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Расчеты\"/>
    </mc:Choice>
  </mc:AlternateContent>
  <xr:revisionPtr revIDLastSave="0" documentId="13_ncr:1_{E02ADFBF-01FC-437D-AD8F-D120FFA61A86}" xr6:coauthVersionLast="46" xr6:coauthVersionMax="46" xr10:uidLastSave="{00000000-0000-0000-0000-000000000000}"/>
  <bookViews>
    <workbookView xWindow="-120" yWindow="-120" windowWidth="29040" windowHeight="15990" activeTab="7" xr2:uid="{0302BE19-1FF7-41F7-880F-6539212B9FEB}"/>
  </bookViews>
  <sheets>
    <sheet name="Values" sheetId="2" r:id="rId1"/>
    <sheet name="ALL" sheetId="4" r:id="rId2"/>
    <sheet name="dall1" sheetId="16" r:id="rId3"/>
    <sheet name="dall2" sheetId="17" r:id="rId4"/>
    <sheet name="FLUID" sheetId="11" r:id="rId5"/>
    <sheet name="SOLID" sheetId="12" r:id="rId6"/>
    <sheet name="Gibbs-EVAL" sheetId="8" r:id="rId7"/>
    <sheet name="Mass-EVAL" sheetId="14" r:id="rId8"/>
    <sheet name="dsolid" sheetId="15" r:id="rId9"/>
    <sheet name="data" sheetId="7" r:id="rId10"/>
  </sheets>
  <functionGroups builtInGroupCount="19"/>
  <definedNames>
    <definedName name="H.Ar" localSheetId="1">ALL!$F$34:$BR$34</definedName>
    <definedName name="H.Ar" localSheetId="4">FLUID!$F$34:$BR$34</definedName>
    <definedName name="H.Ar" localSheetId="5">SOLID!$F$34:$BR$34</definedName>
    <definedName name="H.Ga" localSheetId="1">ALL!$F$35:$BR$35</definedName>
    <definedName name="H.Ga" localSheetId="4">FLUID!$F$35:$BR$35</definedName>
    <definedName name="H.Ga" localSheetId="5">SOLID!$F$35:$BR$35</definedName>
    <definedName name="H.Ge" localSheetId="1">ALL!$F$36:$BR$36</definedName>
    <definedName name="H.Ge" localSheetId="4">FLUID!$F$36:$BR$36</definedName>
    <definedName name="H.Ge" localSheetId="5">SOLID!$F$36:$BR$36</definedName>
    <definedName name="H.Se" localSheetId="1">ALL!$F$37:$BR$37</definedName>
    <definedName name="H.Se" localSheetId="4">FLUID!$F$37:$BR$37</definedName>
    <definedName name="H.Se" localSheetId="5">SOLID!$F$37:$BR$37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4" i="12" l="1"/>
  <c r="H34" i="12"/>
  <c r="I34" i="12"/>
  <c r="J34" i="12"/>
  <c r="K34" i="12"/>
  <c r="L34" i="12"/>
  <c r="M34" i="12"/>
  <c r="N34" i="12"/>
  <c r="O34" i="12"/>
  <c r="P34" i="12"/>
  <c r="Q34" i="12"/>
  <c r="R34" i="12"/>
  <c r="S34" i="12"/>
  <c r="T34" i="12"/>
  <c r="U34" i="12"/>
  <c r="V34" i="12"/>
  <c r="W34" i="12"/>
  <c r="X34" i="12"/>
  <c r="Y34" i="12"/>
  <c r="Z34" i="12"/>
  <c r="AA34" i="12"/>
  <c r="AB34" i="12"/>
  <c r="AC34" i="12"/>
  <c r="AD34" i="12"/>
  <c r="AE34" i="12"/>
  <c r="AF34" i="12"/>
  <c r="AG34" i="12"/>
  <c r="AH34" i="12"/>
  <c r="AI34" i="12"/>
  <c r="AJ34" i="12"/>
  <c r="AK34" i="12"/>
  <c r="AL34" i="12"/>
  <c r="AM34" i="12"/>
  <c r="AN34" i="12"/>
  <c r="AO34" i="12"/>
  <c r="AP34" i="12"/>
  <c r="AQ34" i="12"/>
  <c r="AR34" i="12"/>
  <c r="AS34" i="12"/>
  <c r="AT34" i="12"/>
  <c r="AU34" i="12"/>
  <c r="AV34" i="12"/>
  <c r="AW34" i="12"/>
  <c r="AX34" i="12"/>
  <c r="AY34" i="12"/>
  <c r="AZ34" i="12"/>
  <c r="BA34" i="12"/>
  <c r="BB34" i="12"/>
  <c r="BC34" i="12"/>
  <c r="BD34" i="12"/>
  <c r="BE34" i="12"/>
  <c r="BF34" i="12"/>
  <c r="BG34" i="12"/>
  <c r="BH34" i="12"/>
  <c r="BI34" i="12"/>
  <c r="BJ34" i="12"/>
  <c r="BK34" i="12"/>
  <c r="BL34" i="12"/>
  <c r="BM34" i="12"/>
  <c r="BN34" i="12"/>
  <c r="BO34" i="12"/>
  <c r="BP34" i="12"/>
  <c r="BQ34" i="12"/>
  <c r="BR34" i="12"/>
  <c r="G35" i="12"/>
  <c r="H35" i="12"/>
  <c r="I35" i="12"/>
  <c r="J35" i="12"/>
  <c r="K35" i="12"/>
  <c r="L35" i="12"/>
  <c r="M35" i="12"/>
  <c r="N35" i="12"/>
  <c r="O35" i="12"/>
  <c r="P35" i="12"/>
  <c r="Q35" i="12"/>
  <c r="R35" i="12"/>
  <c r="S35" i="12"/>
  <c r="T35" i="12"/>
  <c r="U35" i="12"/>
  <c r="V35" i="12"/>
  <c r="W35" i="12"/>
  <c r="X35" i="12"/>
  <c r="Y35" i="12"/>
  <c r="Z35" i="12"/>
  <c r="AA35" i="12"/>
  <c r="AB35" i="12"/>
  <c r="AC35" i="12"/>
  <c r="AD35" i="12"/>
  <c r="AE35" i="12"/>
  <c r="AF35" i="12"/>
  <c r="AG35" i="12"/>
  <c r="AH35" i="12"/>
  <c r="AI35" i="12"/>
  <c r="AJ35" i="12"/>
  <c r="AK35" i="12"/>
  <c r="AL35" i="12"/>
  <c r="AM35" i="12"/>
  <c r="AN35" i="12"/>
  <c r="AO35" i="12"/>
  <c r="AP35" i="12"/>
  <c r="AQ35" i="12"/>
  <c r="AR35" i="12"/>
  <c r="AS35" i="12"/>
  <c r="AT35" i="12"/>
  <c r="AU35" i="12"/>
  <c r="AV35" i="12"/>
  <c r="AW35" i="12"/>
  <c r="AX35" i="12"/>
  <c r="AY35" i="12"/>
  <c r="AZ35" i="12"/>
  <c r="BA35" i="12"/>
  <c r="BB35" i="12"/>
  <c r="BC35" i="12"/>
  <c r="BD35" i="12"/>
  <c r="BE35" i="12"/>
  <c r="BF35" i="12"/>
  <c r="BG35" i="12"/>
  <c r="BH35" i="12"/>
  <c r="BI35" i="12"/>
  <c r="BJ35" i="12"/>
  <c r="BK35" i="12"/>
  <c r="BL35" i="12"/>
  <c r="BM35" i="12"/>
  <c r="BN35" i="12"/>
  <c r="BO35" i="12"/>
  <c r="BP35" i="12"/>
  <c r="BQ35" i="12"/>
  <c r="BR35" i="12"/>
  <c r="G36" i="12"/>
  <c r="H36" i="12"/>
  <c r="I36" i="12"/>
  <c r="J36" i="12"/>
  <c r="K36" i="12"/>
  <c r="L36" i="12"/>
  <c r="M36" i="12"/>
  <c r="N36" i="12"/>
  <c r="O36" i="12"/>
  <c r="P36" i="12"/>
  <c r="Q36" i="12"/>
  <c r="R36" i="12"/>
  <c r="S36" i="12"/>
  <c r="T36" i="12"/>
  <c r="U36" i="12"/>
  <c r="V36" i="12"/>
  <c r="W36" i="12"/>
  <c r="X36" i="12"/>
  <c r="Y36" i="12"/>
  <c r="Z36" i="12"/>
  <c r="AA36" i="12"/>
  <c r="AB36" i="12"/>
  <c r="AC36" i="12"/>
  <c r="AD36" i="12"/>
  <c r="AE36" i="12"/>
  <c r="AF36" i="12"/>
  <c r="AG36" i="12"/>
  <c r="AH36" i="12"/>
  <c r="AI36" i="12"/>
  <c r="AJ36" i="12"/>
  <c r="AK36" i="12"/>
  <c r="AL36" i="12"/>
  <c r="AM36" i="12"/>
  <c r="AN36" i="12"/>
  <c r="AO36" i="12"/>
  <c r="AP36" i="12"/>
  <c r="AQ36" i="12"/>
  <c r="AR36" i="12"/>
  <c r="AS36" i="12"/>
  <c r="AT36" i="12"/>
  <c r="AU36" i="12"/>
  <c r="AV36" i="12"/>
  <c r="AW36" i="12"/>
  <c r="AX36" i="12"/>
  <c r="AY36" i="12"/>
  <c r="AZ36" i="12"/>
  <c r="BA36" i="12"/>
  <c r="BB36" i="12"/>
  <c r="BC36" i="12"/>
  <c r="BD36" i="12"/>
  <c r="BE36" i="12"/>
  <c r="BF36" i="12"/>
  <c r="BG36" i="12"/>
  <c r="BH36" i="12"/>
  <c r="BI36" i="12"/>
  <c r="BJ36" i="12"/>
  <c r="BK36" i="12"/>
  <c r="BL36" i="12"/>
  <c r="BM36" i="12"/>
  <c r="BN36" i="12"/>
  <c r="BO36" i="12"/>
  <c r="BP36" i="12"/>
  <c r="BQ36" i="12"/>
  <c r="BR36" i="12"/>
  <c r="G37" i="12"/>
  <c r="H37" i="12"/>
  <c r="I37" i="12"/>
  <c r="J37" i="12"/>
  <c r="K37" i="12"/>
  <c r="L37" i="12"/>
  <c r="M37" i="12"/>
  <c r="N37" i="12"/>
  <c r="O37" i="12"/>
  <c r="P37" i="12"/>
  <c r="Q37" i="12"/>
  <c r="R37" i="12"/>
  <c r="S37" i="12"/>
  <c r="T37" i="12"/>
  <c r="U37" i="12"/>
  <c r="V37" i="12"/>
  <c r="W37" i="12"/>
  <c r="X37" i="12"/>
  <c r="Y37" i="12"/>
  <c r="Z37" i="12"/>
  <c r="AA37" i="12"/>
  <c r="AB37" i="12"/>
  <c r="AC37" i="12"/>
  <c r="AD37" i="12"/>
  <c r="AE37" i="12"/>
  <c r="AF37" i="12"/>
  <c r="AG37" i="12"/>
  <c r="AH37" i="12"/>
  <c r="AI37" i="12"/>
  <c r="AJ37" i="12"/>
  <c r="AK37" i="12"/>
  <c r="AL37" i="12"/>
  <c r="AM37" i="12"/>
  <c r="AN37" i="12"/>
  <c r="AO37" i="12"/>
  <c r="AP37" i="12"/>
  <c r="AQ37" i="12"/>
  <c r="AR37" i="12"/>
  <c r="AS37" i="12"/>
  <c r="AT37" i="12"/>
  <c r="AU37" i="12"/>
  <c r="AV37" i="12"/>
  <c r="AW37" i="12"/>
  <c r="AX37" i="12"/>
  <c r="AY37" i="12"/>
  <c r="AZ37" i="12"/>
  <c r="BA37" i="12"/>
  <c r="BB37" i="12"/>
  <c r="BC37" i="12"/>
  <c r="BD37" i="12"/>
  <c r="BE37" i="12"/>
  <c r="BF37" i="12"/>
  <c r="BG37" i="12"/>
  <c r="BH37" i="12"/>
  <c r="BI37" i="12"/>
  <c r="BJ37" i="12"/>
  <c r="BK37" i="12"/>
  <c r="BL37" i="12"/>
  <c r="BM37" i="12"/>
  <c r="BN37" i="12"/>
  <c r="BO37" i="12"/>
  <c r="BP37" i="12"/>
  <c r="BQ37" i="12"/>
  <c r="BR37" i="12"/>
  <c r="F35" i="12"/>
  <c r="F36" i="12"/>
  <c r="F37" i="12"/>
  <c r="F34" i="12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AA34" i="11"/>
  <c r="AB34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W34" i="11"/>
  <c r="AX34" i="11"/>
  <c r="AY34" i="11"/>
  <c r="AZ34" i="11"/>
  <c r="BA34" i="11"/>
  <c r="BB34" i="11"/>
  <c r="BC34" i="11"/>
  <c r="BD34" i="11"/>
  <c r="BE34" i="11"/>
  <c r="BF34" i="11"/>
  <c r="BG34" i="11"/>
  <c r="BH34" i="11"/>
  <c r="BI34" i="11"/>
  <c r="BJ34" i="11"/>
  <c r="BK34" i="11"/>
  <c r="BL34" i="11"/>
  <c r="BM34" i="11"/>
  <c r="BN34" i="11"/>
  <c r="BO34" i="11"/>
  <c r="BP34" i="11"/>
  <c r="BQ34" i="11"/>
  <c r="BR34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AA35" i="11"/>
  <c r="AB35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X35" i="11"/>
  <c r="AY35" i="11"/>
  <c r="AZ35" i="11"/>
  <c r="BA35" i="11"/>
  <c r="BB35" i="11"/>
  <c r="BC35" i="11"/>
  <c r="BD35" i="11"/>
  <c r="BE35" i="11"/>
  <c r="BF35" i="11"/>
  <c r="BG35" i="11"/>
  <c r="BH35" i="11"/>
  <c r="BI35" i="11"/>
  <c r="BJ35" i="11"/>
  <c r="BK35" i="11"/>
  <c r="BL35" i="11"/>
  <c r="BM35" i="11"/>
  <c r="BN35" i="11"/>
  <c r="BO35" i="11"/>
  <c r="BP35" i="11"/>
  <c r="BQ35" i="11"/>
  <c r="BR35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AA36" i="11"/>
  <c r="AB36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X36" i="11"/>
  <c r="AY36" i="11"/>
  <c r="AZ36" i="11"/>
  <c r="BA36" i="11"/>
  <c r="BB36" i="11"/>
  <c r="BC36" i="11"/>
  <c r="BD36" i="11"/>
  <c r="BE36" i="11"/>
  <c r="BF36" i="11"/>
  <c r="BG36" i="11"/>
  <c r="BH36" i="11"/>
  <c r="BI36" i="11"/>
  <c r="BJ36" i="11"/>
  <c r="BK36" i="11"/>
  <c r="BL36" i="11"/>
  <c r="BM36" i="11"/>
  <c r="BN36" i="11"/>
  <c r="BO36" i="11"/>
  <c r="BP36" i="11"/>
  <c r="BQ36" i="11"/>
  <c r="BR36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AA37" i="11"/>
  <c r="AB37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X37" i="11"/>
  <c r="AY37" i="11"/>
  <c r="AZ37" i="11"/>
  <c r="BA37" i="11"/>
  <c r="BB37" i="11"/>
  <c r="BC37" i="11"/>
  <c r="BD37" i="11"/>
  <c r="BE37" i="11"/>
  <c r="BF37" i="11"/>
  <c r="BG37" i="11"/>
  <c r="BH37" i="11"/>
  <c r="BI37" i="11"/>
  <c r="BJ37" i="11"/>
  <c r="BK37" i="11"/>
  <c r="BL37" i="11"/>
  <c r="BM37" i="11"/>
  <c r="BN37" i="11"/>
  <c r="BO37" i="11"/>
  <c r="BP37" i="11"/>
  <c r="BQ37" i="11"/>
  <c r="BR37" i="11"/>
  <c r="F35" i="11"/>
  <c r="F36" i="11"/>
  <c r="F37" i="11"/>
  <c r="F34" i="11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P34" i="4"/>
  <c r="AQ34" i="4"/>
  <c r="AR34" i="4"/>
  <c r="AS34" i="4"/>
  <c r="AT34" i="4"/>
  <c r="AU34" i="4"/>
  <c r="AV34" i="4"/>
  <c r="AW34" i="4"/>
  <c r="AX34" i="4"/>
  <c r="AY34" i="4"/>
  <c r="AZ34" i="4"/>
  <c r="BA34" i="4"/>
  <c r="BB34" i="4"/>
  <c r="BC34" i="4"/>
  <c r="BD34" i="4"/>
  <c r="BE34" i="4"/>
  <c r="BF34" i="4"/>
  <c r="BG34" i="4"/>
  <c r="BH34" i="4"/>
  <c r="BI34" i="4"/>
  <c r="BJ34" i="4"/>
  <c r="BK34" i="4"/>
  <c r="BL34" i="4"/>
  <c r="BM34" i="4"/>
  <c r="BN34" i="4"/>
  <c r="BO34" i="4"/>
  <c r="BP34" i="4"/>
  <c r="BQ34" i="4"/>
  <c r="BR34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P35" i="4"/>
  <c r="AQ35" i="4"/>
  <c r="AR35" i="4"/>
  <c r="AS35" i="4"/>
  <c r="AT35" i="4"/>
  <c r="AU35" i="4"/>
  <c r="AV35" i="4"/>
  <c r="AW35" i="4"/>
  <c r="AX35" i="4"/>
  <c r="AY35" i="4"/>
  <c r="AZ35" i="4"/>
  <c r="BA35" i="4"/>
  <c r="BB35" i="4"/>
  <c r="BC35" i="4"/>
  <c r="BD35" i="4"/>
  <c r="BE35" i="4"/>
  <c r="BF35" i="4"/>
  <c r="BG35" i="4"/>
  <c r="BH35" i="4"/>
  <c r="BI35" i="4"/>
  <c r="BJ35" i="4"/>
  <c r="BK35" i="4"/>
  <c r="BL35" i="4"/>
  <c r="BM35" i="4"/>
  <c r="BN35" i="4"/>
  <c r="BO35" i="4"/>
  <c r="BP35" i="4"/>
  <c r="BQ35" i="4"/>
  <c r="BR35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P36" i="4"/>
  <c r="AQ36" i="4"/>
  <c r="AR36" i="4"/>
  <c r="AS36" i="4"/>
  <c r="AT36" i="4"/>
  <c r="AU36" i="4"/>
  <c r="AV36" i="4"/>
  <c r="AW36" i="4"/>
  <c r="AX36" i="4"/>
  <c r="AY36" i="4"/>
  <c r="AZ36" i="4"/>
  <c r="BA36" i="4"/>
  <c r="BB36" i="4"/>
  <c r="BC36" i="4"/>
  <c r="BD36" i="4"/>
  <c r="BE36" i="4"/>
  <c r="BF36" i="4"/>
  <c r="BG36" i="4"/>
  <c r="BH36" i="4"/>
  <c r="BI36" i="4"/>
  <c r="BJ36" i="4"/>
  <c r="BK36" i="4"/>
  <c r="BL36" i="4"/>
  <c r="BM36" i="4"/>
  <c r="BN36" i="4"/>
  <c r="BO36" i="4"/>
  <c r="BP36" i="4"/>
  <c r="BQ36" i="4"/>
  <c r="BR36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P37" i="4"/>
  <c r="AQ37" i="4"/>
  <c r="AR37" i="4"/>
  <c r="AS37" i="4"/>
  <c r="AT37" i="4"/>
  <c r="AU37" i="4"/>
  <c r="AV37" i="4"/>
  <c r="AW37" i="4"/>
  <c r="AX37" i="4"/>
  <c r="AY37" i="4"/>
  <c r="AZ37" i="4"/>
  <c r="BA37" i="4"/>
  <c r="BB37" i="4"/>
  <c r="BC37" i="4"/>
  <c r="BD37" i="4"/>
  <c r="BE37" i="4"/>
  <c r="BF37" i="4"/>
  <c r="BG37" i="4"/>
  <c r="BH37" i="4"/>
  <c r="BI37" i="4"/>
  <c r="BJ37" i="4"/>
  <c r="BK37" i="4"/>
  <c r="BL37" i="4"/>
  <c r="BM37" i="4"/>
  <c r="BN37" i="4"/>
  <c r="BO37" i="4"/>
  <c r="BP37" i="4"/>
  <c r="BQ37" i="4"/>
  <c r="BR37" i="4"/>
  <c r="F35" i="4"/>
  <c r="F36" i="4"/>
  <c r="F37" i="4"/>
  <c r="F34" i="4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F33" i="12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F33" i="11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F33" i="4"/>
  <c r="A35" i="14" l="1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Q67" i="14"/>
  <c r="BR67" i="14"/>
  <c r="BS67" i="14"/>
  <c r="BT67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Q68" i="14"/>
  <c r="BR68" i="14"/>
  <c r="BS68" i="14"/>
  <c r="BT68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Q69" i="14"/>
  <c r="BR69" i="14"/>
  <c r="BS69" i="14"/>
  <c r="BT69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Q70" i="14"/>
  <c r="BR70" i="14"/>
  <c r="BS70" i="14"/>
  <c r="BT70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Q71" i="14"/>
  <c r="BR71" i="14"/>
  <c r="BS71" i="14"/>
  <c r="BT71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Q72" i="14"/>
  <c r="BR72" i="14"/>
  <c r="BS72" i="14"/>
  <c r="BT72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Q73" i="14"/>
  <c r="BR73" i="14"/>
  <c r="BS73" i="14"/>
  <c r="BT73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Q74" i="14"/>
  <c r="BR74" i="14"/>
  <c r="BS74" i="14"/>
  <c r="BT74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Q75" i="14"/>
  <c r="BR75" i="14"/>
  <c r="BS75" i="14"/>
  <c r="BT75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Q76" i="14"/>
  <c r="BR76" i="14"/>
  <c r="BS76" i="14"/>
  <c r="BT76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Q77" i="14"/>
  <c r="BR77" i="14"/>
  <c r="BS77" i="14"/>
  <c r="BT77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Q78" i="14"/>
  <c r="BR78" i="14"/>
  <c r="BS78" i="14"/>
  <c r="BT78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Q79" i="14"/>
  <c r="BR79" i="14"/>
  <c r="BS79" i="14"/>
  <c r="BT79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Q80" i="14"/>
  <c r="BR80" i="14"/>
  <c r="BS80" i="14"/>
  <c r="BT80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Q81" i="14"/>
  <c r="BR81" i="14"/>
  <c r="BS81" i="14"/>
  <c r="BT81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Q82" i="14"/>
  <c r="BR82" i="14"/>
  <c r="BS82" i="14"/>
  <c r="BT82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Q83" i="14"/>
  <c r="BR83" i="14"/>
  <c r="BS83" i="14"/>
  <c r="BT83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Q84" i="14"/>
  <c r="BR84" i="14"/>
  <c r="BS84" i="14"/>
  <c r="BT84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Q85" i="14"/>
  <c r="BR85" i="14"/>
  <c r="BS85" i="14"/>
  <c r="BT85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Q86" i="14"/>
  <c r="BR86" i="14"/>
  <c r="BS86" i="14"/>
  <c r="BT86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Q87" i="14"/>
  <c r="BR87" i="14"/>
  <c r="BS87" i="14"/>
  <c r="BT87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Q88" i="14"/>
  <c r="BR88" i="14"/>
  <c r="BS88" i="14"/>
  <c r="BT88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Q89" i="14"/>
  <c r="BR89" i="14"/>
  <c r="BS89" i="14"/>
  <c r="BT89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Q90" i="14"/>
  <c r="BR90" i="14"/>
  <c r="BS90" i="14"/>
  <c r="BT90" i="14"/>
  <c r="B91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Q91" i="14"/>
  <c r="BR91" i="14"/>
  <c r="BS91" i="14"/>
  <c r="BT91" i="14"/>
  <c r="B92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Q92" i="14"/>
  <c r="BR92" i="14"/>
  <c r="BS92" i="14"/>
  <c r="BT92" i="14"/>
  <c r="B93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Q93" i="14"/>
  <c r="BR93" i="14"/>
  <c r="BS93" i="14"/>
  <c r="BT93" i="14"/>
  <c r="B94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Q94" i="14"/>
  <c r="BR94" i="14"/>
  <c r="BS94" i="14"/>
  <c r="BT94" i="14"/>
  <c r="B95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Q95" i="14"/>
  <c r="BR95" i="14"/>
  <c r="BS95" i="14"/>
  <c r="BT95" i="14"/>
  <c r="B96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Q96" i="14"/>
  <c r="BR96" i="14"/>
  <c r="BS96" i="14"/>
  <c r="BT9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Q66" i="14"/>
  <c r="BR66" i="14"/>
  <c r="BS66" i="14"/>
  <c r="BT66" i="14"/>
  <c r="B66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Q35" i="14"/>
  <c r="BR35" i="14"/>
  <c r="BS35" i="14"/>
  <c r="BT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Q36" i="14"/>
  <c r="BR36" i="14"/>
  <c r="BS36" i="14"/>
  <c r="BT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Q37" i="14"/>
  <c r="BR37" i="14"/>
  <c r="BS37" i="14"/>
  <c r="BT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Q38" i="14"/>
  <c r="BR38" i="14"/>
  <c r="BS38" i="14"/>
  <c r="BT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Q39" i="14"/>
  <c r="BR39" i="14"/>
  <c r="BS39" i="14"/>
  <c r="BT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Q40" i="14"/>
  <c r="BR40" i="14"/>
  <c r="BS40" i="14"/>
  <c r="BT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Q41" i="14"/>
  <c r="BR41" i="14"/>
  <c r="BS41" i="14"/>
  <c r="BT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Q42" i="14"/>
  <c r="BR42" i="14"/>
  <c r="BS42" i="14"/>
  <c r="BT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Q43" i="14"/>
  <c r="BR43" i="14"/>
  <c r="BS43" i="14"/>
  <c r="BT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Q44" i="14"/>
  <c r="BR44" i="14"/>
  <c r="BS44" i="14"/>
  <c r="BT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Q45" i="14"/>
  <c r="BR45" i="14"/>
  <c r="BS45" i="14"/>
  <c r="BT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Q46" i="14"/>
  <c r="BR46" i="14"/>
  <c r="BS46" i="14"/>
  <c r="BT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Q47" i="14"/>
  <c r="BR47" i="14"/>
  <c r="BS47" i="14"/>
  <c r="BT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Q48" i="14"/>
  <c r="BR48" i="14"/>
  <c r="BS48" i="14"/>
  <c r="BT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Q49" i="14"/>
  <c r="BR49" i="14"/>
  <c r="BS49" i="14"/>
  <c r="BT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Q50" i="14"/>
  <c r="BR50" i="14"/>
  <c r="BS50" i="14"/>
  <c r="BT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Q51" i="14"/>
  <c r="BR51" i="14"/>
  <c r="BS51" i="14"/>
  <c r="BT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Q52" i="14"/>
  <c r="BR52" i="14"/>
  <c r="BS52" i="14"/>
  <c r="BT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Q53" i="14"/>
  <c r="BR53" i="14"/>
  <c r="BS53" i="14"/>
  <c r="BT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Q54" i="14"/>
  <c r="BR54" i="14"/>
  <c r="BS54" i="14"/>
  <c r="BT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Q56" i="14"/>
  <c r="BR56" i="14"/>
  <c r="BS56" i="14"/>
  <c r="BT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Q57" i="14"/>
  <c r="BR57" i="14"/>
  <c r="BS57" i="14"/>
  <c r="BT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Q58" i="14"/>
  <c r="BR58" i="14"/>
  <c r="BS58" i="14"/>
  <c r="BT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Q59" i="14"/>
  <c r="BR59" i="14"/>
  <c r="BS59" i="14"/>
  <c r="BT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Q60" i="14"/>
  <c r="BR60" i="14"/>
  <c r="BS60" i="14"/>
  <c r="BT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Q61" i="14"/>
  <c r="BR61" i="14"/>
  <c r="BS61" i="14"/>
  <c r="BT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Q62" i="14"/>
  <c r="BR62" i="14"/>
  <c r="BS62" i="14"/>
  <c r="BT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Q63" i="14"/>
  <c r="BR63" i="14"/>
  <c r="BS63" i="14"/>
  <c r="BT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Q64" i="14"/>
  <c r="BR64" i="14"/>
  <c r="BS64" i="14"/>
  <c r="BT64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35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Q34" i="14"/>
  <c r="BR34" i="14"/>
  <c r="BS34" i="14"/>
  <c r="BT34" i="14"/>
  <c r="B34" i="14"/>
  <c r="BO67" i="8"/>
  <c r="BP67" i="8"/>
  <c r="BQ67" i="8"/>
  <c r="BR67" i="8"/>
  <c r="BS67" i="8"/>
  <c r="BT67" i="8"/>
  <c r="BO68" i="8"/>
  <c r="BP68" i="8"/>
  <c r="BQ68" i="8"/>
  <c r="BR68" i="8"/>
  <c r="BS68" i="8"/>
  <c r="BT68" i="8"/>
  <c r="BO69" i="8"/>
  <c r="BP69" i="8"/>
  <c r="BQ69" i="8"/>
  <c r="BR69" i="8"/>
  <c r="BS69" i="8"/>
  <c r="BT69" i="8"/>
  <c r="BO70" i="8"/>
  <c r="BP70" i="8"/>
  <c r="BQ70" i="8"/>
  <c r="BR70" i="8"/>
  <c r="BS70" i="8"/>
  <c r="BT70" i="8"/>
  <c r="BO71" i="8"/>
  <c r="BP71" i="8"/>
  <c r="BQ71" i="8"/>
  <c r="BR71" i="8"/>
  <c r="BS71" i="8"/>
  <c r="BT71" i="8"/>
  <c r="BO72" i="8"/>
  <c r="BP72" i="8"/>
  <c r="BQ72" i="8"/>
  <c r="BR72" i="8"/>
  <c r="BS72" i="8"/>
  <c r="BT72" i="8"/>
  <c r="BO73" i="8"/>
  <c r="BP73" i="8"/>
  <c r="BQ73" i="8"/>
  <c r="BR73" i="8"/>
  <c r="BS73" i="8"/>
  <c r="BT73" i="8"/>
  <c r="BO74" i="8"/>
  <c r="BP74" i="8"/>
  <c r="BQ74" i="8"/>
  <c r="BR74" i="8"/>
  <c r="BS74" i="8"/>
  <c r="BT74" i="8"/>
  <c r="BO75" i="8"/>
  <c r="BP75" i="8"/>
  <c r="BQ75" i="8"/>
  <c r="BR75" i="8"/>
  <c r="BS75" i="8"/>
  <c r="BT75" i="8"/>
  <c r="BO76" i="8"/>
  <c r="BP76" i="8"/>
  <c r="BQ76" i="8"/>
  <c r="BR76" i="8"/>
  <c r="BS76" i="8"/>
  <c r="BT76" i="8"/>
  <c r="BO77" i="8"/>
  <c r="BP77" i="8"/>
  <c r="BQ77" i="8"/>
  <c r="BR77" i="8"/>
  <c r="BS77" i="8"/>
  <c r="BT77" i="8"/>
  <c r="BO78" i="8"/>
  <c r="BP78" i="8"/>
  <c r="BQ78" i="8"/>
  <c r="BR78" i="8"/>
  <c r="BS78" i="8"/>
  <c r="BT78" i="8"/>
  <c r="BO79" i="8"/>
  <c r="BP79" i="8"/>
  <c r="BQ79" i="8"/>
  <c r="BR79" i="8"/>
  <c r="BS79" i="8"/>
  <c r="BT79" i="8"/>
  <c r="BO80" i="8"/>
  <c r="BP80" i="8"/>
  <c r="BQ80" i="8"/>
  <c r="BR80" i="8"/>
  <c r="BS80" i="8"/>
  <c r="BT80" i="8"/>
  <c r="BO81" i="8"/>
  <c r="BP81" i="8"/>
  <c r="BQ81" i="8"/>
  <c r="BR81" i="8"/>
  <c r="BS81" i="8"/>
  <c r="BT81" i="8"/>
  <c r="BO82" i="8"/>
  <c r="BP82" i="8"/>
  <c r="BQ82" i="8"/>
  <c r="BR82" i="8"/>
  <c r="BS82" i="8"/>
  <c r="BT82" i="8"/>
  <c r="BO83" i="8"/>
  <c r="BP83" i="8"/>
  <c r="BQ83" i="8"/>
  <c r="BR83" i="8"/>
  <c r="BS83" i="8"/>
  <c r="BT83" i="8"/>
  <c r="BO84" i="8"/>
  <c r="BP84" i="8"/>
  <c r="BQ84" i="8"/>
  <c r="BR84" i="8"/>
  <c r="BS84" i="8"/>
  <c r="BT84" i="8"/>
  <c r="BO85" i="8"/>
  <c r="BP85" i="8"/>
  <c r="BQ85" i="8"/>
  <c r="BR85" i="8"/>
  <c r="BS85" i="8"/>
  <c r="BT85" i="8"/>
  <c r="BO86" i="8"/>
  <c r="BP86" i="8"/>
  <c r="BQ86" i="8"/>
  <c r="BR86" i="8"/>
  <c r="BS86" i="8"/>
  <c r="BT86" i="8"/>
  <c r="BO87" i="8"/>
  <c r="BP87" i="8"/>
  <c r="BQ87" i="8"/>
  <c r="BR87" i="8"/>
  <c r="BS87" i="8"/>
  <c r="BT87" i="8"/>
  <c r="BO88" i="8"/>
  <c r="BP88" i="8"/>
  <c r="BQ88" i="8"/>
  <c r="BR88" i="8"/>
  <c r="BS88" i="8"/>
  <c r="BT88" i="8"/>
  <c r="BO89" i="8"/>
  <c r="BP89" i="8"/>
  <c r="BQ89" i="8"/>
  <c r="BR89" i="8"/>
  <c r="BS89" i="8"/>
  <c r="BT89" i="8"/>
  <c r="BO90" i="8"/>
  <c r="BP90" i="8"/>
  <c r="BQ90" i="8"/>
  <c r="BR90" i="8"/>
  <c r="BS90" i="8"/>
  <c r="BT90" i="8"/>
  <c r="BO91" i="8"/>
  <c r="BP91" i="8"/>
  <c r="BQ91" i="8"/>
  <c r="BR91" i="8"/>
  <c r="BS91" i="8"/>
  <c r="BT91" i="8"/>
  <c r="BO92" i="8"/>
  <c r="BP92" i="8"/>
  <c r="BQ92" i="8"/>
  <c r="BR92" i="8"/>
  <c r="BS92" i="8"/>
  <c r="BT92" i="8"/>
  <c r="BO93" i="8"/>
  <c r="BP93" i="8"/>
  <c r="BQ93" i="8"/>
  <c r="BR93" i="8"/>
  <c r="BS93" i="8"/>
  <c r="BT93" i="8"/>
  <c r="BO94" i="8"/>
  <c r="BP94" i="8"/>
  <c r="BQ94" i="8"/>
  <c r="BR94" i="8"/>
  <c r="BS94" i="8"/>
  <c r="BT94" i="8"/>
  <c r="BO95" i="8"/>
  <c r="BP95" i="8"/>
  <c r="BQ95" i="8"/>
  <c r="BR95" i="8"/>
  <c r="BS95" i="8"/>
  <c r="BT95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A67" i="8"/>
  <c r="A68" i="8"/>
  <c r="A69" i="8"/>
  <c r="A70" i="8"/>
  <c r="A71" i="8"/>
  <c r="A72" i="8"/>
  <c r="A73" i="8"/>
  <c r="A74" i="8"/>
  <c r="A75" i="8"/>
  <c r="A76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B96" i="8"/>
  <c r="C66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Z66" i="8"/>
  <c r="AA66" i="8"/>
  <c r="AB66" i="8"/>
  <c r="AC66" i="8"/>
  <c r="AD66" i="8"/>
  <c r="AE66" i="8"/>
  <c r="AF66" i="8"/>
  <c r="AG66" i="8"/>
  <c r="AH66" i="8"/>
  <c r="AJ66" i="8"/>
  <c r="AK66" i="8"/>
  <c r="AL66" i="8"/>
  <c r="AM66" i="8"/>
  <c r="AN66" i="8"/>
  <c r="AO66" i="8"/>
  <c r="AP66" i="8"/>
  <c r="AQ66" i="8"/>
  <c r="AR66" i="8"/>
  <c r="AS66" i="8"/>
  <c r="AT66" i="8"/>
  <c r="AU66" i="8"/>
  <c r="AV66" i="8"/>
  <c r="AW66" i="8"/>
  <c r="AX66" i="8"/>
  <c r="AY66" i="8"/>
  <c r="AZ66" i="8"/>
  <c r="BA66" i="8"/>
  <c r="BB66" i="8"/>
  <c r="BC66" i="8"/>
  <c r="BD66" i="8"/>
  <c r="BE66" i="8"/>
  <c r="BF66" i="8"/>
  <c r="BG66" i="8"/>
  <c r="BH66" i="8"/>
  <c r="BI66" i="8"/>
  <c r="BJ66" i="8"/>
  <c r="BK66" i="8"/>
  <c r="BL66" i="8"/>
  <c r="BM66" i="8"/>
  <c r="BN66" i="8"/>
  <c r="BO66" i="8"/>
  <c r="BP66" i="8"/>
  <c r="BQ66" i="8"/>
  <c r="BR66" i="8"/>
  <c r="BS66" i="8"/>
  <c r="BT66" i="8"/>
  <c r="B66" i="8"/>
  <c r="C34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BT34" i="8"/>
  <c r="B34" i="8"/>
  <c r="A36" i="8"/>
  <c r="BO36" i="8"/>
  <c r="BP36" i="8"/>
  <c r="BQ36" i="8"/>
  <c r="BR36" i="8"/>
  <c r="BS36" i="8"/>
  <c r="BT36" i="8"/>
  <c r="A37" i="8"/>
  <c r="BO37" i="8"/>
  <c r="BP37" i="8"/>
  <c r="BQ37" i="8"/>
  <c r="BR37" i="8"/>
  <c r="BS37" i="8"/>
  <c r="BT37" i="8"/>
  <c r="A38" i="8"/>
  <c r="BO38" i="8"/>
  <c r="BP38" i="8"/>
  <c r="BQ38" i="8"/>
  <c r="BR38" i="8"/>
  <c r="BS38" i="8"/>
  <c r="BT38" i="8"/>
  <c r="A39" i="8"/>
  <c r="BO39" i="8"/>
  <c r="BP39" i="8"/>
  <c r="BQ39" i="8"/>
  <c r="BR39" i="8"/>
  <c r="BS39" i="8"/>
  <c r="BT39" i="8"/>
  <c r="A40" i="8"/>
  <c r="BO40" i="8"/>
  <c r="BP40" i="8"/>
  <c r="BQ40" i="8"/>
  <c r="BR40" i="8"/>
  <c r="BS40" i="8"/>
  <c r="BT40" i="8"/>
  <c r="A41" i="8"/>
  <c r="BO41" i="8"/>
  <c r="BP41" i="8"/>
  <c r="BQ41" i="8"/>
  <c r="BR41" i="8"/>
  <c r="BS41" i="8"/>
  <c r="BT41" i="8"/>
  <c r="A42" i="8"/>
  <c r="BO42" i="8"/>
  <c r="BP42" i="8"/>
  <c r="BQ42" i="8"/>
  <c r="BR42" i="8"/>
  <c r="BS42" i="8"/>
  <c r="BT42" i="8"/>
  <c r="A43" i="8"/>
  <c r="BO43" i="8"/>
  <c r="BP43" i="8"/>
  <c r="BQ43" i="8"/>
  <c r="BR43" i="8"/>
  <c r="BS43" i="8"/>
  <c r="BT43" i="8"/>
  <c r="A44" i="8"/>
  <c r="BO44" i="8"/>
  <c r="BP44" i="8"/>
  <c r="BQ44" i="8"/>
  <c r="BR44" i="8"/>
  <c r="BS44" i="8"/>
  <c r="BT44" i="8"/>
  <c r="A45" i="8"/>
  <c r="BO45" i="8"/>
  <c r="BP45" i="8"/>
  <c r="BQ45" i="8"/>
  <c r="BR45" i="8"/>
  <c r="BS45" i="8"/>
  <c r="BT45" i="8"/>
  <c r="A46" i="8"/>
  <c r="BO46" i="8"/>
  <c r="BP46" i="8"/>
  <c r="BQ46" i="8"/>
  <c r="BR46" i="8"/>
  <c r="BS46" i="8"/>
  <c r="BT46" i="8"/>
  <c r="A47" i="8"/>
  <c r="BO47" i="8"/>
  <c r="BP47" i="8"/>
  <c r="BQ47" i="8"/>
  <c r="BR47" i="8"/>
  <c r="BS47" i="8"/>
  <c r="BT47" i="8"/>
  <c r="A48" i="8"/>
  <c r="BO48" i="8"/>
  <c r="BP48" i="8"/>
  <c r="BQ48" i="8"/>
  <c r="BR48" i="8"/>
  <c r="BS48" i="8"/>
  <c r="BT48" i="8"/>
  <c r="A49" i="8"/>
  <c r="BO49" i="8"/>
  <c r="BP49" i="8"/>
  <c r="BQ49" i="8"/>
  <c r="BR49" i="8"/>
  <c r="BS49" i="8"/>
  <c r="BT49" i="8"/>
  <c r="A50" i="8"/>
  <c r="BO50" i="8"/>
  <c r="BP50" i="8"/>
  <c r="BQ50" i="8"/>
  <c r="BR50" i="8"/>
  <c r="BS50" i="8"/>
  <c r="BT50" i="8"/>
  <c r="A51" i="8"/>
  <c r="BO51" i="8"/>
  <c r="BP51" i="8"/>
  <c r="BQ51" i="8"/>
  <c r="BR51" i="8"/>
  <c r="BS51" i="8"/>
  <c r="BT51" i="8"/>
  <c r="A52" i="8"/>
  <c r="BO52" i="8"/>
  <c r="BP52" i="8"/>
  <c r="BQ52" i="8"/>
  <c r="BR52" i="8"/>
  <c r="BS52" i="8"/>
  <c r="BT52" i="8"/>
  <c r="A53" i="8"/>
  <c r="BO53" i="8"/>
  <c r="BP53" i="8"/>
  <c r="BQ53" i="8"/>
  <c r="BR53" i="8"/>
  <c r="BS53" i="8"/>
  <c r="BT53" i="8"/>
  <c r="A54" i="8"/>
  <c r="BO54" i="8"/>
  <c r="BP54" i="8"/>
  <c r="BQ54" i="8"/>
  <c r="BR54" i="8"/>
  <c r="BS54" i="8"/>
  <c r="BT54" i="8"/>
  <c r="A55" i="8"/>
  <c r="BO55" i="8"/>
  <c r="BP55" i="8"/>
  <c r="BQ55" i="8"/>
  <c r="BR55" i="8"/>
  <c r="BS55" i="8"/>
  <c r="BT55" i="8"/>
  <c r="A56" i="8"/>
  <c r="BO56" i="8"/>
  <c r="BP56" i="8"/>
  <c r="BQ56" i="8"/>
  <c r="BR56" i="8"/>
  <c r="BS56" i="8"/>
  <c r="BT56" i="8"/>
  <c r="A57" i="8"/>
  <c r="BO57" i="8"/>
  <c r="BP57" i="8"/>
  <c r="BQ57" i="8"/>
  <c r="BR57" i="8"/>
  <c r="BS57" i="8"/>
  <c r="BT57" i="8"/>
  <c r="A58" i="8"/>
  <c r="BO58" i="8"/>
  <c r="BP58" i="8"/>
  <c r="BQ58" i="8"/>
  <c r="BR58" i="8"/>
  <c r="BS58" i="8"/>
  <c r="BT58" i="8"/>
  <c r="A59" i="8"/>
  <c r="BO59" i="8"/>
  <c r="BP59" i="8"/>
  <c r="BQ59" i="8"/>
  <c r="BR59" i="8"/>
  <c r="BS59" i="8"/>
  <c r="BT59" i="8"/>
  <c r="A60" i="8"/>
  <c r="BO60" i="8"/>
  <c r="BP60" i="8"/>
  <c r="BQ60" i="8"/>
  <c r="BR60" i="8"/>
  <c r="BS60" i="8"/>
  <c r="BT60" i="8"/>
  <c r="A61" i="8"/>
  <c r="BO61" i="8"/>
  <c r="BP61" i="8"/>
  <c r="BQ61" i="8"/>
  <c r="BR61" i="8"/>
  <c r="BS61" i="8"/>
  <c r="BT61" i="8"/>
  <c r="A62" i="8"/>
  <c r="BO62" i="8"/>
  <c r="BP62" i="8"/>
  <c r="BQ62" i="8"/>
  <c r="BR62" i="8"/>
  <c r="BS62" i="8"/>
  <c r="BT62" i="8"/>
  <c r="A63" i="8"/>
  <c r="BO63" i="8"/>
  <c r="BP63" i="8"/>
  <c r="BQ63" i="8"/>
  <c r="BR63" i="8"/>
  <c r="BS63" i="8"/>
  <c r="BT63" i="8"/>
  <c r="A64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BO35" i="8"/>
  <c r="BP35" i="8"/>
  <c r="BQ35" i="8"/>
  <c r="BR35" i="8"/>
  <c r="BS35" i="8"/>
  <c r="BT35" i="8"/>
  <c r="A35" i="8"/>
  <c r="G48" i="11"/>
  <c r="H47" i="11"/>
  <c r="M64" i="11"/>
  <c r="P46" i="11"/>
  <c r="U62" i="11"/>
  <c r="AF46" i="11"/>
  <c r="AN46" i="11"/>
  <c r="AJ3" i="8" s="1"/>
  <c r="AS46" i="11"/>
  <c r="AT48" i="11"/>
  <c r="AU46" i="11"/>
  <c r="AQ3" i="8" s="1"/>
  <c r="AV46" i="11"/>
  <c r="AR3" i="8" s="1"/>
  <c r="AW46" i="11"/>
  <c r="AS3" i="8" s="1"/>
  <c r="BA46" i="11"/>
  <c r="AW3" i="8" s="1"/>
  <c r="BB50" i="11"/>
  <c r="BC46" i="11"/>
  <c r="AY3" i="8" s="1"/>
  <c r="BD46" i="11"/>
  <c r="AZ3" i="8" s="1"/>
  <c r="BE46" i="11"/>
  <c r="BA3" i="8" s="1"/>
  <c r="BI46" i="11"/>
  <c r="BE3" i="8" s="1"/>
  <c r="BJ52" i="11"/>
  <c r="BF9" i="8" s="1"/>
  <c r="BK46" i="11"/>
  <c r="BG3" i="8" s="1"/>
  <c r="BL46" i="11"/>
  <c r="BH3" i="8" s="1"/>
  <c r="BQ47" i="11"/>
  <c r="BM4" i="8" s="1"/>
  <c r="BR51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Z45" i="11"/>
  <c r="AA45" i="11"/>
  <c r="AB45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W45" i="11"/>
  <c r="AX45" i="11"/>
  <c r="AY45" i="11"/>
  <c r="AZ45" i="11"/>
  <c r="BA45" i="11"/>
  <c r="BB45" i="11"/>
  <c r="BC45" i="11"/>
  <c r="BD45" i="11"/>
  <c r="BE45" i="11"/>
  <c r="BF45" i="11"/>
  <c r="BG45" i="11"/>
  <c r="BH45" i="11"/>
  <c r="BI45" i="11"/>
  <c r="BJ45" i="11"/>
  <c r="BK45" i="11"/>
  <c r="BL45" i="11"/>
  <c r="BM45" i="11"/>
  <c r="BN45" i="11"/>
  <c r="BO45" i="11"/>
  <c r="BP45" i="11"/>
  <c r="BQ45" i="11"/>
  <c r="BR45" i="11"/>
  <c r="AM46" i="11"/>
  <c r="AO46" i="11"/>
  <c r="AP46" i="11"/>
  <c r="AX46" i="11"/>
  <c r="AT3" i="8" s="1"/>
  <c r="BF46" i="11"/>
  <c r="BB3" i="8" s="1"/>
  <c r="BH46" i="11"/>
  <c r="BD3" i="8" s="1"/>
  <c r="BM46" i="11"/>
  <c r="BN46" i="11"/>
  <c r="BJ3" i="8" s="1"/>
  <c r="BP46" i="11"/>
  <c r="AM47" i="11"/>
  <c r="AI4" i="8" s="1"/>
  <c r="AO47" i="11"/>
  <c r="AK4" i="8" s="1"/>
  <c r="AP47" i="11"/>
  <c r="AS47" i="11"/>
  <c r="AO4" i="8" s="1"/>
  <c r="AU47" i="11"/>
  <c r="AQ4" i="8" s="1"/>
  <c r="AW47" i="11"/>
  <c r="AX47" i="11"/>
  <c r="BE47" i="11"/>
  <c r="BA4" i="8" s="1"/>
  <c r="BF47" i="11"/>
  <c r="BB4" i="8" s="1"/>
  <c r="BJ47" i="11"/>
  <c r="BF4" i="8" s="1"/>
  <c r="BM47" i="11"/>
  <c r="BI4" i="8" s="1"/>
  <c r="BN47" i="11"/>
  <c r="BJ4" i="8" s="1"/>
  <c r="AM48" i="11"/>
  <c r="AI5" i="8" s="1"/>
  <c r="AN48" i="11"/>
  <c r="AJ5" i="8" s="1"/>
  <c r="AO48" i="11"/>
  <c r="AP48" i="11"/>
  <c r="AL5" i="8" s="1"/>
  <c r="AS48" i="11"/>
  <c r="AO5" i="8" s="1"/>
  <c r="AU48" i="11"/>
  <c r="AW48" i="11"/>
  <c r="AS5" i="8" s="1"/>
  <c r="AX48" i="11"/>
  <c r="AT5" i="8" s="1"/>
  <c r="BA48" i="11"/>
  <c r="AW5" i="8" s="1"/>
  <c r="BC48" i="11"/>
  <c r="AY5" i="8" s="1"/>
  <c r="BE48" i="11"/>
  <c r="BA5" i="8" s="1"/>
  <c r="BF48" i="11"/>
  <c r="BJ48" i="11"/>
  <c r="BF5" i="8" s="1"/>
  <c r="BK48" i="11"/>
  <c r="BM48" i="11"/>
  <c r="BI5" i="8" s="1"/>
  <c r="BN48" i="11"/>
  <c r="BJ5" i="8" s="1"/>
  <c r="BQ48" i="11"/>
  <c r="BM5" i="8" s="1"/>
  <c r="BR48" i="11"/>
  <c r="AM49" i="11"/>
  <c r="AN49" i="11"/>
  <c r="AJ6" i="8" s="1"/>
  <c r="AO49" i="11"/>
  <c r="AP49" i="11"/>
  <c r="AL6" i="8" s="1"/>
  <c r="AS49" i="11"/>
  <c r="AO6" i="8" s="1"/>
  <c r="AU49" i="11"/>
  <c r="AV49" i="11"/>
  <c r="AR6" i="8" s="1"/>
  <c r="AW49" i="11"/>
  <c r="AX49" i="11"/>
  <c r="BA49" i="11"/>
  <c r="AW6" i="8" s="1"/>
  <c r="BC49" i="11"/>
  <c r="BD49" i="11"/>
  <c r="AZ6" i="8" s="1"/>
  <c r="BE49" i="11"/>
  <c r="BA6" i="8" s="1"/>
  <c r="BF49" i="11"/>
  <c r="BI49" i="11"/>
  <c r="BE6" i="8" s="1"/>
  <c r="BJ49" i="11"/>
  <c r="BK49" i="11"/>
  <c r="BL49" i="11"/>
  <c r="BH6" i="8" s="1"/>
  <c r="BM49" i="11"/>
  <c r="BN49" i="11"/>
  <c r="BJ6" i="8" s="1"/>
  <c r="BQ49" i="11"/>
  <c r="BM6" i="8" s="1"/>
  <c r="BR49" i="11"/>
  <c r="BN6" i="8" s="1"/>
  <c r="AM50" i="11"/>
  <c r="AI7" i="8" s="1"/>
  <c r="AN50" i="11"/>
  <c r="AJ7" i="8" s="1"/>
  <c r="AO50" i="11"/>
  <c r="AP50" i="11"/>
  <c r="AL7" i="8" s="1"/>
  <c r="AS50" i="11"/>
  <c r="AU50" i="11"/>
  <c r="AQ7" i="8" s="1"/>
  <c r="AV50" i="11"/>
  <c r="AR7" i="8" s="1"/>
  <c r="AW50" i="11"/>
  <c r="AS7" i="8" s="1"/>
  <c r="AX50" i="11"/>
  <c r="AT7" i="8" s="1"/>
  <c r="BA50" i="11"/>
  <c r="BC50" i="11"/>
  <c r="BD50" i="11"/>
  <c r="AZ7" i="8" s="1"/>
  <c r="BE50" i="11"/>
  <c r="BF50" i="11"/>
  <c r="BB7" i="8" s="1"/>
  <c r="BI50" i="11"/>
  <c r="BE7" i="8" s="1"/>
  <c r="BJ50" i="11"/>
  <c r="BF7" i="8" s="1"/>
  <c r="BK50" i="11"/>
  <c r="BG7" i="8" s="1"/>
  <c r="BL50" i="11"/>
  <c r="BM50" i="11"/>
  <c r="BN50" i="11"/>
  <c r="BJ7" i="8" s="1"/>
  <c r="BQ50" i="11"/>
  <c r="BR50" i="11"/>
  <c r="BN7" i="8" s="1"/>
  <c r="AM51" i="11"/>
  <c r="AI8" i="8" s="1"/>
  <c r="AN51" i="11"/>
  <c r="AJ8" i="8" s="1"/>
  <c r="AO51" i="11"/>
  <c r="AK8" i="8" s="1"/>
  <c r="AP51" i="11"/>
  <c r="AS51" i="11"/>
  <c r="AT51" i="11"/>
  <c r="AU51" i="11"/>
  <c r="AV51" i="11"/>
  <c r="AR8" i="8" s="1"/>
  <c r="AW51" i="11"/>
  <c r="AS8" i="8" s="1"/>
  <c r="AX51" i="11"/>
  <c r="AT8" i="8" s="1"/>
  <c r="BA51" i="11"/>
  <c r="AW8" i="8" s="1"/>
  <c r="BB51" i="11"/>
  <c r="BC51" i="11"/>
  <c r="BD51" i="11"/>
  <c r="AZ8" i="8" s="1"/>
  <c r="BE51" i="11"/>
  <c r="BF51" i="11"/>
  <c r="BB8" i="8" s="1"/>
  <c r="BI51" i="11"/>
  <c r="BE8" i="8" s="1"/>
  <c r="BJ51" i="11"/>
  <c r="BF8" i="8" s="1"/>
  <c r="BK51" i="11"/>
  <c r="BG8" i="8" s="1"/>
  <c r="BL51" i="11"/>
  <c r="BH8" i="8" s="1"/>
  <c r="BM51" i="11"/>
  <c r="BN51" i="11"/>
  <c r="BJ8" i="8" s="1"/>
  <c r="BQ51" i="11"/>
  <c r="AM52" i="11"/>
  <c r="AI9" i="8" s="1"/>
  <c r="AN52" i="11"/>
  <c r="AJ9" i="8" s="1"/>
  <c r="AO52" i="11"/>
  <c r="AK9" i="8" s="1"/>
  <c r="AP52" i="11"/>
  <c r="AL9" i="8" s="1"/>
  <c r="AS52" i="11"/>
  <c r="AT52" i="11"/>
  <c r="AU52" i="11"/>
  <c r="AQ9" i="8" s="1"/>
  <c r="AV52" i="11"/>
  <c r="AR9" i="8" s="1"/>
  <c r="AW52" i="11"/>
  <c r="AS9" i="8" s="1"/>
  <c r="AX52" i="11"/>
  <c r="AT9" i="8" s="1"/>
  <c r="BA52" i="11"/>
  <c r="AW9" i="8" s="1"/>
  <c r="BB52" i="11"/>
  <c r="AX9" i="8" s="1"/>
  <c r="BC52" i="11"/>
  <c r="AY9" i="8" s="1"/>
  <c r="BD52" i="11"/>
  <c r="AZ9" i="8" s="1"/>
  <c r="BE52" i="11"/>
  <c r="BA9" i="8" s="1"/>
  <c r="BF52" i="11"/>
  <c r="BI52" i="11"/>
  <c r="BE9" i="8" s="1"/>
  <c r="BK52" i="11"/>
  <c r="BG9" i="8" s="1"/>
  <c r="BL52" i="11"/>
  <c r="BH9" i="8" s="1"/>
  <c r="BM52" i="11"/>
  <c r="BI9" i="8" s="1"/>
  <c r="BN52" i="11"/>
  <c r="BQ52" i="11"/>
  <c r="BR52" i="11"/>
  <c r="BN9" i="8" s="1"/>
  <c r="AM53" i="11"/>
  <c r="AI10" i="8" s="1"/>
  <c r="AN53" i="11"/>
  <c r="AJ10" i="8" s="1"/>
  <c r="AO53" i="11"/>
  <c r="AK10" i="8" s="1"/>
  <c r="AP53" i="11"/>
  <c r="AL10" i="8" s="1"/>
  <c r="AS53" i="11"/>
  <c r="AO10" i="8" s="1"/>
  <c r="AT53" i="11"/>
  <c r="AU53" i="11"/>
  <c r="AQ10" i="8" s="1"/>
  <c r="AV53" i="11"/>
  <c r="AR10" i="8" s="1"/>
  <c r="AW53" i="11"/>
  <c r="AX53" i="11"/>
  <c r="AT10" i="8" s="1"/>
  <c r="AZ53" i="11"/>
  <c r="AV10" i="8" s="1"/>
  <c r="BA53" i="11"/>
  <c r="BB53" i="11"/>
  <c r="AX10" i="8" s="1"/>
  <c r="BC53" i="11"/>
  <c r="AY10" i="8" s="1"/>
  <c r="BD53" i="11"/>
  <c r="AZ10" i="8" s="1"/>
  <c r="BE53" i="11"/>
  <c r="BA10" i="8" s="1"/>
  <c r="BF53" i="11"/>
  <c r="BH53" i="11"/>
  <c r="BD10" i="8" s="1"/>
  <c r="BI53" i="11"/>
  <c r="BE10" i="8" s="1"/>
  <c r="BJ53" i="11"/>
  <c r="BF10" i="8" s="1"/>
  <c r="BK53" i="11"/>
  <c r="BG10" i="8" s="1"/>
  <c r="BL53" i="11"/>
  <c r="BH10" i="8" s="1"/>
  <c r="BM53" i="11"/>
  <c r="BN53" i="11"/>
  <c r="BJ10" i="8" s="1"/>
  <c r="BP53" i="11"/>
  <c r="BQ53" i="11"/>
  <c r="BM10" i="8" s="1"/>
  <c r="BR53" i="11"/>
  <c r="BN10" i="8" s="1"/>
  <c r="AM54" i="11"/>
  <c r="AI11" i="8" s="1"/>
  <c r="AN54" i="11"/>
  <c r="AJ11" i="8" s="1"/>
  <c r="AO54" i="11"/>
  <c r="AP54" i="11"/>
  <c r="AR54" i="11"/>
  <c r="AN11" i="8" s="1"/>
  <c r="AS54" i="11"/>
  <c r="AT54" i="11"/>
  <c r="AP11" i="8" s="1"/>
  <c r="AU54" i="11"/>
  <c r="AQ11" i="8" s="1"/>
  <c r="AV54" i="11"/>
  <c r="AR11" i="8" s="1"/>
  <c r="AW54" i="11"/>
  <c r="AS11" i="8" s="1"/>
  <c r="AX54" i="11"/>
  <c r="AZ54" i="11"/>
  <c r="BA54" i="11"/>
  <c r="AW11" i="8" s="1"/>
  <c r="BB54" i="11"/>
  <c r="BC54" i="11"/>
  <c r="AY11" i="8" s="1"/>
  <c r="BD54" i="11"/>
  <c r="AZ11" i="8" s="1"/>
  <c r="BE54" i="11"/>
  <c r="BA11" i="8" s="1"/>
  <c r="BF54" i="11"/>
  <c r="BB11" i="8" s="1"/>
  <c r="BH54" i="11"/>
  <c r="BI54" i="11"/>
  <c r="BJ54" i="11"/>
  <c r="BF11" i="8" s="1"/>
  <c r="BK54" i="11"/>
  <c r="BL54" i="11"/>
  <c r="BH11" i="8" s="1"/>
  <c r="BM54" i="11"/>
  <c r="BI11" i="8" s="1"/>
  <c r="BN54" i="11"/>
  <c r="BJ11" i="8" s="1"/>
  <c r="BP54" i="11"/>
  <c r="BL11" i="8" s="1"/>
  <c r="BQ54" i="11"/>
  <c r="BR54" i="11"/>
  <c r="AM55" i="11"/>
  <c r="AI12" i="8" s="1"/>
  <c r="AN55" i="11"/>
  <c r="AJ12" i="8" s="1"/>
  <c r="AO55" i="11"/>
  <c r="AP55" i="11"/>
  <c r="AL12" i="8" s="1"/>
  <c r="AR55" i="11"/>
  <c r="AN12" i="8" s="1"/>
  <c r="AS55" i="11"/>
  <c r="AO12" i="8" s="1"/>
  <c r="AT55" i="11"/>
  <c r="AU55" i="11"/>
  <c r="AQ12" i="8" s="1"/>
  <c r="AV55" i="11"/>
  <c r="AR12" i="8" s="1"/>
  <c r="AW55" i="11"/>
  <c r="AX55" i="11"/>
  <c r="AT12" i="8" s="1"/>
  <c r="AZ55" i="11"/>
  <c r="AV12" i="8" s="1"/>
  <c r="BA55" i="11"/>
  <c r="AW12" i="8" s="1"/>
  <c r="BB55" i="11"/>
  <c r="AX12" i="8" s="1"/>
  <c r="BC55" i="11"/>
  <c r="AY12" i="8" s="1"/>
  <c r="BD55" i="11"/>
  <c r="AZ12" i="8" s="1"/>
  <c r="BE55" i="11"/>
  <c r="BA12" i="8" s="1"/>
  <c r="BF55" i="11"/>
  <c r="BH55" i="11"/>
  <c r="BD12" i="8" s="1"/>
  <c r="BI55" i="11"/>
  <c r="BE12" i="8" s="1"/>
  <c r="BJ55" i="11"/>
  <c r="BF12" i="8" s="1"/>
  <c r="BK55" i="11"/>
  <c r="BG12" i="8" s="1"/>
  <c r="BL55" i="11"/>
  <c r="BH12" i="8" s="1"/>
  <c r="BM55" i="11"/>
  <c r="BN55" i="11"/>
  <c r="BJ12" i="8" s="1"/>
  <c r="BP55" i="11"/>
  <c r="BQ55" i="11"/>
  <c r="BM12" i="8" s="1"/>
  <c r="BR55" i="11"/>
  <c r="BN12" i="8" s="1"/>
  <c r="AM56" i="11"/>
  <c r="AI13" i="8" s="1"/>
  <c r="AN56" i="11"/>
  <c r="AJ13" i="8" s="1"/>
  <c r="AO56" i="11"/>
  <c r="AP56" i="11"/>
  <c r="AR56" i="11"/>
  <c r="AN13" i="8" s="1"/>
  <c r="AS56" i="11"/>
  <c r="AT56" i="11"/>
  <c r="AP13" i="8" s="1"/>
  <c r="AU56" i="11"/>
  <c r="AQ13" i="8" s="1"/>
  <c r="AV56" i="11"/>
  <c r="AR13" i="8" s="1"/>
  <c r="AW56" i="11"/>
  <c r="AS13" i="8" s="1"/>
  <c r="AX56" i="11"/>
  <c r="AZ56" i="11"/>
  <c r="BA56" i="11"/>
  <c r="BB56" i="11"/>
  <c r="BC56" i="11"/>
  <c r="AY13" i="8" s="1"/>
  <c r="BD56" i="11"/>
  <c r="AZ13" i="8" s="1"/>
  <c r="BE56" i="11"/>
  <c r="BA13" i="8" s="1"/>
  <c r="BF56" i="11"/>
  <c r="BB13" i="8" s="1"/>
  <c r="BH56" i="11"/>
  <c r="BD13" i="8" s="1"/>
  <c r="BI56" i="11"/>
  <c r="BJ56" i="11"/>
  <c r="BF13" i="8" s="1"/>
  <c r="BK56" i="11"/>
  <c r="BL56" i="11"/>
  <c r="BH13" i="8" s="1"/>
  <c r="BM56" i="11"/>
  <c r="BI13" i="8" s="1"/>
  <c r="BN56" i="11"/>
  <c r="BJ13" i="8" s="1"/>
  <c r="BP56" i="11"/>
  <c r="BL13" i="8" s="1"/>
  <c r="BQ56" i="11"/>
  <c r="BR56" i="11"/>
  <c r="AM57" i="11"/>
  <c r="AI14" i="8" s="1"/>
  <c r="AN57" i="11"/>
  <c r="AJ14" i="8" s="1"/>
  <c r="AO57" i="11"/>
  <c r="AK14" i="8" s="1"/>
  <c r="AP57" i="11"/>
  <c r="AL14" i="8" s="1"/>
  <c r="AR57" i="11"/>
  <c r="AN14" i="8" s="1"/>
  <c r="AS57" i="11"/>
  <c r="AO14" i="8" s="1"/>
  <c r="AT57" i="11"/>
  <c r="AU57" i="11"/>
  <c r="AQ14" i="8" s="1"/>
  <c r="AV57" i="11"/>
  <c r="AR14" i="8" s="1"/>
  <c r="AW57" i="11"/>
  <c r="AX57" i="11"/>
  <c r="AT14" i="8" s="1"/>
  <c r="AZ57" i="11"/>
  <c r="AV14" i="8" s="1"/>
  <c r="BA57" i="11"/>
  <c r="BB57" i="11"/>
  <c r="AX14" i="8" s="1"/>
  <c r="BC57" i="11"/>
  <c r="AY14" i="8" s="1"/>
  <c r="BD57" i="11"/>
  <c r="AZ14" i="8" s="1"/>
  <c r="BE57" i="11"/>
  <c r="BF57" i="11"/>
  <c r="BH57" i="11"/>
  <c r="BD14" i="8" s="1"/>
  <c r="BI57" i="11"/>
  <c r="BE14" i="8" s="1"/>
  <c r="BJ57" i="11"/>
  <c r="BF14" i="8" s="1"/>
  <c r="BK57" i="11"/>
  <c r="BG14" i="8" s="1"/>
  <c r="BL57" i="11"/>
  <c r="BH14" i="8" s="1"/>
  <c r="BM57" i="11"/>
  <c r="BN57" i="11"/>
  <c r="BJ14" i="8" s="1"/>
  <c r="BP57" i="11"/>
  <c r="BQ57" i="11"/>
  <c r="BM14" i="8" s="1"/>
  <c r="BR57" i="11"/>
  <c r="BN14" i="8" s="1"/>
  <c r="AM58" i="11"/>
  <c r="AI15" i="8" s="1"/>
  <c r="AN58" i="11"/>
  <c r="AJ15" i="8" s="1"/>
  <c r="AO58" i="11"/>
  <c r="AP58" i="11"/>
  <c r="AR58" i="11"/>
  <c r="AN15" i="8" s="1"/>
  <c r="AS58" i="11"/>
  <c r="AT58" i="11"/>
  <c r="AP15" i="8" s="1"/>
  <c r="AU58" i="11"/>
  <c r="AQ15" i="8" s="1"/>
  <c r="AV58" i="11"/>
  <c r="AR15" i="8" s="1"/>
  <c r="AW58" i="11"/>
  <c r="AS15" i="8" s="1"/>
  <c r="AX58" i="11"/>
  <c r="AZ58" i="11"/>
  <c r="BA58" i="11"/>
  <c r="AW15" i="8" s="1"/>
  <c r="BB58" i="11"/>
  <c r="BC58" i="11"/>
  <c r="AY15" i="8" s="1"/>
  <c r="BD58" i="11"/>
  <c r="AZ15" i="8" s="1"/>
  <c r="BE58" i="11"/>
  <c r="BA15" i="8" s="1"/>
  <c r="BF58" i="11"/>
  <c r="BB15" i="8" s="1"/>
  <c r="BH58" i="11"/>
  <c r="BD15" i="8" s="1"/>
  <c r="BI58" i="11"/>
  <c r="BJ58" i="11"/>
  <c r="BF15" i="8" s="1"/>
  <c r="BK58" i="11"/>
  <c r="BL58" i="11"/>
  <c r="BH15" i="8" s="1"/>
  <c r="BM58" i="11"/>
  <c r="BI15" i="8" s="1"/>
  <c r="BN58" i="11"/>
  <c r="BJ15" i="8" s="1"/>
  <c r="BP58" i="11"/>
  <c r="BL15" i="8" s="1"/>
  <c r="BQ58" i="11"/>
  <c r="BR58" i="11"/>
  <c r="AM59" i="11"/>
  <c r="AI16" i="8" s="1"/>
  <c r="AN59" i="11"/>
  <c r="AJ16" i="8" s="1"/>
  <c r="AO59" i="11"/>
  <c r="AK16" i="8" s="1"/>
  <c r="AP59" i="11"/>
  <c r="AL16" i="8" s="1"/>
  <c r="AR59" i="11"/>
  <c r="AS59" i="11"/>
  <c r="AO16" i="8" s="1"/>
  <c r="AT59" i="11"/>
  <c r="AU59" i="11"/>
  <c r="AQ16" i="8" s="1"/>
  <c r="AV59" i="11"/>
  <c r="AR16" i="8" s="1"/>
  <c r="AW59" i="11"/>
  <c r="AX59" i="11"/>
  <c r="AT16" i="8" s="1"/>
  <c r="AZ59" i="11"/>
  <c r="AV16" i="8" s="1"/>
  <c r="BA59" i="11"/>
  <c r="AW16" i="8" s="1"/>
  <c r="BB59" i="11"/>
  <c r="AX16" i="8" s="1"/>
  <c r="BC59" i="11"/>
  <c r="AY16" i="8" s="1"/>
  <c r="BD59" i="11"/>
  <c r="AZ16" i="8" s="1"/>
  <c r="BE59" i="11"/>
  <c r="BA16" i="8" s="1"/>
  <c r="BF59" i="11"/>
  <c r="BH59" i="11"/>
  <c r="BD16" i="8" s="1"/>
  <c r="BI59" i="11"/>
  <c r="BE16" i="8" s="1"/>
  <c r="BJ59" i="11"/>
  <c r="BF16" i="8" s="1"/>
  <c r="BK59" i="11"/>
  <c r="BG16" i="8" s="1"/>
  <c r="BL59" i="11"/>
  <c r="BH16" i="8" s="1"/>
  <c r="BM59" i="11"/>
  <c r="BN59" i="11"/>
  <c r="BJ16" i="8" s="1"/>
  <c r="BP59" i="11"/>
  <c r="BQ59" i="11"/>
  <c r="BM16" i="8" s="1"/>
  <c r="BR59" i="11"/>
  <c r="BN16" i="8" s="1"/>
  <c r="AM60" i="11"/>
  <c r="AI17" i="8" s="1"/>
  <c r="AN60" i="11"/>
  <c r="AJ17" i="8" s="1"/>
  <c r="AO60" i="11"/>
  <c r="AP60" i="11"/>
  <c r="AR60" i="11"/>
  <c r="AN17" i="8" s="1"/>
  <c r="AS60" i="11"/>
  <c r="AT60" i="11"/>
  <c r="AP17" i="8" s="1"/>
  <c r="AU60" i="11"/>
  <c r="AQ17" i="8" s="1"/>
  <c r="AV60" i="11"/>
  <c r="AR17" i="8" s="1"/>
  <c r="AW60" i="11"/>
  <c r="AS17" i="8" s="1"/>
  <c r="AX60" i="11"/>
  <c r="AZ60" i="11"/>
  <c r="BA60" i="11"/>
  <c r="AW17" i="8" s="1"/>
  <c r="BB60" i="11"/>
  <c r="BC60" i="11"/>
  <c r="AY17" i="8" s="1"/>
  <c r="BD60" i="11"/>
  <c r="AZ17" i="8" s="1"/>
  <c r="BE60" i="11"/>
  <c r="BF60" i="11"/>
  <c r="BB17" i="8" s="1"/>
  <c r="BH60" i="11"/>
  <c r="BD17" i="8" s="1"/>
  <c r="BI60" i="11"/>
  <c r="BJ60" i="11"/>
  <c r="BF17" i="8" s="1"/>
  <c r="BK60" i="11"/>
  <c r="BL60" i="11"/>
  <c r="BH17" i="8" s="1"/>
  <c r="BM60" i="11"/>
  <c r="BI17" i="8" s="1"/>
  <c r="BN60" i="11"/>
  <c r="BP60" i="11"/>
  <c r="BL17" i="8" s="1"/>
  <c r="BQ60" i="11"/>
  <c r="BR60" i="11"/>
  <c r="AM61" i="11"/>
  <c r="AI18" i="8" s="1"/>
  <c r="AN61" i="11"/>
  <c r="AJ18" i="8" s="1"/>
  <c r="AO61" i="11"/>
  <c r="AK18" i="8" s="1"/>
  <c r="AP61" i="11"/>
  <c r="AL18" i="8" s="1"/>
  <c r="AR61" i="11"/>
  <c r="AN18" i="8" s="1"/>
  <c r="AS61" i="11"/>
  <c r="AO18" i="8" s="1"/>
  <c r="AT61" i="11"/>
  <c r="AU61" i="11"/>
  <c r="AQ18" i="8" s="1"/>
  <c r="AV61" i="11"/>
  <c r="AR18" i="8" s="1"/>
  <c r="AW61" i="11"/>
  <c r="AX61" i="11"/>
  <c r="AT18" i="8" s="1"/>
  <c r="AZ61" i="11"/>
  <c r="AV18" i="8" s="1"/>
  <c r="BA61" i="11"/>
  <c r="AW18" i="8" s="1"/>
  <c r="BB61" i="11"/>
  <c r="AX18" i="8" s="1"/>
  <c r="BC61" i="11"/>
  <c r="AY18" i="8" s="1"/>
  <c r="BD61" i="11"/>
  <c r="AZ18" i="8" s="1"/>
  <c r="BE61" i="11"/>
  <c r="BA18" i="8" s="1"/>
  <c r="BF61" i="11"/>
  <c r="BH61" i="11"/>
  <c r="BD18" i="8" s="1"/>
  <c r="BI61" i="11"/>
  <c r="BE18" i="8" s="1"/>
  <c r="BJ61" i="11"/>
  <c r="BF18" i="8" s="1"/>
  <c r="BK61" i="11"/>
  <c r="BG18" i="8" s="1"/>
  <c r="BL61" i="11"/>
  <c r="BH18" i="8" s="1"/>
  <c r="BM61" i="11"/>
  <c r="BI18" i="8" s="1"/>
  <c r="BN61" i="11"/>
  <c r="BJ18" i="8" s="1"/>
  <c r="BP61" i="11"/>
  <c r="BQ61" i="11"/>
  <c r="BM18" i="8" s="1"/>
  <c r="BR61" i="11"/>
  <c r="BN18" i="8" s="1"/>
  <c r="AM62" i="11"/>
  <c r="AI19" i="8" s="1"/>
  <c r="AN62" i="11"/>
  <c r="AJ19" i="8" s="1"/>
  <c r="AO62" i="11"/>
  <c r="AP62" i="11"/>
  <c r="AL19" i="8" s="1"/>
  <c r="AR62" i="11"/>
  <c r="AN19" i="8" s="1"/>
  <c r="AS62" i="11"/>
  <c r="AT62" i="11"/>
  <c r="AP19" i="8" s="1"/>
  <c r="AU62" i="11"/>
  <c r="AQ19" i="8" s="1"/>
  <c r="AV62" i="11"/>
  <c r="AR19" i="8" s="1"/>
  <c r="AW62" i="11"/>
  <c r="AS19" i="8" s="1"/>
  <c r="AX62" i="11"/>
  <c r="AZ62" i="11"/>
  <c r="AV19" i="8" s="1"/>
  <c r="BA62" i="11"/>
  <c r="AW19" i="8" s="1"/>
  <c r="BB62" i="11"/>
  <c r="BC62" i="11"/>
  <c r="AY19" i="8" s="1"/>
  <c r="BD62" i="11"/>
  <c r="AZ19" i="8" s="1"/>
  <c r="BE62" i="11"/>
  <c r="BF62" i="11"/>
  <c r="BB19" i="8" s="1"/>
  <c r="BH62" i="11"/>
  <c r="BD19" i="8" s="1"/>
  <c r="BI62" i="11"/>
  <c r="BE19" i="8" s="1"/>
  <c r="BJ62" i="11"/>
  <c r="BF19" i="8" s="1"/>
  <c r="BK62" i="11"/>
  <c r="BG19" i="8" s="1"/>
  <c r="BL62" i="11"/>
  <c r="BH19" i="8" s="1"/>
  <c r="BM62" i="11"/>
  <c r="BI19" i="8" s="1"/>
  <c r="BN62" i="11"/>
  <c r="BJ19" i="8" s="1"/>
  <c r="BP62" i="11"/>
  <c r="BL19" i="8" s="1"/>
  <c r="BQ62" i="11"/>
  <c r="BR62" i="11"/>
  <c r="BN19" i="8" s="1"/>
  <c r="AM63" i="11"/>
  <c r="AI20" i="8" s="1"/>
  <c r="AN63" i="11"/>
  <c r="AJ20" i="8" s="1"/>
  <c r="AO63" i="11"/>
  <c r="AK20" i="8" s="1"/>
  <c r="AP63" i="11"/>
  <c r="AL20" i="8" s="1"/>
  <c r="AR63" i="11"/>
  <c r="AS63" i="11"/>
  <c r="AO20" i="8" s="1"/>
  <c r="AT63" i="11"/>
  <c r="AU63" i="11"/>
  <c r="AQ20" i="8" s="1"/>
  <c r="AV63" i="11"/>
  <c r="AR20" i="8" s="1"/>
  <c r="AW63" i="11"/>
  <c r="AX63" i="11"/>
  <c r="AT20" i="8" s="1"/>
  <c r="AZ63" i="11"/>
  <c r="AV20" i="8" s="1"/>
  <c r="BA63" i="11"/>
  <c r="AW20" i="8" s="1"/>
  <c r="BB63" i="11"/>
  <c r="AX20" i="8" s="1"/>
  <c r="BC63" i="11"/>
  <c r="AY20" i="8" s="1"/>
  <c r="BD63" i="11"/>
  <c r="AZ20" i="8" s="1"/>
  <c r="BE63" i="11"/>
  <c r="BA20" i="8" s="1"/>
  <c r="BF63" i="11"/>
  <c r="BH63" i="11"/>
  <c r="BD20" i="8" s="1"/>
  <c r="BI63" i="11"/>
  <c r="BE20" i="8" s="1"/>
  <c r="BJ63" i="11"/>
  <c r="BF20" i="8" s="1"/>
  <c r="BK63" i="11"/>
  <c r="BG20" i="8" s="1"/>
  <c r="BL63" i="11"/>
  <c r="BH20" i="8" s="1"/>
  <c r="BM63" i="11"/>
  <c r="BI20" i="8" s="1"/>
  <c r="BN63" i="11"/>
  <c r="BJ20" i="8" s="1"/>
  <c r="BP63" i="11"/>
  <c r="BL20" i="8" s="1"/>
  <c r="BQ63" i="11"/>
  <c r="BM20" i="8" s="1"/>
  <c r="BR63" i="11"/>
  <c r="BN20" i="8" s="1"/>
  <c r="AM64" i="11"/>
  <c r="AI21" i="8" s="1"/>
  <c r="AN64" i="11"/>
  <c r="AJ21" i="8" s="1"/>
  <c r="AO64" i="11"/>
  <c r="AP64" i="11"/>
  <c r="AL21" i="8" s="1"/>
  <c r="AR64" i="11"/>
  <c r="AN21" i="8" s="1"/>
  <c r="AS64" i="11"/>
  <c r="AT64" i="11"/>
  <c r="AP21" i="8" s="1"/>
  <c r="AU64" i="11"/>
  <c r="AQ21" i="8" s="1"/>
  <c r="AV64" i="11"/>
  <c r="AR21" i="8" s="1"/>
  <c r="AW64" i="11"/>
  <c r="AS21" i="8" s="1"/>
  <c r="AX64" i="11"/>
  <c r="AZ64" i="11"/>
  <c r="BA64" i="11"/>
  <c r="AW21" i="8" s="1"/>
  <c r="BB64" i="11"/>
  <c r="BC64" i="11"/>
  <c r="AY21" i="8" s="1"/>
  <c r="BD64" i="11"/>
  <c r="AZ21" i="8" s="1"/>
  <c r="BE64" i="11"/>
  <c r="BF64" i="11"/>
  <c r="BB21" i="8" s="1"/>
  <c r="BH64" i="11"/>
  <c r="BD21" i="8" s="1"/>
  <c r="BI64" i="11"/>
  <c r="BJ64" i="11"/>
  <c r="BF21" i="8" s="1"/>
  <c r="BK64" i="11"/>
  <c r="BL64" i="11"/>
  <c r="BH21" i="8" s="1"/>
  <c r="BM64" i="11"/>
  <c r="BI21" i="8" s="1"/>
  <c r="BN64" i="11"/>
  <c r="BJ21" i="8" s="1"/>
  <c r="BP64" i="11"/>
  <c r="BL21" i="8" s="1"/>
  <c r="BQ64" i="11"/>
  <c r="BR64" i="11"/>
  <c r="BN21" i="8" s="1"/>
  <c r="AM65" i="11"/>
  <c r="AI22" i="8" s="1"/>
  <c r="AN65" i="11"/>
  <c r="AJ22" i="8" s="1"/>
  <c r="AO65" i="11"/>
  <c r="AK22" i="8" s="1"/>
  <c r="AP65" i="11"/>
  <c r="AL22" i="8" s="1"/>
  <c r="AR65" i="11"/>
  <c r="AN22" i="8" s="1"/>
  <c r="AS65" i="11"/>
  <c r="AO22" i="8" s="1"/>
  <c r="AT65" i="11"/>
  <c r="AU65" i="11"/>
  <c r="AQ22" i="8" s="1"/>
  <c r="AV65" i="11"/>
  <c r="AR22" i="8" s="1"/>
  <c r="AW65" i="11"/>
  <c r="AX65" i="11"/>
  <c r="AT22" i="8" s="1"/>
  <c r="AZ65" i="11"/>
  <c r="AV22" i="8" s="1"/>
  <c r="BA65" i="11"/>
  <c r="AW22" i="8" s="1"/>
  <c r="BB65" i="11"/>
  <c r="AX22" i="8" s="1"/>
  <c r="BC65" i="11"/>
  <c r="BD65" i="11"/>
  <c r="AZ22" i="8" s="1"/>
  <c r="BE65" i="11"/>
  <c r="BA22" i="8" s="1"/>
  <c r="BF65" i="11"/>
  <c r="BH65" i="11"/>
  <c r="BD22" i="8" s="1"/>
  <c r="BI65" i="11"/>
  <c r="BE22" i="8" s="1"/>
  <c r="BJ65" i="11"/>
  <c r="BF22" i="8" s="1"/>
  <c r="BK65" i="11"/>
  <c r="BG22" i="8" s="1"/>
  <c r="BL65" i="11"/>
  <c r="BH22" i="8" s="1"/>
  <c r="BM65" i="11"/>
  <c r="BI22" i="8" s="1"/>
  <c r="BN65" i="11"/>
  <c r="BJ22" i="8" s="1"/>
  <c r="BP65" i="11"/>
  <c r="BL22" i="8" s="1"/>
  <c r="BQ65" i="11"/>
  <c r="BM22" i="8" s="1"/>
  <c r="BR65" i="11"/>
  <c r="BN22" i="8" s="1"/>
  <c r="AM66" i="11"/>
  <c r="AI23" i="8" s="1"/>
  <c r="AN66" i="11"/>
  <c r="AJ23" i="8" s="1"/>
  <c r="AO66" i="11"/>
  <c r="AP66" i="11"/>
  <c r="AL23" i="8" s="1"/>
  <c r="AR66" i="11"/>
  <c r="AN23" i="8" s="1"/>
  <c r="AS66" i="11"/>
  <c r="AT66" i="11"/>
  <c r="AP23" i="8" s="1"/>
  <c r="AU66" i="11"/>
  <c r="AQ23" i="8" s="1"/>
  <c r="AV66" i="11"/>
  <c r="AR23" i="8" s="1"/>
  <c r="AW66" i="11"/>
  <c r="AS23" i="8" s="1"/>
  <c r="AX66" i="11"/>
  <c r="AZ66" i="11"/>
  <c r="AV23" i="8" s="1"/>
  <c r="BA66" i="11"/>
  <c r="AW23" i="8" s="1"/>
  <c r="BB66" i="11"/>
  <c r="BC66" i="11"/>
  <c r="AY23" i="8" s="1"/>
  <c r="BD66" i="11"/>
  <c r="AZ23" i="8" s="1"/>
  <c r="BE66" i="11"/>
  <c r="BF66" i="11"/>
  <c r="BB23" i="8" s="1"/>
  <c r="BH66" i="11"/>
  <c r="BD23" i="8" s="1"/>
  <c r="BI66" i="11"/>
  <c r="BE23" i="8" s="1"/>
  <c r="BJ66" i="11"/>
  <c r="BF23" i="8" s="1"/>
  <c r="BK66" i="11"/>
  <c r="BL66" i="11"/>
  <c r="BH23" i="8" s="1"/>
  <c r="BM66" i="11"/>
  <c r="BI23" i="8" s="1"/>
  <c r="BN66" i="11"/>
  <c r="BJ23" i="8" s="1"/>
  <c r="BP66" i="11"/>
  <c r="BL23" i="8" s="1"/>
  <c r="BQ66" i="11"/>
  <c r="BR66" i="11"/>
  <c r="BN23" i="8" s="1"/>
  <c r="AM67" i="11"/>
  <c r="AI24" i="8" s="1"/>
  <c r="AN67" i="11"/>
  <c r="AJ24" i="8" s="1"/>
  <c r="AO67" i="11"/>
  <c r="AK24" i="8" s="1"/>
  <c r="AP67" i="11"/>
  <c r="AL24" i="8" s="1"/>
  <c r="AR67" i="11"/>
  <c r="AN24" i="8" s="1"/>
  <c r="AS67" i="11"/>
  <c r="AO24" i="8" s="1"/>
  <c r="AT67" i="11"/>
  <c r="AU67" i="11"/>
  <c r="AQ24" i="8" s="1"/>
  <c r="AV67" i="11"/>
  <c r="AR24" i="8" s="1"/>
  <c r="AW67" i="11"/>
  <c r="AX67" i="11"/>
  <c r="AT24" i="8" s="1"/>
  <c r="AZ67" i="11"/>
  <c r="AV24" i="8" s="1"/>
  <c r="BA67" i="11"/>
  <c r="AW24" i="8" s="1"/>
  <c r="BB67" i="11"/>
  <c r="AX24" i="8" s="1"/>
  <c r="BC67" i="11"/>
  <c r="AY24" i="8" s="1"/>
  <c r="BD67" i="11"/>
  <c r="AZ24" i="8" s="1"/>
  <c r="BE67" i="11"/>
  <c r="BA24" i="8" s="1"/>
  <c r="BF67" i="11"/>
  <c r="BH67" i="11"/>
  <c r="BD24" i="8" s="1"/>
  <c r="BI67" i="11"/>
  <c r="BE24" i="8" s="1"/>
  <c r="BJ67" i="11"/>
  <c r="BF24" i="8" s="1"/>
  <c r="BK67" i="11"/>
  <c r="BG24" i="8" s="1"/>
  <c r="BL67" i="11"/>
  <c r="BH24" i="8" s="1"/>
  <c r="BM67" i="11"/>
  <c r="BI24" i="8" s="1"/>
  <c r="BN67" i="11"/>
  <c r="BJ24" i="8" s="1"/>
  <c r="BP67" i="11"/>
  <c r="BL24" i="8" s="1"/>
  <c r="BQ67" i="11"/>
  <c r="BM24" i="8" s="1"/>
  <c r="BR67" i="11"/>
  <c r="BN24" i="8" s="1"/>
  <c r="AM68" i="11"/>
  <c r="AI25" i="8" s="1"/>
  <c r="AN68" i="11"/>
  <c r="AJ25" i="8" s="1"/>
  <c r="AO68" i="11"/>
  <c r="AP68" i="11"/>
  <c r="AL25" i="8" s="1"/>
  <c r="AR68" i="11"/>
  <c r="AN25" i="8" s="1"/>
  <c r="AS68" i="11"/>
  <c r="AT68" i="11"/>
  <c r="AP25" i="8" s="1"/>
  <c r="AU68" i="11"/>
  <c r="AQ25" i="8" s="1"/>
  <c r="AV68" i="11"/>
  <c r="AR25" i="8" s="1"/>
  <c r="AW68" i="11"/>
  <c r="AS25" i="8" s="1"/>
  <c r="AX68" i="11"/>
  <c r="AZ68" i="11"/>
  <c r="AV25" i="8" s="1"/>
  <c r="BA68" i="11"/>
  <c r="AW25" i="8" s="1"/>
  <c r="BB68" i="11"/>
  <c r="BC68" i="11"/>
  <c r="AY25" i="8" s="1"/>
  <c r="BD68" i="11"/>
  <c r="AZ25" i="8" s="1"/>
  <c r="BE68" i="11"/>
  <c r="BA25" i="8" s="1"/>
  <c r="BF68" i="11"/>
  <c r="BB25" i="8" s="1"/>
  <c r="BH68" i="11"/>
  <c r="BD25" i="8" s="1"/>
  <c r="BI68" i="11"/>
  <c r="BE25" i="8" s="1"/>
  <c r="BJ68" i="11"/>
  <c r="BF25" i="8" s="1"/>
  <c r="BK68" i="11"/>
  <c r="BL68" i="11"/>
  <c r="BH25" i="8" s="1"/>
  <c r="BM68" i="11"/>
  <c r="BI25" i="8" s="1"/>
  <c r="BN68" i="11"/>
  <c r="BJ25" i="8" s="1"/>
  <c r="BP68" i="11"/>
  <c r="BL25" i="8" s="1"/>
  <c r="BQ68" i="11"/>
  <c r="BR68" i="11"/>
  <c r="BN25" i="8" s="1"/>
  <c r="AM69" i="11"/>
  <c r="AI26" i="8" s="1"/>
  <c r="AN69" i="11"/>
  <c r="AO69" i="11"/>
  <c r="AK26" i="8" s="1"/>
  <c r="AP69" i="11"/>
  <c r="AL26" i="8" s="1"/>
  <c r="AR69" i="11"/>
  <c r="AN26" i="8" s="1"/>
  <c r="AS69" i="11"/>
  <c r="AO26" i="8" s="1"/>
  <c r="AT69" i="11"/>
  <c r="AU69" i="11"/>
  <c r="AV69" i="11"/>
  <c r="AR26" i="8" s="1"/>
  <c r="AW69" i="11"/>
  <c r="AX69" i="11"/>
  <c r="AT26" i="8" s="1"/>
  <c r="AZ69" i="11"/>
  <c r="AV26" i="8" s="1"/>
  <c r="BA69" i="11"/>
  <c r="AW26" i="8" s="1"/>
  <c r="BB69" i="11"/>
  <c r="AX26" i="8" s="1"/>
  <c r="BC69" i="11"/>
  <c r="AY26" i="8" s="1"/>
  <c r="BD69" i="11"/>
  <c r="AZ26" i="8" s="1"/>
  <c r="BE69" i="11"/>
  <c r="BA26" i="8" s="1"/>
  <c r="BF69" i="11"/>
  <c r="BH69" i="11"/>
  <c r="BD26" i="8" s="1"/>
  <c r="BI69" i="11"/>
  <c r="BE26" i="8" s="1"/>
  <c r="BJ69" i="11"/>
  <c r="BF26" i="8" s="1"/>
  <c r="BK69" i="11"/>
  <c r="BG26" i="8" s="1"/>
  <c r="BL69" i="11"/>
  <c r="BH26" i="8" s="1"/>
  <c r="BM69" i="11"/>
  <c r="BI26" i="8" s="1"/>
  <c r="BN69" i="11"/>
  <c r="BJ26" i="8" s="1"/>
  <c r="BP69" i="11"/>
  <c r="BL26" i="8" s="1"/>
  <c r="BQ69" i="11"/>
  <c r="BM26" i="8" s="1"/>
  <c r="BR69" i="11"/>
  <c r="BN26" i="8" s="1"/>
  <c r="AM70" i="11"/>
  <c r="AI27" i="8" s="1"/>
  <c r="AN70" i="11"/>
  <c r="AJ27" i="8" s="1"/>
  <c r="AO70" i="11"/>
  <c r="AP70" i="11"/>
  <c r="AL27" i="8" s="1"/>
  <c r="AR70" i="11"/>
  <c r="AN27" i="8" s="1"/>
  <c r="AS70" i="11"/>
  <c r="AT70" i="11"/>
  <c r="AP27" i="8" s="1"/>
  <c r="AU70" i="11"/>
  <c r="AQ27" i="8" s="1"/>
  <c r="AV70" i="11"/>
  <c r="AR27" i="8" s="1"/>
  <c r="AW70" i="11"/>
  <c r="AS27" i="8" s="1"/>
  <c r="AX70" i="11"/>
  <c r="AT27" i="8" s="1"/>
  <c r="AZ70" i="11"/>
  <c r="AV27" i="8" s="1"/>
  <c r="BA70" i="11"/>
  <c r="AW27" i="8" s="1"/>
  <c r="BB70" i="11"/>
  <c r="BC70" i="11"/>
  <c r="AY27" i="8" s="1"/>
  <c r="BD70" i="11"/>
  <c r="AZ27" i="8" s="1"/>
  <c r="BE70" i="11"/>
  <c r="BA27" i="8" s="1"/>
  <c r="BF70" i="11"/>
  <c r="BB27" i="8" s="1"/>
  <c r="BH70" i="11"/>
  <c r="BD27" i="8" s="1"/>
  <c r="BI70" i="11"/>
  <c r="BE27" i="8" s="1"/>
  <c r="BJ70" i="11"/>
  <c r="BF27" i="8" s="1"/>
  <c r="BK70" i="11"/>
  <c r="BL70" i="11"/>
  <c r="BH27" i="8" s="1"/>
  <c r="BM70" i="11"/>
  <c r="BI27" i="8" s="1"/>
  <c r="BN70" i="11"/>
  <c r="BJ27" i="8" s="1"/>
  <c r="BP70" i="11"/>
  <c r="BL27" i="8" s="1"/>
  <c r="BQ70" i="11"/>
  <c r="BR70" i="11"/>
  <c r="BN27" i="8" s="1"/>
  <c r="AM71" i="11"/>
  <c r="AI28" i="8" s="1"/>
  <c r="AN71" i="11"/>
  <c r="AJ28" i="8" s="1"/>
  <c r="AO71" i="11"/>
  <c r="AK28" i="8" s="1"/>
  <c r="AP71" i="11"/>
  <c r="AL28" i="8" s="1"/>
  <c r="AR71" i="11"/>
  <c r="AN28" i="8" s="1"/>
  <c r="AS71" i="11"/>
  <c r="AO28" i="8" s="1"/>
  <c r="AT71" i="11"/>
  <c r="AU71" i="11"/>
  <c r="AQ28" i="8" s="1"/>
  <c r="AV71" i="11"/>
  <c r="AR28" i="8" s="1"/>
  <c r="AW71" i="11"/>
  <c r="AX71" i="11"/>
  <c r="AT28" i="8" s="1"/>
  <c r="AZ71" i="11"/>
  <c r="AV28" i="8" s="1"/>
  <c r="BA71" i="11"/>
  <c r="AW28" i="8" s="1"/>
  <c r="BB71" i="11"/>
  <c r="AX28" i="8" s="1"/>
  <c r="BC71" i="11"/>
  <c r="AY28" i="8" s="1"/>
  <c r="BD71" i="11"/>
  <c r="AZ28" i="8" s="1"/>
  <c r="BE71" i="11"/>
  <c r="BA28" i="8" s="1"/>
  <c r="BF71" i="11"/>
  <c r="BB28" i="8" s="1"/>
  <c r="BH71" i="11"/>
  <c r="BD28" i="8" s="1"/>
  <c r="BI71" i="11"/>
  <c r="BE28" i="8" s="1"/>
  <c r="BJ71" i="11"/>
  <c r="BF28" i="8" s="1"/>
  <c r="BK71" i="11"/>
  <c r="BG28" i="8" s="1"/>
  <c r="BL71" i="11"/>
  <c r="BH28" i="8" s="1"/>
  <c r="BM71" i="11"/>
  <c r="BN71" i="11"/>
  <c r="BJ28" i="8" s="1"/>
  <c r="BP71" i="11"/>
  <c r="BL28" i="8" s="1"/>
  <c r="BQ71" i="11"/>
  <c r="BM28" i="8" s="1"/>
  <c r="BR71" i="11"/>
  <c r="BN28" i="8" s="1"/>
  <c r="AM72" i="11"/>
  <c r="AI29" i="8" s="1"/>
  <c r="AN72" i="11"/>
  <c r="AJ29" i="8" s="1"/>
  <c r="AO72" i="11"/>
  <c r="AP72" i="11"/>
  <c r="AL29" i="8" s="1"/>
  <c r="AR72" i="11"/>
  <c r="AN29" i="8" s="1"/>
  <c r="AS72" i="11"/>
  <c r="AT72" i="11"/>
  <c r="AP29" i="8" s="1"/>
  <c r="AU72" i="11"/>
  <c r="AQ29" i="8" s="1"/>
  <c r="AV72" i="11"/>
  <c r="AR29" i="8" s="1"/>
  <c r="AW72" i="11"/>
  <c r="AS29" i="8" s="1"/>
  <c r="AX72" i="11"/>
  <c r="AT29" i="8" s="1"/>
  <c r="AZ72" i="11"/>
  <c r="AV29" i="8" s="1"/>
  <c r="BA72" i="11"/>
  <c r="BB72" i="11"/>
  <c r="BC72" i="11"/>
  <c r="AY29" i="8" s="1"/>
  <c r="BD72" i="11"/>
  <c r="AZ29" i="8" s="1"/>
  <c r="BE72" i="11"/>
  <c r="BA29" i="8" s="1"/>
  <c r="BF72" i="11"/>
  <c r="BB29" i="8" s="1"/>
  <c r="BH72" i="11"/>
  <c r="BD29" i="8" s="1"/>
  <c r="BI72" i="11"/>
  <c r="BE29" i="8" s="1"/>
  <c r="BJ72" i="11"/>
  <c r="BF29" i="8" s="1"/>
  <c r="BK72" i="11"/>
  <c r="BL72" i="11"/>
  <c r="BH29" i="8" s="1"/>
  <c r="BM72" i="11"/>
  <c r="BI29" i="8" s="1"/>
  <c r="BN72" i="11"/>
  <c r="BJ29" i="8" s="1"/>
  <c r="BP72" i="11"/>
  <c r="BL29" i="8" s="1"/>
  <c r="BQ72" i="11"/>
  <c r="BR72" i="11"/>
  <c r="BN29" i="8" s="1"/>
  <c r="AM73" i="11"/>
  <c r="AI30" i="8" s="1"/>
  <c r="AN73" i="11"/>
  <c r="AJ30" i="8" s="1"/>
  <c r="AO73" i="11"/>
  <c r="AK30" i="8" s="1"/>
  <c r="AP73" i="11"/>
  <c r="AL30" i="8" s="1"/>
  <c r="AR73" i="11"/>
  <c r="AN30" i="8" s="1"/>
  <c r="AS73" i="11"/>
  <c r="AO30" i="8" s="1"/>
  <c r="AT73" i="11"/>
  <c r="AU73" i="11"/>
  <c r="AQ30" i="8" s="1"/>
  <c r="AV73" i="11"/>
  <c r="AR30" i="8" s="1"/>
  <c r="AW73" i="11"/>
  <c r="AX73" i="11"/>
  <c r="AT30" i="8" s="1"/>
  <c r="AZ73" i="11"/>
  <c r="AV30" i="8" s="1"/>
  <c r="BA73" i="11"/>
  <c r="AW30" i="8" s="1"/>
  <c r="BB73" i="11"/>
  <c r="AX30" i="8" s="1"/>
  <c r="BC73" i="11"/>
  <c r="AY30" i="8" s="1"/>
  <c r="BD73" i="11"/>
  <c r="AZ30" i="8" s="1"/>
  <c r="BE73" i="11"/>
  <c r="BA30" i="8" s="1"/>
  <c r="BF73" i="11"/>
  <c r="BH73" i="11"/>
  <c r="BD30" i="8" s="1"/>
  <c r="BI73" i="11"/>
  <c r="BE30" i="8" s="1"/>
  <c r="BJ73" i="11"/>
  <c r="BF30" i="8" s="1"/>
  <c r="BK73" i="11"/>
  <c r="BG30" i="8" s="1"/>
  <c r="BL73" i="11"/>
  <c r="BH30" i="8" s="1"/>
  <c r="BM73" i="11"/>
  <c r="BN73" i="11"/>
  <c r="BJ30" i="8" s="1"/>
  <c r="BP73" i="11"/>
  <c r="BL30" i="8" s="1"/>
  <c r="BQ73" i="11"/>
  <c r="BM30" i="8" s="1"/>
  <c r="BR73" i="11"/>
  <c r="BN30" i="8" s="1"/>
  <c r="AM74" i="11"/>
  <c r="AI31" i="8" s="1"/>
  <c r="AN74" i="11"/>
  <c r="AJ31" i="8" s="1"/>
  <c r="AO74" i="11"/>
  <c r="AP74" i="11"/>
  <c r="AL31" i="8" s="1"/>
  <c r="AR74" i="11"/>
  <c r="AN31" i="8" s="1"/>
  <c r="AS74" i="11"/>
  <c r="AT74" i="11"/>
  <c r="AP31" i="8" s="1"/>
  <c r="AU74" i="11"/>
  <c r="AQ31" i="8" s="1"/>
  <c r="AV74" i="11"/>
  <c r="AR31" i="8" s="1"/>
  <c r="AW74" i="11"/>
  <c r="AS31" i="8" s="1"/>
  <c r="AX74" i="11"/>
  <c r="AT31" i="8" s="1"/>
  <c r="AZ74" i="11"/>
  <c r="AV31" i="8" s="1"/>
  <c r="BA74" i="11"/>
  <c r="AW31" i="8" s="1"/>
  <c r="BB74" i="11"/>
  <c r="BC74" i="11"/>
  <c r="AY31" i="8" s="1"/>
  <c r="BD74" i="11"/>
  <c r="AZ31" i="8" s="1"/>
  <c r="BE74" i="11"/>
  <c r="BA31" i="8" s="1"/>
  <c r="BF74" i="11"/>
  <c r="BB31" i="8" s="1"/>
  <c r="BH74" i="11"/>
  <c r="BD31" i="8" s="1"/>
  <c r="BI74" i="11"/>
  <c r="BE31" i="8" s="1"/>
  <c r="BJ74" i="11"/>
  <c r="BF31" i="8" s="1"/>
  <c r="BK74" i="11"/>
  <c r="BL74" i="11"/>
  <c r="BH31" i="8" s="1"/>
  <c r="BM74" i="11"/>
  <c r="BI31" i="8" s="1"/>
  <c r="BN74" i="11"/>
  <c r="BJ31" i="8" s="1"/>
  <c r="BP74" i="11"/>
  <c r="BL31" i="8" s="1"/>
  <c r="BQ74" i="11"/>
  <c r="BR74" i="1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AM45" i="4"/>
  <c r="AI66" i="8" s="1"/>
  <c r="AN45" i="4"/>
  <c r="AO45" i="4"/>
  <c r="AP45" i="4"/>
  <c r="AQ45" i="4"/>
  <c r="AR45" i="4"/>
  <c r="AS45" i="4"/>
  <c r="AT45" i="4"/>
  <c r="AU45" i="4"/>
  <c r="AV45" i="4"/>
  <c r="AW45" i="4"/>
  <c r="AX45" i="4"/>
  <c r="AY45" i="4"/>
  <c r="AZ45" i="4"/>
  <c r="BA45" i="4"/>
  <c r="BB45" i="4"/>
  <c r="BC45" i="4"/>
  <c r="BD45" i="4"/>
  <c r="BE45" i="4"/>
  <c r="BF45" i="4"/>
  <c r="BG45" i="4"/>
  <c r="BH45" i="4"/>
  <c r="BI45" i="4"/>
  <c r="BJ45" i="4"/>
  <c r="BK45" i="4"/>
  <c r="BL45" i="4"/>
  <c r="BM45" i="4"/>
  <c r="BN45" i="4"/>
  <c r="BO45" i="4"/>
  <c r="BP45" i="4"/>
  <c r="BQ45" i="4"/>
  <c r="BR45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I48" i="12"/>
  <c r="E37" i="8" s="1"/>
  <c r="K49" i="12"/>
  <c r="G38" i="8" s="1"/>
  <c r="L49" i="12"/>
  <c r="H38" i="8" s="1"/>
  <c r="M49" i="12"/>
  <c r="I38" i="8" s="1"/>
  <c r="U74" i="12"/>
  <c r="Q63" i="8" s="1"/>
  <c r="AA50" i="12"/>
  <c r="W39" i="8" s="1"/>
  <c r="AB46" i="12"/>
  <c r="X35" i="8" s="1"/>
  <c r="AC49" i="12"/>
  <c r="Y38" i="8" s="1"/>
  <c r="AF57" i="12"/>
  <c r="AB46" i="8" s="1"/>
  <c r="AG46" i="12"/>
  <c r="AC35" i="8" s="1"/>
  <c r="AK49" i="12"/>
  <c r="AG38" i="8" s="1"/>
  <c r="AM47" i="12"/>
  <c r="AI36" i="8" s="1"/>
  <c r="AP47" i="12"/>
  <c r="AL36" i="8" s="1"/>
  <c r="AS48" i="12"/>
  <c r="AO37" i="8" s="1"/>
  <c r="AU47" i="12"/>
  <c r="AQ36" i="8" s="1"/>
  <c r="AW53" i="12"/>
  <c r="AS42" i="8" s="1"/>
  <c r="BA47" i="12"/>
  <c r="AW36" i="8" s="1"/>
  <c r="BC47" i="12"/>
  <c r="AY36" i="8" s="1"/>
  <c r="BD50" i="12"/>
  <c r="AZ39" i="8" s="1"/>
  <c r="BF46" i="12"/>
  <c r="BB35" i="8" s="1"/>
  <c r="BG46" i="12"/>
  <c r="BC35" i="8" s="1"/>
  <c r="BI47" i="12"/>
  <c r="BE36" i="8" s="1"/>
  <c r="BK48" i="12"/>
  <c r="BG37" i="8" s="1"/>
  <c r="BL48" i="12"/>
  <c r="BH37" i="8" s="1"/>
  <c r="BM49" i="12"/>
  <c r="BI38" i="8" s="1"/>
  <c r="BN46" i="12"/>
  <c r="BJ35" i="8" s="1"/>
  <c r="BQ47" i="12"/>
  <c r="BM36" i="8" s="1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BC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P40" i="12"/>
  <c r="BQ40" i="12"/>
  <c r="BR40" i="12"/>
  <c r="G45" i="12"/>
  <c r="H45" i="12"/>
  <c r="I45" i="12"/>
  <c r="J45" i="12"/>
  <c r="K45" i="12"/>
  <c r="L45" i="12"/>
  <c r="M45" i="12"/>
  <c r="N45" i="12"/>
  <c r="O45" i="12"/>
  <c r="P45" i="12"/>
  <c r="Q45" i="12"/>
  <c r="R45" i="12"/>
  <c r="S45" i="12"/>
  <c r="T45" i="12"/>
  <c r="U45" i="12"/>
  <c r="V45" i="12"/>
  <c r="W45" i="12"/>
  <c r="X45" i="12"/>
  <c r="Y45" i="12"/>
  <c r="Z45" i="12"/>
  <c r="AA45" i="12"/>
  <c r="AB45" i="12"/>
  <c r="AC45" i="12"/>
  <c r="AD45" i="12"/>
  <c r="AE45" i="12"/>
  <c r="AF45" i="12"/>
  <c r="AG45" i="12"/>
  <c r="AH45" i="12"/>
  <c r="AI45" i="12"/>
  <c r="AJ45" i="12"/>
  <c r="AK45" i="12"/>
  <c r="AL45" i="12"/>
  <c r="AM45" i="12"/>
  <c r="AN45" i="12"/>
  <c r="AO45" i="12"/>
  <c r="AP45" i="12"/>
  <c r="AQ45" i="12"/>
  <c r="AR45" i="12"/>
  <c r="AS45" i="12"/>
  <c r="AT45" i="12"/>
  <c r="AU45" i="12"/>
  <c r="AV45" i="12"/>
  <c r="AW45" i="12"/>
  <c r="AX45" i="12"/>
  <c r="AY45" i="12"/>
  <c r="AZ45" i="12"/>
  <c r="BA45" i="12"/>
  <c r="BB45" i="12"/>
  <c r="BC45" i="12"/>
  <c r="BD45" i="12"/>
  <c r="BE45" i="12"/>
  <c r="BF45" i="12"/>
  <c r="BG45" i="12"/>
  <c r="BH45" i="12"/>
  <c r="BI45" i="12"/>
  <c r="BJ45" i="12"/>
  <c r="BK45" i="12"/>
  <c r="BL45" i="12"/>
  <c r="BM45" i="12"/>
  <c r="BN45" i="12"/>
  <c r="BO45" i="12"/>
  <c r="BP45" i="12"/>
  <c r="BQ45" i="12"/>
  <c r="BR45" i="12"/>
  <c r="AM46" i="12"/>
  <c r="AI35" i="8" s="1"/>
  <c r="F33" i="8" s="1"/>
  <c r="AN46" i="12"/>
  <c r="AJ35" i="8" s="1"/>
  <c r="AO46" i="12"/>
  <c r="AK35" i="8" s="1"/>
  <c r="AP46" i="12"/>
  <c r="AL35" i="8" s="1"/>
  <c r="AQ46" i="12"/>
  <c r="AM35" i="8" s="1"/>
  <c r="AR46" i="12"/>
  <c r="AN35" i="8" s="1"/>
  <c r="AS46" i="12"/>
  <c r="AO35" i="8" s="1"/>
  <c r="AT46" i="12"/>
  <c r="AP35" i="8" s="1"/>
  <c r="AU46" i="12"/>
  <c r="AQ35" i="8" s="1"/>
  <c r="AV46" i="12"/>
  <c r="AR35" i="8" s="1"/>
  <c r="AW46" i="12"/>
  <c r="AS35" i="8" s="1"/>
  <c r="BD46" i="12"/>
  <c r="AZ35" i="8" s="1"/>
  <c r="BL46" i="12"/>
  <c r="BH35" i="8" s="1"/>
  <c r="AN47" i="12"/>
  <c r="AJ36" i="8" s="1"/>
  <c r="AV47" i="12"/>
  <c r="AR36" i="8" s="1"/>
  <c r="BD47" i="12"/>
  <c r="AZ36" i="8" s="1"/>
  <c r="BG47" i="12"/>
  <c r="BC36" i="8" s="1"/>
  <c r="BL47" i="12"/>
  <c r="BH36" i="8" s="1"/>
  <c r="AN48" i="12"/>
  <c r="AJ37" i="8" s="1"/>
  <c r="AV48" i="12"/>
  <c r="AR37" i="8" s="1"/>
  <c r="BD48" i="12"/>
  <c r="AZ37" i="8" s="1"/>
  <c r="BG48" i="12"/>
  <c r="BC37" i="8" s="1"/>
  <c r="AN49" i="12"/>
  <c r="AJ38" i="8" s="1"/>
  <c r="AV49" i="12"/>
  <c r="AR38" i="8" s="1"/>
  <c r="BD49" i="12"/>
  <c r="AZ38" i="8" s="1"/>
  <c r="BG49" i="12"/>
  <c r="BC38" i="8" s="1"/>
  <c r="BL49" i="12"/>
  <c r="BH38" i="8" s="1"/>
  <c r="AN50" i="12"/>
  <c r="AJ39" i="8" s="1"/>
  <c r="AV50" i="12"/>
  <c r="AR39" i="8" s="1"/>
  <c r="BG50" i="12"/>
  <c r="BC39" i="8" s="1"/>
  <c r="BL50" i="12"/>
  <c r="BH39" i="8" s="1"/>
  <c r="AN51" i="12"/>
  <c r="AJ40" i="8" s="1"/>
  <c r="AV51" i="12"/>
  <c r="AR40" i="8" s="1"/>
  <c r="BD51" i="12"/>
  <c r="AZ40" i="8" s="1"/>
  <c r="BG51" i="12"/>
  <c r="BC40" i="8" s="1"/>
  <c r="BL51" i="12"/>
  <c r="BH40" i="8" s="1"/>
  <c r="AN52" i="12"/>
  <c r="AJ41" i="8" s="1"/>
  <c r="AV52" i="12"/>
  <c r="AR41" i="8" s="1"/>
  <c r="AY52" i="12"/>
  <c r="AU41" i="8" s="1"/>
  <c r="BD52" i="12"/>
  <c r="AZ41" i="8" s="1"/>
  <c r="BL52" i="12"/>
  <c r="BH41" i="8" s="1"/>
  <c r="AN53" i="12"/>
  <c r="AJ42" i="8" s="1"/>
  <c r="AV53" i="12"/>
  <c r="AR42" i="8" s="1"/>
  <c r="AY53" i="12"/>
  <c r="AU42" i="8" s="1"/>
  <c r="BD53" i="12"/>
  <c r="AZ42" i="8" s="1"/>
  <c r="BI53" i="12"/>
  <c r="BE42" i="8" s="1"/>
  <c r="BK53" i="12"/>
  <c r="BG42" i="8" s="1"/>
  <c r="BL53" i="12"/>
  <c r="BH42" i="8" s="1"/>
  <c r="AN54" i="12"/>
  <c r="AJ43" i="8" s="1"/>
  <c r="AQ54" i="12"/>
  <c r="AM43" i="8" s="1"/>
  <c r="AV54" i="12"/>
  <c r="AR43" i="8" s="1"/>
  <c r="BD54" i="12"/>
  <c r="AZ43" i="8" s="1"/>
  <c r="BL54" i="12"/>
  <c r="BH43" i="8" s="1"/>
  <c r="AN55" i="12"/>
  <c r="AJ44" i="8" s="1"/>
  <c r="AQ55" i="12"/>
  <c r="AM44" i="8" s="1"/>
  <c r="AV55" i="12"/>
  <c r="AR44" i="8" s="1"/>
  <c r="BD55" i="12"/>
  <c r="AZ44" i="8" s="1"/>
  <c r="BL55" i="12"/>
  <c r="BH44" i="8" s="1"/>
  <c r="AN56" i="12"/>
  <c r="AJ45" i="8" s="1"/>
  <c r="AQ56" i="12"/>
  <c r="AM45" i="8" s="1"/>
  <c r="AV56" i="12"/>
  <c r="AR45" i="8" s="1"/>
  <c r="BD56" i="12"/>
  <c r="AZ45" i="8" s="1"/>
  <c r="BL56" i="12"/>
  <c r="BH45" i="8" s="1"/>
  <c r="BQ56" i="12"/>
  <c r="BM45" i="8" s="1"/>
  <c r="AN57" i="12"/>
  <c r="AJ46" i="8" s="1"/>
  <c r="AV57" i="12"/>
  <c r="AR46" i="8" s="1"/>
  <c r="BA57" i="12"/>
  <c r="AW46" i="8" s="1"/>
  <c r="BD57" i="12"/>
  <c r="AZ46" i="8" s="1"/>
  <c r="BL57" i="12"/>
  <c r="BH46" i="8" s="1"/>
  <c r="BO57" i="12"/>
  <c r="BK46" i="8" s="1"/>
  <c r="AN58" i="12"/>
  <c r="AJ47" i="8" s="1"/>
  <c r="AV58" i="12"/>
  <c r="AR47" i="8" s="1"/>
  <c r="BD58" i="12"/>
  <c r="AZ47" i="8" s="1"/>
  <c r="BL58" i="12"/>
  <c r="BH47" i="8" s="1"/>
  <c r="BO58" i="12"/>
  <c r="BK47" i="8" s="1"/>
  <c r="AN59" i="12"/>
  <c r="AJ48" i="8" s="1"/>
  <c r="AV59" i="12"/>
  <c r="AR48" i="8" s="1"/>
  <c r="BD59" i="12"/>
  <c r="AZ48" i="8" s="1"/>
  <c r="BL59" i="12"/>
  <c r="BH48" i="8" s="1"/>
  <c r="BO59" i="12"/>
  <c r="BK48" i="8" s="1"/>
  <c r="AN60" i="12"/>
  <c r="AJ49" i="8" s="1"/>
  <c r="AS60" i="12"/>
  <c r="AO49" i="8" s="1"/>
  <c r="AV60" i="12"/>
  <c r="AR49" i="8" s="1"/>
  <c r="BD60" i="12"/>
  <c r="AZ49" i="8" s="1"/>
  <c r="BG60" i="12"/>
  <c r="BC49" i="8" s="1"/>
  <c r="BI60" i="12"/>
  <c r="BE49" i="8" s="1"/>
  <c r="BK60" i="12"/>
  <c r="BG49" i="8" s="1"/>
  <c r="BL60" i="12"/>
  <c r="BH49" i="8" s="1"/>
  <c r="AN61" i="12"/>
  <c r="AJ50" i="8" s="1"/>
  <c r="AV61" i="12"/>
  <c r="AR50" i="8" s="1"/>
  <c r="AY61" i="12"/>
  <c r="AU50" i="8" s="1"/>
  <c r="BA61" i="12"/>
  <c r="AW50" i="8" s="1"/>
  <c r="BD61" i="12"/>
  <c r="AZ50" i="8" s="1"/>
  <c r="BL61" i="12"/>
  <c r="BH50" i="8" s="1"/>
  <c r="AN62" i="12"/>
  <c r="AJ51" i="8" s="1"/>
  <c r="AS62" i="12"/>
  <c r="AO51" i="8" s="1"/>
  <c r="AU62" i="12"/>
  <c r="AQ51" i="8" s="1"/>
  <c r="AV62" i="12"/>
  <c r="AR51" i="8" s="1"/>
  <c r="BA62" i="12"/>
  <c r="AW51" i="8" s="1"/>
  <c r="BD62" i="12"/>
  <c r="AZ51" i="8" s="1"/>
  <c r="BI62" i="12"/>
  <c r="BE51" i="8" s="1"/>
  <c r="BK62" i="12"/>
  <c r="BG51" i="8" s="1"/>
  <c r="BL62" i="12"/>
  <c r="BH51" i="8" s="1"/>
  <c r="BQ62" i="12"/>
  <c r="BM51" i="8" s="1"/>
  <c r="AN63" i="12"/>
  <c r="AJ52" i="8" s="1"/>
  <c r="AS63" i="12"/>
  <c r="AO52" i="8" s="1"/>
  <c r="AU63" i="12"/>
  <c r="AQ52" i="8" s="1"/>
  <c r="AV63" i="12"/>
  <c r="AR52" i="8" s="1"/>
  <c r="AY63" i="12"/>
  <c r="AU52" i="8" s="1"/>
  <c r="BA63" i="12"/>
  <c r="AW52" i="8" s="1"/>
  <c r="BD63" i="12"/>
  <c r="AZ52" i="8" s="1"/>
  <c r="BI63" i="12"/>
  <c r="BE52" i="8" s="1"/>
  <c r="BK63" i="12"/>
  <c r="BG52" i="8" s="1"/>
  <c r="BL63" i="12"/>
  <c r="BH52" i="8" s="1"/>
  <c r="BO63" i="12"/>
  <c r="BK52" i="8" s="1"/>
  <c r="AN64" i="12"/>
  <c r="AJ53" i="8" s="1"/>
  <c r="AU64" i="12"/>
  <c r="AQ53" i="8" s="1"/>
  <c r="AV64" i="12"/>
  <c r="AR53" i="8" s="1"/>
  <c r="BD64" i="12"/>
  <c r="AZ53" i="8" s="1"/>
  <c r="BL64" i="12"/>
  <c r="BH53" i="8" s="1"/>
  <c r="BO64" i="12"/>
  <c r="BK53" i="8" s="1"/>
  <c r="AN65" i="12"/>
  <c r="AJ54" i="8" s="1"/>
  <c r="AS65" i="12"/>
  <c r="AO54" i="8" s="1"/>
  <c r="AV65" i="12"/>
  <c r="AR54" i="8" s="1"/>
  <c r="BD65" i="12"/>
  <c r="AZ54" i="8" s="1"/>
  <c r="BG65" i="12"/>
  <c r="BC54" i="8" s="1"/>
  <c r="BL65" i="12"/>
  <c r="BH54" i="8" s="1"/>
  <c r="BQ65" i="12"/>
  <c r="BM54" i="8" s="1"/>
  <c r="AN66" i="12"/>
  <c r="AJ55" i="8" s="1"/>
  <c r="AS66" i="12"/>
  <c r="AO55" i="8" s="1"/>
  <c r="AV66" i="12"/>
  <c r="AR55" i="8" s="1"/>
  <c r="AY66" i="12"/>
  <c r="AU55" i="8" s="1"/>
  <c r="BA66" i="12"/>
  <c r="AW55" i="8" s="1"/>
  <c r="BD66" i="12"/>
  <c r="AZ55" i="8" s="1"/>
  <c r="BI66" i="12"/>
  <c r="BE55" i="8" s="1"/>
  <c r="BL66" i="12"/>
  <c r="BH55" i="8" s="1"/>
  <c r="BQ66" i="12"/>
  <c r="BM55" i="8" s="1"/>
  <c r="AN67" i="12"/>
  <c r="AJ56" i="8" s="1"/>
  <c r="AS67" i="12"/>
  <c r="AO56" i="8" s="1"/>
  <c r="AV67" i="12"/>
  <c r="AR56" i="8" s="1"/>
  <c r="BA67" i="12"/>
  <c r="AW56" i="8" s="1"/>
  <c r="BD67" i="12"/>
  <c r="AZ56" i="8" s="1"/>
  <c r="BG67" i="12"/>
  <c r="BC56" i="8" s="1"/>
  <c r="BL67" i="12"/>
  <c r="BH56" i="8" s="1"/>
  <c r="AN68" i="12"/>
  <c r="AJ57" i="8" s="1"/>
  <c r="AS68" i="12"/>
  <c r="AO57" i="8" s="1"/>
  <c r="AV68" i="12"/>
  <c r="AR57" i="8" s="1"/>
  <c r="AY68" i="12"/>
  <c r="AU57" i="8" s="1"/>
  <c r="BA68" i="12"/>
  <c r="AW57" i="8" s="1"/>
  <c r="BB68" i="12"/>
  <c r="AX57" i="8" s="1"/>
  <c r="BD68" i="12"/>
  <c r="AZ57" i="8" s="1"/>
  <c r="BI68" i="12"/>
  <c r="BE57" i="8" s="1"/>
  <c r="BJ68" i="12"/>
  <c r="BF57" i="8" s="1"/>
  <c r="BK68" i="12"/>
  <c r="BG57" i="8" s="1"/>
  <c r="BL68" i="12"/>
  <c r="BH57" i="8" s="1"/>
  <c r="BO68" i="12"/>
  <c r="BK57" i="8" s="1"/>
  <c r="BQ68" i="12"/>
  <c r="BM57" i="8" s="1"/>
  <c r="BR68" i="12"/>
  <c r="BN57" i="8" s="1"/>
  <c r="AN69" i="12"/>
  <c r="AJ58" i="8" s="1"/>
  <c r="AS69" i="12"/>
  <c r="AO58" i="8" s="1"/>
  <c r="AT69" i="12"/>
  <c r="AP58" i="8" s="1"/>
  <c r="AV69" i="12"/>
  <c r="AR58" i="8" s="1"/>
  <c r="AY69" i="12"/>
  <c r="AU58" i="8" s="1"/>
  <c r="BA69" i="12"/>
  <c r="AW58" i="8" s="1"/>
  <c r="BB69" i="12"/>
  <c r="AX58" i="8" s="1"/>
  <c r="BD69" i="12"/>
  <c r="AZ58" i="8" s="1"/>
  <c r="BI69" i="12"/>
  <c r="BE58" i="8" s="1"/>
  <c r="BJ69" i="12"/>
  <c r="BF58" i="8" s="1"/>
  <c r="BL69" i="12"/>
  <c r="BH58" i="8" s="1"/>
  <c r="BO69" i="12"/>
  <c r="BK58" i="8" s="1"/>
  <c r="BQ69" i="12"/>
  <c r="BM58" i="8" s="1"/>
  <c r="BR69" i="12"/>
  <c r="BN58" i="8" s="1"/>
  <c r="AN70" i="12"/>
  <c r="AJ59" i="8" s="1"/>
  <c r="AS70" i="12"/>
  <c r="AO59" i="8" s="1"/>
  <c r="AT70" i="12"/>
  <c r="AP59" i="8" s="1"/>
  <c r="AV70" i="12"/>
  <c r="AR59" i="8" s="1"/>
  <c r="AY70" i="12"/>
  <c r="AU59" i="8" s="1"/>
  <c r="BA70" i="12"/>
  <c r="AW59" i="8" s="1"/>
  <c r="BB70" i="12"/>
  <c r="AX59" i="8" s="1"/>
  <c r="BD70" i="12"/>
  <c r="AZ59" i="8" s="1"/>
  <c r="BI70" i="12"/>
  <c r="BE59" i="8" s="1"/>
  <c r="BJ70" i="12"/>
  <c r="BF59" i="8" s="1"/>
  <c r="BL70" i="12"/>
  <c r="BH59" i="8" s="1"/>
  <c r="BO70" i="12"/>
  <c r="BK59" i="8" s="1"/>
  <c r="BQ70" i="12"/>
  <c r="BM59" i="8" s="1"/>
  <c r="BR70" i="12"/>
  <c r="BN59" i="8" s="1"/>
  <c r="AN71" i="12"/>
  <c r="AJ60" i="8" s="1"/>
  <c r="AS71" i="12"/>
  <c r="AO60" i="8" s="1"/>
  <c r="AT71" i="12"/>
  <c r="AP60" i="8" s="1"/>
  <c r="AV71" i="12"/>
  <c r="AR60" i="8" s="1"/>
  <c r="AY71" i="12"/>
  <c r="AU60" i="8" s="1"/>
  <c r="BA71" i="12"/>
  <c r="AW60" i="8" s="1"/>
  <c r="BB71" i="12"/>
  <c r="AX60" i="8" s="1"/>
  <c r="BD71" i="12"/>
  <c r="AZ60" i="8" s="1"/>
  <c r="BI71" i="12"/>
  <c r="BE60" i="8" s="1"/>
  <c r="BJ71" i="12"/>
  <c r="BF60" i="8" s="1"/>
  <c r="BL71" i="12"/>
  <c r="BH60" i="8" s="1"/>
  <c r="BO71" i="12"/>
  <c r="BK60" i="8" s="1"/>
  <c r="BQ71" i="12"/>
  <c r="BM60" i="8" s="1"/>
  <c r="BR71" i="12"/>
  <c r="BN60" i="8" s="1"/>
  <c r="AN72" i="12"/>
  <c r="AJ61" i="8" s="1"/>
  <c r="AS72" i="12"/>
  <c r="AO61" i="8" s="1"/>
  <c r="AT72" i="12"/>
  <c r="AP61" i="8" s="1"/>
  <c r="AV72" i="12"/>
  <c r="AR61" i="8" s="1"/>
  <c r="AY72" i="12"/>
  <c r="AU61" i="8" s="1"/>
  <c r="BA72" i="12"/>
  <c r="AW61" i="8" s="1"/>
  <c r="BB72" i="12"/>
  <c r="AX61" i="8" s="1"/>
  <c r="BD72" i="12"/>
  <c r="AZ61" i="8" s="1"/>
  <c r="BI72" i="12"/>
  <c r="BE61" i="8" s="1"/>
  <c r="BJ72" i="12"/>
  <c r="BF61" i="8" s="1"/>
  <c r="BL72" i="12"/>
  <c r="BH61" i="8" s="1"/>
  <c r="BO72" i="12"/>
  <c r="BK61" i="8" s="1"/>
  <c r="BQ72" i="12"/>
  <c r="BM61" i="8" s="1"/>
  <c r="BR72" i="12"/>
  <c r="BN61" i="8" s="1"/>
  <c r="AN73" i="12"/>
  <c r="AJ62" i="8" s="1"/>
  <c r="AS73" i="12"/>
  <c r="AO62" i="8" s="1"/>
  <c r="AT73" i="12"/>
  <c r="AP62" i="8" s="1"/>
  <c r="AV73" i="12"/>
  <c r="AR62" i="8" s="1"/>
  <c r="AY73" i="12"/>
  <c r="AU62" i="8" s="1"/>
  <c r="BA73" i="12"/>
  <c r="AW62" i="8" s="1"/>
  <c r="BB73" i="12"/>
  <c r="AX62" i="8" s="1"/>
  <c r="BD73" i="12"/>
  <c r="AZ62" i="8" s="1"/>
  <c r="BI73" i="12"/>
  <c r="BE62" i="8" s="1"/>
  <c r="BJ73" i="12"/>
  <c r="BF62" i="8" s="1"/>
  <c r="BK73" i="12"/>
  <c r="BG62" i="8" s="1"/>
  <c r="BL73" i="12"/>
  <c r="BH62" i="8" s="1"/>
  <c r="BQ73" i="12"/>
  <c r="BM62" i="8" s="1"/>
  <c r="BR73" i="12"/>
  <c r="BN62" i="8" s="1"/>
  <c r="AN74" i="12"/>
  <c r="AJ63" i="8" s="1"/>
  <c r="AS74" i="12"/>
  <c r="AO63" i="8" s="1"/>
  <c r="AT74" i="12"/>
  <c r="AP63" i="8" s="1"/>
  <c r="AV74" i="12"/>
  <c r="AR63" i="8" s="1"/>
  <c r="BA74" i="12"/>
  <c r="AW63" i="8" s="1"/>
  <c r="BB74" i="12"/>
  <c r="AX63" i="8" s="1"/>
  <c r="BC74" i="12"/>
  <c r="AY63" i="8" s="1"/>
  <c r="BD74" i="12"/>
  <c r="AZ63" i="8" s="1"/>
  <c r="BI74" i="12"/>
  <c r="BE63" i="8" s="1"/>
  <c r="BJ74" i="12"/>
  <c r="BF63" i="8" s="1"/>
  <c r="BL74" i="12"/>
  <c r="BH63" i="8" s="1"/>
  <c r="BQ74" i="12"/>
  <c r="BM63" i="8" s="1"/>
  <c r="BR74" i="12"/>
  <c r="BN63" i="8" s="1"/>
  <c r="G79" i="12"/>
  <c r="H79" i="12"/>
  <c r="I79" i="12"/>
  <c r="J79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BC79" i="12"/>
  <c r="BD79" i="12"/>
  <c r="BE79" i="12"/>
  <c r="BF79" i="12"/>
  <c r="BG79" i="12"/>
  <c r="BH79" i="12"/>
  <c r="BI79" i="12"/>
  <c r="BJ79" i="12"/>
  <c r="BK79" i="12"/>
  <c r="BL79" i="12"/>
  <c r="BM79" i="12"/>
  <c r="BN79" i="12"/>
  <c r="BO79" i="12"/>
  <c r="BP79" i="12"/>
  <c r="BQ79" i="12"/>
  <c r="BR79" i="12"/>
  <c r="AL3" i="8"/>
  <c r="AL4" i="8"/>
  <c r="AT4" i="8"/>
  <c r="AP5" i="8"/>
  <c r="BB5" i="8"/>
  <c r="BN5" i="8"/>
  <c r="AT6" i="8"/>
  <c r="BB6" i="8"/>
  <c r="AX7" i="8"/>
  <c r="AL8" i="8"/>
  <c r="AP9" i="8"/>
  <c r="BB9" i="8"/>
  <c r="BJ9" i="8"/>
  <c r="BB10" i="8"/>
  <c r="AL11" i="8"/>
  <c r="AT11" i="8"/>
  <c r="AX11" i="8"/>
  <c r="BN11" i="8"/>
  <c r="BB12" i="8"/>
  <c r="AL13" i="8"/>
  <c r="AT13" i="8"/>
  <c r="AX13" i="8"/>
  <c r="BN13" i="8"/>
  <c r="BB14" i="8"/>
  <c r="AL15" i="8"/>
  <c r="AT15" i="8"/>
  <c r="AX15" i="8"/>
  <c r="BN15" i="8"/>
  <c r="BB16" i="8"/>
  <c r="AL17" i="8"/>
  <c r="AT17" i="8"/>
  <c r="AX17" i="8"/>
  <c r="BJ17" i="8"/>
  <c r="BN17" i="8"/>
  <c r="BB18" i="8"/>
  <c r="AT19" i="8"/>
  <c r="AX19" i="8"/>
  <c r="BB20" i="8"/>
  <c r="AT21" i="8"/>
  <c r="AX21" i="8"/>
  <c r="BB22" i="8"/>
  <c r="AT23" i="8"/>
  <c r="BB24" i="8"/>
  <c r="AT25" i="8"/>
  <c r="BB26" i="8"/>
  <c r="BB30" i="8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AH2" i="8"/>
  <c r="AI2" i="8"/>
  <c r="AJ2" i="8"/>
  <c r="AK2" i="8"/>
  <c r="AL2" i="8"/>
  <c r="AM2" i="8"/>
  <c r="AN2" i="8"/>
  <c r="AO2" i="8"/>
  <c r="AP2" i="8"/>
  <c r="AQ2" i="8"/>
  <c r="AR2" i="8"/>
  <c r="AS2" i="8"/>
  <c r="AT2" i="8"/>
  <c r="AU2" i="8"/>
  <c r="AV2" i="8"/>
  <c r="AW2" i="8"/>
  <c r="AX2" i="8"/>
  <c r="AY2" i="8"/>
  <c r="AZ2" i="8"/>
  <c r="BA2" i="8"/>
  <c r="BB2" i="8"/>
  <c r="BC2" i="8"/>
  <c r="BD2" i="8"/>
  <c r="BE2" i="8"/>
  <c r="BF2" i="8"/>
  <c r="BG2" i="8"/>
  <c r="BH2" i="8"/>
  <c r="BI2" i="8"/>
  <c r="BJ2" i="8"/>
  <c r="BK2" i="8"/>
  <c r="BL2" i="8"/>
  <c r="BM2" i="8"/>
  <c r="BN2" i="8"/>
  <c r="BO2" i="8"/>
  <c r="BP2" i="8"/>
  <c r="BQ2" i="8"/>
  <c r="BR2" i="8"/>
  <c r="BS2" i="8"/>
  <c r="BT2" i="8"/>
  <c r="AI3" i="8"/>
  <c r="AK3" i="8"/>
  <c r="AO3" i="8"/>
  <c r="BI3" i="8"/>
  <c r="BL3" i="8"/>
  <c r="BO3" i="8"/>
  <c r="BP3" i="8"/>
  <c r="BQ3" i="8"/>
  <c r="BR3" i="8"/>
  <c r="BS3" i="8"/>
  <c r="BT3" i="8"/>
  <c r="AS4" i="8"/>
  <c r="BO4" i="8"/>
  <c r="BP4" i="8"/>
  <c r="BQ4" i="8"/>
  <c r="BR4" i="8"/>
  <c r="BS4" i="8"/>
  <c r="BT4" i="8"/>
  <c r="AK5" i="8"/>
  <c r="AQ5" i="8"/>
  <c r="BG5" i="8"/>
  <c r="BO5" i="8"/>
  <c r="BP5" i="8"/>
  <c r="BQ5" i="8"/>
  <c r="BR5" i="8"/>
  <c r="BS5" i="8"/>
  <c r="BT5" i="8"/>
  <c r="AI6" i="8"/>
  <c r="AK6" i="8"/>
  <c r="AQ6" i="8"/>
  <c r="AS6" i="8"/>
  <c r="AY6" i="8"/>
  <c r="BF6" i="8"/>
  <c r="BG6" i="8"/>
  <c r="BI6" i="8"/>
  <c r="BO6" i="8"/>
  <c r="BP6" i="8"/>
  <c r="BQ6" i="8"/>
  <c r="BR6" i="8"/>
  <c r="BS6" i="8"/>
  <c r="BT6" i="8"/>
  <c r="AK7" i="8"/>
  <c r="AO7" i="8"/>
  <c r="AW7" i="8"/>
  <c r="AY7" i="8"/>
  <c r="BA7" i="8"/>
  <c r="BH7" i="8"/>
  <c r="BI7" i="8"/>
  <c r="BM7" i="8"/>
  <c r="BO7" i="8"/>
  <c r="BP7" i="8"/>
  <c r="BQ7" i="8"/>
  <c r="BR7" i="8"/>
  <c r="BS7" i="8"/>
  <c r="BT7" i="8"/>
  <c r="AO8" i="8"/>
  <c r="AP8" i="8"/>
  <c r="AQ8" i="8"/>
  <c r="AX8" i="8"/>
  <c r="AY8" i="8"/>
  <c r="BA8" i="8"/>
  <c r="BI8" i="8"/>
  <c r="BM8" i="8"/>
  <c r="BN8" i="8"/>
  <c r="BO8" i="8"/>
  <c r="BP8" i="8"/>
  <c r="BQ8" i="8"/>
  <c r="BR8" i="8"/>
  <c r="BS8" i="8"/>
  <c r="BT8" i="8"/>
  <c r="AO9" i="8"/>
  <c r="BM9" i="8"/>
  <c r="BO9" i="8"/>
  <c r="BP9" i="8"/>
  <c r="BQ9" i="8"/>
  <c r="BR9" i="8"/>
  <c r="BS9" i="8"/>
  <c r="BT9" i="8"/>
  <c r="AP10" i="8"/>
  <c r="AS10" i="8"/>
  <c r="AW10" i="8"/>
  <c r="BI10" i="8"/>
  <c r="BL10" i="8"/>
  <c r="BO10" i="8"/>
  <c r="BP10" i="8"/>
  <c r="BQ10" i="8"/>
  <c r="BR10" i="8"/>
  <c r="BS10" i="8"/>
  <c r="BT10" i="8"/>
  <c r="AK11" i="8"/>
  <c r="AO11" i="8"/>
  <c r="AV11" i="8"/>
  <c r="BD11" i="8"/>
  <c r="BE11" i="8"/>
  <c r="BG11" i="8"/>
  <c r="BM11" i="8"/>
  <c r="BO11" i="8"/>
  <c r="BP11" i="8"/>
  <c r="BQ11" i="8"/>
  <c r="BR11" i="8"/>
  <c r="BS11" i="8"/>
  <c r="BT11" i="8"/>
  <c r="AK12" i="8"/>
  <c r="AP12" i="8"/>
  <c r="AS12" i="8"/>
  <c r="BI12" i="8"/>
  <c r="BL12" i="8"/>
  <c r="BO12" i="8"/>
  <c r="BP12" i="8"/>
  <c r="BQ12" i="8"/>
  <c r="BR12" i="8"/>
  <c r="BS12" i="8"/>
  <c r="BT12" i="8"/>
  <c r="AK13" i="8"/>
  <c r="AO13" i="8"/>
  <c r="AV13" i="8"/>
  <c r="AW13" i="8"/>
  <c r="BE13" i="8"/>
  <c r="BG13" i="8"/>
  <c r="BM13" i="8"/>
  <c r="BO13" i="8"/>
  <c r="BP13" i="8"/>
  <c r="BQ13" i="8"/>
  <c r="BR13" i="8"/>
  <c r="BS13" i="8"/>
  <c r="BT13" i="8"/>
  <c r="AP14" i="8"/>
  <c r="AS14" i="8"/>
  <c r="AW14" i="8"/>
  <c r="BA14" i="8"/>
  <c r="BI14" i="8"/>
  <c r="BL14" i="8"/>
  <c r="BO14" i="8"/>
  <c r="BP14" i="8"/>
  <c r="BQ14" i="8"/>
  <c r="BR14" i="8"/>
  <c r="BS14" i="8"/>
  <c r="BT14" i="8"/>
  <c r="AK15" i="8"/>
  <c r="AO15" i="8"/>
  <c r="AV15" i="8"/>
  <c r="BE15" i="8"/>
  <c r="BG15" i="8"/>
  <c r="BM15" i="8"/>
  <c r="BO15" i="8"/>
  <c r="BP15" i="8"/>
  <c r="BQ15" i="8"/>
  <c r="BR15" i="8"/>
  <c r="BS15" i="8"/>
  <c r="BT15" i="8"/>
  <c r="AN16" i="8"/>
  <c r="AP16" i="8"/>
  <c r="AS16" i="8"/>
  <c r="BI16" i="8"/>
  <c r="BL16" i="8"/>
  <c r="BO16" i="8"/>
  <c r="BP16" i="8"/>
  <c r="BQ16" i="8"/>
  <c r="BR16" i="8"/>
  <c r="BS16" i="8"/>
  <c r="BT16" i="8"/>
  <c r="AK17" i="8"/>
  <c r="AO17" i="8"/>
  <c r="AV17" i="8"/>
  <c r="BA17" i="8"/>
  <c r="BE17" i="8"/>
  <c r="BG17" i="8"/>
  <c r="BM17" i="8"/>
  <c r="BO17" i="8"/>
  <c r="BP17" i="8"/>
  <c r="BQ17" i="8"/>
  <c r="BR17" i="8"/>
  <c r="BS17" i="8"/>
  <c r="BT17" i="8"/>
  <c r="AP18" i="8"/>
  <c r="AS18" i="8"/>
  <c r="BL18" i="8"/>
  <c r="BO18" i="8"/>
  <c r="BP18" i="8"/>
  <c r="BQ18" i="8"/>
  <c r="BR18" i="8"/>
  <c r="BS18" i="8"/>
  <c r="BT18" i="8"/>
  <c r="AK19" i="8"/>
  <c r="AO19" i="8"/>
  <c r="BA19" i="8"/>
  <c r="BM19" i="8"/>
  <c r="BO19" i="8"/>
  <c r="BP19" i="8"/>
  <c r="BQ19" i="8"/>
  <c r="BR19" i="8"/>
  <c r="BS19" i="8"/>
  <c r="BT19" i="8"/>
  <c r="AN20" i="8"/>
  <c r="AP20" i="8"/>
  <c r="AS20" i="8"/>
  <c r="BO20" i="8"/>
  <c r="BP20" i="8"/>
  <c r="BQ20" i="8"/>
  <c r="BR20" i="8"/>
  <c r="BS20" i="8"/>
  <c r="BT20" i="8"/>
  <c r="AK21" i="8"/>
  <c r="AO21" i="8"/>
  <c r="AV21" i="8"/>
  <c r="BA21" i="8"/>
  <c r="BE21" i="8"/>
  <c r="BG21" i="8"/>
  <c r="BM21" i="8"/>
  <c r="BO21" i="8"/>
  <c r="BP21" i="8"/>
  <c r="BQ21" i="8"/>
  <c r="BR21" i="8"/>
  <c r="BS21" i="8"/>
  <c r="BT21" i="8"/>
  <c r="AP22" i="8"/>
  <c r="AS22" i="8"/>
  <c r="AY22" i="8"/>
  <c r="BO22" i="8"/>
  <c r="BP22" i="8"/>
  <c r="BQ22" i="8"/>
  <c r="BR22" i="8"/>
  <c r="BS22" i="8"/>
  <c r="BT22" i="8"/>
  <c r="AK23" i="8"/>
  <c r="AO23" i="8"/>
  <c r="AX23" i="8"/>
  <c r="BA23" i="8"/>
  <c r="BG23" i="8"/>
  <c r="BM23" i="8"/>
  <c r="BO23" i="8"/>
  <c r="BP23" i="8"/>
  <c r="BQ23" i="8"/>
  <c r="BR23" i="8"/>
  <c r="BS23" i="8"/>
  <c r="BT23" i="8"/>
  <c r="AP24" i="8"/>
  <c r="AS24" i="8"/>
  <c r="BO24" i="8"/>
  <c r="BP24" i="8"/>
  <c r="BQ24" i="8"/>
  <c r="BR24" i="8"/>
  <c r="BS24" i="8"/>
  <c r="BT24" i="8"/>
  <c r="AK25" i="8"/>
  <c r="AO25" i="8"/>
  <c r="AX25" i="8"/>
  <c r="BG25" i="8"/>
  <c r="BM25" i="8"/>
  <c r="BO25" i="8"/>
  <c r="BP25" i="8"/>
  <c r="BQ25" i="8"/>
  <c r="BR25" i="8"/>
  <c r="BS25" i="8"/>
  <c r="BT25" i="8"/>
  <c r="AJ26" i="8"/>
  <c r="AP26" i="8"/>
  <c r="AQ26" i="8"/>
  <c r="AS26" i="8"/>
  <c r="BO26" i="8"/>
  <c r="BP26" i="8"/>
  <c r="BQ26" i="8"/>
  <c r="BR26" i="8"/>
  <c r="BS26" i="8"/>
  <c r="BT26" i="8"/>
  <c r="AK27" i="8"/>
  <c r="AO27" i="8"/>
  <c r="AX27" i="8"/>
  <c r="BG27" i="8"/>
  <c r="BM27" i="8"/>
  <c r="BO27" i="8"/>
  <c r="BP27" i="8"/>
  <c r="BQ27" i="8"/>
  <c r="BR27" i="8"/>
  <c r="BS27" i="8"/>
  <c r="BT27" i="8"/>
  <c r="AP28" i="8"/>
  <c r="AS28" i="8"/>
  <c r="BI28" i="8"/>
  <c r="BO28" i="8"/>
  <c r="BP28" i="8"/>
  <c r="BQ28" i="8"/>
  <c r="BR28" i="8"/>
  <c r="BS28" i="8"/>
  <c r="BT28" i="8"/>
  <c r="AK29" i="8"/>
  <c r="AO29" i="8"/>
  <c r="AW29" i="8"/>
  <c r="AX29" i="8"/>
  <c r="BG29" i="8"/>
  <c r="BM29" i="8"/>
  <c r="BO29" i="8"/>
  <c r="BP29" i="8"/>
  <c r="BQ29" i="8"/>
  <c r="BR29" i="8"/>
  <c r="BS29" i="8"/>
  <c r="BT29" i="8"/>
  <c r="AP30" i="8"/>
  <c r="AS30" i="8"/>
  <c r="BI30" i="8"/>
  <c r="BO30" i="8"/>
  <c r="BP30" i="8"/>
  <c r="BQ30" i="8"/>
  <c r="BR30" i="8"/>
  <c r="BS30" i="8"/>
  <c r="BT30" i="8"/>
  <c r="AK31" i="8"/>
  <c r="AO31" i="8"/>
  <c r="AX31" i="8"/>
  <c r="BG31" i="8"/>
  <c r="BM31" i="8"/>
  <c r="BN31" i="8"/>
  <c r="BO31" i="8"/>
  <c r="BP31" i="8"/>
  <c r="BQ31" i="8"/>
  <c r="BR31" i="8"/>
  <c r="BS31" i="8"/>
  <c r="BT31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67" i="14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C32" i="8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" i="14"/>
  <c r="B3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S3" i="14"/>
  <c r="BT3" i="14"/>
  <c r="B4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S4" i="14"/>
  <c r="BT4" i="14"/>
  <c r="B5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S5" i="14"/>
  <c r="BT5" i="14"/>
  <c r="B6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S6" i="14"/>
  <c r="BT6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S7" i="14"/>
  <c r="BT7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S8" i="14"/>
  <c r="BT8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S9" i="14"/>
  <c r="BT9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S10" i="14"/>
  <c r="BT10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S11" i="14"/>
  <c r="BT11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S12" i="14"/>
  <c r="BT12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S13" i="14"/>
  <c r="BT13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S14" i="14"/>
  <c r="BT14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S15" i="14"/>
  <c r="BT15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S16" i="14"/>
  <c r="BT16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S17" i="14"/>
  <c r="BT17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S18" i="14"/>
  <c r="BT18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S19" i="14"/>
  <c r="BT19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S20" i="14"/>
  <c r="BT20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S21" i="14"/>
  <c r="BT21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S22" i="14"/>
  <c r="BT22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S23" i="14"/>
  <c r="BT23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S24" i="14"/>
  <c r="BT24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S25" i="14"/>
  <c r="BT25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S26" i="14"/>
  <c r="BT26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S27" i="14"/>
  <c r="BT27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S28" i="14"/>
  <c r="BT28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S29" i="14"/>
  <c r="BT29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S30" i="14"/>
  <c r="BT30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S31" i="14"/>
  <c r="BT31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S32" i="14"/>
  <c r="BT32" i="14"/>
  <c r="C2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S2" i="14"/>
  <c r="BT2" i="14"/>
  <c r="B2" i="14"/>
  <c r="BP65" i="12" l="1"/>
  <c r="BL54" i="8" s="1"/>
  <c r="BO46" i="12"/>
  <c r="BK35" i="8" s="1"/>
  <c r="BG52" i="12"/>
  <c r="BC41" i="8" s="1"/>
  <c r="AY54" i="12"/>
  <c r="AU43" i="8" s="1"/>
  <c r="AQ57" i="12"/>
  <c r="AM46" i="8" s="1"/>
  <c r="BQ51" i="12"/>
  <c r="BM40" i="8" s="1"/>
  <c r="AW47" i="12"/>
  <c r="AS36" i="8" s="1"/>
  <c r="BG74" i="12"/>
  <c r="BC63" i="8" s="1"/>
  <c r="BO66" i="12"/>
  <c r="BK55" i="8" s="1"/>
  <c r="BG64" i="12"/>
  <c r="BC53" i="8" s="1"/>
  <c r="AQ62" i="12"/>
  <c r="AM51" i="8" s="1"/>
  <c r="BG59" i="12"/>
  <c r="BC48" i="8" s="1"/>
  <c r="BG58" i="12"/>
  <c r="BC47" i="8" s="1"/>
  <c r="BG57" i="12"/>
  <c r="BC46" i="8" s="1"/>
  <c r="BO56" i="12"/>
  <c r="BK45" i="8" s="1"/>
  <c r="BP55" i="12"/>
  <c r="BL44" i="8" s="1"/>
  <c r="AY51" i="12"/>
  <c r="AU40" i="8" s="1"/>
  <c r="AY50" i="12"/>
  <c r="AU39" i="8" s="1"/>
  <c r="AY49" i="12"/>
  <c r="AU38" i="8" s="1"/>
  <c r="AY48" i="12"/>
  <c r="AU37" i="8" s="1"/>
  <c r="AY47" i="12"/>
  <c r="AU36" i="8" s="1"/>
  <c r="AY46" i="12"/>
  <c r="AU35" i="8" s="1"/>
  <c r="AQ74" i="12"/>
  <c r="AM63" i="8" s="1"/>
  <c r="AQ66" i="12"/>
  <c r="AM55" i="8" s="1"/>
  <c r="AY65" i="12"/>
  <c r="AU54" i="8" s="1"/>
  <c r="BG62" i="12"/>
  <c r="BC51" i="8" s="1"/>
  <c r="AQ61" i="12"/>
  <c r="AM50" i="8" s="1"/>
  <c r="AY60" i="12"/>
  <c r="AU49" i="8" s="1"/>
  <c r="BO55" i="12"/>
  <c r="BK44" i="8" s="1"/>
  <c r="BO54" i="12"/>
  <c r="BK43" i="8" s="1"/>
  <c r="BO53" i="12"/>
  <c r="BK42" i="8" s="1"/>
  <c r="AQ53" i="12"/>
  <c r="AM42" i="8" s="1"/>
  <c r="AQ52" i="12"/>
  <c r="AM41" i="8" s="1"/>
  <c r="BG73" i="12"/>
  <c r="BC62" i="8" s="1"/>
  <c r="AQ73" i="12"/>
  <c r="AM62" i="8" s="1"/>
  <c r="BG72" i="12"/>
  <c r="BC61" i="8" s="1"/>
  <c r="AQ72" i="12"/>
  <c r="AM61" i="8" s="1"/>
  <c r="BG71" i="12"/>
  <c r="BC60" i="8" s="1"/>
  <c r="AQ71" i="12"/>
  <c r="AM60" i="8" s="1"/>
  <c r="BG70" i="12"/>
  <c r="BC59" i="8" s="1"/>
  <c r="AQ70" i="12"/>
  <c r="AM59" i="8" s="1"/>
  <c r="BG69" i="12"/>
  <c r="BC58" i="8" s="1"/>
  <c r="AQ69" i="12"/>
  <c r="AM58" i="8" s="1"/>
  <c r="AQ68" i="12"/>
  <c r="AM57" i="8" s="1"/>
  <c r="AY67" i="12"/>
  <c r="AU56" i="8" s="1"/>
  <c r="AY64" i="12"/>
  <c r="AU53" i="8" s="1"/>
  <c r="AQ63" i="12"/>
  <c r="AM52" i="8" s="1"/>
  <c r="BO61" i="12"/>
  <c r="BK50" i="8" s="1"/>
  <c r="AY59" i="12"/>
  <c r="AU48" i="8" s="1"/>
  <c r="AY58" i="12"/>
  <c r="AU47" i="8" s="1"/>
  <c r="BG56" i="12"/>
  <c r="BC45" i="8" s="1"/>
  <c r="AQ51" i="12"/>
  <c r="AM40" i="8" s="1"/>
  <c r="AQ50" i="12"/>
  <c r="AM39" i="8" s="1"/>
  <c r="AQ49" i="12"/>
  <c r="AM38" i="8" s="1"/>
  <c r="AQ48" i="12"/>
  <c r="AM37" i="8" s="1"/>
  <c r="BG68" i="12"/>
  <c r="BC57" i="8" s="1"/>
  <c r="BG66" i="12"/>
  <c r="BC55" i="8" s="1"/>
  <c r="BG63" i="12"/>
  <c r="BC52" i="8" s="1"/>
  <c r="BO60" i="12"/>
  <c r="BK49" i="8" s="1"/>
  <c r="AY57" i="12"/>
  <c r="AU46" i="8" s="1"/>
  <c r="BG55" i="12"/>
  <c r="BC44" i="8" s="1"/>
  <c r="BG54" i="12"/>
  <c r="BC43" i="8" s="1"/>
  <c r="BO52" i="12"/>
  <c r="BK41" i="8" s="1"/>
  <c r="AQ47" i="12"/>
  <c r="AM36" i="8" s="1"/>
  <c r="BO74" i="12"/>
  <c r="BK63" i="8" s="1"/>
  <c r="BP67" i="12"/>
  <c r="BL56" i="8" s="1"/>
  <c r="AQ65" i="12"/>
  <c r="AM54" i="8" s="1"/>
  <c r="AY62" i="12"/>
  <c r="AU51" i="8" s="1"/>
  <c r="BG61" i="12"/>
  <c r="BC50" i="8" s="1"/>
  <c r="AQ60" i="12"/>
  <c r="AM49" i="8" s="1"/>
  <c r="AQ59" i="12"/>
  <c r="AM48" i="8" s="1"/>
  <c r="AQ58" i="12"/>
  <c r="AM47" i="8" s="1"/>
  <c r="AY56" i="12"/>
  <c r="AU45" i="8" s="1"/>
  <c r="BO51" i="12"/>
  <c r="BK40" i="8" s="1"/>
  <c r="BO50" i="12"/>
  <c r="BK39" i="8" s="1"/>
  <c r="BO49" i="12"/>
  <c r="BK38" i="8" s="1"/>
  <c r="BO48" i="12"/>
  <c r="BK37" i="8" s="1"/>
  <c r="BO47" i="12"/>
  <c r="BK36" i="8" s="1"/>
  <c r="BP61" i="12"/>
  <c r="BL50" i="8" s="1"/>
  <c r="AY74" i="12"/>
  <c r="AU63" i="8" s="1"/>
  <c r="BO73" i="12"/>
  <c r="BK62" i="8" s="1"/>
  <c r="BO67" i="12"/>
  <c r="BK56" i="8" s="1"/>
  <c r="AQ67" i="12"/>
  <c r="AM56" i="8" s="1"/>
  <c r="BO65" i="12"/>
  <c r="BK54" i="8" s="1"/>
  <c r="AQ64" i="12"/>
  <c r="AM53" i="8" s="1"/>
  <c r="BO62" i="12"/>
  <c r="BK51" i="8" s="1"/>
  <c r="AY55" i="12"/>
  <c r="AU44" i="8" s="1"/>
  <c r="BG53" i="12"/>
  <c r="BC42" i="8" s="1"/>
  <c r="BP53" i="12"/>
  <c r="BL42" i="8" s="1"/>
  <c r="BN70" i="12"/>
  <c r="BJ59" i="8" s="1"/>
  <c r="BF52" i="12"/>
  <c r="BB41" i="8" s="1"/>
  <c r="AP67" i="12"/>
  <c r="AL56" i="8" s="1"/>
  <c r="BP63" i="12"/>
  <c r="BL52" i="8" s="1"/>
  <c r="BP59" i="12"/>
  <c r="BL48" i="8" s="1"/>
  <c r="BP57" i="12"/>
  <c r="BL46" i="8" s="1"/>
  <c r="BP51" i="12"/>
  <c r="BL40" i="8" s="1"/>
  <c r="AU54" i="12"/>
  <c r="AQ43" i="8" s="1"/>
  <c r="BM60" i="12"/>
  <c r="BI49" i="8" s="1"/>
  <c r="BE57" i="12"/>
  <c r="BA46" i="8" s="1"/>
  <c r="AW72" i="12"/>
  <c r="AS61" i="8" s="1"/>
  <c r="AO64" i="12"/>
  <c r="AK53" i="8" s="1"/>
  <c r="BL48" i="11"/>
  <c r="BH5" i="8" s="1"/>
  <c r="BN71" i="12"/>
  <c r="BJ60" i="8" s="1"/>
  <c r="BK56" i="12"/>
  <c r="BG45" i="8" s="1"/>
  <c r="AU53" i="12"/>
  <c r="AQ42" i="8" s="1"/>
  <c r="AW70" i="12"/>
  <c r="AS59" i="8" s="1"/>
  <c r="AO65" i="12"/>
  <c r="AK54" i="8" s="1"/>
  <c r="BE56" i="12"/>
  <c r="BA45" i="8" s="1"/>
  <c r="BK59" i="12"/>
  <c r="BG48" i="8" s="1"/>
  <c r="BC58" i="12"/>
  <c r="AY47" i="8" s="1"/>
  <c r="AU56" i="12"/>
  <c r="AQ45" i="8" s="1"/>
  <c r="AM51" i="12"/>
  <c r="AI40" i="8" s="1"/>
  <c r="AW68" i="12"/>
  <c r="AS57" i="8" s="1"/>
  <c r="BM47" i="12"/>
  <c r="BI36" i="8" s="1"/>
  <c r="AW74" i="12"/>
  <c r="AS63" i="8" s="1"/>
  <c r="BM61" i="12"/>
  <c r="BI50" i="8" s="1"/>
  <c r="AW52" i="12"/>
  <c r="AS41" i="8" s="1"/>
  <c r="BF50" i="12"/>
  <c r="BB39" i="8" s="1"/>
  <c r="AX53" i="12"/>
  <c r="AT42" i="8" s="1"/>
  <c r="AP59" i="12"/>
  <c r="AL48" i="8" s="1"/>
  <c r="BR47" i="11"/>
  <c r="BN4" i="8" s="1"/>
  <c r="BC72" i="12"/>
  <c r="AY61" i="8" s="1"/>
  <c r="AM71" i="12"/>
  <c r="AI60" i="8" s="1"/>
  <c r="BC69" i="12"/>
  <c r="AY58" i="8" s="1"/>
  <c r="AU61" i="12"/>
  <c r="AQ50" i="8" s="1"/>
  <c r="AM59" i="12"/>
  <c r="AI48" i="8" s="1"/>
  <c r="BK57" i="12"/>
  <c r="BG46" i="8" s="1"/>
  <c r="AU57" i="12"/>
  <c r="AQ46" i="8" s="1"/>
  <c r="BC55" i="12"/>
  <c r="AY44" i="8" s="1"/>
  <c r="AM52" i="12"/>
  <c r="AI41" i="8" s="1"/>
  <c r="BC51" i="12"/>
  <c r="AY40" i="8" s="1"/>
  <c r="AU50" i="12"/>
  <c r="AQ39" i="8" s="1"/>
  <c r="AU73" i="12"/>
  <c r="AQ62" i="8" s="1"/>
  <c r="BK71" i="12"/>
  <c r="BG60" i="8" s="1"/>
  <c r="AU70" i="12"/>
  <c r="AQ59" i="8" s="1"/>
  <c r="AU67" i="12"/>
  <c r="AQ56" i="8" s="1"/>
  <c r="AU65" i="12"/>
  <c r="AQ54" i="8" s="1"/>
  <c r="BK64" i="12"/>
  <c r="BG53" i="8" s="1"/>
  <c r="BK61" i="12"/>
  <c r="BG50" i="8" s="1"/>
  <c r="BC59" i="12"/>
  <c r="AY48" i="8" s="1"/>
  <c r="AU58" i="12"/>
  <c r="AQ47" i="8" s="1"/>
  <c r="AM56" i="12"/>
  <c r="AI45" i="8" s="1"/>
  <c r="BK54" i="12"/>
  <c r="BG43" i="8" s="1"/>
  <c r="AP54" i="12"/>
  <c r="AL43" i="8" s="1"/>
  <c r="BC52" i="12"/>
  <c r="AY41" i="8" s="1"/>
  <c r="BK50" i="12"/>
  <c r="BG39" i="8" s="1"/>
  <c r="BK47" i="12"/>
  <c r="BG36" i="8" s="1"/>
  <c r="BQ52" i="12"/>
  <c r="BM41" i="8" s="1"/>
  <c r="BI61" i="12"/>
  <c r="BE50" i="8" s="1"/>
  <c r="BA52" i="12"/>
  <c r="AW41" i="8" s="1"/>
  <c r="AS61" i="12"/>
  <c r="AO50" i="8" s="1"/>
  <c r="BK74" i="12"/>
  <c r="BG63" i="8" s="1"/>
  <c r="AM74" i="12"/>
  <c r="AI63" i="8" s="1"/>
  <c r="AM69" i="12"/>
  <c r="AI58" i="8" s="1"/>
  <c r="AU68" i="12"/>
  <c r="AQ57" i="8" s="1"/>
  <c r="BK67" i="12"/>
  <c r="BG56" i="8" s="1"/>
  <c r="BK66" i="12"/>
  <c r="BG55" i="8" s="1"/>
  <c r="AU66" i="12"/>
  <c r="AQ55" i="8" s="1"/>
  <c r="AP62" i="12"/>
  <c r="AL51" i="8" s="1"/>
  <c r="AM60" i="12"/>
  <c r="AI49" i="8" s="1"/>
  <c r="AM53" i="12"/>
  <c r="AI42" i="8" s="1"/>
  <c r="BK72" i="12"/>
  <c r="BG61" i="8" s="1"/>
  <c r="AM72" i="12"/>
  <c r="AI61" i="8" s="1"/>
  <c r="AU71" i="12"/>
  <c r="AQ60" i="8" s="1"/>
  <c r="BC70" i="12"/>
  <c r="AY59" i="8" s="1"/>
  <c r="BK69" i="12"/>
  <c r="BG58" i="8" s="1"/>
  <c r="BK65" i="12"/>
  <c r="BG54" i="8" s="1"/>
  <c r="AM64" i="12"/>
  <c r="AI53" i="8" s="1"/>
  <c r="BC63" i="12"/>
  <c r="AY52" i="8" s="1"/>
  <c r="AM63" i="12"/>
  <c r="AI52" i="8" s="1"/>
  <c r="BC62" i="12"/>
  <c r="AY51" i="8" s="1"/>
  <c r="AM61" i="12"/>
  <c r="AI50" i="8" s="1"/>
  <c r="BC60" i="12"/>
  <c r="AY49" i="8" s="1"/>
  <c r="BK58" i="12"/>
  <c r="BG47" i="8" s="1"/>
  <c r="AM57" i="12"/>
  <c r="AI46" i="8" s="1"/>
  <c r="BC56" i="12"/>
  <c r="AY45" i="8" s="1"/>
  <c r="AU55" i="12"/>
  <c r="AQ44" i="8" s="1"/>
  <c r="AM54" i="12"/>
  <c r="AI43" i="8" s="1"/>
  <c r="BC53" i="12"/>
  <c r="AY42" i="8" s="1"/>
  <c r="AU51" i="12"/>
  <c r="AQ40" i="8" s="1"/>
  <c r="AM50" i="12"/>
  <c r="AI39" i="8" s="1"/>
  <c r="AM58" i="12"/>
  <c r="AI47" i="8" s="1"/>
  <c r="BC57" i="12"/>
  <c r="AY46" i="8" s="1"/>
  <c r="AM49" i="12"/>
  <c r="AI38" i="8" s="1"/>
  <c r="AM62" i="12"/>
  <c r="AI51" i="8" s="1"/>
  <c r="BC61" i="12"/>
  <c r="AY50" i="8" s="1"/>
  <c r="AU74" i="12"/>
  <c r="AQ63" i="8" s="1"/>
  <c r="AU69" i="12"/>
  <c r="AQ58" i="8" s="1"/>
  <c r="BC67" i="12"/>
  <c r="AY56" i="8" s="1"/>
  <c r="BK55" i="12"/>
  <c r="BG44" i="8" s="1"/>
  <c r="BK52" i="12"/>
  <c r="BG41" i="8" s="1"/>
  <c r="AU52" i="12"/>
  <c r="AQ41" i="8" s="1"/>
  <c r="BK51" i="12"/>
  <c r="BG40" i="8" s="1"/>
  <c r="BC50" i="12"/>
  <c r="AY39" i="8" s="1"/>
  <c r="AM48" i="12"/>
  <c r="AI37" i="8" s="1"/>
  <c r="BC73" i="12"/>
  <c r="AY62" i="8" s="1"/>
  <c r="BC68" i="12"/>
  <c r="AY57" i="8" s="1"/>
  <c r="BC64" i="12"/>
  <c r="AY53" i="8" s="1"/>
  <c r="AU59" i="12"/>
  <c r="AQ48" i="8" s="1"/>
  <c r="BC54" i="12"/>
  <c r="AY43" i="8" s="1"/>
  <c r="AM73" i="12"/>
  <c r="AI62" i="8" s="1"/>
  <c r="AU72" i="12"/>
  <c r="AQ61" i="8" s="1"/>
  <c r="BC71" i="12"/>
  <c r="AY60" i="8" s="1"/>
  <c r="BK70" i="12"/>
  <c r="BG59" i="8" s="1"/>
  <c r="AM70" i="12"/>
  <c r="AI59" i="8" s="1"/>
  <c r="AM68" i="12"/>
  <c r="AI57" i="8" s="1"/>
  <c r="AM67" i="12"/>
  <c r="AI56" i="8" s="1"/>
  <c r="BC66" i="12"/>
  <c r="AY55" i="8" s="1"/>
  <c r="AM66" i="12"/>
  <c r="AI55" i="8" s="1"/>
  <c r="BC65" i="12"/>
  <c r="AY54" i="8" s="1"/>
  <c r="AM65" i="12"/>
  <c r="AI54" i="8" s="1"/>
  <c r="AU60" i="12"/>
  <c r="AQ49" i="8" s="1"/>
  <c r="AM55" i="12"/>
  <c r="AI44" i="8" s="1"/>
  <c r="BI65" i="12"/>
  <c r="BE54" i="8" s="1"/>
  <c r="BQ61" i="12"/>
  <c r="BM50" i="8" s="1"/>
  <c r="BI59" i="12"/>
  <c r="BE48" i="8" s="1"/>
  <c r="AS59" i="12"/>
  <c r="AO48" i="8" s="1"/>
  <c r="BA56" i="12"/>
  <c r="AW45" i="8" s="1"/>
  <c r="BQ55" i="12"/>
  <c r="BM44" i="8" s="1"/>
  <c r="BA51" i="12"/>
  <c r="AW40" i="8" s="1"/>
  <c r="BQ67" i="12"/>
  <c r="BM56" i="8" s="1"/>
  <c r="BI64" i="12"/>
  <c r="BE53" i="8" s="1"/>
  <c r="AS64" i="12"/>
  <c r="AO53" i="8" s="1"/>
  <c r="BI58" i="12"/>
  <c r="BE47" i="8" s="1"/>
  <c r="AS58" i="12"/>
  <c r="AO47" i="8" s="1"/>
  <c r="BA55" i="12"/>
  <c r="AW44" i="8" s="1"/>
  <c r="BQ54" i="12"/>
  <c r="BM43" i="8" s="1"/>
  <c r="BA54" i="12"/>
  <c r="AW43" i="8" s="1"/>
  <c r="AS53" i="12"/>
  <c r="AO42" i="8" s="1"/>
  <c r="BI52" i="12"/>
  <c r="BE41" i="8" s="1"/>
  <c r="BQ60" i="12"/>
  <c r="BM49" i="8" s="1"/>
  <c r="BI57" i="12"/>
  <c r="BE46" i="8" s="1"/>
  <c r="BQ53" i="12"/>
  <c r="BM42" i="8" s="1"/>
  <c r="BN56" i="12"/>
  <c r="BJ45" i="8" s="1"/>
  <c r="BF57" i="12"/>
  <c r="BB46" i="8" s="1"/>
  <c r="AX55" i="12"/>
  <c r="AT44" i="8" s="1"/>
  <c r="AP56" i="12"/>
  <c r="AL45" i="8" s="1"/>
  <c r="BA60" i="12"/>
  <c r="AW49" i="8" s="1"/>
  <c r="BQ59" i="12"/>
  <c r="BM48" i="8" s="1"/>
  <c r="AS57" i="12"/>
  <c r="AO46" i="8" s="1"/>
  <c r="BI56" i="12"/>
  <c r="BE45" i="8" s="1"/>
  <c r="BA53" i="12"/>
  <c r="AW42" i="8" s="1"/>
  <c r="AS52" i="12"/>
  <c r="AO41" i="8" s="1"/>
  <c r="BA65" i="12"/>
  <c r="AW54" i="8" s="1"/>
  <c r="BA59" i="12"/>
  <c r="AW48" i="8" s="1"/>
  <c r="AS56" i="12"/>
  <c r="AO45" i="8" s="1"/>
  <c r="BI51" i="12"/>
  <c r="BE40" i="8" s="1"/>
  <c r="AS51" i="12"/>
  <c r="AO40" i="8" s="1"/>
  <c r="AP50" i="12"/>
  <c r="AL39" i="8" s="1"/>
  <c r="BC49" i="12"/>
  <c r="AY38" i="8" s="1"/>
  <c r="BQ64" i="12"/>
  <c r="BM53" i="8" s="1"/>
  <c r="BA64" i="12"/>
  <c r="AW53" i="8" s="1"/>
  <c r="BQ58" i="12"/>
  <c r="BM47" i="8" s="1"/>
  <c r="BA58" i="12"/>
  <c r="AW47" i="8" s="1"/>
  <c r="BQ57" i="12"/>
  <c r="BM46" i="8" s="1"/>
  <c r="BI55" i="12"/>
  <c r="BE44" i="8" s="1"/>
  <c r="AS55" i="12"/>
  <c r="AO44" i="8" s="1"/>
  <c r="BI54" i="12"/>
  <c r="BE43" i="8" s="1"/>
  <c r="AS54" i="12"/>
  <c r="AO43" i="8" s="1"/>
  <c r="BI67" i="12"/>
  <c r="BE56" i="8" s="1"/>
  <c r="BQ63" i="12"/>
  <c r="BM52" i="8" s="1"/>
  <c r="AP51" i="12"/>
  <c r="AL40" i="8" s="1"/>
  <c r="BC48" i="12"/>
  <c r="AY37" i="8" s="1"/>
  <c r="BI48" i="11"/>
  <c r="BE5" i="8" s="1"/>
  <c r="BK47" i="11"/>
  <c r="BG4" i="8" s="1"/>
  <c r="AP74" i="12"/>
  <c r="AL63" i="8" s="1"/>
  <c r="AP73" i="12"/>
  <c r="AL62" i="8" s="1"/>
  <c r="BN69" i="12"/>
  <c r="BJ58" i="8" s="1"/>
  <c r="BN68" i="12"/>
  <c r="BJ57" i="8" s="1"/>
  <c r="BN67" i="12"/>
  <c r="BJ56" i="8" s="1"/>
  <c r="AP65" i="12"/>
  <c r="AL54" i="8" s="1"/>
  <c r="AX64" i="12"/>
  <c r="AT53" i="8" s="1"/>
  <c r="BN62" i="12"/>
  <c r="BJ51" i="8" s="1"/>
  <c r="AX61" i="12"/>
  <c r="AT50" i="8" s="1"/>
  <c r="BF60" i="12"/>
  <c r="BB49" i="8" s="1"/>
  <c r="BN59" i="12"/>
  <c r="BJ48" i="8" s="1"/>
  <c r="BN54" i="12"/>
  <c r="BJ43" i="8" s="1"/>
  <c r="BN51" i="12"/>
  <c r="BJ40" i="8" s="1"/>
  <c r="BF49" i="12"/>
  <c r="BB38" i="8" s="1"/>
  <c r="AP49" i="12"/>
  <c r="AL38" i="8" s="1"/>
  <c r="BF48" i="12"/>
  <c r="BB37" i="8" s="1"/>
  <c r="AP48" i="12"/>
  <c r="AL37" i="8" s="1"/>
  <c r="BM62" i="12"/>
  <c r="BI51" i="8" s="1"/>
  <c r="BE58" i="12"/>
  <c r="BA47" i="8" s="1"/>
  <c r="AW54" i="12"/>
  <c r="AS43" i="8" s="1"/>
  <c r="AO49" i="12"/>
  <c r="AK38" i="8" s="1"/>
  <c r="AX74" i="12"/>
  <c r="AT63" i="8" s="1"/>
  <c r="AP72" i="12"/>
  <c r="AL61" i="8" s="1"/>
  <c r="AP71" i="12"/>
  <c r="AL60" i="8" s="1"/>
  <c r="BF66" i="12"/>
  <c r="BB55" i="8" s="1"/>
  <c r="BN65" i="12"/>
  <c r="BJ54" i="8" s="1"/>
  <c r="BF63" i="12"/>
  <c r="BB52" i="8" s="1"/>
  <c r="BF58" i="12"/>
  <c r="BB47" i="8" s="1"/>
  <c r="BN57" i="12"/>
  <c r="BJ46" i="8" s="1"/>
  <c r="AP57" i="12"/>
  <c r="AL46" i="8" s="1"/>
  <c r="AX56" i="12"/>
  <c r="AT45" i="8" s="1"/>
  <c r="BF55" i="12"/>
  <c r="BB44" i="8" s="1"/>
  <c r="BF47" i="12"/>
  <c r="BB36" i="8" s="1"/>
  <c r="BC47" i="11"/>
  <c r="AY4" i="8" s="1"/>
  <c r="AX73" i="12"/>
  <c r="AT62" i="8" s="1"/>
  <c r="AX72" i="12"/>
  <c r="AT61" i="8" s="1"/>
  <c r="AP70" i="12"/>
  <c r="AL59" i="8" s="1"/>
  <c r="AP69" i="12"/>
  <c r="AL58" i="8" s="1"/>
  <c r="AP68" i="12"/>
  <c r="AL57" i="8" s="1"/>
  <c r="AX67" i="12"/>
  <c r="AT56" i="8" s="1"/>
  <c r="AX62" i="12"/>
  <c r="AT51" i="8" s="1"/>
  <c r="BN60" i="12"/>
  <c r="BJ49" i="8" s="1"/>
  <c r="AP60" i="12"/>
  <c r="AL49" i="8" s="1"/>
  <c r="AX59" i="12"/>
  <c r="AT48" i="8" s="1"/>
  <c r="AX54" i="12"/>
  <c r="AT43" i="8" s="1"/>
  <c r="BF53" i="12"/>
  <c r="BB42" i="8" s="1"/>
  <c r="BN52" i="12"/>
  <c r="BJ41" i="8" s="1"/>
  <c r="AP52" i="12"/>
  <c r="AL41" i="8" s="1"/>
  <c r="AX51" i="12"/>
  <c r="AT40" i="8" s="1"/>
  <c r="BF74" i="12"/>
  <c r="BB63" i="8" s="1"/>
  <c r="AX71" i="12"/>
  <c r="AT60" i="8" s="1"/>
  <c r="AX70" i="12"/>
  <c r="AT59" i="8" s="1"/>
  <c r="AP66" i="12"/>
  <c r="AL55" i="8" s="1"/>
  <c r="AX65" i="12"/>
  <c r="AT54" i="8" s="1"/>
  <c r="BF64" i="12"/>
  <c r="BB53" i="8" s="1"/>
  <c r="AP63" i="12"/>
  <c r="AL52" i="8" s="1"/>
  <c r="BF61" i="12"/>
  <c r="BB50" i="8" s="1"/>
  <c r="AP58" i="12"/>
  <c r="AL47" i="8" s="1"/>
  <c r="BF56" i="12"/>
  <c r="BB45" i="8" s="1"/>
  <c r="AP55" i="12"/>
  <c r="AL44" i="8" s="1"/>
  <c r="BN50" i="12"/>
  <c r="BJ39" i="8" s="1"/>
  <c r="AX50" i="12"/>
  <c r="AT39" i="8" s="1"/>
  <c r="BN49" i="12"/>
  <c r="BJ38" i="8" s="1"/>
  <c r="BF73" i="12"/>
  <c r="BB62" i="8" s="1"/>
  <c r="BF72" i="12"/>
  <c r="BB61" i="8" s="1"/>
  <c r="AX69" i="12"/>
  <c r="AT58" i="8" s="1"/>
  <c r="AX68" i="12"/>
  <c r="AT57" i="8" s="1"/>
  <c r="BN66" i="12"/>
  <c r="BJ55" i="8" s="1"/>
  <c r="BN63" i="12"/>
  <c r="BJ52" i="8" s="1"/>
  <c r="BN58" i="12"/>
  <c r="BJ47" i="8" s="1"/>
  <c r="AX57" i="12"/>
  <c r="AT46" i="8" s="1"/>
  <c r="BN55" i="12"/>
  <c r="BJ44" i="8" s="1"/>
  <c r="AX52" i="12"/>
  <c r="AT41" i="8" s="1"/>
  <c r="AX49" i="12"/>
  <c r="AT38" i="8" s="1"/>
  <c r="BN48" i="12"/>
  <c r="BJ37" i="8" s="1"/>
  <c r="AX48" i="12"/>
  <c r="AT37" i="8" s="1"/>
  <c r="BN47" i="12"/>
  <c r="BJ36" i="8" s="1"/>
  <c r="BK46" i="12"/>
  <c r="BG35" i="8" s="1"/>
  <c r="BN74" i="12"/>
  <c r="BJ63" i="8" s="1"/>
  <c r="BF71" i="12"/>
  <c r="BB60" i="8" s="1"/>
  <c r="BF70" i="12"/>
  <c r="BB59" i="8" s="1"/>
  <c r="BF67" i="12"/>
  <c r="BB56" i="8" s="1"/>
  <c r="AP64" i="12"/>
  <c r="AL53" i="8" s="1"/>
  <c r="BF62" i="12"/>
  <c r="BB51" i="8" s="1"/>
  <c r="BN61" i="12"/>
  <c r="BJ50" i="8" s="1"/>
  <c r="AP61" i="12"/>
  <c r="AL50" i="8" s="1"/>
  <c r="AX60" i="12"/>
  <c r="AT49" i="8" s="1"/>
  <c r="BF59" i="12"/>
  <c r="BB48" i="8" s="1"/>
  <c r="BF54" i="12"/>
  <c r="BB43" i="8" s="1"/>
  <c r="BN53" i="12"/>
  <c r="BJ42" i="8" s="1"/>
  <c r="AP53" i="12"/>
  <c r="AL42" i="8" s="1"/>
  <c r="BF51" i="12"/>
  <c r="BB40" i="8" s="1"/>
  <c r="BN73" i="12"/>
  <c r="BJ62" i="8" s="1"/>
  <c r="BN72" i="12"/>
  <c r="BJ61" i="8" s="1"/>
  <c r="BF69" i="12"/>
  <c r="BB58" i="8" s="1"/>
  <c r="BF68" i="12"/>
  <c r="BB57" i="8" s="1"/>
  <c r="AX66" i="12"/>
  <c r="AT55" i="8" s="1"/>
  <c r="BF65" i="12"/>
  <c r="BB54" i="8" s="1"/>
  <c r="BN64" i="12"/>
  <c r="BJ53" i="8" s="1"/>
  <c r="AX63" i="12"/>
  <c r="AT52" i="8" s="1"/>
  <c r="AX58" i="12"/>
  <c r="AT47" i="8" s="1"/>
  <c r="BK49" i="12"/>
  <c r="BG38" i="8" s="1"/>
  <c r="AU49" i="12"/>
  <c r="AQ38" i="8" s="1"/>
  <c r="AU48" i="12"/>
  <c r="AQ37" i="8" s="1"/>
  <c r="BC46" i="12"/>
  <c r="AY35" i="8" s="1"/>
  <c r="BD48" i="11"/>
  <c r="AZ5" i="8" s="1"/>
  <c r="BI47" i="11"/>
  <c r="BE4" i="8" s="1"/>
  <c r="BE74" i="12"/>
  <c r="BA63" i="8" s="1"/>
  <c r="BE72" i="12"/>
  <c r="BA61" i="8" s="1"/>
  <c r="BE70" i="12"/>
  <c r="BA59" i="8" s="1"/>
  <c r="BE68" i="12"/>
  <c r="BA57" i="8" s="1"/>
  <c r="AW67" i="12"/>
  <c r="AS56" i="8" s="1"/>
  <c r="AW66" i="12"/>
  <c r="AS55" i="8" s="1"/>
  <c r="AO63" i="12"/>
  <c r="AK52" i="8" s="1"/>
  <c r="AO62" i="12"/>
  <c r="AK51" i="8" s="1"/>
  <c r="BM59" i="12"/>
  <c r="BI48" i="8" s="1"/>
  <c r="BM58" i="12"/>
  <c r="BI47" i="8" s="1"/>
  <c r="BE55" i="12"/>
  <c r="BA44" i="8" s="1"/>
  <c r="BE54" i="12"/>
  <c r="BA43" i="8" s="1"/>
  <c r="AW51" i="12"/>
  <c r="AS40" i="8" s="1"/>
  <c r="BE50" i="12"/>
  <c r="BA39" i="8" s="1"/>
  <c r="BE48" i="12"/>
  <c r="BA37" i="8" s="1"/>
  <c r="BM46" i="12"/>
  <c r="BI35" i="8" s="1"/>
  <c r="BQ46" i="11"/>
  <c r="BM3" i="8" s="1"/>
  <c r="BM74" i="12"/>
  <c r="BI63" i="8" s="1"/>
  <c r="BM72" i="12"/>
  <c r="BI61" i="8" s="1"/>
  <c r="BM70" i="12"/>
  <c r="BI59" i="8" s="1"/>
  <c r="BM68" i="12"/>
  <c r="BI57" i="8" s="1"/>
  <c r="AW65" i="12"/>
  <c r="AS54" i="8" s="1"/>
  <c r="AW64" i="12"/>
  <c r="AS53" i="8" s="1"/>
  <c r="AO61" i="12"/>
  <c r="AK50" i="8" s="1"/>
  <c r="AO60" i="12"/>
  <c r="AK49" i="8" s="1"/>
  <c r="BM57" i="12"/>
  <c r="BI46" i="8" s="1"/>
  <c r="BM56" i="12"/>
  <c r="BI45" i="8" s="1"/>
  <c r="BE53" i="12"/>
  <c r="BA42" i="8" s="1"/>
  <c r="BE52" i="12"/>
  <c r="BA41" i="8" s="1"/>
  <c r="AW49" i="12"/>
  <c r="AS38" i="8" s="1"/>
  <c r="AO73" i="12"/>
  <c r="AK62" i="8" s="1"/>
  <c r="AO71" i="12"/>
  <c r="AK60" i="8" s="1"/>
  <c r="AO69" i="12"/>
  <c r="AK58" i="8" s="1"/>
  <c r="BE67" i="12"/>
  <c r="BA56" i="8" s="1"/>
  <c r="BE66" i="12"/>
  <c r="BA55" i="8" s="1"/>
  <c r="AW63" i="12"/>
  <c r="AS52" i="8" s="1"/>
  <c r="AW62" i="12"/>
  <c r="AS51" i="8" s="1"/>
  <c r="AO59" i="12"/>
  <c r="AK48" i="8" s="1"/>
  <c r="AO58" i="12"/>
  <c r="AK47" i="8" s="1"/>
  <c r="BM55" i="12"/>
  <c r="BI44" i="8" s="1"/>
  <c r="BM54" i="12"/>
  <c r="BI43" i="8" s="1"/>
  <c r="BE51" i="12"/>
  <c r="BA40" i="8" s="1"/>
  <c r="AO50" i="12"/>
  <c r="AK39" i="8" s="1"/>
  <c r="AO48" i="12"/>
  <c r="AK37" i="8" s="1"/>
  <c r="AS47" i="12"/>
  <c r="AO36" i="8" s="1"/>
  <c r="AW73" i="12"/>
  <c r="AS62" i="8" s="1"/>
  <c r="AW71" i="12"/>
  <c r="AS60" i="8" s="1"/>
  <c r="AW69" i="12"/>
  <c r="AS58" i="8" s="1"/>
  <c r="BE65" i="12"/>
  <c r="BA54" i="8" s="1"/>
  <c r="BE64" i="12"/>
  <c r="BA53" i="8" s="1"/>
  <c r="AW61" i="12"/>
  <c r="AS50" i="8" s="1"/>
  <c r="AW60" i="12"/>
  <c r="AS49" i="8" s="1"/>
  <c r="AO57" i="12"/>
  <c r="AK46" i="8" s="1"/>
  <c r="AO56" i="12"/>
  <c r="AK45" i="8" s="1"/>
  <c r="BM53" i="12"/>
  <c r="BI42" i="8" s="1"/>
  <c r="BM52" i="12"/>
  <c r="BI41" i="8" s="1"/>
  <c r="BM50" i="12"/>
  <c r="BI39" i="8" s="1"/>
  <c r="BM48" i="12"/>
  <c r="BI37" i="8" s="1"/>
  <c r="BE46" i="12"/>
  <c r="BA35" i="8" s="1"/>
  <c r="BE73" i="12"/>
  <c r="BA62" i="8" s="1"/>
  <c r="BE71" i="12"/>
  <c r="BA60" i="8" s="1"/>
  <c r="BE69" i="12"/>
  <c r="BA58" i="8" s="1"/>
  <c r="BM67" i="12"/>
  <c r="BI56" i="8" s="1"/>
  <c r="BM66" i="12"/>
  <c r="BI55" i="8" s="1"/>
  <c r="BE63" i="12"/>
  <c r="BA52" i="8" s="1"/>
  <c r="BE62" i="12"/>
  <c r="BA51" i="8" s="1"/>
  <c r="AW59" i="12"/>
  <c r="AS48" i="8" s="1"/>
  <c r="AW58" i="12"/>
  <c r="AS47" i="8" s="1"/>
  <c r="AO55" i="12"/>
  <c r="AK44" i="8" s="1"/>
  <c r="AO54" i="12"/>
  <c r="AK43" i="8" s="1"/>
  <c r="BM51" i="12"/>
  <c r="BI40" i="8" s="1"/>
  <c r="BE49" i="12"/>
  <c r="BA38" i="8" s="1"/>
  <c r="BE47" i="12"/>
  <c r="BA36" i="8" s="1"/>
  <c r="AO47" i="12"/>
  <c r="AK36" i="8" s="1"/>
  <c r="BM73" i="12"/>
  <c r="BI62" i="8" s="1"/>
  <c r="BM71" i="12"/>
  <c r="BI60" i="8" s="1"/>
  <c r="BM69" i="12"/>
  <c r="BI58" i="8" s="1"/>
  <c r="AO68" i="12"/>
  <c r="AK57" i="8" s="1"/>
  <c r="BM65" i="12"/>
  <c r="BI54" i="8" s="1"/>
  <c r="BM64" i="12"/>
  <c r="BI53" i="8" s="1"/>
  <c r="BE61" i="12"/>
  <c r="BA50" i="8" s="1"/>
  <c r="BE60" i="12"/>
  <c r="BA49" i="8" s="1"/>
  <c r="AW57" i="12"/>
  <c r="AS46" i="8" s="1"/>
  <c r="AW56" i="12"/>
  <c r="AS45" i="8" s="1"/>
  <c r="AO53" i="12"/>
  <c r="AK42" i="8" s="1"/>
  <c r="AO52" i="12"/>
  <c r="AK41" i="8" s="1"/>
  <c r="AW50" i="12"/>
  <c r="AS39" i="8" s="1"/>
  <c r="AW48" i="12"/>
  <c r="AS37" i="8" s="1"/>
  <c r="AO74" i="12"/>
  <c r="AK63" i="8" s="1"/>
  <c r="AO72" i="12"/>
  <c r="AK61" i="8" s="1"/>
  <c r="AO70" i="12"/>
  <c r="AK59" i="8" s="1"/>
  <c r="AO67" i="12"/>
  <c r="AK56" i="8" s="1"/>
  <c r="AO66" i="12"/>
  <c r="AK55" i="8" s="1"/>
  <c r="BM63" i="12"/>
  <c r="BI52" i="8" s="1"/>
  <c r="BE59" i="12"/>
  <c r="BA48" i="8" s="1"/>
  <c r="AW55" i="12"/>
  <c r="AS44" i="8" s="1"/>
  <c r="AO51" i="12"/>
  <c r="AK40" i="8" s="1"/>
  <c r="BP52" i="12"/>
  <c r="BL41" i="8" s="1"/>
  <c r="BH51" i="12"/>
  <c r="BD40" i="8" s="1"/>
  <c r="AZ47" i="12"/>
  <c r="AV36" i="8" s="1"/>
  <c r="AR48" i="12"/>
  <c r="AN37" i="8" s="1"/>
  <c r="AV47" i="11"/>
  <c r="AR4" i="8" s="1"/>
  <c r="BA47" i="11"/>
  <c r="AW4" i="8" s="1"/>
  <c r="AR68" i="12"/>
  <c r="AN57" i="8" s="1"/>
  <c r="AR66" i="12"/>
  <c r="AN55" i="8" s="1"/>
  <c r="AR64" i="12"/>
  <c r="AN53" i="8" s="1"/>
  <c r="AR62" i="12"/>
  <c r="AN51" i="8" s="1"/>
  <c r="AR60" i="12"/>
  <c r="AN49" i="8" s="1"/>
  <c r="AR58" i="12"/>
  <c r="AN47" i="8" s="1"/>
  <c r="AR56" i="12"/>
  <c r="AN45" i="8" s="1"/>
  <c r="AR54" i="12"/>
  <c r="AN43" i="8" s="1"/>
  <c r="AR52" i="12"/>
  <c r="AN41" i="8" s="1"/>
  <c r="BH50" i="12"/>
  <c r="BD39" i="8" s="1"/>
  <c r="BH49" i="12"/>
  <c r="BD38" i="8" s="1"/>
  <c r="BH48" i="12"/>
  <c r="BD37" i="8" s="1"/>
  <c r="BH47" i="12"/>
  <c r="BD36" i="8" s="1"/>
  <c r="BQ46" i="12"/>
  <c r="BM35" i="8" s="1"/>
  <c r="BP74" i="12"/>
  <c r="BL63" i="8" s="1"/>
  <c r="BH74" i="12"/>
  <c r="BD63" i="8" s="1"/>
  <c r="AZ74" i="12"/>
  <c r="AV63" i="8" s="1"/>
  <c r="AR74" i="12"/>
  <c r="AN63" i="8" s="1"/>
  <c r="BP73" i="12"/>
  <c r="BL62" i="8" s="1"/>
  <c r="BH73" i="12"/>
  <c r="BD62" i="8" s="1"/>
  <c r="AZ73" i="12"/>
  <c r="AV62" i="8" s="1"/>
  <c r="AR73" i="12"/>
  <c r="AN62" i="8" s="1"/>
  <c r="BP72" i="12"/>
  <c r="BL61" i="8" s="1"/>
  <c r="BH72" i="12"/>
  <c r="BD61" i="8" s="1"/>
  <c r="AZ72" i="12"/>
  <c r="AV61" i="8" s="1"/>
  <c r="AR72" i="12"/>
  <c r="AN61" i="8" s="1"/>
  <c r="BP71" i="12"/>
  <c r="BL60" i="8" s="1"/>
  <c r="BH71" i="12"/>
  <c r="BD60" i="8" s="1"/>
  <c r="AZ71" i="12"/>
  <c r="AV60" i="8" s="1"/>
  <c r="AR71" i="12"/>
  <c r="AN60" i="8" s="1"/>
  <c r="BP70" i="12"/>
  <c r="BL59" i="8" s="1"/>
  <c r="BH70" i="12"/>
  <c r="BD59" i="8" s="1"/>
  <c r="AZ70" i="12"/>
  <c r="AV59" i="8" s="1"/>
  <c r="AR70" i="12"/>
  <c r="AN59" i="8" s="1"/>
  <c r="BP69" i="12"/>
  <c r="BL58" i="8" s="1"/>
  <c r="BH69" i="12"/>
  <c r="BD58" i="8" s="1"/>
  <c r="AZ69" i="12"/>
  <c r="AV58" i="8" s="1"/>
  <c r="AR69" i="12"/>
  <c r="AN58" i="8" s="1"/>
  <c r="BP68" i="12"/>
  <c r="BL57" i="8" s="1"/>
  <c r="BH68" i="12"/>
  <c r="BD57" i="8" s="1"/>
  <c r="AZ68" i="12"/>
  <c r="AV57" i="8" s="1"/>
  <c r="AZ66" i="12"/>
  <c r="AV55" i="8" s="1"/>
  <c r="AZ64" i="12"/>
  <c r="AV53" i="8" s="1"/>
  <c r="AZ62" i="12"/>
  <c r="AV51" i="8" s="1"/>
  <c r="AZ60" i="12"/>
  <c r="AV49" i="8" s="1"/>
  <c r="AZ58" i="12"/>
  <c r="AV47" i="8" s="1"/>
  <c r="AZ56" i="12"/>
  <c r="AV45" i="8" s="1"/>
  <c r="AZ54" i="12"/>
  <c r="AV43" i="8" s="1"/>
  <c r="AZ52" i="12"/>
  <c r="AV41" i="8" s="1"/>
  <c r="BH66" i="12"/>
  <c r="BD55" i="8" s="1"/>
  <c r="BH64" i="12"/>
  <c r="BD53" i="8" s="1"/>
  <c r="BH62" i="12"/>
  <c r="BD51" i="8" s="1"/>
  <c r="BH60" i="12"/>
  <c r="BD49" i="8" s="1"/>
  <c r="BH58" i="12"/>
  <c r="BD47" i="8" s="1"/>
  <c r="BH56" i="12"/>
  <c r="BD45" i="8" s="1"/>
  <c r="BH54" i="12"/>
  <c r="BD43" i="8" s="1"/>
  <c r="BH52" i="12"/>
  <c r="BD41" i="8" s="1"/>
  <c r="BP50" i="12"/>
  <c r="BL39" i="8" s="1"/>
  <c r="BP49" i="12"/>
  <c r="BL38" i="8" s="1"/>
  <c r="BP48" i="12"/>
  <c r="BL37" i="8" s="1"/>
  <c r="BP47" i="12"/>
  <c r="BL36" i="8" s="1"/>
  <c r="BP66" i="12"/>
  <c r="BL55" i="8" s="1"/>
  <c r="BP64" i="12"/>
  <c r="BL53" i="8" s="1"/>
  <c r="BP62" i="12"/>
  <c r="BL51" i="8" s="1"/>
  <c r="BP60" i="12"/>
  <c r="BL49" i="8" s="1"/>
  <c r="BP58" i="12"/>
  <c r="BL47" i="8" s="1"/>
  <c r="BP56" i="12"/>
  <c r="BL45" i="8" s="1"/>
  <c r="BP54" i="12"/>
  <c r="BL43" i="8" s="1"/>
  <c r="AR67" i="12"/>
  <c r="AN56" i="8" s="1"/>
  <c r="AR65" i="12"/>
  <c r="AN54" i="8" s="1"/>
  <c r="AR63" i="12"/>
  <c r="AN52" i="8" s="1"/>
  <c r="AR61" i="12"/>
  <c r="AN50" i="8" s="1"/>
  <c r="AR59" i="12"/>
  <c r="AN48" i="8" s="1"/>
  <c r="AR57" i="12"/>
  <c r="AN46" i="8" s="1"/>
  <c r="AR55" i="12"/>
  <c r="AN44" i="8" s="1"/>
  <c r="AR53" i="12"/>
  <c r="AN42" i="8" s="1"/>
  <c r="AR51" i="12"/>
  <c r="AN40" i="8" s="1"/>
  <c r="AR50" i="12"/>
  <c r="AN39" i="8" s="1"/>
  <c r="AR49" i="12"/>
  <c r="AN38" i="8" s="1"/>
  <c r="AZ67" i="12"/>
  <c r="AV56" i="8" s="1"/>
  <c r="AZ65" i="12"/>
  <c r="AV54" i="8" s="1"/>
  <c r="AZ63" i="12"/>
  <c r="AV52" i="8" s="1"/>
  <c r="AZ61" i="12"/>
  <c r="AV50" i="8" s="1"/>
  <c r="AZ59" i="12"/>
  <c r="AV48" i="8" s="1"/>
  <c r="AZ57" i="12"/>
  <c r="AV46" i="8" s="1"/>
  <c r="AZ55" i="12"/>
  <c r="AV44" i="8" s="1"/>
  <c r="AZ53" i="12"/>
  <c r="AV42" i="8" s="1"/>
  <c r="AZ51" i="12"/>
  <c r="AV40" i="8" s="1"/>
  <c r="BH67" i="12"/>
  <c r="BD56" i="8" s="1"/>
  <c r="BH65" i="12"/>
  <c r="BD54" i="8" s="1"/>
  <c r="BH63" i="12"/>
  <c r="BD52" i="8" s="1"/>
  <c r="BH61" i="12"/>
  <c r="BD50" i="8" s="1"/>
  <c r="BH59" i="12"/>
  <c r="BD48" i="8" s="1"/>
  <c r="BH57" i="12"/>
  <c r="BD46" i="8" s="1"/>
  <c r="BH55" i="12"/>
  <c r="BD44" i="8" s="1"/>
  <c r="BH53" i="12"/>
  <c r="BD42" i="8" s="1"/>
  <c r="AZ50" i="12"/>
  <c r="AV39" i="8" s="1"/>
  <c r="AZ49" i="12"/>
  <c r="AV38" i="8" s="1"/>
  <c r="AZ48" i="12"/>
  <c r="AV37" i="8" s="1"/>
  <c r="AV48" i="11"/>
  <c r="AR5" i="8" s="1"/>
  <c r="BD47" i="11"/>
  <c r="AZ4" i="8" s="1"/>
  <c r="BP46" i="12"/>
  <c r="BL35" i="8" s="1"/>
  <c r="BH46" i="12"/>
  <c r="BD35" i="8" s="1"/>
  <c r="AZ46" i="12"/>
  <c r="AV35" i="8" s="1"/>
  <c r="AR47" i="12"/>
  <c r="AN36" i="8" s="1"/>
  <c r="BA46" i="12"/>
  <c r="AW35" i="8" s="1"/>
  <c r="BI46" i="12"/>
  <c r="BE35" i="8" s="1"/>
  <c r="BO51" i="11"/>
  <c r="BK8" i="8" s="1"/>
  <c r="BO69" i="11"/>
  <c r="BK26" i="8" s="1"/>
  <c r="BO70" i="11"/>
  <c r="BK27" i="8" s="1"/>
  <c r="BO71" i="11"/>
  <c r="BK28" i="8" s="1"/>
  <c r="BO72" i="11"/>
  <c r="BK29" i="8" s="1"/>
  <c r="BO73" i="11"/>
  <c r="BK30" i="8" s="1"/>
  <c r="BO74" i="11"/>
  <c r="BK31" i="8" s="1"/>
  <c r="BG52" i="11"/>
  <c r="BC9" i="8" s="1"/>
  <c r="BG70" i="11"/>
  <c r="BC27" i="8" s="1"/>
  <c r="BG71" i="11"/>
  <c r="BC28" i="8" s="1"/>
  <c r="BG72" i="11"/>
  <c r="BC29" i="8" s="1"/>
  <c r="BG73" i="11"/>
  <c r="BC30" i="8" s="1"/>
  <c r="BG74" i="11"/>
  <c r="BC31" i="8" s="1"/>
  <c r="AY70" i="11"/>
  <c r="AU27" i="8" s="1"/>
  <c r="AY71" i="11"/>
  <c r="AU28" i="8" s="1"/>
  <c r="AY72" i="11"/>
  <c r="AU29" i="8" s="1"/>
  <c r="AY73" i="11"/>
  <c r="AU30" i="8" s="1"/>
  <c r="AY74" i="11"/>
  <c r="AU31" i="8" s="1"/>
  <c r="AQ70" i="11"/>
  <c r="AM27" i="8" s="1"/>
  <c r="AQ71" i="11"/>
  <c r="AM28" i="8" s="1"/>
  <c r="AQ72" i="11"/>
  <c r="AM29" i="8" s="1"/>
  <c r="AQ73" i="11"/>
  <c r="AM30" i="8" s="1"/>
  <c r="AQ74" i="11"/>
  <c r="AM31" i="8" s="1"/>
  <c r="BR47" i="12"/>
  <c r="BN36" i="8" s="1"/>
  <c r="BR48" i="12"/>
  <c r="BN37" i="8" s="1"/>
  <c r="BR49" i="12"/>
  <c r="BN38" i="8" s="1"/>
  <c r="BR50" i="12"/>
  <c r="BN39" i="8" s="1"/>
  <c r="BR51" i="12"/>
  <c r="BN40" i="8" s="1"/>
  <c r="BR52" i="12"/>
  <c r="BN41" i="8" s="1"/>
  <c r="BR53" i="12"/>
  <c r="BN42" i="8" s="1"/>
  <c r="BR54" i="12"/>
  <c r="BN43" i="8" s="1"/>
  <c r="BR55" i="12"/>
  <c r="BN44" i="8" s="1"/>
  <c r="BR56" i="12"/>
  <c r="BN45" i="8" s="1"/>
  <c r="BR57" i="12"/>
  <c r="BN46" i="8" s="1"/>
  <c r="BR58" i="12"/>
  <c r="BN47" i="8" s="1"/>
  <c r="BR59" i="12"/>
  <c r="BN48" i="8" s="1"/>
  <c r="BR60" i="12"/>
  <c r="BN49" i="8" s="1"/>
  <c r="BR61" i="12"/>
  <c r="BN50" i="8" s="1"/>
  <c r="BR62" i="12"/>
  <c r="BN51" i="8" s="1"/>
  <c r="BR63" i="12"/>
  <c r="BN52" i="8" s="1"/>
  <c r="BR64" i="12"/>
  <c r="BN53" i="8" s="1"/>
  <c r="BR65" i="12"/>
  <c r="BN54" i="8" s="1"/>
  <c r="BR66" i="12"/>
  <c r="BN55" i="8" s="1"/>
  <c r="BR67" i="12"/>
  <c r="BN56" i="8" s="1"/>
  <c r="BR46" i="12"/>
  <c r="BN35" i="8" s="1"/>
  <c r="BJ47" i="12"/>
  <c r="BF36" i="8" s="1"/>
  <c r="BJ48" i="12"/>
  <c r="BF37" i="8" s="1"/>
  <c r="BJ49" i="12"/>
  <c r="BF38" i="8" s="1"/>
  <c r="BJ50" i="12"/>
  <c r="BF39" i="8" s="1"/>
  <c r="BJ51" i="12"/>
  <c r="BF40" i="8" s="1"/>
  <c r="BJ52" i="12"/>
  <c r="BF41" i="8" s="1"/>
  <c r="BJ53" i="12"/>
  <c r="BF42" i="8" s="1"/>
  <c r="BJ54" i="12"/>
  <c r="BF43" i="8" s="1"/>
  <c r="BJ55" i="12"/>
  <c r="BF44" i="8" s="1"/>
  <c r="BJ56" i="12"/>
  <c r="BF45" i="8" s="1"/>
  <c r="BJ57" i="12"/>
  <c r="BF46" i="8" s="1"/>
  <c r="BJ58" i="12"/>
  <c r="BF47" i="8" s="1"/>
  <c r="BJ59" i="12"/>
  <c r="BF48" i="8" s="1"/>
  <c r="BJ60" i="12"/>
  <c r="BF49" i="8" s="1"/>
  <c r="BJ61" i="12"/>
  <c r="BF50" i="8" s="1"/>
  <c r="BJ62" i="12"/>
  <c r="BF51" i="8" s="1"/>
  <c r="BJ63" i="12"/>
  <c r="BF52" i="8" s="1"/>
  <c r="BJ64" i="12"/>
  <c r="BF53" i="8" s="1"/>
  <c r="BJ65" i="12"/>
  <c r="BF54" i="8" s="1"/>
  <c r="BJ66" i="12"/>
  <c r="BF55" i="8" s="1"/>
  <c r="BJ67" i="12"/>
  <c r="BF56" i="8" s="1"/>
  <c r="BJ46" i="12"/>
  <c r="BF35" i="8" s="1"/>
  <c r="BB47" i="12"/>
  <c r="AX36" i="8" s="1"/>
  <c r="BB48" i="12"/>
  <c r="AX37" i="8" s="1"/>
  <c r="BB49" i="12"/>
  <c r="AX38" i="8" s="1"/>
  <c r="BB50" i="12"/>
  <c r="AX39" i="8" s="1"/>
  <c r="BB51" i="12"/>
  <c r="AX40" i="8" s="1"/>
  <c r="BB52" i="12"/>
  <c r="AX41" i="8" s="1"/>
  <c r="BB53" i="12"/>
  <c r="AX42" i="8" s="1"/>
  <c r="BB54" i="12"/>
  <c r="AX43" i="8" s="1"/>
  <c r="BB55" i="12"/>
  <c r="AX44" i="8" s="1"/>
  <c r="BB56" i="12"/>
  <c r="AX45" i="8" s="1"/>
  <c r="BB57" i="12"/>
  <c r="AX46" i="8" s="1"/>
  <c r="BB58" i="12"/>
  <c r="AX47" i="8" s="1"/>
  <c r="BB59" i="12"/>
  <c r="AX48" i="8" s="1"/>
  <c r="BB60" i="12"/>
  <c r="AX49" i="8" s="1"/>
  <c r="BB61" i="12"/>
  <c r="AX50" i="8" s="1"/>
  <c r="BB62" i="12"/>
  <c r="AX51" i="8" s="1"/>
  <c r="BB63" i="12"/>
  <c r="AX52" i="8" s="1"/>
  <c r="BB64" i="12"/>
  <c r="AX53" i="8" s="1"/>
  <c r="BB65" i="12"/>
  <c r="AX54" i="8" s="1"/>
  <c r="BB66" i="12"/>
  <c r="AX55" i="8" s="1"/>
  <c r="BB67" i="12"/>
  <c r="AX56" i="8" s="1"/>
  <c r="BB46" i="12"/>
  <c r="AX35" i="8" s="1"/>
  <c r="AT48" i="12"/>
  <c r="AP37" i="8" s="1"/>
  <c r="AT49" i="12"/>
  <c r="AP38" i="8" s="1"/>
  <c r="AT50" i="12"/>
  <c r="AP39" i="8" s="1"/>
  <c r="AT51" i="12"/>
  <c r="AP40" i="8" s="1"/>
  <c r="AT52" i="12"/>
  <c r="AP41" i="8" s="1"/>
  <c r="AT53" i="12"/>
  <c r="AP42" i="8" s="1"/>
  <c r="AT54" i="12"/>
  <c r="AP43" i="8" s="1"/>
  <c r="AT55" i="12"/>
  <c r="AP44" i="8" s="1"/>
  <c r="AT56" i="12"/>
  <c r="AP45" i="8" s="1"/>
  <c r="AT57" i="12"/>
  <c r="AP46" i="8" s="1"/>
  <c r="AT58" i="12"/>
  <c r="AP47" i="8" s="1"/>
  <c r="AT59" i="12"/>
  <c r="AP48" i="8" s="1"/>
  <c r="AT60" i="12"/>
  <c r="AP49" i="8" s="1"/>
  <c r="AT61" i="12"/>
  <c r="AP50" i="8" s="1"/>
  <c r="AT62" i="12"/>
  <c r="AP51" i="8" s="1"/>
  <c r="AT63" i="12"/>
  <c r="AP52" i="8" s="1"/>
  <c r="AT64" i="12"/>
  <c r="AP53" i="8" s="1"/>
  <c r="AT65" i="12"/>
  <c r="AP54" i="8" s="1"/>
  <c r="AT66" i="12"/>
  <c r="AP55" i="8" s="1"/>
  <c r="AT67" i="12"/>
  <c r="AP56" i="8" s="1"/>
  <c r="AT68" i="12"/>
  <c r="AP57" i="8" s="1"/>
  <c r="AT47" i="12"/>
  <c r="AP36" i="8" s="1"/>
  <c r="BL47" i="11"/>
  <c r="BH4" i="8" s="1"/>
  <c r="BQ50" i="12"/>
  <c r="BM39" i="8" s="1"/>
  <c r="BI50" i="12"/>
  <c r="BE39" i="8" s="1"/>
  <c r="BA50" i="12"/>
  <c r="AW39" i="8" s="1"/>
  <c r="AS50" i="12"/>
  <c r="AO39" i="8" s="1"/>
  <c r="BQ49" i="12"/>
  <c r="BM38" i="8" s="1"/>
  <c r="BI49" i="12"/>
  <c r="BE38" i="8" s="1"/>
  <c r="BA49" i="12"/>
  <c r="AW38" i="8" s="1"/>
  <c r="AS49" i="12"/>
  <c r="AO38" i="8" s="1"/>
  <c r="BQ48" i="12"/>
  <c r="BM37" i="8" s="1"/>
  <c r="BI48" i="12"/>
  <c r="BE37" i="8" s="1"/>
  <c r="BA48" i="12"/>
  <c r="AW37" i="8" s="1"/>
  <c r="AX47" i="12"/>
  <c r="AT36" i="8" s="1"/>
  <c r="AT47" i="11"/>
  <c r="AP4" i="8" s="1"/>
  <c r="AZ46" i="11"/>
  <c r="AV3" i="8" s="1"/>
  <c r="AR46" i="11"/>
  <c r="AN3" i="8" s="1"/>
  <c r="AX46" i="12"/>
  <c r="AT35" i="8" s="1"/>
  <c r="BO47" i="11"/>
  <c r="BK4" i="8" s="1"/>
  <c r="BO48" i="11"/>
  <c r="BK5" i="8" s="1"/>
  <c r="BO49" i="11"/>
  <c r="BK6" i="8" s="1"/>
  <c r="BO50" i="11"/>
  <c r="BK7" i="8" s="1"/>
  <c r="BO46" i="11"/>
  <c r="BK3" i="8" s="1"/>
  <c r="BO53" i="11"/>
  <c r="BK10" i="8" s="1"/>
  <c r="BO54" i="11"/>
  <c r="BK11" i="8" s="1"/>
  <c r="BO55" i="11"/>
  <c r="BK12" i="8" s="1"/>
  <c r="BO56" i="11"/>
  <c r="BK13" i="8" s="1"/>
  <c r="BO57" i="11"/>
  <c r="BK14" i="8" s="1"/>
  <c r="BO58" i="11"/>
  <c r="BK15" i="8" s="1"/>
  <c r="BO59" i="11"/>
  <c r="BK16" i="8" s="1"/>
  <c r="BO60" i="11"/>
  <c r="BK17" i="8" s="1"/>
  <c r="BO61" i="11"/>
  <c r="BK18" i="8" s="1"/>
  <c r="BO62" i="11"/>
  <c r="BK19" i="8" s="1"/>
  <c r="BO63" i="11"/>
  <c r="BK20" i="8" s="1"/>
  <c r="BO64" i="11"/>
  <c r="BK21" i="8" s="1"/>
  <c r="BO65" i="11"/>
  <c r="BK22" i="8" s="1"/>
  <c r="BO66" i="11"/>
  <c r="BK23" i="8" s="1"/>
  <c r="BO67" i="11"/>
  <c r="BK24" i="8" s="1"/>
  <c r="BO68" i="11"/>
  <c r="BK25" i="8" s="1"/>
  <c r="BO52" i="11"/>
  <c r="BK9" i="8" s="1"/>
  <c r="BG47" i="11"/>
  <c r="BC4" i="8" s="1"/>
  <c r="BG48" i="11"/>
  <c r="BC5" i="8" s="1"/>
  <c r="BG49" i="11"/>
  <c r="BC6" i="8" s="1"/>
  <c r="BG50" i="11"/>
  <c r="BC7" i="8" s="1"/>
  <c r="BG46" i="11"/>
  <c r="BC3" i="8" s="1"/>
  <c r="BG51" i="11"/>
  <c r="BC8" i="8" s="1"/>
  <c r="BG53" i="11"/>
  <c r="BC10" i="8" s="1"/>
  <c r="BG54" i="11"/>
  <c r="BC11" i="8" s="1"/>
  <c r="BG55" i="11"/>
  <c r="BC12" i="8" s="1"/>
  <c r="BG56" i="11"/>
  <c r="BC13" i="8" s="1"/>
  <c r="BG57" i="11"/>
  <c r="BC14" i="8" s="1"/>
  <c r="BG58" i="11"/>
  <c r="BC15" i="8" s="1"/>
  <c r="BG59" i="11"/>
  <c r="BC16" i="8" s="1"/>
  <c r="BG60" i="11"/>
  <c r="BC17" i="8" s="1"/>
  <c r="BG61" i="11"/>
  <c r="BC18" i="8" s="1"/>
  <c r="BG62" i="11"/>
  <c r="BC19" i="8" s="1"/>
  <c r="BG63" i="11"/>
  <c r="BC20" i="8" s="1"/>
  <c r="BG64" i="11"/>
  <c r="BC21" i="8" s="1"/>
  <c r="BG65" i="11"/>
  <c r="BC22" i="8" s="1"/>
  <c r="BG66" i="11"/>
  <c r="BC23" i="8" s="1"/>
  <c r="BG67" i="11"/>
  <c r="BC24" i="8" s="1"/>
  <c r="BG68" i="11"/>
  <c r="BC25" i="8" s="1"/>
  <c r="BG69" i="11"/>
  <c r="BC26" i="8" s="1"/>
  <c r="AY47" i="11"/>
  <c r="AU4" i="8" s="1"/>
  <c r="AY48" i="11"/>
  <c r="AU5" i="8" s="1"/>
  <c r="AY49" i="11"/>
  <c r="AU6" i="8" s="1"/>
  <c r="AY50" i="11"/>
  <c r="AU7" i="8" s="1"/>
  <c r="AY46" i="11"/>
  <c r="AU3" i="8" s="1"/>
  <c r="AY51" i="11"/>
  <c r="AU8" i="8" s="1"/>
  <c r="AY53" i="11"/>
  <c r="AU10" i="8" s="1"/>
  <c r="AY54" i="11"/>
  <c r="AU11" i="8" s="1"/>
  <c r="AY55" i="11"/>
  <c r="AU12" i="8" s="1"/>
  <c r="AY56" i="11"/>
  <c r="AU13" i="8" s="1"/>
  <c r="AY57" i="11"/>
  <c r="AU14" i="8" s="1"/>
  <c r="AY58" i="11"/>
  <c r="AU15" i="8" s="1"/>
  <c r="AY59" i="11"/>
  <c r="AU16" i="8" s="1"/>
  <c r="AY60" i="11"/>
  <c r="AU17" i="8" s="1"/>
  <c r="AY61" i="11"/>
  <c r="AU18" i="8" s="1"/>
  <c r="AY62" i="11"/>
  <c r="AU19" i="8" s="1"/>
  <c r="AY63" i="11"/>
  <c r="AU20" i="8" s="1"/>
  <c r="AY64" i="11"/>
  <c r="AU21" i="8" s="1"/>
  <c r="AY65" i="11"/>
  <c r="AU22" i="8" s="1"/>
  <c r="AY66" i="11"/>
  <c r="AU23" i="8" s="1"/>
  <c r="AY67" i="11"/>
  <c r="AU24" i="8" s="1"/>
  <c r="AY68" i="11"/>
  <c r="AU25" i="8" s="1"/>
  <c r="AY69" i="11"/>
  <c r="AU26" i="8" s="1"/>
  <c r="AQ47" i="11"/>
  <c r="AM4" i="8" s="1"/>
  <c r="AQ48" i="11"/>
  <c r="AM5" i="8" s="1"/>
  <c r="AQ49" i="11"/>
  <c r="AM6" i="8" s="1"/>
  <c r="AQ50" i="11"/>
  <c r="AM7" i="8" s="1"/>
  <c r="AQ46" i="11"/>
  <c r="AM3" i="8" s="1"/>
  <c r="AQ54" i="11"/>
  <c r="AM11" i="8" s="1"/>
  <c r="AQ55" i="11"/>
  <c r="AM12" i="8" s="1"/>
  <c r="AQ56" i="11"/>
  <c r="AM13" i="8" s="1"/>
  <c r="AQ57" i="11"/>
  <c r="AM14" i="8" s="1"/>
  <c r="AQ58" i="11"/>
  <c r="AM15" i="8" s="1"/>
  <c r="AQ59" i="11"/>
  <c r="AM16" i="8" s="1"/>
  <c r="AQ60" i="11"/>
  <c r="AM17" i="8" s="1"/>
  <c r="AQ61" i="11"/>
  <c r="AM18" i="8" s="1"/>
  <c r="AQ62" i="11"/>
  <c r="AM19" i="8" s="1"/>
  <c r="AQ63" i="11"/>
  <c r="AM20" i="8" s="1"/>
  <c r="AQ64" i="11"/>
  <c r="AM21" i="8" s="1"/>
  <c r="AQ65" i="11"/>
  <c r="AM22" i="8" s="1"/>
  <c r="AQ66" i="11"/>
  <c r="AM23" i="8" s="1"/>
  <c r="AQ67" i="11"/>
  <c r="AM24" i="8" s="1"/>
  <c r="AQ68" i="11"/>
  <c r="AM25" i="8" s="1"/>
  <c r="AQ69" i="11"/>
  <c r="AM26" i="8" s="1"/>
  <c r="AQ51" i="11"/>
  <c r="AM8" i="8" s="1"/>
  <c r="AQ53" i="11"/>
  <c r="AM10" i="8" s="1"/>
  <c r="AQ52" i="11"/>
  <c r="AM9" i="8" s="1"/>
  <c r="AY52" i="11"/>
  <c r="AU9" i="8" s="1"/>
  <c r="AT50" i="11"/>
  <c r="AP7" i="8" s="1"/>
  <c r="AT49" i="11"/>
  <c r="AP6" i="8" s="1"/>
  <c r="BR46" i="11"/>
  <c r="BN3" i="8" s="1"/>
  <c r="BJ46" i="11"/>
  <c r="BF3" i="8" s="1"/>
  <c r="BB46" i="11"/>
  <c r="AX3" i="8" s="1"/>
  <c r="AT46" i="11"/>
  <c r="AP3" i="8" s="1"/>
  <c r="BB49" i="11"/>
  <c r="AX6" i="8" s="1"/>
  <c r="BB48" i="11"/>
  <c r="AX5" i="8" s="1"/>
  <c r="BB47" i="11"/>
  <c r="AX4" i="8" s="1"/>
  <c r="BP47" i="11"/>
  <c r="BL4" i="8" s="1"/>
  <c r="BP48" i="11"/>
  <c r="BL5" i="8" s="1"/>
  <c r="BP49" i="11"/>
  <c r="BL6" i="8" s="1"/>
  <c r="BP50" i="11"/>
  <c r="BL7" i="8" s="1"/>
  <c r="BP51" i="11"/>
  <c r="BL8" i="8" s="1"/>
  <c r="BP52" i="11"/>
  <c r="BL9" i="8" s="1"/>
  <c r="BH47" i="11"/>
  <c r="BD4" i="8" s="1"/>
  <c r="BH48" i="11"/>
  <c r="BD5" i="8" s="1"/>
  <c r="BH49" i="11"/>
  <c r="BD6" i="8" s="1"/>
  <c r="BH50" i="11"/>
  <c r="BD7" i="8" s="1"/>
  <c r="BH51" i="11"/>
  <c r="BD8" i="8" s="1"/>
  <c r="BH52" i="11"/>
  <c r="BD9" i="8" s="1"/>
  <c r="AZ47" i="11"/>
  <c r="AV4" i="8" s="1"/>
  <c r="AZ48" i="11"/>
  <c r="AV5" i="8" s="1"/>
  <c r="AZ49" i="11"/>
  <c r="AV6" i="8" s="1"/>
  <c r="AZ50" i="11"/>
  <c r="AV7" i="8" s="1"/>
  <c r="AZ51" i="11"/>
  <c r="AV8" i="8" s="1"/>
  <c r="AZ52" i="11"/>
  <c r="AV9" i="8" s="1"/>
  <c r="AR47" i="11"/>
  <c r="AN4" i="8" s="1"/>
  <c r="AR48" i="11"/>
  <c r="AN5" i="8" s="1"/>
  <c r="AR49" i="11"/>
  <c r="AN6" i="8" s="1"/>
  <c r="AR50" i="11"/>
  <c r="AN7" i="8" s="1"/>
  <c r="AR51" i="11"/>
  <c r="AN8" i="8" s="1"/>
  <c r="AR52" i="11"/>
  <c r="AN9" i="8" s="1"/>
  <c r="AR53" i="11"/>
  <c r="AN10" i="8" s="1"/>
  <c r="AN47" i="11"/>
  <c r="AJ4" i="8" s="1"/>
  <c r="Y46" i="12"/>
  <c r="U35" i="8" s="1"/>
  <c r="Q46" i="11"/>
  <c r="O50" i="12"/>
  <c r="K39" i="8" s="1"/>
  <c r="X46" i="11"/>
  <c r="G74" i="11"/>
  <c r="I47" i="11"/>
  <c r="G52" i="12"/>
  <c r="C41" i="8" s="1"/>
  <c r="W49" i="12"/>
  <c r="S38" i="8" s="1"/>
  <c r="AJ47" i="12"/>
  <c r="AF36" i="8" s="1"/>
  <c r="L55" i="11"/>
  <c r="AG46" i="11"/>
  <c r="X65" i="11"/>
  <c r="G46" i="11"/>
  <c r="H46" i="11"/>
  <c r="L46" i="11"/>
  <c r="K47" i="11"/>
  <c r="Y62" i="11"/>
  <c r="I74" i="11"/>
  <c r="K46" i="11"/>
  <c r="AG48" i="11"/>
  <c r="Y58" i="11"/>
  <c r="Q68" i="11"/>
  <c r="P46" i="12"/>
  <c r="L35" i="8" s="1"/>
  <c r="Y60" i="11"/>
  <c r="Q72" i="11"/>
  <c r="Y66" i="11"/>
  <c r="Q70" i="11"/>
  <c r="Q56" i="11"/>
  <c r="I51" i="11"/>
  <c r="I54" i="11"/>
  <c r="Q50" i="11"/>
  <c r="Q66" i="11"/>
  <c r="AG56" i="11"/>
  <c r="Y64" i="11"/>
  <c r="I72" i="11"/>
  <c r="I70" i="11"/>
  <c r="I68" i="11"/>
  <c r="I66" i="11"/>
  <c r="Q64" i="11"/>
  <c r="Q62" i="11"/>
  <c r="Q60" i="11"/>
  <c r="Q58" i="11"/>
  <c r="AG55" i="11"/>
  <c r="AG53" i="11"/>
  <c r="Q48" i="11"/>
  <c r="AG73" i="11"/>
  <c r="AG71" i="11"/>
  <c r="AG69" i="11"/>
  <c r="AG67" i="11"/>
  <c r="AG65" i="11"/>
  <c r="I64" i="11"/>
  <c r="I62" i="11"/>
  <c r="I60" i="11"/>
  <c r="I58" i="11"/>
  <c r="Y55" i="11"/>
  <c r="Q53" i="11"/>
  <c r="Y47" i="11"/>
  <c r="G58" i="11"/>
  <c r="Y73" i="11"/>
  <c r="Y71" i="11"/>
  <c r="Y69" i="11"/>
  <c r="Y67" i="11"/>
  <c r="Y65" i="11"/>
  <c r="AG63" i="11"/>
  <c r="AG61" i="11"/>
  <c r="AG59" i="11"/>
  <c r="AG57" i="11"/>
  <c r="Q55" i="11"/>
  <c r="I53" i="11"/>
  <c r="Q73" i="11"/>
  <c r="Q71" i="11"/>
  <c r="Q69" i="11"/>
  <c r="Q67" i="11"/>
  <c r="Y63" i="11"/>
  <c r="Y61" i="11"/>
  <c r="Y59" i="11"/>
  <c r="Y57" i="11"/>
  <c r="I55" i="11"/>
  <c r="Q52" i="11"/>
  <c r="M46" i="11"/>
  <c r="AG74" i="11"/>
  <c r="I73" i="11"/>
  <c r="I71" i="11"/>
  <c r="I69" i="11"/>
  <c r="I67" i="11"/>
  <c r="Q65" i="11"/>
  <c r="Q63" i="11"/>
  <c r="Q61" i="11"/>
  <c r="Q59" i="11"/>
  <c r="Q57" i="11"/>
  <c r="AG54" i="11"/>
  <c r="Y51" i="11"/>
  <c r="I46" i="11"/>
  <c r="Y52" i="11"/>
  <c r="Y74" i="11"/>
  <c r="AG72" i="11"/>
  <c r="AG70" i="11"/>
  <c r="AG68" i="11"/>
  <c r="AG66" i="11"/>
  <c r="I65" i="11"/>
  <c r="I63" i="11"/>
  <c r="I61" i="11"/>
  <c r="I59" i="11"/>
  <c r="I57" i="11"/>
  <c r="Y54" i="11"/>
  <c r="Q74" i="11"/>
  <c r="Y72" i="11"/>
  <c r="Y70" i="11"/>
  <c r="Y68" i="11"/>
  <c r="AG64" i="11"/>
  <c r="AG62" i="11"/>
  <c r="AG60" i="11"/>
  <c r="AG58" i="11"/>
  <c r="Q54" i="11"/>
  <c r="J46" i="11"/>
  <c r="G72" i="11"/>
  <c r="AF60" i="11"/>
  <c r="X64" i="11"/>
  <c r="H73" i="11"/>
  <c r="H71" i="11"/>
  <c r="AF61" i="11"/>
  <c r="G60" i="11"/>
  <c r="H72" i="11"/>
  <c r="AF62" i="11"/>
  <c r="AF63" i="11"/>
  <c r="AF64" i="11"/>
  <c r="AF65" i="11"/>
  <c r="AF66" i="11"/>
  <c r="AF67" i="11"/>
  <c r="AF68" i="11"/>
  <c r="AF69" i="11"/>
  <c r="AF59" i="11"/>
  <c r="AF70" i="11"/>
  <c r="AF71" i="11"/>
  <c r="AF72" i="11"/>
  <c r="AF73" i="11"/>
  <c r="AF58" i="11"/>
  <c r="X54" i="11"/>
  <c r="X66" i="11"/>
  <c r="X67" i="11"/>
  <c r="X53" i="11"/>
  <c r="X68" i="11"/>
  <c r="X69" i="11"/>
  <c r="X63" i="11"/>
  <c r="X70" i="11"/>
  <c r="X71" i="11"/>
  <c r="X72" i="11"/>
  <c r="X73" i="11"/>
  <c r="X57" i="11"/>
  <c r="X58" i="11"/>
  <c r="X59" i="11"/>
  <c r="X74" i="11"/>
  <c r="X50" i="11"/>
  <c r="X60" i="11"/>
  <c r="X61" i="11"/>
  <c r="X56" i="11"/>
  <c r="X62" i="11"/>
  <c r="P70" i="11"/>
  <c r="P71" i="11"/>
  <c r="P54" i="11"/>
  <c r="P72" i="11"/>
  <c r="P73" i="11"/>
  <c r="P57" i="11"/>
  <c r="P58" i="11"/>
  <c r="P59" i="11"/>
  <c r="P74" i="11"/>
  <c r="P67" i="11"/>
  <c r="P50" i="11"/>
  <c r="P52" i="11"/>
  <c r="P60" i="11"/>
  <c r="P61" i="11"/>
  <c r="P56" i="11"/>
  <c r="P62" i="11"/>
  <c r="P63" i="11"/>
  <c r="P66" i="11"/>
  <c r="P55" i="11"/>
  <c r="P64" i="11"/>
  <c r="P65" i="11"/>
  <c r="P48" i="11"/>
  <c r="H57" i="11"/>
  <c r="H58" i="11"/>
  <c r="H59" i="11"/>
  <c r="H74" i="11"/>
  <c r="H49" i="11"/>
  <c r="H60" i="11"/>
  <c r="H61" i="11"/>
  <c r="H51" i="11"/>
  <c r="H52" i="11"/>
  <c r="H62" i="11"/>
  <c r="H63" i="11"/>
  <c r="H55" i="11"/>
  <c r="H56" i="11"/>
  <c r="H64" i="11"/>
  <c r="H65" i="11"/>
  <c r="H54" i="11"/>
  <c r="H66" i="11"/>
  <c r="H67" i="11"/>
  <c r="H53" i="11"/>
  <c r="H68" i="11"/>
  <c r="H69" i="11"/>
  <c r="H70" i="11"/>
  <c r="AF74" i="11"/>
  <c r="X55" i="11"/>
  <c r="P68" i="11"/>
  <c r="P53" i="11"/>
  <c r="P69" i="11"/>
  <c r="G70" i="11"/>
  <c r="G68" i="11"/>
  <c r="G66" i="11"/>
  <c r="G54" i="11"/>
  <c r="G64" i="11"/>
  <c r="G56" i="11"/>
  <c r="G50" i="11"/>
  <c r="G62" i="11"/>
  <c r="G52" i="11"/>
  <c r="AI47" i="12"/>
  <c r="AE36" i="8" s="1"/>
  <c r="AI48" i="11"/>
  <c r="AH62" i="11"/>
  <c r="R70" i="11"/>
  <c r="AF51" i="11"/>
  <c r="AH55" i="11"/>
  <c r="AF52" i="11"/>
  <c r="X51" i="11"/>
  <c r="H50" i="11"/>
  <c r="H48" i="11"/>
  <c r="AF57" i="11"/>
  <c r="AF56" i="11"/>
  <c r="AF55" i="11"/>
  <c r="AF54" i="11"/>
  <c r="X52" i="11"/>
  <c r="P51" i="11"/>
  <c r="AF53" i="11"/>
  <c r="AF49" i="11"/>
  <c r="P49" i="11"/>
  <c r="AF50" i="11"/>
  <c r="AC52" i="11"/>
  <c r="AH51" i="11"/>
  <c r="Z66" i="11"/>
  <c r="R48" i="11"/>
  <c r="J50" i="11"/>
  <c r="R65" i="11"/>
  <c r="R60" i="11"/>
  <c r="AH57" i="11"/>
  <c r="J55" i="11"/>
  <c r="R52" i="11"/>
  <c r="AI49" i="11"/>
  <c r="AA59" i="11"/>
  <c r="K68" i="11"/>
  <c r="J52" i="11"/>
  <c r="AH72" i="11"/>
  <c r="Z63" i="11"/>
  <c r="J53" i="11"/>
  <c r="R46" i="11"/>
  <c r="Z73" i="11"/>
  <c r="Z56" i="11"/>
  <c r="J64" i="11"/>
  <c r="J59" i="11"/>
  <c r="AH53" i="11"/>
  <c r="R49" i="11"/>
  <c r="Z60" i="11"/>
  <c r="L46" i="12"/>
  <c r="H35" i="8" s="1"/>
  <c r="J74" i="11"/>
  <c r="J69" i="11"/>
  <c r="R67" i="11"/>
  <c r="AH64" i="11"/>
  <c r="Z61" i="11"/>
  <c r="R47" i="11"/>
  <c r="AH47" i="11"/>
  <c r="S70" i="12"/>
  <c r="O59" i="8" s="1"/>
  <c r="AH74" i="11"/>
  <c r="Z71" i="11"/>
  <c r="S49" i="12"/>
  <c r="O38" i="8" s="1"/>
  <c r="R74" i="11"/>
  <c r="J73" i="11"/>
  <c r="AH71" i="11"/>
  <c r="AA68" i="11"/>
  <c r="J68" i="11"/>
  <c r="AH66" i="11"/>
  <c r="Z65" i="11"/>
  <c r="R64" i="11"/>
  <c r="J63" i="11"/>
  <c r="AH61" i="11"/>
  <c r="R59" i="11"/>
  <c r="R55" i="11"/>
  <c r="R53" i="11"/>
  <c r="R50" i="11"/>
  <c r="AA47" i="11"/>
  <c r="U65" i="11"/>
  <c r="U69" i="12"/>
  <c r="Q58" i="8" s="1"/>
  <c r="R72" i="11"/>
  <c r="J71" i="11"/>
  <c r="AH69" i="11"/>
  <c r="Z68" i="11"/>
  <c r="J66" i="11"/>
  <c r="AI64" i="11"/>
  <c r="R62" i="11"/>
  <c r="J61" i="11"/>
  <c r="AH59" i="11"/>
  <c r="Z58" i="11"/>
  <c r="R57" i="11"/>
  <c r="Z54" i="11"/>
  <c r="Z52" i="11"/>
  <c r="J51" i="11"/>
  <c r="Z49" i="11"/>
  <c r="Z48" i="11"/>
  <c r="Z47" i="11"/>
  <c r="T48" i="12"/>
  <c r="P37" i="8" s="1"/>
  <c r="J72" i="11"/>
  <c r="AH70" i="11"/>
  <c r="Z69" i="11"/>
  <c r="R68" i="11"/>
  <c r="AH67" i="11"/>
  <c r="J62" i="11"/>
  <c r="AH60" i="11"/>
  <c r="R58" i="11"/>
  <c r="J57" i="11"/>
  <c r="R56" i="11"/>
  <c r="R54" i="11"/>
  <c r="Z51" i="11"/>
  <c r="AH50" i="11"/>
  <c r="K49" i="11"/>
  <c r="J47" i="11"/>
  <c r="Z74" i="11"/>
  <c r="R73" i="11"/>
  <c r="J70" i="11"/>
  <c r="AH68" i="11"/>
  <c r="J67" i="11"/>
  <c r="AH65" i="11"/>
  <c r="Z64" i="11"/>
  <c r="R63" i="11"/>
  <c r="J60" i="11"/>
  <c r="Z59" i="11"/>
  <c r="Z55" i="11"/>
  <c r="J49" i="11"/>
  <c r="J48" i="11"/>
  <c r="AH46" i="11"/>
  <c r="Z72" i="11"/>
  <c r="R71" i="11"/>
  <c r="R66" i="11"/>
  <c r="J65" i="11"/>
  <c r="Z62" i="11"/>
  <c r="R61" i="11"/>
  <c r="AH58" i="11"/>
  <c r="Z57" i="11"/>
  <c r="AH54" i="11"/>
  <c r="Z53" i="11"/>
  <c r="AH52" i="11"/>
  <c r="K52" i="11"/>
  <c r="Z50" i="11"/>
  <c r="Z46" i="11"/>
  <c r="AH73" i="11"/>
  <c r="Z70" i="11"/>
  <c r="R69" i="11"/>
  <c r="Z67" i="11"/>
  <c r="AH63" i="11"/>
  <c r="J58" i="11"/>
  <c r="AH56" i="11"/>
  <c r="J56" i="11"/>
  <c r="J54" i="11"/>
  <c r="R51" i="11"/>
  <c r="AH49" i="11"/>
  <c r="AH48" i="11"/>
  <c r="AK60" i="11"/>
  <c r="AC71" i="11"/>
  <c r="U72" i="11"/>
  <c r="H46" i="12"/>
  <c r="D35" i="8" s="1"/>
  <c r="M66" i="11"/>
  <c r="AK68" i="11"/>
  <c r="AK63" i="11"/>
  <c r="M59" i="11"/>
  <c r="AI47" i="11"/>
  <c r="AA48" i="11"/>
  <c r="S49" i="11"/>
  <c r="K62" i="11"/>
  <c r="H55" i="12"/>
  <c r="D44" i="8" s="1"/>
  <c r="H66" i="12"/>
  <c r="D55" i="8" s="1"/>
  <c r="AI71" i="12"/>
  <c r="AE60" i="8" s="1"/>
  <c r="AA68" i="12"/>
  <c r="W57" i="8" s="1"/>
  <c r="S55" i="12"/>
  <c r="O44" i="8" s="1"/>
  <c r="K62" i="12"/>
  <c r="G51" i="8" s="1"/>
  <c r="AC62" i="11"/>
  <c r="S65" i="11"/>
  <c r="S71" i="12"/>
  <c r="O60" i="8" s="1"/>
  <c r="K67" i="12"/>
  <c r="G56" i="8" s="1"/>
  <c r="AA59" i="12"/>
  <c r="W48" i="8" s="1"/>
  <c r="AI74" i="11"/>
  <c r="S74" i="11"/>
  <c r="AA71" i="11"/>
  <c r="K71" i="11"/>
  <c r="AA70" i="11"/>
  <c r="K70" i="11"/>
  <c r="AA61" i="11"/>
  <c r="K61" i="11"/>
  <c r="AI57" i="11"/>
  <c r="S57" i="11"/>
  <c r="AI56" i="11"/>
  <c r="AI53" i="11"/>
  <c r="K51" i="11"/>
  <c r="AK57" i="11"/>
  <c r="AC64" i="11"/>
  <c r="U67" i="11"/>
  <c r="M47" i="11"/>
  <c r="S72" i="11"/>
  <c r="AA70" i="12"/>
  <c r="W59" i="8" s="1"/>
  <c r="AA66" i="12"/>
  <c r="W55" i="8" s="1"/>
  <c r="AI73" i="11"/>
  <c r="S73" i="11"/>
  <c r="AI72" i="11"/>
  <c r="AA69" i="11"/>
  <c r="K69" i="11"/>
  <c r="AI65" i="11"/>
  <c r="AA60" i="11"/>
  <c r="K60" i="11"/>
  <c r="AA51" i="11"/>
  <c r="AF47" i="11"/>
  <c r="AI46" i="11"/>
  <c r="AA74" i="12"/>
  <c r="W63" i="8" s="1"/>
  <c r="AA69" i="12"/>
  <c r="W58" i="8" s="1"/>
  <c r="AA65" i="12"/>
  <c r="W54" i="8" s="1"/>
  <c r="AI71" i="11"/>
  <c r="AA67" i="11"/>
  <c r="K67" i="11"/>
  <c r="AA66" i="11"/>
  <c r="AI63" i="11"/>
  <c r="S63" i="11"/>
  <c r="AI62" i="11"/>
  <c r="S62" i="11"/>
  <c r="K59" i="11"/>
  <c r="AA58" i="11"/>
  <c r="K58" i="11"/>
  <c r="K56" i="11"/>
  <c r="AA55" i="11"/>
  <c r="K55" i="11"/>
  <c r="AA54" i="11"/>
  <c r="K54" i="11"/>
  <c r="K53" i="11"/>
  <c r="AA52" i="11"/>
  <c r="AA46" i="11"/>
  <c r="S64" i="11"/>
  <c r="AA73" i="12"/>
  <c r="W62" i="8" s="1"/>
  <c r="K65" i="12"/>
  <c r="G54" i="8" s="1"/>
  <c r="AA74" i="11"/>
  <c r="K74" i="11"/>
  <c r="S71" i="11"/>
  <c r="AI70" i="11"/>
  <c r="S70" i="11"/>
  <c r="K66" i="11"/>
  <c r="AI61" i="11"/>
  <c r="S61" i="11"/>
  <c r="AA57" i="11"/>
  <c r="K57" i="11"/>
  <c r="AA56" i="11"/>
  <c r="AA53" i="11"/>
  <c r="AI50" i="11"/>
  <c r="K48" i="11"/>
  <c r="K73" i="12"/>
  <c r="G62" i="8" s="1"/>
  <c r="AI68" i="12"/>
  <c r="AE57" i="8" s="1"/>
  <c r="K64" i="12"/>
  <c r="G53" i="8" s="1"/>
  <c r="AA73" i="11"/>
  <c r="K73" i="11"/>
  <c r="AA72" i="11"/>
  <c r="AI69" i="11"/>
  <c r="S69" i="11"/>
  <c r="AA65" i="11"/>
  <c r="AI60" i="11"/>
  <c r="S60" i="11"/>
  <c r="S51" i="11"/>
  <c r="AA49" i="11"/>
  <c r="S47" i="11"/>
  <c r="S46" i="11"/>
  <c r="S48" i="11"/>
  <c r="K72" i="12"/>
  <c r="G61" i="8" s="1"/>
  <c r="AI63" i="12"/>
  <c r="AE52" i="8" s="1"/>
  <c r="K72" i="11"/>
  <c r="AI68" i="11"/>
  <c r="S68" i="11"/>
  <c r="K65" i="11"/>
  <c r="AA64" i="11"/>
  <c r="K64" i="11"/>
  <c r="AI59" i="11"/>
  <c r="S59" i="11"/>
  <c r="S52" i="11"/>
  <c r="AI51" i="11"/>
  <c r="K50" i="11"/>
  <c r="S50" i="11"/>
  <c r="K68" i="12"/>
  <c r="G57" i="8" s="1"/>
  <c r="AI67" i="11"/>
  <c r="S67" i="11"/>
  <c r="AI66" i="11"/>
  <c r="S66" i="11"/>
  <c r="AA63" i="11"/>
  <c r="K63" i="11"/>
  <c r="AA62" i="11"/>
  <c r="AI58" i="11"/>
  <c r="S58" i="11"/>
  <c r="S56" i="11"/>
  <c r="AI55" i="11"/>
  <c r="S55" i="11"/>
  <c r="AI54" i="11"/>
  <c r="S54" i="11"/>
  <c r="S53" i="11"/>
  <c r="AI52" i="11"/>
  <c r="AA50" i="11"/>
  <c r="P47" i="11"/>
  <c r="M73" i="11"/>
  <c r="U70" i="11"/>
  <c r="AC69" i="11"/>
  <c r="AK66" i="11"/>
  <c r="AK56" i="11"/>
  <c r="AC74" i="11"/>
  <c r="AK73" i="11"/>
  <c r="M71" i="11"/>
  <c r="U68" i="11"/>
  <c r="AC67" i="11"/>
  <c r="AK64" i="11"/>
  <c r="AK54" i="11"/>
  <c r="AC72" i="11"/>
  <c r="AK71" i="11"/>
  <c r="M69" i="11"/>
  <c r="U66" i="11"/>
  <c r="AC65" i="11"/>
  <c r="AK59" i="11"/>
  <c r="M74" i="11"/>
  <c r="U73" i="11"/>
  <c r="AC70" i="11"/>
  <c r="AK69" i="11"/>
  <c r="M67" i="11"/>
  <c r="AC57" i="11"/>
  <c r="U53" i="11"/>
  <c r="AK74" i="11"/>
  <c r="M72" i="11"/>
  <c r="U71" i="11"/>
  <c r="AC68" i="11"/>
  <c r="AK67" i="11"/>
  <c r="M65" i="11"/>
  <c r="U63" i="11"/>
  <c r="AC60" i="11"/>
  <c r="U58" i="11"/>
  <c r="M55" i="11"/>
  <c r="AC50" i="11"/>
  <c r="AK72" i="11"/>
  <c r="M70" i="11"/>
  <c r="U69" i="11"/>
  <c r="AC66" i="11"/>
  <c r="AK65" i="11"/>
  <c r="U74" i="11"/>
  <c r="AC73" i="11"/>
  <c r="AK70" i="11"/>
  <c r="M68" i="11"/>
  <c r="AK61" i="11"/>
  <c r="M54" i="11"/>
  <c r="X49" i="11"/>
  <c r="X48" i="11"/>
  <c r="AK49" i="11"/>
  <c r="AF48" i="11"/>
  <c r="X47" i="11"/>
  <c r="AC46" i="11"/>
  <c r="AK51" i="11"/>
  <c r="M49" i="11"/>
  <c r="Z73" i="12"/>
  <c r="V62" i="8" s="1"/>
  <c r="Q46" i="12"/>
  <c r="M35" i="8" s="1"/>
  <c r="AJ67" i="11"/>
  <c r="AB62" i="11"/>
  <c r="T74" i="11"/>
  <c r="L70" i="11"/>
  <c r="AB59" i="12"/>
  <c r="X48" i="8" s="1"/>
  <c r="T59" i="11"/>
  <c r="L54" i="11"/>
  <c r="L71" i="11"/>
  <c r="AG52" i="11"/>
  <c r="Y50" i="11"/>
  <c r="I50" i="11"/>
  <c r="AG47" i="11"/>
  <c r="Q47" i="11"/>
  <c r="AK53" i="11"/>
  <c r="AC47" i="11"/>
  <c r="U48" i="11"/>
  <c r="M51" i="11"/>
  <c r="T61" i="12"/>
  <c r="P50" i="8" s="1"/>
  <c r="AJ66" i="11"/>
  <c r="AB63" i="11"/>
  <c r="T58" i="11"/>
  <c r="Y49" i="11"/>
  <c r="AJ55" i="12"/>
  <c r="AF44" i="8" s="1"/>
  <c r="Y53" i="11"/>
  <c r="AG51" i="11"/>
  <c r="Q51" i="11"/>
  <c r="AG50" i="11"/>
  <c r="I49" i="11"/>
  <c r="Y48" i="11"/>
  <c r="I48" i="11"/>
  <c r="Y46" i="11"/>
  <c r="L68" i="12"/>
  <c r="H57" i="8" s="1"/>
  <c r="L67" i="12"/>
  <c r="H56" i="8" s="1"/>
  <c r="AF58" i="12"/>
  <c r="AB47" i="8" s="1"/>
  <c r="X47" i="12"/>
  <c r="T36" i="8" s="1"/>
  <c r="H67" i="12"/>
  <c r="D56" i="8" s="1"/>
  <c r="Y56" i="11"/>
  <c r="I56" i="11"/>
  <c r="I52" i="11"/>
  <c r="AB70" i="12"/>
  <c r="X59" i="8" s="1"/>
  <c r="AG49" i="11"/>
  <c r="Q49" i="11"/>
  <c r="T54" i="12"/>
  <c r="P43" i="8" s="1"/>
  <c r="AI52" i="12"/>
  <c r="AE41" i="8" s="1"/>
  <c r="AA46" i="12"/>
  <c r="W35" i="8" s="1"/>
  <c r="S51" i="12"/>
  <c r="O40" i="8" s="1"/>
  <c r="K50" i="12"/>
  <c r="G39" i="8" s="1"/>
  <c r="T73" i="12"/>
  <c r="P62" i="8" s="1"/>
  <c r="AB71" i="12"/>
  <c r="X60" i="8" s="1"/>
  <c r="K70" i="12"/>
  <c r="G59" i="8" s="1"/>
  <c r="S68" i="12"/>
  <c r="O57" i="8" s="1"/>
  <c r="X65" i="12"/>
  <c r="T54" i="8" s="1"/>
  <c r="L63" i="12"/>
  <c r="H52" i="8" s="1"/>
  <c r="AA53" i="12"/>
  <c r="W42" i="8" s="1"/>
  <c r="U64" i="11"/>
  <c r="AC63" i="11"/>
  <c r="AK62" i="11"/>
  <c r="M62" i="11"/>
  <c r="U61" i="11"/>
  <c r="U56" i="11"/>
  <c r="AC55" i="11"/>
  <c r="M52" i="11"/>
  <c r="U51" i="11"/>
  <c r="AC48" i="11"/>
  <c r="AK47" i="11"/>
  <c r="AI74" i="12"/>
  <c r="AE63" i="8" s="1"/>
  <c r="S73" i="12"/>
  <c r="O62" i="8" s="1"/>
  <c r="AA71" i="12"/>
  <c r="W60" i="8" s="1"/>
  <c r="AI69" i="12"/>
  <c r="AE58" i="8" s="1"/>
  <c r="AI66" i="12"/>
  <c r="AE55" i="8" s="1"/>
  <c r="S65" i="12"/>
  <c r="O54" i="8" s="1"/>
  <c r="K63" i="12"/>
  <c r="G52" i="8" s="1"/>
  <c r="AI57" i="12"/>
  <c r="AE46" i="8" s="1"/>
  <c r="S52" i="12"/>
  <c r="O41" i="8" s="1"/>
  <c r="M60" i="11"/>
  <c r="U59" i="11"/>
  <c r="AC58" i="11"/>
  <c r="M57" i="11"/>
  <c r="U54" i="11"/>
  <c r="AK52" i="11"/>
  <c r="M50" i="11"/>
  <c r="U49" i="11"/>
  <c r="AI56" i="12"/>
  <c r="AE45" i="8" s="1"/>
  <c r="S50" i="12"/>
  <c r="O39" i="8" s="1"/>
  <c r="AC53" i="11"/>
  <c r="AK50" i="11"/>
  <c r="M48" i="11"/>
  <c r="U47" i="11"/>
  <c r="U46" i="11"/>
  <c r="S74" i="12"/>
  <c r="O63" i="8" s="1"/>
  <c r="AI72" i="12"/>
  <c r="AE61" i="8" s="1"/>
  <c r="K71" i="12"/>
  <c r="G60" i="8" s="1"/>
  <c r="AI67" i="12"/>
  <c r="AE56" i="8" s="1"/>
  <c r="X66" i="12"/>
  <c r="T55" i="8" s="1"/>
  <c r="AJ64" i="12"/>
  <c r="AF53" i="8" s="1"/>
  <c r="AB56" i="12"/>
  <c r="X45" i="8" s="1"/>
  <c r="AB48" i="12"/>
  <c r="X37" i="8" s="1"/>
  <c r="M63" i="11"/>
  <c r="AC61" i="11"/>
  <c r="AC56" i="11"/>
  <c r="AK55" i="11"/>
  <c r="U52" i="11"/>
  <c r="AC51" i="11"/>
  <c r="AK48" i="11"/>
  <c r="AK46" i="11"/>
  <c r="K74" i="12"/>
  <c r="G63" i="8" s="1"/>
  <c r="AA72" i="12"/>
  <c r="W61" i="8" s="1"/>
  <c r="AI70" i="12"/>
  <c r="AE59" i="8" s="1"/>
  <c r="S69" i="12"/>
  <c r="O58" i="8" s="1"/>
  <c r="AA67" i="12"/>
  <c r="W56" i="8" s="1"/>
  <c r="S66" i="12"/>
  <c r="O55" i="8" s="1"/>
  <c r="AI64" i="12"/>
  <c r="AE53" i="8" s="1"/>
  <c r="S61" i="12"/>
  <c r="O50" i="8" s="1"/>
  <c r="K56" i="12"/>
  <c r="G45" i="8" s="1"/>
  <c r="U60" i="11"/>
  <c r="AC59" i="11"/>
  <c r="AK58" i="11"/>
  <c r="M58" i="11"/>
  <c r="U57" i="11"/>
  <c r="AC54" i="11"/>
  <c r="M53" i="11"/>
  <c r="U50" i="11"/>
  <c r="AC49" i="11"/>
  <c r="AI73" i="12"/>
  <c r="AE62" i="8" s="1"/>
  <c r="S72" i="12"/>
  <c r="O61" i="8" s="1"/>
  <c r="K69" i="12"/>
  <c r="G58" i="8" s="1"/>
  <c r="S67" i="12"/>
  <c r="O56" i="8" s="1"/>
  <c r="K66" i="12"/>
  <c r="G55" i="8" s="1"/>
  <c r="S64" i="12"/>
  <c r="O53" i="8" s="1"/>
  <c r="S60" i="12"/>
  <c r="O49" i="8" s="1"/>
  <c r="M61" i="11"/>
  <c r="M56" i="11"/>
  <c r="U55" i="11"/>
  <c r="AI65" i="12"/>
  <c r="AE54" i="8" s="1"/>
  <c r="AA62" i="12"/>
  <c r="W51" i="8" s="1"/>
  <c r="AI60" i="12"/>
  <c r="AE49" i="8" s="1"/>
  <c r="K59" i="12"/>
  <c r="G48" i="8" s="1"/>
  <c r="S57" i="12"/>
  <c r="O46" i="8" s="1"/>
  <c r="AI55" i="12"/>
  <c r="AE44" i="8" s="1"/>
  <c r="K54" i="12"/>
  <c r="G43" i="8" s="1"/>
  <c r="S62" i="12"/>
  <c r="O51" i="8" s="1"/>
  <c r="AA60" i="12"/>
  <c r="W49" i="8" s="1"/>
  <c r="AI58" i="12"/>
  <c r="AE47" i="8" s="1"/>
  <c r="K57" i="12"/>
  <c r="G46" i="8" s="1"/>
  <c r="AA55" i="12"/>
  <c r="W44" i="8" s="1"/>
  <c r="AI53" i="12"/>
  <c r="AE42" i="8" s="1"/>
  <c r="K51" i="12"/>
  <c r="G40" i="8" s="1"/>
  <c r="AJ56" i="11"/>
  <c r="AB46" i="11"/>
  <c r="T48" i="11"/>
  <c r="L60" i="11"/>
  <c r="AA63" i="12"/>
  <c r="W52" i="8" s="1"/>
  <c r="AI61" i="12"/>
  <c r="AE50" i="8" s="1"/>
  <c r="K60" i="12"/>
  <c r="G49" i="8" s="1"/>
  <c r="AA58" i="12"/>
  <c r="W47" i="8" s="1"/>
  <c r="K55" i="12"/>
  <c r="G44" i="8" s="1"/>
  <c r="S53" i="12"/>
  <c r="O42" i="8" s="1"/>
  <c r="AJ50" i="11"/>
  <c r="G51" i="12"/>
  <c r="C40" i="8" s="1"/>
  <c r="S63" i="12"/>
  <c r="O52" i="8" s="1"/>
  <c r="AA61" i="12"/>
  <c r="W50" i="8" s="1"/>
  <c r="AI59" i="12"/>
  <c r="AE48" i="8" s="1"/>
  <c r="S58" i="12"/>
  <c r="O47" i="8" s="1"/>
  <c r="AA56" i="12"/>
  <c r="W45" i="8" s="1"/>
  <c r="AI54" i="12"/>
  <c r="AE43" i="8" s="1"/>
  <c r="K53" i="12"/>
  <c r="G42" i="8" s="1"/>
  <c r="AI48" i="12"/>
  <c r="AE37" i="8" s="1"/>
  <c r="K58" i="12"/>
  <c r="G47" i="8" s="1"/>
  <c r="S56" i="12"/>
  <c r="O45" i="8" s="1"/>
  <c r="AA54" i="12"/>
  <c r="W43" i="8" s="1"/>
  <c r="AF46" i="12"/>
  <c r="AB35" i="8" s="1"/>
  <c r="AJ51" i="11"/>
  <c r="O46" i="12"/>
  <c r="K35" i="8" s="1"/>
  <c r="AA64" i="12"/>
  <c r="W53" i="8" s="1"/>
  <c r="AI62" i="12"/>
  <c r="AE51" i="8" s="1"/>
  <c r="K61" i="12"/>
  <c r="G50" i="8" s="1"/>
  <c r="S59" i="12"/>
  <c r="O48" i="8" s="1"/>
  <c r="AA57" i="12"/>
  <c r="W46" i="8" s="1"/>
  <c r="S54" i="12"/>
  <c r="O43" i="8" s="1"/>
  <c r="K52" i="12"/>
  <c r="G41" i="8" s="1"/>
  <c r="AB47" i="11"/>
  <c r="G53" i="12"/>
  <c r="C42" i="8" s="1"/>
  <c r="L74" i="11"/>
  <c r="AJ71" i="11"/>
  <c r="AJ70" i="11"/>
  <c r="AB67" i="11"/>
  <c r="AB66" i="11"/>
  <c r="T63" i="11"/>
  <c r="T62" i="11"/>
  <c r="L59" i="11"/>
  <c r="L58" i="11"/>
  <c r="AJ55" i="11"/>
  <c r="AJ54" i="11"/>
  <c r="AB51" i="11"/>
  <c r="AB50" i="11"/>
  <c r="T47" i="11"/>
  <c r="L73" i="11"/>
  <c r="L72" i="11"/>
  <c r="AJ69" i="11"/>
  <c r="AJ68" i="11"/>
  <c r="AB65" i="11"/>
  <c r="AB64" i="11"/>
  <c r="T61" i="11"/>
  <c r="T60" i="11"/>
  <c r="L57" i="11"/>
  <c r="L56" i="11"/>
  <c r="AJ53" i="11"/>
  <c r="AJ52" i="11"/>
  <c r="AB49" i="11"/>
  <c r="AB48" i="11"/>
  <c r="T73" i="11"/>
  <c r="T72" i="11"/>
  <c r="L69" i="11"/>
  <c r="L68" i="11"/>
  <c r="AJ65" i="11"/>
  <c r="AJ64" i="11"/>
  <c r="AB61" i="11"/>
  <c r="AB60" i="11"/>
  <c r="T57" i="11"/>
  <c r="T56" i="11"/>
  <c r="L53" i="11"/>
  <c r="L52" i="11"/>
  <c r="AJ49" i="11"/>
  <c r="AJ48" i="11"/>
  <c r="AJ46" i="11"/>
  <c r="P58" i="12"/>
  <c r="L47" i="8" s="1"/>
  <c r="AK74" i="12"/>
  <c r="AG63" i="8" s="1"/>
  <c r="AC66" i="12"/>
  <c r="Y55" i="8" s="1"/>
  <c r="U61" i="12"/>
  <c r="Q50" i="8" s="1"/>
  <c r="M60" i="12"/>
  <c r="I49" i="8" s="1"/>
  <c r="AB74" i="11"/>
  <c r="T71" i="11"/>
  <c r="T70" i="11"/>
  <c r="L67" i="11"/>
  <c r="L66" i="11"/>
  <c r="AJ63" i="11"/>
  <c r="AJ62" i="11"/>
  <c r="AB59" i="11"/>
  <c r="AB58" i="11"/>
  <c r="T55" i="11"/>
  <c r="T54" i="11"/>
  <c r="L51" i="11"/>
  <c r="L50" i="11"/>
  <c r="AJ47" i="11"/>
  <c r="T46" i="11"/>
  <c r="AB73" i="11"/>
  <c r="AB72" i="11"/>
  <c r="T69" i="11"/>
  <c r="T68" i="11"/>
  <c r="L65" i="11"/>
  <c r="L64" i="11"/>
  <c r="AJ61" i="11"/>
  <c r="AJ60" i="11"/>
  <c r="AB57" i="11"/>
  <c r="AB56" i="11"/>
  <c r="T53" i="11"/>
  <c r="T52" i="11"/>
  <c r="L49" i="11"/>
  <c r="L48" i="11"/>
  <c r="P59" i="12"/>
  <c r="L48" i="8" s="1"/>
  <c r="P53" i="12"/>
  <c r="L42" i="8" s="1"/>
  <c r="AJ74" i="11"/>
  <c r="AB71" i="11"/>
  <c r="AB70" i="11"/>
  <c r="T67" i="11"/>
  <c r="T66" i="11"/>
  <c r="L63" i="11"/>
  <c r="L62" i="11"/>
  <c r="AJ59" i="11"/>
  <c r="AJ58" i="11"/>
  <c r="AB55" i="11"/>
  <c r="AB54" i="11"/>
  <c r="T51" i="11"/>
  <c r="T50" i="11"/>
  <c r="L47" i="11"/>
  <c r="AJ73" i="11"/>
  <c r="AJ72" i="11"/>
  <c r="AB69" i="11"/>
  <c r="AB68" i="11"/>
  <c r="T65" i="11"/>
  <c r="T64" i="11"/>
  <c r="L61" i="11"/>
  <c r="AJ57" i="11"/>
  <c r="AB53" i="11"/>
  <c r="AB52" i="11"/>
  <c r="T49" i="11"/>
  <c r="AE47" i="11"/>
  <c r="W47" i="11"/>
  <c r="O47" i="11"/>
  <c r="G47" i="11"/>
  <c r="U54" i="12"/>
  <c r="Q43" i="8" s="1"/>
  <c r="O74" i="11"/>
  <c r="O72" i="11"/>
  <c r="O70" i="11"/>
  <c r="O68" i="11"/>
  <c r="O66" i="11"/>
  <c r="O64" i="11"/>
  <c r="O62" i="11"/>
  <c r="O60" i="11"/>
  <c r="O58" i="11"/>
  <c r="O56" i="11"/>
  <c r="O54" i="11"/>
  <c r="O52" i="11"/>
  <c r="O50" i="11"/>
  <c r="O48" i="11"/>
  <c r="O46" i="11"/>
  <c r="V73" i="11"/>
  <c r="W74" i="11"/>
  <c r="W72" i="11"/>
  <c r="W70" i="11"/>
  <c r="W68" i="11"/>
  <c r="W66" i="11"/>
  <c r="W64" i="11"/>
  <c r="W62" i="11"/>
  <c r="W60" i="11"/>
  <c r="W58" i="11"/>
  <c r="W56" i="11"/>
  <c r="W54" i="11"/>
  <c r="W52" i="11"/>
  <c r="W50" i="11"/>
  <c r="W48" i="11"/>
  <c r="W46" i="11"/>
  <c r="Z57" i="12"/>
  <c r="V46" i="8" s="1"/>
  <c r="R46" i="12"/>
  <c r="N35" i="8" s="1"/>
  <c r="J46" i="12"/>
  <c r="F35" i="8" s="1"/>
  <c r="AE74" i="11"/>
  <c r="AE72" i="11"/>
  <c r="AE70" i="11"/>
  <c r="AE68" i="11"/>
  <c r="AE66" i="11"/>
  <c r="AE64" i="11"/>
  <c r="AE62" i="11"/>
  <c r="AE60" i="11"/>
  <c r="AE58" i="11"/>
  <c r="AE56" i="11"/>
  <c r="AE54" i="11"/>
  <c r="AE52" i="11"/>
  <c r="AE50" i="11"/>
  <c r="AE48" i="11"/>
  <c r="AE46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O73" i="11"/>
  <c r="O71" i="11"/>
  <c r="O69" i="11"/>
  <c r="O67" i="11"/>
  <c r="O65" i="11"/>
  <c r="O63" i="11"/>
  <c r="O61" i="11"/>
  <c r="O59" i="11"/>
  <c r="O57" i="11"/>
  <c r="O55" i="11"/>
  <c r="O53" i="11"/>
  <c r="O51" i="11"/>
  <c r="O49" i="11"/>
  <c r="AC51" i="12"/>
  <c r="Y40" i="8" s="1"/>
  <c r="W73" i="11"/>
  <c r="W71" i="11"/>
  <c r="W69" i="11"/>
  <c r="W67" i="11"/>
  <c r="W65" i="11"/>
  <c r="W63" i="11"/>
  <c r="W61" i="11"/>
  <c r="W59" i="11"/>
  <c r="W57" i="11"/>
  <c r="W55" i="11"/>
  <c r="W53" i="11"/>
  <c r="W51" i="11"/>
  <c r="W49" i="11"/>
  <c r="AE73" i="11"/>
  <c r="AE71" i="11"/>
  <c r="AE69" i="11"/>
  <c r="AE67" i="11"/>
  <c r="AE65" i="11"/>
  <c r="AE63" i="11"/>
  <c r="AE61" i="11"/>
  <c r="AE59" i="11"/>
  <c r="AE57" i="11"/>
  <c r="AE55" i="11"/>
  <c r="AE53" i="11"/>
  <c r="AE51" i="11"/>
  <c r="AE49" i="11"/>
  <c r="AD72" i="11"/>
  <c r="G57" i="12"/>
  <c r="C46" i="8" s="1"/>
  <c r="O74" i="12"/>
  <c r="K63" i="8" s="1"/>
  <c r="G46" i="12"/>
  <c r="C35" i="8" s="1"/>
  <c r="N46" i="12"/>
  <c r="J35" i="8" s="1"/>
  <c r="G54" i="12"/>
  <c r="C43" i="8" s="1"/>
  <c r="AK53" i="12"/>
  <c r="AG42" i="8" s="1"/>
  <c r="AC64" i="12"/>
  <c r="Y53" i="8" s="1"/>
  <c r="U46" i="12"/>
  <c r="Q35" i="8" s="1"/>
  <c r="M68" i="12"/>
  <c r="I57" i="8" s="1"/>
  <c r="G55" i="12"/>
  <c r="C44" i="8" s="1"/>
  <c r="G56" i="12"/>
  <c r="C45" i="8" s="1"/>
  <c r="N50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AL51" i="11"/>
  <c r="AL52" i="11"/>
  <c r="AL53" i="11"/>
  <c r="AL54" i="11"/>
  <c r="AL55" i="11"/>
  <c r="AL56" i="11"/>
  <c r="AL57" i="11"/>
  <c r="AL58" i="11"/>
  <c r="AL59" i="11"/>
  <c r="AL60" i="11"/>
  <c r="AL61" i="11"/>
  <c r="AL62" i="11"/>
  <c r="AL63" i="11"/>
  <c r="AL64" i="11"/>
  <c r="AL65" i="11"/>
  <c r="AL66" i="11"/>
  <c r="AL67" i="11"/>
  <c r="AL68" i="11"/>
  <c r="AL69" i="11"/>
  <c r="AL70" i="11"/>
  <c r="AL71" i="11"/>
  <c r="AL50" i="11"/>
  <c r="AL49" i="11"/>
  <c r="AL48" i="11"/>
  <c r="AL47" i="11"/>
  <c r="AL46" i="11"/>
  <c r="AC74" i="12"/>
  <c r="Y63" i="8" s="1"/>
  <c r="M69" i="12"/>
  <c r="I58" i="8" s="1"/>
  <c r="U56" i="12"/>
  <c r="Q45" i="8" s="1"/>
  <c r="M55" i="12"/>
  <c r="I44" i="8" s="1"/>
  <c r="AJ53" i="12"/>
  <c r="AF42" i="8" s="1"/>
  <c r="AB60" i="12"/>
  <c r="X49" i="8" s="1"/>
  <c r="T62" i="12"/>
  <c r="P51" i="8" s="1"/>
  <c r="L55" i="12"/>
  <c r="H44" i="8" s="1"/>
  <c r="AL74" i="11"/>
  <c r="AD74" i="11"/>
  <c r="V74" i="11"/>
  <c r="N74" i="11"/>
  <c r="AL73" i="11"/>
  <c r="AD73" i="11"/>
  <c r="N73" i="11"/>
  <c r="AL72" i="11"/>
  <c r="V51" i="11"/>
  <c r="V52" i="11"/>
  <c r="V53" i="11"/>
  <c r="V54" i="11"/>
  <c r="V55" i="11"/>
  <c r="V56" i="11"/>
  <c r="V57" i="11"/>
  <c r="V58" i="11"/>
  <c r="V59" i="11"/>
  <c r="V60" i="11"/>
  <c r="V61" i="11"/>
  <c r="V62" i="11"/>
  <c r="V63" i="11"/>
  <c r="V64" i="11"/>
  <c r="V65" i="11"/>
  <c r="V66" i="11"/>
  <c r="V67" i="11"/>
  <c r="V68" i="11"/>
  <c r="V69" i="11"/>
  <c r="V70" i="11"/>
  <c r="V71" i="11"/>
  <c r="V72" i="11"/>
  <c r="V50" i="11"/>
  <c r="V49" i="11"/>
  <c r="V48" i="11"/>
  <c r="V47" i="11"/>
  <c r="V46" i="11"/>
  <c r="AC71" i="12"/>
  <c r="Y60" i="8" s="1"/>
  <c r="U70" i="12"/>
  <c r="Q59" i="8" s="1"/>
  <c r="U62" i="12"/>
  <c r="Q51" i="8" s="1"/>
  <c r="M61" i="12"/>
  <c r="I50" i="8" s="1"/>
  <c r="U58" i="12"/>
  <c r="Q47" i="8" s="1"/>
  <c r="M54" i="12"/>
  <c r="I43" i="8" s="1"/>
  <c r="U48" i="12"/>
  <c r="Q37" i="8" s="1"/>
  <c r="U66" i="12"/>
  <c r="Q55" i="8" s="1"/>
  <c r="AC63" i="12"/>
  <c r="Y52" i="8" s="1"/>
  <c r="M46" i="12"/>
  <c r="I35" i="8" s="1"/>
  <c r="AD51" i="11"/>
  <c r="AD52" i="11"/>
  <c r="AD53" i="11"/>
  <c r="AD54" i="11"/>
  <c r="AD55" i="11"/>
  <c r="AD56" i="11"/>
  <c r="AD57" i="11"/>
  <c r="AD58" i="11"/>
  <c r="AD59" i="11"/>
  <c r="AD60" i="11"/>
  <c r="AD61" i="11"/>
  <c r="AD62" i="11"/>
  <c r="AD63" i="11"/>
  <c r="AD64" i="11"/>
  <c r="AD65" i="11"/>
  <c r="AD66" i="11"/>
  <c r="AD67" i="11"/>
  <c r="AD68" i="11"/>
  <c r="AD69" i="11"/>
  <c r="AD70" i="11"/>
  <c r="AD71" i="11"/>
  <c r="AD50" i="11"/>
  <c r="AD49" i="11"/>
  <c r="AD48" i="11"/>
  <c r="AD47" i="11"/>
  <c r="AD46" i="11"/>
  <c r="AC72" i="12"/>
  <c r="Y61" i="8" s="1"/>
  <c r="M58" i="12"/>
  <c r="I47" i="8" s="1"/>
  <c r="AJ74" i="12"/>
  <c r="AF63" i="8" s="1"/>
  <c r="L74" i="12"/>
  <c r="H63" i="8" s="1"/>
  <c r="T72" i="12"/>
  <c r="P61" i="8" s="1"/>
  <c r="AB69" i="12"/>
  <c r="X58" i="8" s="1"/>
  <c r="AJ68" i="12"/>
  <c r="AF57" i="8" s="1"/>
  <c r="AB65" i="12"/>
  <c r="X54" i="8" s="1"/>
  <c r="AJ63" i="12"/>
  <c r="AF52" i="8" s="1"/>
  <c r="L62" i="12"/>
  <c r="H51" i="8" s="1"/>
  <c r="T60" i="12"/>
  <c r="P49" i="8" s="1"/>
  <c r="L58" i="12"/>
  <c r="H47" i="8" s="1"/>
  <c r="T57" i="12"/>
  <c r="P46" i="8" s="1"/>
  <c r="AB53" i="12"/>
  <c r="X42" i="8" s="1"/>
  <c r="AJ52" i="12"/>
  <c r="AF41" i="8" s="1"/>
  <c r="AJ51" i="12"/>
  <c r="AF40" i="8" s="1"/>
  <c r="AJ50" i="12"/>
  <c r="AF39" i="8" s="1"/>
  <c r="T46" i="12"/>
  <c r="P35" i="8" s="1"/>
  <c r="N51" i="11"/>
  <c r="L73" i="12"/>
  <c r="H62" i="8" s="1"/>
  <c r="T71" i="12"/>
  <c r="P60" i="8" s="1"/>
  <c r="AJ67" i="12"/>
  <c r="AF56" i="8" s="1"/>
  <c r="T66" i="12"/>
  <c r="P55" i="8" s="1"/>
  <c r="AJ62" i="12"/>
  <c r="AF51" i="8" s="1"/>
  <c r="T59" i="12"/>
  <c r="P48" i="8" s="1"/>
  <c r="AB58" i="12"/>
  <c r="X47" i="8" s="1"/>
  <c r="AB55" i="12"/>
  <c r="X44" i="8" s="1"/>
  <c r="T50" i="12"/>
  <c r="P39" i="8" s="1"/>
  <c r="L48" i="12"/>
  <c r="H37" i="8" s="1"/>
  <c r="N46" i="11"/>
  <c r="AJ73" i="12"/>
  <c r="AF62" i="8" s="1"/>
  <c r="L72" i="12"/>
  <c r="H61" i="8" s="1"/>
  <c r="T70" i="12"/>
  <c r="P59" i="8" s="1"/>
  <c r="AB68" i="12"/>
  <c r="X57" i="8" s="1"/>
  <c r="AJ66" i="12"/>
  <c r="AF55" i="8" s="1"/>
  <c r="AB64" i="12"/>
  <c r="X53" i="8" s="1"/>
  <c r="AJ61" i="12"/>
  <c r="AF50" i="8" s="1"/>
  <c r="L61" i="12"/>
  <c r="H50" i="8" s="1"/>
  <c r="AJ57" i="12"/>
  <c r="AF46" i="8" s="1"/>
  <c r="L57" i="12"/>
  <c r="H46" i="8" s="1"/>
  <c r="T56" i="12"/>
  <c r="P45" i="8" s="1"/>
  <c r="AJ54" i="12"/>
  <c r="AF43" i="8" s="1"/>
  <c r="L54" i="12"/>
  <c r="H43" i="8" s="1"/>
  <c r="T53" i="12"/>
  <c r="P42" i="8" s="1"/>
  <c r="AB52" i="12"/>
  <c r="X41" i="8" s="1"/>
  <c r="AB51" i="12"/>
  <c r="X40" i="8" s="1"/>
  <c r="AB47" i="12"/>
  <c r="X36" i="8" s="1"/>
  <c r="N47" i="11"/>
  <c r="AB74" i="12"/>
  <c r="X63" i="8" s="1"/>
  <c r="AJ72" i="12"/>
  <c r="AF61" i="8" s="1"/>
  <c r="L71" i="12"/>
  <c r="H60" i="8" s="1"/>
  <c r="T69" i="12"/>
  <c r="P58" i="8" s="1"/>
  <c r="AB67" i="12"/>
  <c r="X56" i="8" s="1"/>
  <c r="L66" i="12"/>
  <c r="H55" i="8" s="1"/>
  <c r="T65" i="12"/>
  <c r="P54" i="8" s="1"/>
  <c r="AB63" i="12"/>
  <c r="X52" i="8" s="1"/>
  <c r="AB62" i="12"/>
  <c r="X51" i="8" s="1"/>
  <c r="L60" i="12"/>
  <c r="H49" i="8" s="1"/>
  <c r="T55" i="12"/>
  <c r="P44" i="8" s="1"/>
  <c r="T52" i="12"/>
  <c r="P41" i="8" s="1"/>
  <c r="T51" i="12"/>
  <c r="P40" i="8" s="1"/>
  <c r="AB73" i="12"/>
  <c r="X62" i="8" s="1"/>
  <c r="AJ71" i="12"/>
  <c r="AF60" i="8" s="1"/>
  <c r="L70" i="12"/>
  <c r="H59" i="8" s="1"/>
  <c r="T68" i="12"/>
  <c r="P57" i="8" s="1"/>
  <c r="T64" i="12"/>
  <c r="P53" i="8" s="1"/>
  <c r="AB61" i="12"/>
  <c r="X50" i="8" s="1"/>
  <c r="AJ60" i="12"/>
  <c r="AF49" i="8" s="1"/>
  <c r="L59" i="12"/>
  <c r="H48" i="8" s="1"/>
  <c r="T58" i="12"/>
  <c r="P47" i="8" s="1"/>
  <c r="L56" i="12"/>
  <c r="H45" i="8" s="1"/>
  <c r="AB54" i="12"/>
  <c r="X43" i="8" s="1"/>
  <c r="T47" i="12"/>
  <c r="P36" i="8" s="1"/>
  <c r="N49" i="11"/>
  <c r="N48" i="11"/>
  <c r="T74" i="12"/>
  <c r="P63" i="8" s="1"/>
  <c r="AJ70" i="12"/>
  <c r="AF59" i="8" s="1"/>
  <c r="T67" i="12"/>
  <c r="P56" i="8" s="1"/>
  <c r="AB66" i="12"/>
  <c r="X55" i="8" s="1"/>
  <c r="L65" i="12"/>
  <c r="H54" i="8" s="1"/>
  <c r="T63" i="12"/>
  <c r="P52" i="8" s="1"/>
  <c r="AJ59" i="12"/>
  <c r="AF48" i="8" s="1"/>
  <c r="AB57" i="12"/>
  <c r="X46" i="8" s="1"/>
  <c r="AJ56" i="12"/>
  <c r="AF45" i="8" s="1"/>
  <c r="L53" i="12"/>
  <c r="H42" i="8" s="1"/>
  <c r="L52" i="12"/>
  <c r="H41" i="8" s="1"/>
  <c r="L51" i="12"/>
  <c r="H40" i="8" s="1"/>
  <c r="AB72" i="12"/>
  <c r="X61" i="8" s="1"/>
  <c r="AJ69" i="12"/>
  <c r="AF58" i="8" s="1"/>
  <c r="L69" i="12"/>
  <c r="H58" i="8" s="1"/>
  <c r="AJ65" i="12"/>
  <c r="AF54" i="8" s="1"/>
  <c r="L64" i="12"/>
  <c r="H53" i="8" s="1"/>
  <c r="AJ58" i="12"/>
  <c r="AF47" i="8" s="1"/>
  <c r="AA47" i="12"/>
  <c r="W36" i="8" s="1"/>
  <c r="AA48" i="12"/>
  <c r="W37" i="8" s="1"/>
  <c r="AG74" i="12"/>
  <c r="AC63" i="8" s="1"/>
  <c r="Y53" i="12"/>
  <c r="U42" i="8" s="1"/>
  <c r="Q59" i="12"/>
  <c r="M48" i="8" s="1"/>
  <c r="I55" i="12"/>
  <c r="E44" i="8" s="1"/>
  <c r="AI51" i="12"/>
  <c r="AE40" i="8" s="1"/>
  <c r="AI49" i="12"/>
  <c r="AE38" i="8" s="1"/>
  <c r="S46" i="12"/>
  <c r="O35" i="8" s="1"/>
  <c r="K46" i="12"/>
  <c r="G35" i="8" s="1"/>
  <c r="AA52" i="12"/>
  <c r="W41" i="8" s="1"/>
  <c r="AA49" i="12"/>
  <c r="W38" i="8" s="1"/>
  <c r="S48" i="12"/>
  <c r="O37" i="8" s="1"/>
  <c r="S47" i="12"/>
  <c r="O36" i="8" s="1"/>
  <c r="AI50" i="12"/>
  <c r="AE39" i="8" s="1"/>
  <c r="K47" i="12"/>
  <c r="G36" i="8" s="1"/>
  <c r="AA51" i="12"/>
  <c r="W40" i="8" s="1"/>
  <c r="K48" i="12"/>
  <c r="G37" i="8" s="1"/>
  <c r="AI46" i="12"/>
  <c r="AE35" i="8" s="1"/>
  <c r="AK55" i="12"/>
  <c r="AG44" i="8" s="1"/>
  <c r="AC52" i="12"/>
  <c r="Y41" i="8" s="1"/>
  <c r="U51" i="12"/>
  <c r="Q40" i="8" s="1"/>
  <c r="M53" i="12"/>
  <c r="I42" i="8" s="1"/>
  <c r="AK72" i="12"/>
  <c r="AG61" i="8" s="1"/>
  <c r="AC69" i="12"/>
  <c r="Y58" i="8" s="1"/>
  <c r="U68" i="12"/>
  <c r="Q57" i="8" s="1"/>
  <c r="M67" i="12"/>
  <c r="I56" i="8" s="1"/>
  <c r="AK64" i="12"/>
  <c r="AG53" i="8" s="1"/>
  <c r="AC61" i="12"/>
  <c r="Y50" i="8" s="1"/>
  <c r="U60" i="12"/>
  <c r="Q49" i="8" s="1"/>
  <c r="AC58" i="12"/>
  <c r="Y47" i="8" s="1"/>
  <c r="AC54" i="12"/>
  <c r="Y43" i="8" s="1"/>
  <c r="AK51" i="12"/>
  <c r="AG40" i="8" s="1"/>
  <c r="U50" i="12"/>
  <c r="Q39" i="8" s="1"/>
  <c r="U47" i="12"/>
  <c r="Q36" i="8" s="1"/>
  <c r="I74" i="12"/>
  <c r="E63" i="8" s="1"/>
  <c r="U73" i="12"/>
  <c r="Q62" i="8" s="1"/>
  <c r="M72" i="12"/>
  <c r="I61" i="8" s="1"/>
  <c r="AK70" i="12"/>
  <c r="AG59" i="8" s="1"/>
  <c r="AC67" i="12"/>
  <c r="Y56" i="8" s="1"/>
  <c r="U65" i="12"/>
  <c r="Q54" i="8" s="1"/>
  <c r="M64" i="12"/>
  <c r="I53" i="8" s="1"/>
  <c r="AK62" i="12"/>
  <c r="AG51" i="8" s="1"/>
  <c r="AC59" i="12"/>
  <c r="Y48" i="8" s="1"/>
  <c r="M59" i="12"/>
  <c r="I48" i="8" s="1"/>
  <c r="AK56" i="12"/>
  <c r="AG45" i="8" s="1"/>
  <c r="AC55" i="12"/>
  <c r="Y44" i="8" s="1"/>
  <c r="U52" i="12"/>
  <c r="Q41" i="8" s="1"/>
  <c r="M51" i="12"/>
  <c r="I40" i="8" s="1"/>
  <c r="U49" i="12"/>
  <c r="Q38" i="8" s="1"/>
  <c r="M48" i="12"/>
  <c r="I37" i="8" s="1"/>
  <c r="AK73" i="12"/>
  <c r="AG62" i="8" s="1"/>
  <c r="U71" i="12"/>
  <c r="Q60" i="8" s="1"/>
  <c r="M70" i="12"/>
  <c r="I59" i="8" s="1"/>
  <c r="AK68" i="12"/>
  <c r="AG57" i="8" s="1"/>
  <c r="AK65" i="12"/>
  <c r="AG54" i="8" s="1"/>
  <c r="U63" i="12"/>
  <c r="Q52" i="8" s="1"/>
  <c r="M62" i="12"/>
  <c r="I51" i="8" s="1"/>
  <c r="AK60" i="12"/>
  <c r="AG49" i="8" s="1"/>
  <c r="AK57" i="12"/>
  <c r="AG46" i="8" s="1"/>
  <c r="U57" i="12"/>
  <c r="Q46" i="8" s="1"/>
  <c r="M56" i="12"/>
  <c r="I45" i="8" s="1"/>
  <c r="U53" i="12"/>
  <c r="Q42" i="8" s="1"/>
  <c r="AK52" i="12"/>
  <c r="AG41" i="8" s="1"/>
  <c r="I46" i="12"/>
  <c r="E35" i="8" s="1"/>
  <c r="Q73" i="12"/>
  <c r="M62" i="8" s="1"/>
  <c r="AK71" i="12"/>
  <c r="AG60" i="8" s="1"/>
  <c r="AC70" i="12"/>
  <c r="Y59" i="8" s="1"/>
  <c r="U67" i="12"/>
  <c r="Q56" i="8" s="1"/>
  <c r="AK66" i="12"/>
  <c r="AG55" i="8" s="1"/>
  <c r="Q65" i="12"/>
  <c r="M54" i="8" s="1"/>
  <c r="AK63" i="12"/>
  <c r="AG52" i="8" s="1"/>
  <c r="AC62" i="12"/>
  <c r="Y51" i="8" s="1"/>
  <c r="U59" i="12"/>
  <c r="Q48" i="8" s="1"/>
  <c r="AK58" i="12"/>
  <c r="AG47" i="8" s="1"/>
  <c r="AC56" i="12"/>
  <c r="Y45" i="8" s="1"/>
  <c r="U55" i="12"/>
  <c r="Q44" i="8" s="1"/>
  <c r="M52" i="12"/>
  <c r="I41" i="8" s="1"/>
  <c r="M50" i="12"/>
  <c r="I39" i="8" s="1"/>
  <c r="AC73" i="12"/>
  <c r="Y62" i="8" s="1"/>
  <c r="M73" i="12"/>
  <c r="I62" i="8" s="1"/>
  <c r="Q71" i="12"/>
  <c r="M60" i="8" s="1"/>
  <c r="AK69" i="12"/>
  <c r="AG58" i="8" s="1"/>
  <c r="AC68" i="12"/>
  <c r="Y57" i="8" s="1"/>
  <c r="AC65" i="12"/>
  <c r="Y54" i="8" s="1"/>
  <c r="M65" i="12"/>
  <c r="I54" i="8" s="1"/>
  <c r="Q63" i="12"/>
  <c r="M52" i="8" s="1"/>
  <c r="AK61" i="12"/>
  <c r="AG50" i="8" s="1"/>
  <c r="AC60" i="12"/>
  <c r="Y49" i="8" s="1"/>
  <c r="M57" i="12"/>
  <c r="I46" i="8" s="1"/>
  <c r="AK54" i="12"/>
  <c r="AG43" i="8" s="1"/>
  <c r="AG52" i="12"/>
  <c r="AC41" i="8" s="1"/>
  <c r="M74" i="12"/>
  <c r="I63" i="8" s="1"/>
  <c r="U72" i="12"/>
  <c r="Q61" i="8" s="1"/>
  <c r="M71" i="12"/>
  <c r="I60" i="8" s="1"/>
  <c r="Q69" i="12"/>
  <c r="M58" i="8" s="1"/>
  <c r="AK67" i="12"/>
  <c r="AG56" i="8" s="1"/>
  <c r="M66" i="12"/>
  <c r="I55" i="8" s="1"/>
  <c r="U64" i="12"/>
  <c r="Q53" i="8" s="1"/>
  <c r="M63" i="12"/>
  <c r="I52" i="8" s="1"/>
  <c r="Q61" i="12"/>
  <c r="M50" i="8" s="1"/>
  <c r="AK59" i="12"/>
  <c r="AG48" i="8" s="1"/>
  <c r="AC57" i="12"/>
  <c r="Y46" i="8" s="1"/>
  <c r="Q54" i="12"/>
  <c r="M43" i="8" s="1"/>
  <c r="AC53" i="12"/>
  <c r="Y42" i="8" s="1"/>
  <c r="Q67" i="12"/>
  <c r="M56" i="8" s="1"/>
  <c r="AF49" i="12"/>
  <c r="AB38" i="8" s="1"/>
  <c r="X51" i="12"/>
  <c r="T40" i="8" s="1"/>
  <c r="P48" i="12"/>
  <c r="L37" i="8" s="1"/>
  <c r="H49" i="12"/>
  <c r="D38" i="8" s="1"/>
  <c r="X74" i="12"/>
  <c r="T63" i="8" s="1"/>
  <c r="P73" i="12"/>
  <c r="L62" i="8" s="1"/>
  <c r="AF72" i="12"/>
  <c r="AB61" i="8" s="1"/>
  <c r="P72" i="12"/>
  <c r="L61" i="8" s="1"/>
  <c r="AF71" i="12"/>
  <c r="AB60" i="8" s="1"/>
  <c r="H65" i="12"/>
  <c r="D54" i="8" s="1"/>
  <c r="X64" i="12"/>
  <c r="T53" i="8" s="1"/>
  <c r="H64" i="12"/>
  <c r="D53" i="8" s="1"/>
  <c r="X63" i="12"/>
  <c r="T52" i="8" s="1"/>
  <c r="P57" i="12"/>
  <c r="L46" i="8" s="1"/>
  <c r="X54" i="12"/>
  <c r="T43" i="8" s="1"/>
  <c r="P50" i="12"/>
  <c r="L39" i="8" s="1"/>
  <c r="X49" i="12"/>
  <c r="T38" i="8" s="1"/>
  <c r="AF48" i="12"/>
  <c r="AB37" i="8" s="1"/>
  <c r="P71" i="12"/>
  <c r="L60" i="8" s="1"/>
  <c r="AF70" i="12"/>
  <c r="AB59" i="8" s="1"/>
  <c r="P70" i="12"/>
  <c r="L59" i="8" s="1"/>
  <c r="AF69" i="12"/>
  <c r="AB58" i="8" s="1"/>
  <c r="H63" i="12"/>
  <c r="D52" i="8" s="1"/>
  <c r="X62" i="12"/>
  <c r="T51" i="8" s="1"/>
  <c r="H62" i="12"/>
  <c r="D51" i="8" s="1"/>
  <c r="X61" i="12"/>
  <c r="T50" i="8" s="1"/>
  <c r="AF56" i="12"/>
  <c r="AB45" i="8" s="1"/>
  <c r="P56" i="12"/>
  <c r="L45" i="8" s="1"/>
  <c r="H54" i="12"/>
  <c r="D43" i="8" s="1"/>
  <c r="AF52" i="12"/>
  <c r="AB41" i="8" s="1"/>
  <c r="P52" i="12"/>
  <c r="L41" i="8" s="1"/>
  <c r="X46" i="12"/>
  <c r="T35" i="8" s="1"/>
  <c r="H74" i="12"/>
  <c r="D63" i="8" s="1"/>
  <c r="P69" i="12"/>
  <c r="L58" i="8" s="1"/>
  <c r="AF68" i="12"/>
  <c r="AB57" i="8" s="1"/>
  <c r="P68" i="12"/>
  <c r="L57" i="8" s="1"/>
  <c r="AF67" i="12"/>
  <c r="AB56" i="8" s="1"/>
  <c r="H61" i="12"/>
  <c r="D50" i="8" s="1"/>
  <c r="X60" i="12"/>
  <c r="T49" i="8" s="1"/>
  <c r="H60" i="12"/>
  <c r="D49" i="8" s="1"/>
  <c r="X59" i="12"/>
  <c r="T48" i="8" s="1"/>
  <c r="AF55" i="12"/>
  <c r="AB44" i="8" s="1"/>
  <c r="P55" i="12"/>
  <c r="L44" i="8" s="1"/>
  <c r="AF51" i="12"/>
  <c r="AB40" i="8" s="1"/>
  <c r="P51" i="12"/>
  <c r="L40" i="8" s="1"/>
  <c r="AF50" i="12"/>
  <c r="AB39" i="8" s="1"/>
  <c r="H48" i="12"/>
  <c r="D37" i="8" s="1"/>
  <c r="X73" i="12"/>
  <c r="T62" i="8" s="1"/>
  <c r="P67" i="12"/>
  <c r="L56" i="8" s="1"/>
  <c r="AF66" i="12"/>
  <c r="AB55" i="8" s="1"/>
  <c r="P66" i="12"/>
  <c r="L55" i="8" s="1"/>
  <c r="AF65" i="12"/>
  <c r="AB54" i="8" s="1"/>
  <c r="H59" i="12"/>
  <c r="D48" i="8" s="1"/>
  <c r="X58" i="12"/>
  <c r="T47" i="8" s="1"/>
  <c r="H58" i="12"/>
  <c r="D47" i="8" s="1"/>
  <c r="X53" i="12"/>
  <c r="T42" i="8" s="1"/>
  <c r="H53" i="12"/>
  <c r="D42" i="8" s="1"/>
  <c r="X48" i="12"/>
  <c r="T37" i="8" s="1"/>
  <c r="P47" i="12"/>
  <c r="L36" i="8" s="1"/>
  <c r="AF74" i="12"/>
  <c r="AB63" i="8" s="1"/>
  <c r="P74" i="12"/>
  <c r="L63" i="8" s="1"/>
  <c r="H73" i="12"/>
  <c r="D62" i="8" s="1"/>
  <c r="X72" i="12"/>
  <c r="T61" i="8" s="1"/>
  <c r="H72" i="12"/>
  <c r="D61" i="8" s="1"/>
  <c r="X71" i="12"/>
  <c r="T60" i="8" s="1"/>
  <c r="P65" i="12"/>
  <c r="L54" i="8" s="1"/>
  <c r="AF64" i="12"/>
  <c r="AB53" i="8" s="1"/>
  <c r="P64" i="12"/>
  <c r="L53" i="8" s="1"/>
  <c r="AF63" i="12"/>
  <c r="AB52" i="8" s="1"/>
  <c r="X57" i="12"/>
  <c r="T46" i="8" s="1"/>
  <c r="H57" i="12"/>
  <c r="D46" i="8" s="1"/>
  <c r="AF54" i="12"/>
  <c r="AB43" i="8" s="1"/>
  <c r="X50" i="12"/>
  <c r="T39" i="8" s="1"/>
  <c r="H50" i="12"/>
  <c r="D39" i="8" s="1"/>
  <c r="P49" i="12"/>
  <c r="L38" i="8" s="1"/>
  <c r="AF47" i="12"/>
  <c r="AB36" i="8" s="1"/>
  <c r="H71" i="12"/>
  <c r="D60" i="8" s="1"/>
  <c r="X70" i="12"/>
  <c r="T59" i="8" s="1"/>
  <c r="H70" i="12"/>
  <c r="D59" i="8" s="1"/>
  <c r="X69" i="12"/>
  <c r="T58" i="8" s="1"/>
  <c r="P63" i="12"/>
  <c r="L52" i="8" s="1"/>
  <c r="AF62" i="12"/>
  <c r="AB51" i="8" s="1"/>
  <c r="P62" i="12"/>
  <c r="L51" i="8" s="1"/>
  <c r="AF61" i="12"/>
  <c r="AB50" i="8" s="1"/>
  <c r="X56" i="12"/>
  <c r="T45" i="8" s="1"/>
  <c r="H56" i="12"/>
  <c r="D45" i="8" s="1"/>
  <c r="P54" i="12"/>
  <c r="L43" i="8" s="1"/>
  <c r="X52" i="12"/>
  <c r="T41" i="8" s="1"/>
  <c r="H52" i="12"/>
  <c r="D41" i="8" s="1"/>
  <c r="H47" i="12"/>
  <c r="D36" i="8" s="1"/>
  <c r="AF73" i="12"/>
  <c r="AB62" i="8" s="1"/>
  <c r="H69" i="12"/>
  <c r="D58" i="8" s="1"/>
  <c r="X68" i="12"/>
  <c r="T57" i="8" s="1"/>
  <c r="H68" i="12"/>
  <c r="D57" i="8" s="1"/>
  <c r="X67" i="12"/>
  <c r="T56" i="8" s="1"/>
  <c r="P61" i="12"/>
  <c r="L50" i="8" s="1"/>
  <c r="AF60" i="12"/>
  <c r="AB49" i="8" s="1"/>
  <c r="P60" i="12"/>
  <c r="L49" i="8" s="1"/>
  <c r="AF59" i="12"/>
  <c r="AB48" i="8" s="1"/>
  <c r="X55" i="12"/>
  <c r="T44" i="8" s="1"/>
  <c r="AF53" i="12"/>
  <c r="AB42" i="8" s="1"/>
  <c r="H51" i="12"/>
  <c r="D40" i="8" s="1"/>
  <c r="AG51" i="12"/>
  <c r="AC40" i="8" s="1"/>
  <c r="Y52" i="12"/>
  <c r="U41" i="8" s="1"/>
  <c r="Q48" i="12"/>
  <c r="M37" i="8" s="1"/>
  <c r="I54" i="12"/>
  <c r="E43" i="8" s="1"/>
  <c r="AG71" i="12"/>
  <c r="AC60" i="8" s="1"/>
  <c r="AG69" i="12"/>
  <c r="AC58" i="8" s="1"/>
  <c r="AG67" i="12"/>
  <c r="AC56" i="8" s="1"/>
  <c r="AG65" i="12"/>
  <c r="AC54" i="8" s="1"/>
  <c r="AG63" i="12"/>
  <c r="AC52" i="8" s="1"/>
  <c r="AG61" i="12"/>
  <c r="AC50" i="8" s="1"/>
  <c r="AG59" i="12"/>
  <c r="AC48" i="8" s="1"/>
  <c r="AG57" i="12"/>
  <c r="AC46" i="8" s="1"/>
  <c r="I57" i="12"/>
  <c r="E46" i="8" s="1"/>
  <c r="Q56" i="12"/>
  <c r="M45" i="8" s="1"/>
  <c r="Y55" i="12"/>
  <c r="U44" i="8" s="1"/>
  <c r="AG54" i="12"/>
  <c r="AC43" i="8" s="1"/>
  <c r="I50" i="12"/>
  <c r="E39" i="8" s="1"/>
  <c r="I47" i="12"/>
  <c r="E36" i="8" s="1"/>
  <c r="Y72" i="12"/>
  <c r="U61" i="8" s="1"/>
  <c r="Y70" i="12"/>
  <c r="U59" i="8" s="1"/>
  <c r="Y68" i="12"/>
  <c r="U57" i="8" s="1"/>
  <c r="Y66" i="12"/>
  <c r="U55" i="8" s="1"/>
  <c r="Y64" i="12"/>
  <c r="U53" i="8" s="1"/>
  <c r="Y62" i="12"/>
  <c r="U51" i="8" s="1"/>
  <c r="Y60" i="12"/>
  <c r="U49" i="8" s="1"/>
  <c r="Y58" i="12"/>
  <c r="U47" i="8" s="1"/>
  <c r="I52" i="12"/>
  <c r="E41" i="8" s="1"/>
  <c r="Q51" i="12"/>
  <c r="M40" i="8" s="1"/>
  <c r="I72" i="12"/>
  <c r="E61" i="8" s="1"/>
  <c r="I70" i="12"/>
  <c r="E59" i="8" s="1"/>
  <c r="I68" i="12"/>
  <c r="E57" i="8" s="1"/>
  <c r="I66" i="12"/>
  <c r="E55" i="8" s="1"/>
  <c r="I64" i="12"/>
  <c r="E53" i="8" s="1"/>
  <c r="I62" i="12"/>
  <c r="E51" i="8" s="1"/>
  <c r="I60" i="12"/>
  <c r="E49" i="8" s="1"/>
  <c r="I58" i="12"/>
  <c r="E47" i="8" s="1"/>
  <c r="Q57" i="12"/>
  <c r="M46" i="8" s="1"/>
  <c r="Y56" i="12"/>
  <c r="U45" i="8" s="1"/>
  <c r="AG55" i="12"/>
  <c r="AC44" i="8" s="1"/>
  <c r="AG50" i="12"/>
  <c r="AC39" i="8" s="1"/>
  <c r="Q50" i="12"/>
  <c r="M39" i="8" s="1"/>
  <c r="AG49" i="12"/>
  <c r="AC38" i="8" s="1"/>
  <c r="Q49" i="12"/>
  <c r="M38" i="8" s="1"/>
  <c r="Q74" i="12"/>
  <c r="M63" i="8" s="1"/>
  <c r="AG72" i="12"/>
  <c r="AC61" i="8" s="1"/>
  <c r="AG70" i="12"/>
  <c r="AC59" i="8" s="1"/>
  <c r="AG68" i="12"/>
  <c r="AC57" i="8" s="1"/>
  <c r="AG66" i="12"/>
  <c r="AC55" i="8" s="1"/>
  <c r="AG64" i="12"/>
  <c r="AC53" i="8" s="1"/>
  <c r="AG62" i="12"/>
  <c r="AC51" i="8" s="1"/>
  <c r="AG60" i="12"/>
  <c r="AC49" i="8" s="1"/>
  <c r="AG58" i="12"/>
  <c r="AC47" i="8" s="1"/>
  <c r="I53" i="12"/>
  <c r="E42" i="8" s="1"/>
  <c r="Q52" i="12"/>
  <c r="M41" i="8" s="1"/>
  <c r="Y51" i="12"/>
  <c r="U40" i="8" s="1"/>
  <c r="AE48" i="12"/>
  <c r="AA37" i="8" s="1"/>
  <c r="W47" i="12"/>
  <c r="S36" i="8" s="1"/>
  <c r="O49" i="12"/>
  <c r="K38" i="8" s="1"/>
  <c r="G58" i="12"/>
  <c r="C47" i="8" s="1"/>
  <c r="Y73" i="12"/>
  <c r="U62" i="8" s="1"/>
  <c r="Y71" i="12"/>
  <c r="U60" i="8" s="1"/>
  <c r="Y69" i="12"/>
  <c r="U58" i="8" s="1"/>
  <c r="Y67" i="12"/>
  <c r="U56" i="8" s="1"/>
  <c r="Y65" i="12"/>
  <c r="U54" i="8" s="1"/>
  <c r="Y63" i="12"/>
  <c r="U52" i="8" s="1"/>
  <c r="Y61" i="12"/>
  <c r="U50" i="8" s="1"/>
  <c r="Y59" i="12"/>
  <c r="U48" i="8" s="1"/>
  <c r="I56" i="12"/>
  <c r="E45" i="8" s="1"/>
  <c r="Q55" i="12"/>
  <c r="M44" i="8" s="1"/>
  <c r="Y54" i="12"/>
  <c r="U43" i="8" s="1"/>
  <c r="AG53" i="12"/>
  <c r="AC42" i="8" s="1"/>
  <c r="Q47" i="12"/>
  <c r="M36" i="8" s="1"/>
  <c r="Q72" i="12"/>
  <c r="M61" i="8" s="1"/>
  <c r="Q70" i="12"/>
  <c r="M59" i="8" s="1"/>
  <c r="Q68" i="12"/>
  <c r="M57" i="8" s="1"/>
  <c r="Q66" i="12"/>
  <c r="M55" i="8" s="1"/>
  <c r="Q64" i="12"/>
  <c r="M53" i="8" s="1"/>
  <c r="Q62" i="12"/>
  <c r="M51" i="8" s="1"/>
  <c r="Q60" i="12"/>
  <c r="M49" i="8" s="1"/>
  <c r="Q58" i="12"/>
  <c r="M47" i="8" s="1"/>
  <c r="Y57" i="12"/>
  <c r="U46" i="8" s="1"/>
  <c r="AG56" i="12"/>
  <c r="AC45" i="8" s="1"/>
  <c r="I51" i="12"/>
  <c r="E40" i="8" s="1"/>
  <c r="Y50" i="12"/>
  <c r="U39" i="8" s="1"/>
  <c r="Y49" i="12"/>
  <c r="U38" i="8" s="1"/>
  <c r="I49" i="12"/>
  <c r="E38" i="8" s="1"/>
  <c r="Y74" i="12"/>
  <c r="U63" i="8" s="1"/>
  <c r="AG73" i="12"/>
  <c r="AC62" i="8" s="1"/>
  <c r="I73" i="12"/>
  <c r="E62" i="8" s="1"/>
  <c r="I71" i="12"/>
  <c r="E60" i="8" s="1"/>
  <c r="I69" i="12"/>
  <c r="E58" i="8" s="1"/>
  <c r="I67" i="12"/>
  <c r="E56" i="8" s="1"/>
  <c r="I65" i="12"/>
  <c r="E54" i="8" s="1"/>
  <c r="I63" i="12"/>
  <c r="E52" i="8" s="1"/>
  <c r="I61" i="12"/>
  <c r="E50" i="8" s="1"/>
  <c r="I59" i="12"/>
  <c r="E48" i="8" s="1"/>
  <c r="Q53" i="12"/>
  <c r="M42" i="8" s="1"/>
  <c r="O73" i="12"/>
  <c r="K62" i="8" s="1"/>
  <c r="O72" i="12"/>
  <c r="K61" i="8" s="1"/>
  <c r="O71" i="12"/>
  <c r="K60" i="8" s="1"/>
  <c r="O70" i="12"/>
  <c r="K59" i="8" s="1"/>
  <c r="O69" i="12"/>
  <c r="K58" i="8" s="1"/>
  <c r="O68" i="12"/>
  <c r="K57" i="8" s="1"/>
  <c r="O67" i="12"/>
  <c r="K56" i="8" s="1"/>
  <c r="O66" i="12"/>
  <c r="K55" i="8" s="1"/>
  <c r="O65" i="12"/>
  <c r="K54" i="8" s="1"/>
  <c r="O64" i="12"/>
  <c r="K53" i="8" s="1"/>
  <c r="O63" i="12"/>
  <c r="K52" i="8" s="1"/>
  <c r="O62" i="12"/>
  <c r="K51" i="8" s="1"/>
  <c r="O61" i="12"/>
  <c r="K50" i="8" s="1"/>
  <c r="O60" i="12"/>
  <c r="K49" i="8" s="1"/>
  <c r="O59" i="12"/>
  <c r="K48" i="8" s="1"/>
  <c r="O58" i="12"/>
  <c r="K47" i="8" s="1"/>
  <c r="O48" i="12"/>
  <c r="K37" i="8" s="1"/>
  <c r="G47" i="12"/>
  <c r="C36" i="8" s="1"/>
  <c r="W46" i="12"/>
  <c r="S35" i="8" s="1"/>
  <c r="W74" i="12"/>
  <c r="S63" i="8" s="1"/>
  <c r="O57" i="12"/>
  <c r="K46" i="8" s="1"/>
  <c r="O56" i="12"/>
  <c r="K45" i="8" s="1"/>
  <c r="O55" i="12"/>
  <c r="K44" i="8" s="1"/>
  <c r="O54" i="12"/>
  <c r="K43" i="8" s="1"/>
  <c r="O53" i="12"/>
  <c r="K42" i="8" s="1"/>
  <c r="O52" i="12"/>
  <c r="K41" i="8" s="1"/>
  <c r="O51" i="12"/>
  <c r="K40" i="8" s="1"/>
  <c r="W50" i="12"/>
  <c r="S39" i="8" s="1"/>
  <c r="L50" i="12"/>
  <c r="H39" i="8" s="1"/>
  <c r="T49" i="12"/>
  <c r="P38" i="8" s="1"/>
  <c r="AE47" i="12"/>
  <c r="AA36" i="8" s="1"/>
  <c r="AJ46" i="12"/>
  <c r="AF35" i="8" s="1"/>
  <c r="W73" i="12"/>
  <c r="S62" i="8" s="1"/>
  <c r="W72" i="12"/>
  <c r="S61" i="8" s="1"/>
  <c r="W71" i="12"/>
  <c r="S60" i="8" s="1"/>
  <c r="W70" i="12"/>
  <c r="S59" i="8" s="1"/>
  <c r="W69" i="12"/>
  <c r="S58" i="8" s="1"/>
  <c r="W68" i="12"/>
  <c r="S57" i="8" s="1"/>
  <c r="W67" i="12"/>
  <c r="S56" i="8" s="1"/>
  <c r="W66" i="12"/>
  <c r="S55" i="8" s="1"/>
  <c r="W65" i="12"/>
  <c r="S54" i="8" s="1"/>
  <c r="W64" i="12"/>
  <c r="S53" i="8" s="1"/>
  <c r="W63" i="12"/>
  <c r="S52" i="8" s="1"/>
  <c r="W62" i="12"/>
  <c r="S51" i="8" s="1"/>
  <c r="W61" i="12"/>
  <c r="S50" i="8" s="1"/>
  <c r="W60" i="12"/>
  <c r="S49" i="8" s="1"/>
  <c r="W59" i="12"/>
  <c r="S48" i="8" s="1"/>
  <c r="W58" i="12"/>
  <c r="S47" i="8" s="1"/>
  <c r="AE49" i="12"/>
  <c r="AA38" i="8" s="1"/>
  <c r="G49" i="12"/>
  <c r="C38" i="8" s="1"/>
  <c r="W48" i="12"/>
  <c r="S37" i="8" s="1"/>
  <c r="AE74" i="12"/>
  <c r="AA63" i="8" s="1"/>
  <c r="AE73" i="12"/>
  <c r="AA62" i="8" s="1"/>
  <c r="W57" i="12"/>
  <c r="S46" i="8" s="1"/>
  <c r="W56" i="12"/>
  <c r="S45" i="8" s="1"/>
  <c r="W55" i="12"/>
  <c r="S44" i="8" s="1"/>
  <c r="W54" i="12"/>
  <c r="S43" i="8" s="1"/>
  <c r="W53" i="12"/>
  <c r="S42" i="8" s="1"/>
  <c r="W52" i="12"/>
  <c r="S41" i="8" s="1"/>
  <c r="W51" i="12"/>
  <c r="S40" i="8" s="1"/>
  <c r="AB49" i="12"/>
  <c r="X38" i="8" s="1"/>
  <c r="AJ48" i="12"/>
  <c r="AF37" i="8" s="1"/>
  <c r="O47" i="12"/>
  <c r="K36" i="8" s="1"/>
  <c r="AE72" i="12"/>
  <c r="AA61" i="8" s="1"/>
  <c r="AE71" i="12"/>
  <c r="AA60" i="8" s="1"/>
  <c r="AE70" i="12"/>
  <c r="AA59" i="8" s="1"/>
  <c r="AE69" i="12"/>
  <c r="AA58" i="8" s="1"/>
  <c r="AE68" i="12"/>
  <c r="AA57" i="8" s="1"/>
  <c r="AE67" i="12"/>
  <c r="AA56" i="8" s="1"/>
  <c r="AE66" i="12"/>
  <c r="AA55" i="8" s="1"/>
  <c r="AE65" i="12"/>
  <c r="AA54" i="8" s="1"/>
  <c r="AE64" i="12"/>
  <c r="AA53" i="8" s="1"/>
  <c r="AE63" i="12"/>
  <c r="AA52" i="8" s="1"/>
  <c r="AE62" i="12"/>
  <c r="AA51" i="8" s="1"/>
  <c r="AE61" i="12"/>
  <c r="AA50" i="8" s="1"/>
  <c r="AE60" i="12"/>
  <c r="AA49" i="8" s="1"/>
  <c r="AE59" i="12"/>
  <c r="AA48" i="8" s="1"/>
  <c r="AE58" i="12"/>
  <c r="AA47" i="8" s="1"/>
  <c r="AE57" i="12"/>
  <c r="AA46" i="8" s="1"/>
  <c r="AE50" i="12"/>
  <c r="AA39" i="8" s="1"/>
  <c r="L47" i="12"/>
  <c r="H36" i="8" s="1"/>
  <c r="AE46" i="12"/>
  <c r="AA35" i="8" s="1"/>
  <c r="Z53" i="12"/>
  <c r="V42" i="8" s="1"/>
  <c r="G74" i="12"/>
  <c r="C63" i="8" s="1"/>
  <c r="AE56" i="12"/>
  <c r="AA45" i="8" s="1"/>
  <c r="AE55" i="12"/>
  <c r="AA44" i="8" s="1"/>
  <c r="AE54" i="12"/>
  <c r="AA43" i="8" s="1"/>
  <c r="AE53" i="12"/>
  <c r="AA42" i="8" s="1"/>
  <c r="AE52" i="12"/>
  <c r="AA41" i="8" s="1"/>
  <c r="AE51" i="12"/>
  <c r="AA40" i="8" s="1"/>
  <c r="AB50" i="12"/>
  <c r="X39" i="8" s="1"/>
  <c r="G50" i="12"/>
  <c r="C39" i="8" s="1"/>
  <c r="G48" i="12"/>
  <c r="C37" i="8" s="1"/>
  <c r="G73" i="12"/>
  <c r="C62" i="8" s="1"/>
  <c r="G72" i="12"/>
  <c r="C61" i="8" s="1"/>
  <c r="G71" i="12"/>
  <c r="C60" i="8" s="1"/>
  <c r="G70" i="12"/>
  <c r="C59" i="8" s="1"/>
  <c r="G69" i="12"/>
  <c r="C58" i="8" s="1"/>
  <c r="G68" i="12"/>
  <c r="C57" i="8" s="1"/>
  <c r="G67" i="12"/>
  <c r="C56" i="8" s="1"/>
  <c r="G66" i="12"/>
  <c r="C55" i="8" s="1"/>
  <c r="G65" i="12"/>
  <c r="C54" i="8" s="1"/>
  <c r="G64" i="12"/>
  <c r="C53" i="8" s="1"/>
  <c r="G63" i="12"/>
  <c r="C52" i="8" s="1"/>
  <c r="G62" i="12"/>
  <c r="C51" i="8" s="1"/>
  <c r="G61" i="12"/>
  <c r="C50" i="8" s="1"/>
  <c r="G60" i="12"/>
  <c r="C49" i="8" s="1"/>
  <c r="G59" i="12"/>
  <c r="C48" i="8" s="1"/>
  <c r="AJ49" i="12"/>
  <c r="AF38" i="8" s="1"/>
  <c r="J52" i="12"/>
  <c r="F41" i="8" s="1"/>
  <c r="J54" i="12"/>
  <c r="F43" i="8" s="1"/>
  <c r="J56" i="12"/>
  <c r="F45" i="8" s="1"/>
  <c r="J58" i="12"/>
  <c r="F47" i="8" s="1"/>
  <c r="J60" i="12"/>
  <c r="F49" i="8" s="1"/>
  <c r="J62" i="12"/>
  <c r="F51" i="8" s="1"/>
  <c r="J64" i="12"/>
  <c r="F53" i="8" s="1"/>
  <c r="J66" i="12"/>
  <c r="F55" i="8" s="1"/>
  <c r="J68" i="12"/>
  <c r="F57" i="8" s="1"/>
  <c r="J70" i="12"/>
  <c r="F59" i="8" s="1"/>
  <c r="J72" i="12"/>
  <c r="F61" i="8" s="1"/>
  <c r="J74" i="12"/>
  <c r="F63" i="8" s="1"/>
  <c r="J48" i="12"/>
  <c r="F37" i="8" s="1"/>
  <c r="J49" i="12"/>
  <c r="F38" i="8" s="1"/>
  <c r="J47" i="12"/>
  <c r="F36" i="8" s="1"/>
  <c r="J51" i="12"/>
  <c r="F40" i="8" s="1"/>
  <c r="J53" i="12"/>
  <c r="F42" i="8" s="1"/>
  <c r="J55" i="12"/>
  <c r="F44" i="8" s="1"/>
  <c r="J57" i="12"/>
  <c r="F46" i="8" s="1"/>
  <c r="J59" i="12"/>
  <c r="F48" i="8" s="1"/>
  <c r="J61" i="12"/>
  <c r="F50" i="8" s="1"/>
  <c r="J63" i="12"/>
  <c r="F52" i="8" s="1"/>
  <c r="J65" i="12"/>
  <c r="F54" i="8" s="1"/>
  <c r="J67" i="12"/>
  <c r="F56" i="8" s="1"/>
  <c r="J69" i="12"/>
  <c r="F58" i="8" s="1"/>
  <c r="J71" i="12"/>
  <c r="F60" i="8" s="1"/>
  <c r="J73" i="12"/>
  <c r="F62" i="8" s="1"/>
  <c r="Z69" i="12"/>
  <c r="V58" i="8" s="1"/>
  <c r="Z48" i="12"/>
  <c r="V37" i="8" s="1"/>
  <c r="Z49" i="12"/>
  <c r="V38" i="8" s="1"/>
  <c r="Z52" i="12"/>
  <c r="V41" i="8" s="1"/>
  <c r="Z54" i="12"/>
  <c r="V43" i="8" s="1"/>
  <c r="Z56" i="12"/>
  <c r="V45" i="8" s="1"/>
  <c r="Z58" i="12"/>
  <c r="V47" i="8" s="1"/>
  <c r="Z60" i="12"/>
  <c r="V49" i="8" s="1"/>
  <c r="Z62" i="12"/>
  <c r="V51" i="8" s="1"/>
  <c r="Z64" i="12"/>
  <c r="V53" i="8" s="1"/>
  <c r="Z66" i="12"/>
  <c r="V55" i="8" s="1"/>
  <c r="Z68" i="12"/>
  <c r="V57" i="8" s="1"/>
  <c r="Z70" i="12"/>
  <c r="V59" i="8" s="1"/>
  <c r="Z72" i="12"/>
  <c r="V61" i="8" s="1"/>
  <c r="Z74" i="12"/>
  <c r="V63" i="8" s="1"/>
  <c r="Z47" i="12"/>
  <c r="V36" i="8" s="1"/>
  <c r="Z46" i="12"/>
  <c r="V35" i="8" s="1"/>
  <c r="Z50" i="12"/>
  <c r="V39" i="8" s="1"/>
  <c r="Z67" i="12"/>
  <c r="V56" i="8" s="1"/>
  <c r="Z51" i="12"/>
  <c r="V40" i="8" s="1"/>
  <c r="Z65" i="12"/>
  <c r="V54" i="8" s="1"/>
  <c r="Z63" i="12"/>
  <c r="V52" i="8" s="1"/>
  <c r="Z61" i="12"/>
  <c r="V50" i="8" s="1"/>
  <c r="J50" i="12"/>
  <c r="F39" i="8" s="1"/>
  <c r="Z59" i="12"/>
  <c r="V48" i="8" s="1"/>
  <c r="R49" i="12"/>
  <c r="N38" i="8" s="1"/>
  <c r="R52" i="12"/>
  <c r="N41" i="8" s="1"/>
  <c r="R54" i="12"/>
  <c r="N43" i="8" s="1"/>
  <c r="R56" i="12"/>
  <c r="N45" i="8" s="1"/>
  <c r="R58" i="12"/>
  <c r="N47" i="8" s="1"/>
  <c r="R60" i="12"/>
  <c r="N49" i="8" s="1"/>
  <c r="R62" i="12"/>
  <c r="N51" i="8" s="1"/>
  <c r="R64" i="12"/>
  <c r="N53" i="8" s="1"/>
  <c r="R66" i="12"/>
  <c r="N55" i="8" s="1"/>
  <c r="R68" i="12"/>
  <c r="N57" i="8" s="1"/>
  <c r="R70" i="12"/>
  <c r="N59" i="8" s="1"/>
  <c r="R72" i="12"/>
  <c r="N61" i="8" s="1"/>
  <c r="R74" i="12"/>
  <c r="N63" i="8" s="1"/>
  <c r="R48" i="12"/>
  <c r="N37" i="8" s="1"/>
  <c r="R47" i="12"/>
  <c r="N36" i="8" s="1"/>
  <c r="R50" i="12"/>
  <c r="N39" i="8" s="1"/>
  <c r="R51" i="12"/>
  <c r="N40" i="8" s="1"/>
  <c r="R53" i="12"/>
  <c r="N42" i="8" s="1"/>
  <c r="R55" i="12"/>
  <c r="N44" i="8" s="1"/>
  <c r="R57" i="12"/>
  <c r="N46" i="8" s="1"/>
  <c r="R59" i="12"/>
  <c r="N48" i="8" s="1"/>
  <c r="R61" i="12"/>
  <c r="N50" i="8" s="1"/>
  <c r="R63" i="12"/>
  <c r="N52" i="8" s="1"/>
  <c r="R65" i="12"/>
  <c r="N54" i="8" s="1"/>
  <c r="R67" i="12"/>
  <c r="N56" i="8" s="1"/>
  <c r="R69" i="12"/>
  <c r="N58" i="8" s="1"/>
  <c r="R71" i="12"/>
  <c r="N60" i="8" s="1"/>
  <c r="R73" i="12"/>
  <c r="N62" i="8" s="1"/>
  <c r="AH46" i="12"/>
  <c r="AD35" i="8" s="1"/>
  <c r="AH52" i="12"/>
  <c r="AD41" i="8" s="1"/>
  <c r="AH54" i="12"/>
  <c r="AD43" i="8" s="1"/>
  <c r="AH56" i="12"/>
  <c r="AD45" i="8" s="1"/>
  <c r="AH58" i="12"/>
  <c r="AD47" i="8" s="1"/>
  <c r="AH60" i="12"/>
  <c r="AD49" i="8" s="1"/>
  <c r="AH62" i="12"/>
  <c r="AD51" i="8" s="1"/>
  <c r="AH64" i="12"/>
  <c r="AD53" i="8" s="1"/>
  <c r="AH66" i="12"/>
  <c r="AD55" i="8" s="1"/>
  <c r="AH68" i="12"/>
  <c r="AD57" i="8" s="1"/>
  <c r="AH70" i="12"/>
  <c r="AD59" i="8" s="1"/>
  <c r="AH72" i="12"/>
  <c r="AD61" i="8" s="1"/>
  <c r="AH74" i="12"/>
  <c r="AD63" i="8" s="1"/>
  <c r="AH50" i="12"/>
  <c r="AD39" i="8" s="1"/>
  <c r="AH51" i="12"/>
  <c r="AD40" i="8" s="1"/>
  <c r="AH53" i="12"/>
  <c r="AD42" i="8" s="1"/>
  <c r="AH55" i="12"/>
  <c r="AD44" i="8" s="1"/>
  <c r="AH57" i="12"/>
  <c r="AD46" i="8" s="1"/>
  <c r="AH59" i="12"/>
  <c r="AD48" i="8" s="1"/>
  <c r="AH61" i="12"/>
  <c r="AD50" i="8" s="1"/>
  <c r="AH63" i="12"/>
  <c r="AD52" i="8" s="1"/>
  <c r="AH65" i="12"/>
  <c r="AD54" i="8" s="1"/>
  <c r="AH67" i="12"/>
  <c r="AD56" i="8" s="1"/>
  <c r="AH69" i="12"/>
  <c r="AD58" i="8" s="1"/>
  <c r="AH71" i="12"/>
  <c r="AD60" i="8" s="1"/>
  <c r="AH73" i="12"/>
  <c r="AD62" i="8" s="1"/>
  <c r="AH48" i="12"/>
  <c r="AD37" i="8" s="1"/>
  <c r="AH47" i="12"/>
  <c r="AD36" i="8" s="1"/>
  <c r="AH49" i="12"/>
  <c r="AD38" i="8" s="1"/>
  <c r="Z71" i="12"/>
  <c r="V60" i="8" s="1"/>
  <c r="Z55" i="12"/>
  <c r="V44" i="8" s="1"/>
  <c r="AK47" i="12"/>
  <c r="AG36" i="8" s="1"/>
  <c r="AC47" i="12"/>
  <c r="Y36" i="8" s="1"/>
  <c r="M47" i="12"/>
  <c r="I36" i="8" s="1"/>
  <c r="AC50" i="12"/>
  <c r="Y39" i="8" s="1"/>
  <c r="AC48" i="12"/>
  <c r="Y37" i="8" s="1"/>
  <c r="Y47" i="12"/>
  <c r="U36" i="8" s="1"/>
  <c r="AC46" i="12"/>
  <c r="Y35" i="8" s="1"/>
  <c r="AK50" i="12"/>
  <c r="AG39" i="8" s="1"/>
  <c r="AK48" i="12"/>
  <c r="AG37" i="8" s="1"/>
  <c r="AG47" i="12"/>
  <c r="AC36" i="8" s="1"/>
  <c r="AK46" i="12"/>
  <c r="AG35" i="8" s="1"/>
  <c r="Y48" i="12"/>
  <c r="U37" i="8" s="1"/>
  <c r="AG48" i="12"/>
  <c r="AC37" i="8" s="1"/>
  <c r="AD69" i="12"/>
  <c r="Z58" i="8" s="1"/>
  <c r="AL69" i="12"/>
  <c r="AH58" i="8" s="1"/>
  <c r="N48" i="12"/>
  <c r="J37" i="8" s="1"/>
  <c r="N49" i="12"/>
  <c r="J38" i="8" s="1"/>
  <c r="N50" i="12"/>
  <c r="J39" i="8" s="1"/>
  <c r="N51" i="12"/>
  <c r="J40" i="8" s="1"/>
  <c r="N52" i="12"/>
  <c r="J41" i="8" s="1"/>
  <c r="N53" i="12"/>
  <c r="J42" i="8" s="1"/>
  <c r="N54" i="12"/>
  <c r="J43" i="8" s="1"/>
  <c r="N55" i="12"/>
  <c r="J44" i="8" s="1"/>
  <c r="N56" i="12"/>
  <c r="J45" i="8" s="1"/>
  <c r="N57" i="12"/>
  <c r="J46" i="8" s="1"/>
  <c r="N58" i="12"/>
  <c r="J47" i="8" s="1"/>
  <c r="N59" i="12"/>
  <c r="J48" i="8" s="1"/>
  <c r="N60" i="12"/>
  <c r="J49" i="8" s="1"/>
  <c r="N61" i="12"/>
  <c r="J50" i="8" s="1"/>
  <c r="N62" i="12"/>
  <c r="J51" i="8" s="1"/>
  <c r="N63" i="12"/>
  <c r="J52" i="8" s="1"/>
  <c r="N64" i="12"/>
  <c r="J53" i="8" s="1"/>
  <c r="N65" i="12"/>
  <c r="J54" i="8" s="1"/>
  <c r="N66" i="12"/>
  <c r="J55" i="8" s="1"/>
  <c r="N67" i="12"/>
  <c r="J56" i="8" s="1"/>
  <c r="N68" i="12"/>
  <c r="J57" i="8" s="1"/>
  <c r="N47" i="12"/>
  <c r="J36" i="8" s="1"/>
  <c r="V46" i="12"/>
  <c r="R35" i="8" s="1"/>
  <c r="V48" i="12"/>
  <c r="R37" i="8" s="1"/>
  <c r="V49" i="12"/>
  <c r="R38" i="8" s="1"/>
  <c r="V50" i="12"/>
  <c r="R39" i="8" s="1"/>
  <c r="V51" i="12"/>
  <c r="R40" i="8" s="1"/>
  <c r="V52" i="12"/>
  <c r="R41" i="8" s="1"/>
  <c r="V53" i="12"/>
  <c r="R42" i="8" s="1"/>
  <c r="V54" i="12"/>
  <c r="R43" i="8" s="1"/>
  <c r="V55" i="12"/>
  <c r="R44" i="8" s="1"/>
  <c r="V56" i="12"/>
  <c r="R45" i="8" s="1"/>
  <c r="V57" i="12"/>
  <c r="R46" i="8" s="1"/>
  <c r="V58" i="12"/>
  <c r="R47" i="8" s="1"/>
  <c r="V59" i="12"/>
  <c r="R48" i="8" s="1"/>
  <c r="V60" i="12"/>
  <c r="R49" i="8" s="1"/>
  <c r="V61" i="12"/>
  <c r="R50" i="8" s="1"/>
  <c r="V62" i="12"/>
  <c r="R51" i="8" s="1"/>
  <c r="V63" i="12"/>
  <c r="R52" i="8" s="1"/>
  <c r="V64" i="12"/>
  <c r="R53" i="8" s="1"/>
  <c r="V65" i="12"/>
  <c r="R54" i="8" s="1"/>
  <c r="V66" i="12"/>
  <c r="R55" i="8" s="1"/>
  <c r="V67" i="12"/>
  <c r="R56" i="8" s="1"/>
  <c r="V68" i="12"/>
  <c r="R57" i="8" s="1"/>
  <c r="AL74" i="12"/>
  <c r="AH63" i="8" s="1"/>
  <c r="AD74" i="12"/>
  <c r="Z63" i="8" s="1"/>
  <c r="V74" i="12"/>
  <c r="R63" i="8" s="1"/>
  <c r="N74" i="12"/>
  <c r="J63" i="8" s="1"/>
  <c r="AL73" i="12"/>
  <c r="AH62" i="8" s="1"/>
  <c r="AD73" i="12"/>
  <c r="Z62" i="8" s="1"/>
  <c r="V73" i="12"/>
  <c r="R62" i="8" s="1"/>
  <c r="N73" i="12"/>
  <c r="J62" i="8" s="1"/>
  <c r="AL72" i="12"/>
  <c r="AH61" i="8" s="1"/>
  <c r="AD72" i="12"/>
  <c r="Z61" i="8" s="1"/>
  <c r="V72" i="12"/>
  <c r="R61" i="8" s="1"/>
  <c r="N72" i="12"/>
  <c r="J61" i="8" s="1"/>
  <c r="AL71" i="12"/>
  <c r="AH60" i="8" s="1"/>
  <c r="AD71" i="12"/>
  <c r="Z60" i="8" s="1"/>
  <c r="V71" i="12"/>
  <c r="R60" i="8" s="1"/>
  <c r="N71" i="12"/>
  <c r="J60" i="8" s="1"/>
  <c r="AL70" i="12"/>
  <c r="AH59" i="8" s="1"/>
  <c r="AD70" i="12"/>
  <c r="Z59" i="8" s="1"/>
  <c r="V70" i="12"/>
  <c r="R59" i="8" s="1"/>
  <c r="N70" i="12"/>
  <c r="J59" i="8" s="1"/>
  <c r="V69" i="12"/>
  <c r="R58" i="8" s="1"/>
  <c r="N69" i="12"/>
  <c r="J58" i="8" s="1"/>
  <c r="AD47" i="12"/>
  <c r="Z36" i="8" s="1"/>
  <c r="AD48" i="12"/>
  <c r="Z37" i="8" s="1"/>
  <c r="AD49" i="12"/>
  <c r="Z38" i="8" s="1"/>
  <c r="AD50" i="12"/>
  <c r="Z39" i="8" s="1"/>
  <c r="AD51" i="12"/>
  <c r="Z40" i="8" s="1"/>
  <c r="AD52" i="12"/>
  <c r="Z41" i="8" s="1"/>
  <c r="AD53" i="12"/>
  <c r="Z42" i="8" s="1"/>
  <c r="AD54" i="12"/>
  <c r="Z43" i="8" s="1"/>
  <c r="AD55" i="12"/>
  <c r="Z44" i="8" s="1"/>
  <c r="AD56" i="12"/>
  <c r="Z45" i="8" s="1"/>
  <c r="AD57" i="12"/>
  <c r="Z46" i="8" s="1"/>
  <c r="AD58" i="12"/>
  <c r="Z47" i="8" s="1"/>
  <c r="AD59" i="12"/>
  <c r="Z48" i="8" s="1"/>
  <c r="AD60" i="12"/>
  <c r="Z49" i="8" s="1"/>
  <c r="AD61" i="12"/>
  <c r="Z50" i="8" s="1"/>
  <c r="AD62" i="12"/>
  <c r="Z51" i="8" s="1"/>
  <c r="AD63" i="12"/>
  <c r="Z52" i="8" s="1"/>
  <c r="AD64" i="12"/>
  <c r="Z53" i="8" s="1"/>
  <c r="AD65" i="12"/>
  <c r="Z54" i="8" s="1"/>
  <c r="AD66" i="12"/>
  <c r="Z55" i="8" s="1"/>
  <c r="AD67" i="12"/>
  <c r="Z56" i="8" s="1"/>
  <c r="AD68" i="12"/>
  <c r="Z57" i="8" s="1"/>
  <c r="AD46" i="12"/>
  <c r="Z35" i="8" s="1"/>
  <c r="AL47" i="12"/>
  <c r="AH36" i="8" s="1"/>
  <c r="AL48" i="12"/>
  <c r="AH37" i="8" s="1"/>
  <c r="AL49" i="12"/>
  <c r="AH38" i="8" s="1"/>
  <c r="AL50" i="12"/>
  <c r="AH39" i="8" s="1"/>
  <c r="AL51" i="12"/>
  <c r="AH40" i="8" s="1"/>
  <c r="AL52" i="12"/>
  <c r="AH41" i="8" s="1"/>
  <c r="AL53" i="12"/>
  <c r="AH42" i="8" s="1"/>
  <c r="AL54" i="12"/>
  <c r="AH43" i="8" s="1"/>
  <c r="AL55" i="12"/>
  <c r="AH44" i="8" s="1"/>
  <c r="AL56" i="12"/>
  <c r="AH45" i="8" s="1"/>
  <c r="AL57" i="12"/>
  <c r="AH46" i="8" s="1"/>
  <c r="AL58" i="12"/>
  <c r="AH47" i="8" s="1"/>
  <c r="AL59" i="12"/>
  <c r="AH48" i="8" s="1"/>
  <c r="AL60" i="12"/>
  <c r="AH49" i="8" s="1"/>
  <c r="AL61" i="12"/>
  <c r="AH50" i="8" s="1"/>
  <c r="AL62" i="12"/>
  <c r="AH51" i="8" s="1"/>
  <c r="AL63" i="12"/>
  <c r="AH52" i="8" s="1"/>
  <c r="AL64" i="12"/>
  <c r="AH53" i="8" s="1"/>
  <c r="AL65" i="12"/>
  <c r="AH54" i="8" s="1"/>
  <c r="AL66" i="12"/>
  <c r="AH55" i="8" s="1"/>
  <c r="AL67" i="12"/>
  <c r="AH56" i="8" s="1"/>
  <c r="AL68" i="12"/>
  <c r="AH57" i="8" s="1"/>
  <c r="AL46" i="12"/>
  <c r="AH35" i="8" s="1"/>
  <c r="V47" i="12"/>
  <c r="R36" i="8" s="1"/>
  <c r="D35" i="4"/>
  <c r="D36" i="4"/>
  <c r="D37" i="4"/>
  <c r="D34" i="11" l="1"/>
  <c r="B41" i="12"/>
  <c r="C41" i="12"/>
  <c r="D41" i="12"/>
  <c r="A41" i="12"/>
  <c r="B41" i="11"/>
  <c r="C41" i="11"/>
  <c r="D41" i="11"/>
  <c r="A41" i="11"/>
  <c r="A40" i="4"/>
  <c r="B41" i="4"/>
  <c r="C41" i="4"/>
  <c r="D41" i="4"/>
  <c r="A41" i="4"/>
  <c r="B32" i="8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F79" i="12"/>
  <c r="E75" i="12"/>
  <c r="E109" i="12" s="1"/>
  <c r="E74" i="12"/>
  <c r="E108" i="12" s="1"/>
  <c r="E73" i="12"/>
  <c r="E107" i="12" s="1"/>
  <c r="E72" i="12"/>
  <c r="E106" i="12" s="1"/>
  <c r="E71" i="12"/>
  <c r="E105" i="12" s="1"/>
  <c r="E70" i="12"/>
  <c r="E104" i="12" s="1"/>
  <c r="E69" i="12"/>
  <c r="E103" i="12" s="1"/>
  <c r="E68" i="12"/>
  <c r="E102" i="12" s="1"/>
  <c r="E67" i="12"/>
  <c r="E101" i="12" s="1"/>
  <c r="E66" i="12"/>
  <c r="E100" i="12" s="1"/>
  <c r="E65" i="12"/>
  <c r="E99" i="12" s="1"/>
  <c r="E64" i="12"/>
  <c r="E98" i="12" s="1"/>
  <c r="E63" i="12"/>
  <c r="E97" i="12" s="1"/>
  <c r="E62" i="12"/>
  <c r="E96" i="12" s="1"/>
  <c r="E61" i="12"/>
  <c r="E95" i="12" s="1"/>
  <c r="E60" i="12"/>
  <c r="E94" i="12" s="1"/>
  <c r="E59" i="12"/>
  <c r="E93" i="12" s="1"/>
  <c r="E58" i="12"/>
  <c r="E92" i="12" s="1"/>
  <c r="E57" i="12"/>
  <c r="E91" i="12" s="1"/>
  <c r="E56" i="12"/>
  <c r="E90" i="12" s="1"/>
  <c r="E55" i="12"/>
  <c r="E89" i="12" s="1"/>
  <c r="E54" i="12"/>
  <c r="E88" i="12" s="1"/>
  <c r="E53" i="12"/>
  <c r="E87" i="12" s="1"/>
  <c r="E52" i="12"/>
  <c r="E86" i="12" s="1"/>
  <c r="E51" i="12"/>
  <c r="E85" i="12" s="1"/>
  <c r="E50" i="12"/>
  <c r="E84" i="12" s="1"/>
  <c r="E49" i="12"/>
  <c r="E83" i="12" s="1"/>
  <c r="E48" i="12"/>
  <c r="E82" i="12" s="1"/>
  <c r="E47" i="12"/>
  <c r="E81" i="12" s="1"/>
  <c r="E46" i="12"/>
  <c r="E80" i="12" s="1"/>
  <c r="F45" i="12"/>
  <c r="E45" i="12"/>
  <c r="E79" i="12" s="1"/>
  <c r="F40" i="12"/>
  <c r="D37" i="12"/>
  <c r="D36" i="12"/>
  <c r="D35" i="12"/>
  <c r="D34" i="12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F79" i="11"/>
  <c r="E75" i="11"/>
  <c r="E74" i="11"/>
  <c r="E108" i="11" s="1"/>
  <c r="E73" i="11"/>
  <c r="E107" i="11" s="1"/>
  <c r="E72" i="11"/>
  <c r="E106" i="11" s="1"/>
  <c r="E71" i="11"/>
  <c r="E105" i="11" s="1"/>
  <c r="E70" i="11"/>
  <c r="E104" i="11" s="1"/>
  <c r="E69" i="11"/>
  <c r="E103" i="11" s="1"/>
  <c r="E68" i="11"/>
  <c r="E102" i="11" s="1"/>
  <c r="E67" i="11"/>
  <c r="E101" i="11" s="1"/>
  <c r="E66" i="11"/>
  <c r="E100" i="11" s="1"/>
  <c r="E65" i="11"/>
  <c r="E99" i="11" s="1"/>
  <c r="E64" i="11"/>
  <c r="E98" i="11" s="1"/>
  <c r="E63" i="11"/>
  <c r="E97" i="11" s="1"/>
  <c r="E62" i="11"/>
  <c r="E96" i="11" s="1"/>
  <c r="E61" i="11"/>
  <c r="E95" i="11" s="1"/>
  <c r="E60" i="11"/>
  <c r="E94" i="11" s="1"/>
  <c r="E59" i="11"/>
  <c r="E93" i="11" s="1"/>
  <c r="E58" i="11"/>
  <c r="E92" i="11" s="1"/>
  <c r="E57" i="11"/>
  <c r="E91" i="11" s="1"/>
  <c r="E56" i="11"/>
  <c r="E90" i="11" s="1"/>
  <c r="E55" i="11"/>
  <c r="E89" i="11" s="1"/>
  <c r="E54" i="11"/>
  <c r="E88" i="11" s="1"/>
  <c r="E53" i="11"/>
  <c r="E87" i="11" s="1"/>
  <c r="E52" i="11"/>
  <c r="E86" i="11" s="1"/>
  <c r="E51" i="11"/>
  <c r="E85" i="11" s="1"/>
  <c r="E50" i="11"/>
  <c r="E84" i="11" s="1"/>
  <c r="E49" i="11"/>
  <c r="E83" i="11" s="1"/>
  <c r="E48" i="11"/>
  <c r="E82" i="11" s="1"/>
  <c r="E47" i="11"/>
  <c r="E81" i="11" s="1"/>
  <c r="E46" i="11"/>
  <c r="E80" i="11" s="1"/>
  <c r="AG2" i="8"/>
  <c r="AF2" i="8"/>
  <c r="AE2" i="8"/>
  <c r="AD2" i="8"/>
  <c r="AC2" i="8"/>
  <c r="AB2" i="8"/>
  <c r="AA2" i="8"/>
  <c r="Z2" i="8"/>
  <c r="Y2" i="8"/>
  <c r="X2" i="8"/>
  <c r="W2" i="8"/>
  <c r="V2" i="8"/>
  <c r="U2" i="8"/>
  <c r="T2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E2" i="8"/>
  <c r="D2" i="8"/>
  <c r="C2" i="8"/>
  <c r="F45" i="11"/>
  <c r="B2" i="8" s="1"/>
  <c r="E45" i="11"/>
  <c r="E79" i="11" s="1"/>
  <c r="F40" i="11"/>
  <c r="D37" i="11"/>
  <c r="D36" i="11"/>
  <c r="D35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2" i="11"/>
  <c r="A22" i="7"/>
  <c r="AN41" i="11" l="1"/>
  <c r="AV41" i="11"/>
  <c r="BD41" i="11"/>
  <c r="BL41" i="11"/>
  <c r="AO41" i="11"/>
  <c r="AW41" i="11"/>
  <c r="BE41" i="11"/>
  <c r="BM41" i="11"/>
  <c r="AP41" i="11"/>
  <c r="AX41" i="11"/>
  <c r="BF41" i="11"/>
  <c r="BN41" i="11"/>
  <c r="AQ41" i="11"/>
  <c r="AY41" i="11"/>
  <c r="BG41" i="11"/>
  <c r="BO41" i="11"/>
  <c r="AR41" i="11"/>
  <c r="AZ41" i="11"/>
  <c r="BH41" i="11"/>
  <c r="BP41" i="11"/>
  <c r="G41" i="11"/>
  <c r="AS41" i="11"/>
  <c r="BA41" i="11"/>
  <c r="BI41" i="11"/>
  <c r="BQ41" i="11"/>
  <c r="H41" i="11"/>
  <c r="AT41" i="11"/>
  <c r="BB41" i="11"/>
  <c r="BJ41" i="11"/>
  <c r="BR41" i="11"/>
  <c r="BK41" i="11"/>
  <c r="AM41" i="11"/>
  <c r="AU41" i="11"/>
  <c r="BC41" i="11"/>
  <c r="AC41" i="11"/>
  <c r="V41" i="11"/>
  <c r="AA41" i="11"/>
  <c r="I41" i="11"/>
  <c r="AJ41" i="11"/>
  <c r="AB41" i="11"/>
  <c r="Q41" i="11"/>
  <c r="Y41" i="11"/>
  <c r="AL41" i="11"/>
  <c r="AI41" i="11"/>
  <c r="U41" i="11"/>
  <c r="T41" i="11"/>
  <c r="AE41" i="11"/>
  <c r="AK41" i="11"/>
  <c r="AD41" i="11"/>
  <c r="S41" i="11"/>
  <c r="M41" i="11"/>
  <c r="L41" i="11"/>
  <c r="O41" i="11"/>
  <c r="N41" i="11"/>
  <c r="AF41" i="11"/>
  <c r="AG41" i="11"/>
  <c r="W41" i="11"/>
  <c r="X41" i="11"/>
  <c r="Z41" i="11"/>
  <c r="K41" i="11"/>
  <c r="R41" i="11"/>
  <c r="AH41" i="11"/>
  <c r="P41" i="11"/>
  <c r="J41" i="11"/>
  <c r="AN41" i="4"/>
  <c r="AV41" i="4"/>
  <c r="BD41" i="4"/>
  <c r="BL41" i="4"/>
  <c r="AO41" i="4"/>
  <c r="AW41" i="4"/>
  <c r="BE41" i="4"/>
  <c r="BM41" i="4"/>
  <c r="AP41" i="4"/>
  <c r="AX41" i="4"/>
  <c r="BF41" i="4"/>
  <c r="BN41" i="4"/>
  <c r="AQ41" i="4"/>
  <c r="AY41" i="4"/>
  <c r="BG41" i="4"/>
  <c r="BO41" i="4"/>
  <c r="AR41" i="4"/>
  <c r="AZ41" i="4"/>
  <c r="BH41" i="4"/>
  <c r="BP41" i="4"/>
  <c r="AT41" i="4"/>
  <c r="BB41" i="4"/>
  <c r="BJ41" i="4"/>
  <c r="BR41" i="4"/>
  <c r="AM41" i="4"/>
  <c r="AU41" i="4"/>
  <c r="BC41" i="4"/>
  <c r="BK41" i="4"/>
  <c r="BI41" i="4"/>
  <c r="BQ41" i="4"/>
  <c r="AS41" i="4"/>
  <c r="BA41" i="4"/>
  <c r="AP41" i="12"/>
  <c r="AX41" i="12"/>
  <c r="BF41" i="12"/>
  <c r="BN41" i="12"/>
  <c r="AQ41" i="12"/>
  <c r="AY41" i="12"/>
  <c r="BG41" i="12"/>
  <c r="BO41" i="12"/>
  <c r="AR41" i="12"/>
  <c r="AZ41" i="12"/>
  <c r="BH41" i="12"/>
  <c r="BP41" i="12"/>
  <c r="AS41" i="12"/>
  <c r="BA41" i="12"/>
  <c r="BI41" i="12"/>
  <c r="BQ41" i="12"/>
  <c r="AT41" i="12"/>
  <c r="BB41" i="12"/>
  <c r="BJ41" i="12"/>
  <c r="BR41" i="12"/>
  <c r="AM41" i="12"/>
  <c r="AU41" i="12"/>
  <c r="BC41" i="12"/>
  <c r="BK41" i="12"/>
  <c r="AN41" i="12"/>
  <c r="AV41" i="12"/>
  <c r="BD41" i="12"/>
  <c r="BL41" i="12"/>
  <c r="AO41" i="12"/>
  <c r="AW41" i="12"/>
  <c r="BE41" i="12"/>
  <c r="BM41" i="12"/>
  <c r="Y41" i="12"/>
  <c r="AC41" i="12"/>
  <c r="AK41" i="12"/>
  <c r="L41" i="12"/>
  <c r="S41" i="12"/>
  <c r="T41" i="12"/>
  <c r="G41" i="12"/>
  <c r="O41" i="12"/>
  <c r="AH41" i="12"/>
  <c r="W41" i="12"/>
  <c r="U41" i="12"/>
  <c r="K41" i="12"/>
  <c r="I41" i="12"/>
  <c r="Z41" i="12"/>
  <c r="AE41" i="12"/>
  <c r="AL41" i="12"/>
  <c r="M41" i="12"/>
  <c r="R41" i="12"/>
  <c r="AD41" i="12"/>
  <c r="H41" i="12"/>
  <c r="J41" i="12"/>
  <c r="V41" i="12"/>
  <c r="AF41" i="12"/>
  <c r="X41" i="12"/>
  <c r="N41" i="12"/>
  <c r="AJ41" i="12"/>
  <c r="AA41" i="12"/>
  <c r="P41" i="12"/>
  <c r="AB41" i="12"/>
  <c r="AI41" i="12"/>
  <c r="AG41" i="12"/>
  <c r="Q41" i="12"/>
  <c r="M41" i="4"/>
  <c r="O41" i="4"/>
  <c r="U41" i="4"/>
  <c r="N41" i="4"/>
  <c r="T41" i="4"/>
  <c r="AI41" i="4"/>
  <c r="L41" i="4"/>
  <c r="AA41" i="4"/>
  <c r="S41" i="4"/>
  <c r="AH41" i="4"/>
  <c r="W41" i="4"/>
  <c r="K41" i="4"/>
  <c r="Z41" i="4"/>
  <c r="AG41" i="4"/>
  <c r="R41" i="4"/>
  <c r="Y41" i="4"/>
  <c r="AF41" i="4"/>
  <c r="AL41" i="4"/>
  <c r="J41" i="4"/>
  <c r="Q41" i="4"/>
  <c r="X41" i="4"/>
  <c r="AD41" i="4"/>
  <c r="AK41" i="4"/>
  <c r="AJ41" i="4"/>
  <c r="AE41" i="4"/>
  <c r="I41" i="4"/>
  <c r="P41" i="4"/>
  <c r="V41" i="4"/>
  <c r="AC41" i="4"/>
  <c r="AB41" i="4"/>
  <c r="G41" i="4"/>
  <c r="H41" i="4"/>
  <c r="E109" i="11"/>
  <c r="A32" i="14"/>
  <c r="A2" i="12"/>
  <c r="E41" i="12"/>
  <c r="C78" i="12" s="1"/>
  <c r="E41" i="11"/>
  <c r="C78" i="11" s="1"/>
  <c r="A25" i="8"/>
  <c r="A17" i="8"/>
  <c r="A9" i="8"/>
  <c r="A32" i="8"/>
  <c r="A24" i="8"/>
  <c r="A16" i="8"/>
  <c r="A8" i="8"/>
  <c r="A31" i="8"/>
  <c r="A23" i="8"/>
  <c r="A15" i="8"/>
  <c r="A7" i="8"/>
  <c r="A30" i="8"/>
  <c r="A22" i="8"/>
  <c r="A14" i="8"/>
  <c r="A6" i="8"/>
  <c r="A29" i="8"/>
  <c r="A21" i="8"/>
  <c r="A13" i="8"/>
  <c r="A5" i="8"/>
  <c r="A28" i="8"/>
  <c r="A20" i="8"/>
  <c r="A12" i="8"/>
  <c r="A4" i="8"/>
  <c r="A27" i="8"/>
  <c r="A19" i="8"/>
  <c r="A11" i="8"/>
  <c r="A3" i="8"/>
  <c r="A26" i="8"/>
  <c r="A18" i="8"/>
  <c r="A10" i="8"/>
  <c r="E34" i="12"/>
  <c r="B34" i="12" s="1"/>
  <c r="E36" i="12"/>
  <c r="B36" i="12" s="1"/>
  <c r="E37" i="12"/>
  <c r="B37" i="12" s="1"/>
  <c r="E35" i="11"/>
  <c r="B35" i="11" s="1"/>
  <c r="A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A91" i="12"/>
  <c r="A93" i="12"/>
  <c r="A95" i="12"/>
  <c r="A97" i="12"/>
  <c r="A99" i="12"/>
  <c r="A101" i="12"/>
  <c r="A103" i="12"/>
  <c r="A105" i="12"/>
  <c r="A107" i="12"/>
  <c r="E35" i="12"/>
  <c r="B35" i="12" s="1"/>
  <c r="C115" i="12"/>
  <c r="A82" i="11"/>
  <c r="A84" i="11"/>
  <c r="A106" i="11"/>
  <c r="F107" i="11"/>
  <c r="F90" i="11"/>
  <c r="F86" i="11"/>
  <c r="F82" i="11"/>
  <c r="F108" i="11"/>
  <c r="F106" i="11"/>
  <c r="F98" i="11"/>
  <c r="F100" i="11"/>
  <c r="F95" i="11"/>
  <c r="F91" i="11"/>
  <c r="F87" i="11"/>
  <c r="F83" i="11"/>
  <c r="F80" i="11"/>
  <c r="F85" i="11"/>
  <c r="F81" i="11"/>
  <c r="F84" i="11"/>
  <c r="F89" i="11"/>
  <c r="F88" i="11"/>
  <c r="F93" i="11"/>
  <c r="F92" i="11"/>
  <c r="A80" i="11"/>
  <c r="A89" i="11"/>
  <c r="A105" i="11"/>
  <c r="A87" i="11"/>
  <c r="A107" i="11"/>
  <c r="A85" i="11"/>
  <c r="E36" i="11"/>
  <c r="B36" i="11" s="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A91" i="11"/>
  <c r="A103" i="11"/>
  <c r="E34" i="11"/>
  <c r="B34" i="11" s="1"/>
  <c r="E37" i="11"/>
  <c r="B37" i="11" s="1"/>
  <c r="A81" i="11"/>
  <c r="A93" i="11"/>
  <c r="A101" i="11"/>
  <c r="A83" i="11"/>
  <c r="A97" i="11"/>
  <c r="C115" i="11"/>
  <c r="E122" i="11" s="1" a="1"/>
  <c r="H80" i="11" l="1"/>
  <c r="P80" i="11"/>
  <c r="X80" i="11"/>
  <c r="AF80" i="11"/>
  <c r="AN80" i="11"/>
  <c r="AV80" i="11"/>
  <c r="BD80" i="11"/>
  <c r="BL80" i="11"/>
  <c r="H81" i="11"/>
  <c r="P81" i="11"/>
  <c r="X81" i="11"/>
  <c r="AF81" i="11"/>
  <c r="AN81" i="11"/>
  <c r="AV81" i="11"/>
  <c r="BD81" i="11"/>
  <c r="BL81" i="11"/>
  <c r="H82" i="11"/>
  <c r="P82" i="11"/>
  <c r="X82" i="11"/>
  <c r="AF82" i="11"/>
  <c r="AN82" i="11"/>
  <c r="AV82" i="11"/>
  <c r="BD82" i="11"/>
  <c r="BL82" i="11"/>
  <c r="H83" i="11"/>
  <c r="P83" i="11"/>
  <c r="X83" i="11"/>
  <c r="AF83" i="11"/>
  <c r="AN83" i="11"/>
  <c r="AV83" i="11"/>
  <c r="BD83" i="11"/>
  <c r="BL83" i="11"/>
  <c r="H84" i="11"/>
  <c r="P84" i="11"/>
  <c r="X84" i="11"/>
  <c r="AF84" i="11"/>
  <c r="AN84" i="11"/>
  <c r="AV84" i="11"/>
  <c r="BD84" i="11"/>
  <c r="BL84" i="11"/>
  <c r="H85" i="11"/>
  <c r="P85" i="11"/>
  <c r="X85" i="11"/>
  <c r="AF85" i="11"/>
  <c r="AN85" i="11"/>
  <c r="AV85" i="11"/>
  <c r="BD85" i="11"/>
  <c r="BL85" i="11"/>
  <c r="H86" i="11"/>
  <c r="P86" i="11"/>
  <c r="X86" i="11"/>
  <c r="AF86" i="11"/>
  <c r="AN86" i="11"/>
  <c r="AV86" i="11"/>
  <c r="BD86" i="11"/>
  <c r="BL86" i="11"/>
  <c r="H87" i="11"/>
  <c r="P87" i="11"/>
  <c r="X87" i="11"/>
  <c r="AF87" i="11"/>
  <c r="AN87" i="11"/>
  <c r="AV87" i="11"/>
  <c r="BD87" i="11"/>
  <c r="BL87" i="11"/>
  <c r="H88" i="11"/>
  <c r="P88" i="11"/>
  <c r="X88" i="11"/>
  <c r="AF88" i="11"/>
  <c r="AN88" i="11"/>
  <c r="AV88" i="11"/>
  <c r="BD88" i="11"/>
  <c r="BL88" i="11"/>
  <c r="H89" i="11"/>
  <c r="P89" i="11"/>
  <c r="X89" i="11"/>
  <c r="AF89" i="11"/>
  <c r="AN89" i="11"/>
  <c r="AV89" i="11"/>
  <c r="BD89" i="11"/>
  <c r="I80" i="11"/>
  <c r="Q80" i="11"/>
  <c r="Y80" i="11"/>
  <c r="AG80" i="11"/>
  <c r="AO80" i="11"/>
  <c r="AW80" i="11"/>
  <c r="BE80" i="11"/>
  <c r="BM80" i="11"/>
  <c r="I81" i="11"/>
  <c r="Q81" i="11"/>
  <c r="Y81" i="11"/>
  <c r="AG81" i="11"/>
  <c r="AO81" i="11"/>
  <c r="AW81" i="11"/>
  <c r="BE81" i="11"/>
  <c r="BM81" i="11"/>
  <c r="I82" i="11"/>
  <c r="Q82" i="11"/>
  <c r="Y82" i="11"/>
  <c r="AG82" i="11"/>
  <c r="AO82" i="11"/>
  <c r="AW82" i="11"/>
  <c r="BE82" i="11"/>
  <c r="BM82" i="11"/>
  <c r="I83" i="11"/>
  <c r="Q83" i="11"/>
  <c r="Y83" i="11"/>
  <c r="AG83" i="11"/>
  <c r="AO83" i="11"/>
  <c r="AW83" i="11"/>
  <c r="BE83" i="11"/>
  <c r="BM83" i="11"/>
  <c r="I84" i="11"/>
  <c r="Q84" i="11"/>
  <c r="Y84" i="11"/>
  <c r="AG84" i="11"/>
  <c r="AO84" i="11"/>
  <c r="AW84" i="11"/>
  <c r="BE84" i="11"/>
  <c r="BM84" i="11"/>
  <c r="I85" i="11"/>
  <c r="Q85" i="11"/>
  <c r="Y85" i="11"/>
  <c r="AG85" i="11"/>
  <c r="AO85" i="11"/>
  <c r="AW85" i="11"/>
  <c r="BE85" i="11"/>
  <c r="BM85" i="11"/>
  <c r="I86" i="11"/>
  <c r="Q86" i="11"/>
  <c r="Y86" i="11"/>
  <c r="AG86" i="11"/>
  <c r="AO86" i="11"/>
  <c r="AW86" i="11"/>
  <c r="BE86" i="11"/>
  <c r="BM86" i="11"/>
  <c r="I87" i="11"/>
  <c r="Q87" i="11"/>
  <c r="Y87" i="11"/>
  <c r="AG87" i="11"/>
  <c r="AO87" i="11"/>
  <c r="AW87" i="11"/>
  <c r="BE87" i="11"/>
  <c r="BM87" i="11"/>
  <c r="I88" i="11"/>
  <c r="Q88" i="11"/>
  <c r="Y88" i="11"/>
  <c r="AG88" i="11"/>
  <c r="AO88" i="11"/>
  <c r="AW88" i="11"/>
  <c r="BE88" i="11"/>
  <c r="BM88" i="11"/>
  <c r="I89" i="11"/>
  <c r="Q89" i="11"/>
  <c r="Y89" i="11"/>
  <c r="AG89" i="11"/>
  <c r="AO89" i="11"/>
  <c r="AW89" i="11"/>
  <c r="BE89" i="11"/>
  <c r="J80" i="11"/>
  <c r="R80" i="11"/>
  <c r="Z80" i="11"/>
  <c r="AH80" i="11"/>
  <c r="AP80" i="11"/>
  <c r="AX80" i="11"/>
  <c r="BF80" i="11"/>
  <c r="BN80" i="11"/>
  <c r="J81" i="11"/>
  <c r="R81" i="11"/>
  <c r="Z81" i="11"/>
  <c r="AH81" i="11"/>
  <c r="AP81" i="11"/>
  <c r="AX81" i="11"/>
  <c r="BF81" i="11"/>
  <c r="BN81" i="11"/>
  <c r="J82" i="11"/>
  <c r="R82" i="11"/>
  <c r="Z82" i="11"/>
  <c r="AH82" i="11"/>
  <c r="AP82" i="11"/>
  <c r="AX82" i="11"/>
  <c r="BF82" i="11"/>
  <c r="BN82" i="11"/>
  <c r="J83" i="11"/>
  <c r="R83" i="11"/>
  <c r="Z83" i="11"/>
  <c r="AH83" i="11"/>
  <c r="AP83" i="11"/>
  <c r="AX83" i="11"/>
  <c r="BF83" i="11"/>
  <c r="BN83" i="11"/>
  <c r="J84" i="11"/>
  <c r="R84" i="11"/>
  <c r="Z84" i="11"/>
  <c r="AH84" i="11"/>
  <c r="AP84" i="11"/>
  <c r="AX84" i="11"/>
  <c r="BF84" i="11"/>
  <c r="BN84" i="11"/>
  <c r="J85" i="11"/>
  <c r="R85" i="11"/>
  <c r="Z85" i="11"/>
  <c r="AH85" i="11"/>
  <c r="AP85" i="11"/>
  <c r="AX85" i="11"/>
  <c r="BF85" i="11"/>
  <c r="BN85" i="11"/>
  <c r="J86" i="11"/>
  <c r="R86" i="11"/>
  <c r="Z86" i="11"/>
  <c r="AH86" i="11"/>
  <c r="AP86" i="11"/>
  <c r="AX86" i="11"/>
  <c r="BF86" i="11"/>
  <c r="BN86" i="11"/>
  <c r="J87" i="11"/>
  <c r="R87" i="11"/>
  <c r="Z87" i="11"/>
  <c r="AH87" i="11"/>
  <c r="AP87" i="11"/>
  <c r="AX87" i="11"/>
  <c r="BF87" i="11"/>
  <c r="BN87" i="11"/>
  <c r="J88" i="11"/>
  <c r="R88" i="11"/>
  <c r="Z88" i="11"/>
  <c r="AH88" i="11"/>
  <c r="AP88" i="11"/>
  <c r="AX88" i="11"/>
  <c r="BF88" i="11"/>
  <c r="BN88" i="11"/>
  <c r="J89" i="11"/>
  <c r="R89" i="11"/>
  <c r="Z89" i="11"/>
  <c r="AH89" i="11"/>
  <c r="AP89" i="11"/>
  <c r="AX89" i="11"/>
  <c r="BF89" i="11"/>
  <c r="K80" i="11"/>
  <c r="S80" i="11"/>
  <c r="AA80" i="11"/>
  <c r="AI80" i="11"/>
  <c r="AQ80" i="11"/>
  <c r="AY80" i="11"/>
  <c r="BG80" i="11"/>
  <c r="BO80" i="11"/>
  <c r="K81" i="11"/>
  <c r="S81" i="11"/>
  <c r="AA81" i="11"/>
  <c r="AI81" i="11"/>
  <c r="AQ81" i="11"/>
  <c r="AY81" i="11"/>
  <c r="BG81" i="11"/>
  <c r="BO81" i="11"/>
  <c r="K82" i="11"/>
  <c r="S82" i="11"/>
  <c r="AA82" i="11"/>
  <c r="AI82" i="11"/>
  <c r="AQ82" i="11"/>
  <c r="AY82" i="11"/>
  <c r="BG82" i="11"/>
  <c r="BO82" i="11"/>
  <c r="K83" i="11"/>
  <c r="S83" i="11"/>
  <c r="AA83" i="11"/>
  <c r="AI83" i="11"/>
  <c r="AQ83" i="11"/>
  <c r="AY83" i="11"/>
  <c r="BG83" i="11"/>
  <c r="BO83" i="11"/>
  <c r="K84" i="11"/>
  <c r="S84" i="11"/>
  <c r="AA84" i="11"/>
  <c r="AI84" i="11"/>
  <c r="AQ84" i="11"/>
  <c r="AY84" i="11"/>
  <c r="BG84" i="11"/>
  <c r="BO84" i="11"/>
  <c r="K85" i="11"/>
  <c r="S85" i="11"/>
  <c r="AA85" i="11"/>
  <c r="AI85" i="11"/>
  <c r="AQ85" i="11"/>
  <c r="AY85" i="11"/>
  <c r="BG85" i="11"/>
  <c r="BO85" i="11"/>
  <c r="K86" i="11"/>
  <c r="S86" i="11"/>
  <c r="AA86" i="11"/>
  <c r="AI86" i="11"/>
  <c r="AQ86" i="11"/>
  <c r="AY86" i="11"/>
  <c r="BG86" i="11"/>
  <c r="BO86" i="11"/>
  <c r="K87" i="11"/>
  <c r="S87" i="11"/>
  <c r="AA87" i="11"/>
  <c r="AI87" i="11"/>
  <c r="AQ87" i="11"/>
  <c r="AY87" i="11"/>
  <c r="BG87" i="11"/>
  <c r="BO87" i="11"/>
  <c r="K88" i="11"/>
  <c r="S88" i="11"/>
  <c r="AA88" i="11"/>
  <c r="AI88" i="11"/>
  <c r="AQ88" i="11"/>
  <c r="AY88" i="11"/>
  <c r="BG88" i="11"/>
  <c r="BO88" i="11"/>
  <c r="K89" i="11"/>
  <c r="S89" i="11"/>
  <c r="AA89" i="11"/>
  <c r="AI89" i="11"/>
  <c r="AQ89" i="11"/>
  <c r="AY89" i="11"/>
  <c r="L80" i="11"/>
  <c r="T80" i="11"/>
  <c r="AB80" i="11"/>
  <c r="AJ80" i="11"/>
  <c r="AR80" i="11"/>
  <c r="AZ80" i="11"/>
  <c r="BH80" i="11"/>
  <c r="BP80" i="11"/>
  <c r="L81" i="11"/>
  <c r="T81" i="11"/>
  <c r="AB81" i="11"/>
  <c r="AJ81" i="11"/>
  <c r="AR81" i="11"/>
  <c r="AZ81" i="11"/>
  <c r="BH81" i="11"/>
  <c r="BP81" i="11"/>
  <c r="L82" i="11"/>
  <c r="T82" i="11"/>
  <c r="AB82" i="11"/>
  <c r="AJ82" i="11"/>
  <c r="AR82" i="11"/>
  <c r="AZ82" i="11"/>
  <c r="BH82" i="11"/>
  <c r="BP82" i="11"/>
  <c r="L83" i="11"/>
  <c r="T83" i="11"/>
  <c r="AB83" i="11"/>
  <c r="AJ83" i="11"/>
  <c r="AR83" i="11"/>
  <c r="AZ83" i="11"/>
  <c r="BH83" i="11"/>
  <c r="BP83" i="11"/>
  <c r="L84" i="11"/>
  <c r="T84" i="11"/>
  <c r="AB84" i="11"/>
  <c r="AJ84" i="11"/>
  <c r="AR84" i="11"/>
  <c r="AZ84" i="11"/>
  <c r="BH84" i="11"/>
  <c r="BP84" i="11"/>
  <c r="L85" i="11"/>
  <c r="T85" i="11"/>
  <c r="AB85" i="11"/>
  <c r="AJ85" i="11"/>
  <c r="AR85" i="11"/>
  <c r="AZ85" i="11"/>
  <c r="BH85" i="11"/>
  <c r="BP85" i="11"/>
  <c r="L86" i="11"/>
  <c r="T86" i="11"/>
  <c r="AB86" i="11"/>
  <c r="AJ86" i="11"/>
  <c r="AR86" i="11"/>
  <c r="AZ86" i="11"/>
  <c r="BH86" i="11"/>
  <c r="BP86" i="11"/>
  <c r="L87" i="11"/>
  <c r="T87" i="11"/>
  <c r="AB87" i="11"/>
  <c r="AJ87" i="11"/>
  <c r="AR87" i="11"/>
  <c r="AZ87" i="11"/>
  <c r="BH87" i="11"/>
  <c r="BP87" i="11"/>
  <c r="L88" i="11"/>
  <c r="T88" i="11"/>
  <c r="AB88" i="11"/>
  <c r="AJ88" i="11"/>
  <c r="AR88" i="11"/>
  <c r="AZ88" i="11"/>
  <c r="BH88" i="11"/>
  <c r="BP88" i="11"/>
  <c r="L89" i="11"/>
  <c r="T89" i="11"/>
  <c r="AB89" i="11"/>
  <c r="AJ89" i="11"/>
  <c r="AR89" i="11"/>
  <c r="AZ89" i="11"/>
  <c r="BH89" i="11"/>
  <c r="M80" i="11"/>
  <c r="U80" i="11"/>
  <c r="AC80" i="11"/>
  <c r="AK80" i="11"/>
  <c r="AS80" i="11"/>
  <c r="BA80" i="11"/>
  <c r="BI80" i="11"/>
  <c r="BQ80" i="11"/>
  <c r="M81" i="11"/>
  <c r="U81" i="11"/>
  <c r="AC81" i="11"/>
  <c r="AK81" i="11"/>
  <c r="AS81" i="11"/>
  <c r="BA81" i="11"/>
  <c r="BI81" i="11"/>
  <c r="BQ81" i="11"/>
  <c r="M82" i="11"/>
  <c r="U82" i="11"/>
  <c r="AC82" i="11"/>
  <c r="AK82" i="11"/>
  <c r="AS82" i="11"/>
  <c r="BA82" i="11"/>
  <c r="BI82" i="11"/>
  <c r="BQ82" i="11"/>
  <c r="M83" i="11"/>
  <c r="U83" i="11"/>
  <c r="AC83" i="11"/>
  <c r="AK83" i="11"/>
  <c r="AS83" i="11"/>
  <c r="BA83" i="11"/>
  <c r="BI83" i="11"/>
  <c r="BQ83" i="11"/>
  <c r="M84" i="11"/>
  <c r="U84" i="11"/>
  <c r="AC84" i="11"/>
  <c r="AK84" i="11"/>
  <c r="AS84" i="11"/>
  <c r="BA84" i="11"/>
  <c r="BI84" i="11"/>
  <c r="BQ84" i="11"/>
  <c r="M85" i="11"/>
  <c r="U85" i="11"/>
  <c r="AC85" i="11"/>
  <c r="AK85" i="11"/>
  <c r="AS85" i="11"/>
  <c r="BA85" i="11"/>
  <c r="BI85" i="11"/>
  <c r="BQ85" i="11"/>
  <c r="M86" i="11"/>
  <c r="U86" i="11"/>
  <c r="AC86" i="11"/>
  <c r="AK86" i="11"/>
  <c r="AS86" i="11"/>
  <c r="BA86" i="11"/>
  <c r="BI86" i="11"/>
  <c r="BQ86" i="11"/>
  <c r="M87" i="11"/>
  <c r="U87" i="11"/>
  <c r="AC87" i="11"/>
  <c r="AK87" i="11"/>
  <c r="AS87" i="11"/>
  <c r="BA87" i="11"/>
  <c r="BI87" i="11"/>
  <c r="BQ87" i="11"/>
  <c r="M88" i="11"/>
  <c r="U88" i="11"/>
  <c r="AC88" i="11"/>
  <c r="AK88" i="11"/>
  <c r="AS88" i="11"/>
  <c r="BA88" i="11"/>
  <c r="BI88" i="11"/>
  <c r="BQ88" i="11"/>
  <c r="M89" i="11"/>
  <c r="U89" i="11"/>
  <c r="AC89" i="11"/>
  <c r="AK89" i="11"/>
  <c r="AS89" i="11"/>
  <c r="BA89" i="11"/>
  <c r="BI89" i="11"/>
  <c r="N80" i="11"/>
  <c r="V80" i="11"/>
  <c r="AD80" i="11"/>
  <c r="AL80" i="11"/>
  <c r="AT80" i="11"/>
  <c r="BB80" i="11"/>
  <c r="BJ80" i="11"/>
  <c r="BR80" i="11"/>
  <c r="N81" i="11"/>
  <c r="V81" i="11"/>
  <c r="AD81" i="11"/>
  <c r="AL81" i="11"/>
  <c r="AT81" i="11"/>
  <c r="BB81" i="11"/>
  <c r="BJ81" i="11"/>
  <c r="BR81" i="11"/>
  <c r="N82" i="11"/>
  <c r="V82" i="11"/>
  <c r="AD82" i="11"/>
  <c r="AL82" i="11"/>
  <c r="AT82" i="11"/>
  <c r="BB82" i="11"/>
  <c r="BJ82" i="11"/>
  <c r="BR82" i="11"/>
  <c r="N83" i="11"/>
  <c r="V83" i="11"/>
  <c r="AD83" i="11"/>
  <c r="AL83" i="11"/>
  <c r="AT83" i="11"/>
  <c r="BB83" i="11"/>
  <c r="BJ83" i="11"/>
  <c r="BR83" i="11"/>
  <c r="N84" i="11"/>
  <c r="V84" i="11"/>
  <c r="AD84" i="11"/>
  <c r="AL84" i="11"/>
  <c r="AT84" i="11"/>
  <c r="BB84" i="11"/>
  <c r="BJ84" i="11"/>
  <c r="BR84" i="11"/>
  <c r="N85" i="11"/>
  <c r="V85" i="11"/>
  <c r="AD85" i="11"/>
  <c r="AL85" i="11"/>
  <c r="AT85" i="11"/>
  <c r="BB85" i="11"/>
  <c r="BJ85" i="11"/>
  <c r="BR85" i="11"/>
  <c r="N86" i="11"/>
  <c r="V86" i="11"/>
  <c r="AD86" i="11"/>
  <c r="BK80" i="11"/>
  <c r="BK81" i="11"/>
  <c r="BK82" i="11"/>
  <c r="BK83" i="11"/>
  <c r="BK84" i="11"/>
  <c r="BK85" i="11"/>
  <c r="AU86" i="11"/>
  <c r="O87" i="11"/>
  <c r="AU87" i="11"/>
  <c r="O88" i="11"/>
  <c r="AU88" i="11"/>
  <c r="O89" i="11"/>
  <c r="AU89" i="11"/>
  <c r="BN89" i="11"/>
  <c r="J90" i="11"/>
  <c r="R90" i="11"/>
  <c r="Z90" i="11"/>
  <c r="AH90" i="11"/>
  <c r="AP90" i="11"/>
  <c r="AX90" i="11"/>
  <c r="BF90" i="11"/>
  <c r="BN90" i="11"/>
  <c r="J91" i="11"/>
  <c r="R91" i="11"/>
  <c r="Z91" i="11"/>
  <c r="AH91" i="11"/>
  <c r="AP91" i="11"/>
  <c r="AX91" i="11"/>
  <c r="BF91" i="11"/>
  <c r="BN91" i="11"/>
  <c r="J92" i="11"/>
  <c r="R92" i="11"/>
  <c r="Z92" i="11"/>
  <c r="AH92" i="11"/>
  <c r="AP92" i="11"/>
  <c r="AX92" i="11"/>
  <c r="BF92" i="11"/>
  <c r="BN92" i="11"/>
  <c r="J93" i="11"/>
  <c r="R93" i="11"/>
  <c r="Z93" i="11"/>
  <c r="AH93" i="11"/>
  <c r="AP93" i="11"/>
  <c r="AX93" i="11"/>
  <c r="BF93" i="11"/>
  <c r="BN93" i="11"/>
  <c r="J94" i="11"/>
  <c r="R94" i="11"/>
  <c r="Z94" i="11"/>
  <c r="AH94" i="11"/>
  <c r="AP94" i="11"/>
  <c r="AX94" i="11"/>
  <c r="BF94" i="11"/>
  <c r="BN94" i="11"/>
  <c r="J95" i="11"/>
  <c r="R95" i="11"/>
  <c r="Z95" i="11"/>
  <c r="AH95" i="11"/>
  <c r="AP95" i="11"/>
  <c r="AX95" i="11"/>
  <c r="BF95" i="11"/>
  <c r="BN95" i="11"/>
  <c r="G80" i="11"/>
  <c r="G81" i="11"/>
  <c r="G82" i="11"/>
  <c r="G83" i="11"/>
  <c r="G84" i="11"/>
  <c r="G85" i="11"/>
  <c r="G86" i="11"/>
  <c r="BB86" i="11"/>
  <c r="V87" i="11"/>
  <c r="BB87" i="11"/>
  <c r="V88" i="11"/>
  <c r="BB88" i="11"/>
  <c r="V89" i="11"/>
  <c r="BB89" i="11"/>
  <c r="BO89" i="11"/>
  <c r="K90" i="11"/>
  <c r="S90" i="11"/>
  <c r="AA90" i="11"/>
  <c r="AI90" i="11"/>
  <c r="AQ90" i="11"/>
  <c r="AY90" i="11"/>
  <c r="BG90" i="11"/>
  <c r="BO90" i="11"/>
  <c r="K91" i="11"/>
  <c r="S91" i="11"/>
  <c r="AA91" i="11"/>
  <c r="AI91" i="11"/>
  <c r="AQ91" i="11"/>
  <c r="AY91" i="11"/>
  <c r="BG91" i="11"/>
  <c r="BO91" i="11"/>
  <c r="K92" i="11"/>
  <c r="S92" i="11"/>
  <c r="AA92" i="11"/>
  <c r="AI92" i="11"/>
  <c r="AQ92" i="11"/>
  <c r="AY92" i="11"/>
  <c r="BG92" i="11"/>
  <c r="BO92" i="11"/>
  <c r="K93" i="11"/>
  <c r="S93" i="11"/>
  <c r="AA93" i="11"/>
  <c r="AI93" i="11"/>
  <c r="AQ93" i="11"/>
  <c r="AY93" i="11"/>
  <c r="BG93" i="11"/>
  <c r="BO93" i="11"/>
  <c r="K94" i="11"/>
  <c r="S94" i="11"/>
  <c r="AA94" i="11"/>
  <c r="AI94" i="11"/>
  <c r="AQ94" i="11"/>
  <c r="AY94" i="11"/>
  <c r="BG94" i="11"/>
  <c r="BO94" i="11"/>
  <c r="K95" i="11"/>
  <c r="S95" i="11"/>
  <c r="AA95" i="11"/>
  <c r="AI95" i="11"/>
  <c r="AQ95" i="11"/>
  <c r="AY95" i="11"/>
  <c r="BG95" i="11"/>
  <c r="BO95" i="11"/>
  <c r="K96" i="11"/>
  <c r="S96" i="11"/>
  <c r="AA96" i="11"/>
  <c r="AI96" i="11"/>
  <c r="AQ96" i="11"/>
  <c r="AY96" i="11"/>
  <c r="BG96" i="11"/>
  <c r="BO96" i="11"/>
  <c r="K97" i="11"/>
  <c r="S97" i="11"/>
  <c r="AA97" i="11"/>
  <c r="AI97" i="11"/>
  <c r="AQ97" i="11"/>
  <c r="AY97" i="11"/>
  <c r="BG97" i="11"/>
  <c r="BO97" i="11"/>
  <c r="K98" i="11"/>
  <c r="S98" i="11"/>
  <c r="AA98" i="11"/>
  <c r="AI98" i="11"/>
  <c r="AQ98" i="11"/>
  <c r="AY98" i="11"/>
  <c r="O80" i="11"/>
  <c r="O81" i="11"/>
  <c r="O82" i="11"/>
  <c r="O83" i="11"/>
  <c r="O84" i="11"/>
  <c r="O85" i="11"/>
  <c r="O86" i="11"/>
  <c r="BC86" i="11"/>
  <c r="W87" i="11"/>
  <c r="BC87" i="11"/>
  <c r="W88" i="11"/>
  <c r="BC88" i="11"/>
  <c r="W89" i="11"/>
  <c r="BC89" i="11"/>
  <c r="BP89" i="11"/>
  <c r="L90" i="11"/>
  <c r="T90" i="11"/>
  <c r="AB90" i="11"/>
  <c r="AJ90" i="11"/>
  <c r="AR90" i="11"/>
  <c r="AZ90" i="11"/>
  <c r="BH90" i="11"/>
  <c r="BP90" i="11"/>
  <c r="L91" i="11"/>
  <c r="T91" i="11"/>
  <c r="AB91" i="11"/>
  <c r="AJ91" i="11"/>
  <c r="AR91" i="11"/>
  <c r="AZ91" i="11"/>
  <c r="BH91" i="11"/>
  <c r="BP91" i="11"/>
  <c r="L92" i="11"/>
  <c r="T92" i="11"/>
  <c r="AB92" i="11"/>
  <c r="AJ92" i="11"/>
  <c r="AR92" i="11"/>
  <c r="AZ92" i="11"/>
  <c r="BH92" i="11"/>
  <c r="BP92" i="11"/>
  <c r="L93" i="11"/>
  <c r="T93" i="11"/>
  <c r="AB93" i="11"/>
  <c r="AJ93" i="11"/>
  <c r="AR93" i="11"/>
  <c r="AZ93" i="11"/>
  <c r="BH93" i="11"/>
  <c r="BP93" i="11"/>
  <c r="L94" i="11"/>
  <c r="T94" i="11"/>
  <c r="AB94" i="11"/>
  <c r="AJ94" i="11"/>
  <c r="AR94" i="11"/>
  <c r="AZ94" i="11"/>
  <c r="BH94" i="11"/>
  <c r="BP94" i="11"/>
  <c r="L95" i="11"/>
  <c r="T95" i="11"/>
  <c r="AB95" i="11"/>
  <c r="AJ95" i="11"/>
  <c r="AR95" i="11"/>
  <c r="AZ95" i="11"/>
  <c r="BH95" i="11"/>
  <c r="BP95" i="11"/>
  <c r="L96" i="11"/>
  <c r="T96" i="11"/>
  <c r="AB96" i="11"/>
  <c r="AJ96" i="11"/>
  <c r="AR96" i="11"/>
  <c r="AZ96" i="11"/>
  <c r="BH96" i="11"/>
  <c r="BP96" i="11"/>
  <c r="L97" i="11"/>
  <c r="T97" i="11"/>
  <c r="AB97" i="11"/>
  <c r="AJ97" i="11"/>
  <c r="AR97" i="11"/>
  <c r="AZ97" i="11"/>
  <c r="W80" i="11"/>
  <c r="W81" i="11"/>
  <c r="W82" i="11"/>
  <c r="W83" i="11"/>
  <c r="W84" i="11"/>
  <c r="W85" i="11"/>
  <c r="W86" i="11"/>
  <c r="BJ86" i="11"/>
  <c r="AD87" i="11"/>
  <c r="BJ87" i="11"/>
  <c r="AD88" i="11"/>
  <c r="BJ88" i="11"/>
  <c r="AD89" i="11"/>
  <c r="BG89" i="11"/>
  <c r="BQ89" i="11"/>
  <c r="M90" i="11"/>
  <c r="U90" i="11"/>
  <c r="AC90" i="11"/>
  <c r="AK90" i="11"/>
  <c r="AS90" i="11"/>
  <c r="BA90" i="11"/>
  <c r="BI90" i="11"/>
  <c r="BQ90" i="11"/>
  <c r="M91" i="11"/>
  <c r="U91" i="11"/>
  <c r="AC91" i="11"/>
  <c r="AK91" i="11"/>
  <c r="AS91" i="11"/>
  <c r="BA91" i="11"/>
  <c r="BI91" i="11"/>
  <c r="BQ91" i="11"/>
  <c r="M92" i="11"/>
  <c r="U92" i="11"/>
  <c r="AC92" i="11"/>
  <c r="AK92" i="11"/>
  <c r="AS92" i="11"/>
  <c r="BA92" i="11"/>
  <c r="BI92" i="11"/>
  <c r="BQ92" i="11"/>
  <c r="M93" i="11"/>
  <c r="U93" i="11"/>
  <c r="AC93" i="11"/>
  <c r="AK93" i="11"/>
  <c r="AS93" i="11"/>
  <c r="BA93" i="11"/>
  <c r="BI93" i="11"/>
  <c r="BQ93" i="11"/>
  <c r="M94" i="11"/>
  <c r="U94" i="11"/>
  <c r="AC94" i="11"/>
  <c r="AK94" i="11"/>
  <c r="AS94" i="11"/>
  <c r="BA94" i="11"/>
  <c r="BI94" i="11"/>
  <c r="BQ94" i="11"/>
  <c r="M95" i="11"/>
  <c r="U95" i="11"/>
  <c r="AC95" i="11"/>
  <c r="AK95" i="11"/>
  <c r="AS95" i="11"/>
  <c r="BA95" i="11"/>
  <c r="BI95" i="11"/>
  <c r="AE80" i="11"/>
  <c r="AE81" i="11"/>
  <c r="AE82" i="11"/>
  <c r="AE83" i="11"/>
  <c r="AE84" i="11"/>
  <c r="AE85" i="11"/>
  <c r="AE86" i="11"/>
  <c r="BK86" i="11"/>
  <c r="AE87" i="11"/>
  <c r="BK87" i="11"/>
  <c r="AE88" i="11"/>
  <c r="BK88" i="11"/>
  <c r="AE89" i="11"/>
  <c r="BJ89" i="11"/>
  <c r="BR89" i="11"/>
  <c r="N90" i="11"/>
  <c r="V90" i="11"/>
  <c r="AD90" i="11"/>
  <c r="AL90" i="11"/>
  <c r="AT90" i="11"/>
  <c r="BB90" i="11"/>
  <c r="BJ90" i="11"/>
  <c r="BR90" i="11"/>
  <c r="N91" i="11"/>
  <c r="V91" i="11"/>
  <c r="AD91" i="11"/>
  <c r="AL91" i="11"/>
  <c r="AT91" i="11"/>
  <c r="BB91" i="11"/>
  <c r="BJ91" i="11"/>
  <c r="BR91" i="11"/>
  <c r="N92" i="11"/>
  <c r="V92" i="11"/>
  <c r="AD92" i="11"/>
  <c r="AL92" i="11"/>
  <c r="AT92" i="11"/>
  <c r="BB92" i="11"/>
  <c r="BJ92" i="11"/>
  <c r="BR92" i="11"/>
  <c r="N93" i="11"/>
  <c r="V93" i="11"/>
  <c r="AD93" i="11"/>
  <c r="AL93" i="11"/>
  <c r="AT93" i="11"/>
  <c r="BB93" i="11"/>
  <c r="BJ93" i="11"/>
  <c r="BR93" i="11"/>
  <c r="N94" i="11"/>
  <c r="V94" i="11"/>
  <c r="AD94" i="11"/>
  <c r="AL94" i="11"/>
  <c r="AT94" i="11"/>
  <c r="BB94" i="11"/>
  <c r="BJ94" i="11"/>
  <c r="BR94" i="11"/>
  <c r="N95" i="11"/>
  <c r="V95" i="11"/>
  <c r="AD95" i="11"/>
  <c r="AL95" i="11"/>
  <c r="AT95" i="11"/>
  <c r="BB95" i="11"/>
  <c r="BJ95" i="11"/>
  <c r="BR95" i="11"/>
  <c r="AM80" i="11"/>
  <c r="AM81" i="11"/>
  <c r="AM82" i="11"/>
  <c r="AM83" i="11"/>
  <c r="AM84" i="11"/>
  <c r="AM85" i="11"/>
  <c r="AL86" i="11"/>
  <c r="BR86" i="11"/>
  <c r="AL87" i="11"/>
  <c r="BR87" i="11"/>
  <c r="AL88" i="11"/>
  <c r="BR88" i="11"/>
  <c r="AL89" i="11"/>
  <c r="BK89" i="11"/>
  <c r="G90" i="11"/>
  <c r="O90" i="11"/>
  <c r="W90" i="11"/>
  <c r="AE90" i="11"/>
  <c r="AM90" i="11"/>
  <c r="AU90" i="11"/>
  <c r="BC90" i="11"/>
  <c r="BK90" i="11"/>
  <c r="G91" i="11"/>
  <c r="O91" i="11"/>
  <c r="W91" i="11"/>
  <c r="AE91" i="11"/>
  <c r="AM91" i="11"/>
  <c r="AU91" i="11"/>
  <c r="BC91" i="11"/>
  <c r="BK91" i="11"/>
  <c r="G92" i="11"/>
  <c r="O92" i="11"/>
  <c r="W92" i="11"/>
  <c r="AE92" i="11"/>
  <c r="AM92" i="11"/>
  <c r="AU92" i="11"/>
  <c r="BC92" i="11"/>
  <c r="BK92" i="11"/>
  <c r="G93" i="11"/>
  <c r="O93" i="11"/>
  <c r="W93" i="11"/>
  <c r="AE93" i="11"/>
  <c r="AM93" i="11"/>
  <c r="AU93" i="11"/>
  <c r="BC93" i="11"/>
  <c r="BK93" i="11"/>
  <c r="G94" i="11"/>
  <c r="O94" i="11"/>
  <c r="W94" i="11"/>
  <c r="AE94" i="11"/>
  <c r="AM94" i="11"/>
  <c r="AU94" i="11"/>
  <c r="BC94" i="11"/>
  <c r="BK94" i="11"/>
  <c r="G95" i="11"/>
  <c r="O95" i="11"/>
  <c r="W95" i="11"/>
  <c r="AE95" i="11"/>
  <c r="AM95" i="11"/>
  <c r="AU95" i="11"/>
  <c r="BC95" i="11"/>
  <c r="BK95" i="11"/>
  <c r="G96" i="11"/>
  <c r="O96" i="11"/>
  <c r="W96" i="11"/>
  <c r="AE96" i="11"/>
  <c r="AM96" i="11"/>
  <c r="AU96" i="11"/>
  <c r="BC96" i="11"/>
  <c r="BK96" i="11"/>
  <c r="G97" i="11"/>
  <c r="O97" i="11"/>
  <c r="W97" i="11"/>
  <c r="AE97" i="11"/>
  <c r="AM97" i="11"/>
  <c r="AU97" i="11"/>
  <c r="BC97" i="11"/>
  <c r="BK97" i="11"/>
  <c r="G98" i="11"/>
  <c r="O98" i="11"/>
  <c r="W98" i="11"/>
  <c r="AE98" i="11"/>
  <c r="AM98" i="11"/>
  <c r="AU98" i="11"/>
  <c r="AU80" i="11"/>
  <c r="AU81" i="11"/>
  <c r="AU82" i="11"/>
  <c r="AU83" i="11"/>
  <c r="AU84" i="11"/>
  <c r="AU85" i="11"/>
  <c r="AM86" i="11"/>
  <c r="G87" i="11"/>
  <c r="AM87" i="11"/>
  <c r="G88" i="11"/>
  <c r="AM88" i="11"/>
  <c r="G89" i="11"/>
  <c r="AM89" i="11"/>
  <c r="BL89" i="11"/>
  <c r="H90" i="11"/>
  <c r="P90" i="11"/>
  <c r="X90" i="11"/>
  <c r="AF90" i="11"/>
  <c r="AN90" i="11"/>
  <c r="AV90" i="11"/>
  <c r="BD90" i="11"/>
  <c r="BL90" i="11"/>
  <c r="H91" i="11"/>
  <c r="P91" i="11"/>
  <c r="X91" i="11"/>
  <c r="AF91" i="11"/>
  <c r="AN91" i="11"/>
  <c r="AV91" i="11"/>
  <c r="BD91" i="11"/>
  <c r="BL91" i="11"/>
  <c r="H92" i="11"/>
  <c r="P92" i="11"/>
  <c r="X92" i="11"/>
  <c r="AF92" i="11"/>
  <c r="AN92" i="11"/>
  <c r="AV92" i="11"/>
  <c r="BD92" i="11"/>
  <c r="BL92" i="11"/>
  <c r="H93" i="11"/>
  <c r="P93" i="11"/>
  <c r="X93" i="11"/>
  <c r="AF93" i="11"/>
  <c r="AN93" i="11"/>
  <c r="AV93" i="11"/>
  <c r="BD93" i="11"/>
  <c r="BL93" i="11"/>
  <c r="H94" i="11"/>
  <c r="P94" i="11"/>
  <c r="X94" i="11"/>
  <c r="AF94" i="11"/>
  <c r="AN94" i="11"/>
  <c r="AV94" i="11"/>
  <c r="BD94" i="11"/>
  <c r="BL94" i="11"/>
  <c r="H95" i="11"/>
  <c r="P95" i="11"/>
  <c r="X95" i="11"/>
  <c r="AF95" i="11"/>
  <c r="AN95" i="11"/>
  <c r="AV95" i="11"/>
  <c r="BD95" i="11"/>
  <c r="BL95" i="11"/>
  <c r="H96" i="11"/>
  <c r="P96" i="11"/>
  <c r="X96" i="11"/>
  <c r="AF96" i="11"/>
  <c r="AN96" i="11"/>
  <c r="AV96" i="11"/>
  <c r="BD96" i="11"/>
  <c r="BL96" i="11"/>
  <c r="H97" i="11"/>
  <c r="P97" i="11"/>
  <c r="X97" i="11"/>
  <c r="AF97" i="11"/>
  <c r="AN97" i="11"/>
  <c r="AV97" i="11"/>
  <c r="BC82" i="11"/>
  <c r="AT88" i="11"/>
  <c r="AO90" i="11"/>
  <c r="AO91" i="11"/>
  <c r="AO92" i="11"/>
  <c r="AO93" i="11"/>
  <c r="AO94" i="11"/>
  <c r="AO95" i="11"/>
  <c r="N96" i="11"/>
  <c r="AD96" i="11"/>
  <c r="AT96" i="11"/>
  <c r="BJ96" i="11"/>
  <c r="N97" i="11"/>
  <c r="AD97" i="11"/>
  <c r="AT97" i="11"/>
  <c r="BH97" i="11"/>
  <c r="BR97" i="11"/>
  <c r="Q98" i="11"/>
  <c r="AB98" i="11"/>
  <c r="AL98" i="11"/>
  <c r="AW98" i="11"/>
  <c r="BF98" i="11"/>
  <c r="BN98" i="11"/>
  <c r="J99" i="11"/>
  <c r="R99" i="11"/>
  <c r="Z99" i="11"/>
  <c r="AH99" i="11"/>
  <c r="AP99" i="11"/>
  <c r="AX99" i="11"/>
  <c r="BF99" i="11"/>
  <c r="BN99" i="11"/>
  <c r="J100" i="11"/>
  <c r="R100" i="11"/>
  <c r="Z100" i="11"/>
  <c r="AH100" i="11"/>
  <c r="AP100" i="11"/>
  <c r="AX100" i="11"/>
  <c r="BF100" i="11"/>
  <c r="BN100" i="11"/>
  <c r="J101" i="11"/>
  <c r="R101" i="11"/>
  <c r="Z101" i="11"/>
  <c r="AH101" i="11"/>
  <c r="AP101" i="11"/>
  <c r="AX101" i="11"/>
  <c r="BF101" i="11"/>
  <c r="BC83" i="11"/>
  <c r="N89" i="11"/>
  <c r="AW90" i="11"/>
  <c r="AW91" i="11"/>
  <c r="AW92" i="11"/>
  <c r="AW93" i="11"/>
  <c r="AW94" i="11"/>
  <c r="AW95" i="11"/>
  <c r="Q96" i="11"/>
  <c r="AG96" i="11"/>
  <c r="AW96" i="11"/>
  <c r="BM96" i="11"/>
  <c r="Q97" i="11"/>
  <c r="AG97" i="11"/>
  <c r="AW97" i="11"/>
  <c r="BI97" i="11"/>
  <c r="H98" i="11"/>
  <c r="R98" i="11"/>
  <c r="AC98" i="11"/>
  <c r="AN98" i="11"/>
  <c r="AX98" i="11"/>
  <c r="BG98" i="11"/>
  <c r="BO98" i="11"/>
  <c r="K99" i="11"/>
  <c r="S99" i="11"/>
  <c r="AA99" i="11"/>
  <c r="AI99" i="11"/>
  <c r="AQ99" i="11"/>
  <c r="AY99" i="11"/>
  <c r="BG99" i="11"/>
  <c r="BO99" i="11"/>
  <c r="K100" i="11"/>
  <c r="S100" i="11"/>
  <c r="AA100" i="11"/>
  <c r="AI100" i="11"/>
  <c r="AQ100" i="11"/>
  <c r="AY100" i="11"/>
  <c r="BG100" i="11"/>
  <c r="BO100" i="11"/>
  <c r="K101" i="11"/>
  <c r="S101" i="11"/>
  <c r="AA101" i="11"/>
  <c r="AI101" i="11"/>
  <c r="AQ101" i="11"/>
  <c r="AY101" i="11"/>
  <c r="BG101" i="11"/>
  <c r="BO101" i="11"/>
  <c r="K102" i="11"/>
  <c r="S102" i="11"/>
  <c r="AA102" i="11"/>
  <c r="AI102" i="11"/>
  <c r="AQ102" i="11"/>
  <c r="AY102" i="11"/>
  <c r="BG102" i="11"/>
  <c r="BO102" i="11"/>
  <c r="K103" i="11"/>
  <c r="S103" i="11"/>
  <c r="AA103" i="11"/>
  <c r="AI103" i="11"/>
  <c r="AQ103" i="11"/>
  <c r="BC84" i="11"/>
  <c r="AT89" i="11"/>
  <c r="BE90" i="11"/>
  <c r="BE91" i="11"/>
  <c r="BE92" i="11"/>
  <c r="BE93" i="11"/>
  <c r="BE94" i="11"/>
  <c r="BE95" i="11"/>
  <c r="R96" i="11"/>
  <c r="AH96" i="11"/>
  <c r="AX96" i="11"/>
  <c r="BN96" i="11"/>
  <c r="R97" i="11"/>
  <c r="AH97" i="11"/>
  <c r="AX97" i="11"/>
  <c r="BJ97" i="11"/>
  <c r="I98" i="11"/>
  <c r="T98" i="11"/>
  <c r="AD98" i="11"/>
  <c r="AO98" i="11"/>
  <c r="AZ98" i="11"/>
  <c r="BH98" i="11"/>
  <c r="BP98" i="11"/>
  <c r="L99" i="11"/>
  <c r="T99" i="11"/>
  <c r="AB99" i="11"/>
  <c r="AJ99" i="11"/>
  <c r="AR99" i="11"/>
  <c r="AZ99" i="11"/>
  <c r="BH99" i="11"/>
  <c r="BP99" i="11"/>
  <c r="L100" i="11"/>
  <c r="T100" i="11"/>
  <c r="AB100" i="11"/>
  <c r="AJ100" i="11"/>
  <c r="AR100" i="11"/>
  <c r="AZ100" i="11"/>
  <c r="BH100" i="11"/>
  <c r="BP100" i="11"/>
  <c r="L101" i="11"/>
  <c r="T101" i="11"/>
  <c r="AB101" i="11"/>
  <c r="AJ101" i="11"/>
  <c r="AR101" i="11"/>
  <c r="AZ101" i="11"/>
  <c r="BH101" i="11"/>
  <c r="BP101" i="11"/>
  <c r="L102" i="11"/>
  <c r="T102" i="11"/>
  <c r="AB102" i="11"/>
  <c r="AJ102" i="11"/>
  <c r="AR102" i="11"/>
  <c r="AZ102" i="11"/>
  <c r="BH102" i="11"/>
  <c r="BP102" i="11"/>
  <c r="L103" i="11"/>
  <c r="T103" i="11"/>
  <c r="AB103" i="11"/>
  <c r="AJ103" i="11"/>
  <c r="AR103" i="11"/>
  <c r="AZ103" i="11"/>
  <c r="BH103" i="11"/>
  <c r="BP103" i="11"/>
  <c r="L104" i="11"/>
  <c r="T104" i="11"/>
  <c r="AB104" i="11"/>
  <c r="AJ104" i="11"/>
  <c r="AR104" i="11"/>
  <c r="AZ104" i="11"/>
  <c r="BH104" i="11"/>
  <c r="BP104" i="11"/>
  <c r="L105" i="11"/>
  <c r="T105" i="11"/>
  <c r="AB105" i="11"/>
  <c r="AJ105" i="11"/>
  <c r="AR105" i="11"/>
  <c r="AZ105" i="11"/>
  <c r="BH105" i="11"/>
  <c r="BP105" i="11"/>
  <c r="L106" i="11"/>
  <c r="T106" i="11"/>
  <c r="AB106" i="11"/>
  <c r="AJ106" i="11"/>
  <c r="AR106" i="11"/>
  <c r="AZ106" i="11"/>
  <c r="BC85" i="11"/>
  <c r="BM89" i="11"/>
  <c r="BM90" i="11"/>
  <c r="BM91" i="11"/>
  <c r="BM92" i="11"/>
  <c r="BM93" i="11"/>
  <c r="BM94" i="11"/>
  <c r="BM95" i="11"/>
  <c r="U96" i="11"/>
  <c r="AK96" i="11"/>
  <c r="BA96" i="11"/>
  <c r="BQ96" i="11"/>
  <c r="U97" i="11"/>
  <c r="AK97" i="11"/>
  <c r="BA97" i="11"/>
  <c r="BL97" i="11"/>
  <c r="J98" i="11"/>
  <c r="U98" i="11"/>
  <c r="AF98" i="11"/>
  <c r="AP98" i="11"/>
  <c r="BA98" i="11"/>
  <c r="BI98" i="11"/>
  <c r="BQ98" i="11"/>
  <c r="M99" i="11"/>
  <c r="U99" i="11"/>
  <c r="AC99" i="11"/>
  <c r="AK99" i="11"/>
  <c r="AS99" i="11"/>
  <c r="BA99" i="11"/>
  <c r="BI99" i="11"/>
  <c r="BQ99" i="11"/>
  <c r="M100" i="11"/>
  <c r="U100" i="11"/>
  <c r="AC100" i="11"/>
  <c r="AK100" i="11"/>
  <c r="AS100" i="11"/>
  <c r="BA100" i="11"/>
  <c r="BI100" i="11"/>
  <c r="BQ100" i="11"/>
  <c r="M101" i="11"/>
  <c r="U101" i="11"/>
  <c r="AC101" i="11"/>
  <c r="AK101" i="11"/>
  <c r="AS101" i="11"/>
  <c r="BA101" i="11"/>
  <c r="AT86" i="11"/>
  <c r="I90" i="11"/>
  <c r="I91" i="11"/>
  <c r="I92" i="11"/>
  <c r="I93" i="11"/>
  <c r="I94" i="11"/>
  <c r="I95" i="11"/>
  <c r="BQ95" i="11"/>
  <c r="V96" i="11"/>
  <c r="AL96" i="11"/>
  <c r="BB96" i="11"/>
  <c r="BR96" i="11"/>
  <c r="V97" i="11"/>
  <c r="AL97" i="11"/>
  <c r="BB97" i="11"/>
  <c r="BM97" i="11"/>
  <c r="L98" i="11"/>
  <c r="V98" i="11"/>
  <c r="AG98" i="11"/>
  <c r="AR98" i="11"/>
  <c r="BB98" i="11"/>
  <c r="BJ98" i="11"/>
  <c r="BR98" i="11"/>
  <c r="N99" i="11"/>
  <c r="V99" i="11"/>
  <c r="AD99" i="11"/>
  <c r="AL99" i="11"/>
  <c r="AT99" i="11"/>
  <c r="BB99" i="11"/>
  <c r="BJ99" i="11"/>
  <c r="BR99" i="11"/>
  <c r="N100" i="11"/>
  <c r="V100" i="11"/>
  <c r="AD100" i="11"/>
  <c r="AL100" i="11"/>
  <c r="AT100" i="11"/>
  <c r="BB100" i="11"/>
  <c r="BJ100" i="11"/>
  <c r="BR100" i="11"/>
  <c r="N101" i="11"/>
  <c r="V101" i="11"/>
  <c r="AD101" i="11"/>
  <c r="AL101" i="11"/>
  <c r="AT101" i="11"/>
  <c r="BB101" i="11"/>
  <c r="BJ101" i="11"/>
  <c r="BR101" i="11"/>
  <c r="N102" i="11"/>
  <c r="V102" i="11"/>
  <c r="AD102" i="11"/>
  <c r="AL102" i="11"/>
  <c r="AT102" i="11"/>
  <c r="BB102" i="11"/>
  <c r="BJ102" i="11"/>
  <c r="BR102" i="11"/>
  <c r="N103" i="11"/>
  <c r="V103" i="11"/>
  <c r="AD103" i="11"/>
  <c r="N87" i="11"/>
  <c r="Q90" i="11"/>
  <c r="Q91" i="11"/>
  <c r="Q92" i="11"/>
  <c r="Q93" i="11"/>
  <c r="Q94" i="11"/>
  <c r="Q95" i="11"/>
  <c r="I96" i="11"/>
  <c r="Y96" i="11"/>
  <c r="AO96" i="11"/>
  <c r="BE96" i="11"/>
  <c r="I97" i="11"/>
  <c r="Y97" i="11"/>
  <c r="AO97" i="11"/>
  <c r="BD97" i="11"/>
  <c r="BN97" i="11"/>
  <c r="M98" i="11"/>
  <c r="X98" i="11"/>
  <c r="AH98" i="11"/>
  <c r="AS98" i="11"/>
  <c r="BC98" i="11"/>
  <c r="BK98" i="11"/>
  <c r="G99" i="11"/>
  <c r="O99" i="11"/>
  <c r="W99" i="11"/>
  <c r="AE99" i="11"/>
  <c r="AM99" i="11"/>
  <c r="AU99" i="11"/>
  <c r="BC99" i="11"/>
  <c r="BK99" i="11"/>
  <c r="G100" i="11"/>
  <c r="O100" i="11"/>
  <c r="W100" i="11"/>
  <c r="AE100" i="11"/>
  <c r="AM100" i="11"/>
  <c r="AU100" i="11"/>
  <c r="BC100" i="11"/>
  <c r="BK100" i="11"/>
  <c r="G101" i="11"/>
  <c r="O101" i="11"/>
  <c r="W101" i="11"/>
  <c r="AE101" i="11"/>
  <c r="AM101" i="11"/>
  <c r="AU101" i="11"/>
  <c r="BC101" i="11"/>
  <c r="BK101" i="11"/>
  <c r="G102" i="11"/>
  <c r="O102" i="11"/>
  <c r="W102" i="11"/>
  <c r="AE102" i="11"/>
  <c r="AM102" i="11"/>
  <c r="AU102" i="11"/>
  <c r="BC102" i="11"/>
  <c r="BK102" i="11"/>
  <c r="G103" i="11"/>
  <c r="O103" i="11"/>
  <c r="W103" i="11"/>
  <c r="AE103" i="11"/>
  <c r="BC80" i="11"/>
  <c r="AT87" i="11"/>
  <c r="Y90" i="11"/>
  <c r="Y91" i="11"/>
  <c r="Y92" i="11"/>
  <c r="Y93" i="11"/>
  <c r="Y94" i="11"/>
  <c r="Y95" i="11"/>
  <c r="J96" i="11"/>
  <c r="Z96" i="11"/>
  <c r="AP96" i="11"/>
  <c r="BF96" i="11"/>
  <c r="J97" i="11"/>
  <c r="Z97" i="11"/>
  <c r="AP97" i="11"/>
  <c r="BE97" i="11"/>
  <c r="BP97" i="11"/>
  <c r="N98" i="11"/>
  <c r="Y98" i="11"/>
  <c r="AJ98" i="11"/>
  <c r="AT98" i="11"/>
  <c r="BD98" i="11"/>
  <c r="BL98" i="11"/>
  <c r="H99" i="11"/>
  <c r="P99" i="11"/>
  <c r="X99" i="11"/>
  <c r="AF99" i="11"/>
  <c r="AN99" i="11"/>
  <c r="AV99" i="11"/>
  <c r="BD99" i="11"/>
  <c r="BL99" i="11"/>
  <c r="H100" i="11"/>
  <c r="P100" i="11"/>
  <c r="X100" i="11"/>
  <c r="AF100" i="11"/>
  <c r="AN100" i="11"/>
  <c r="AV100" i="11"/>
  <c r="BD100" i="11"/>
  <c r="BL100" i="11"/>
  <c r="H101" i="11"/>
  <c r="P101" i="11"/>
  <c r="X101" i="11"/>
  <c r="AF101" i="11"/>
  <c r="AN101" i="11"/>
  <c r="AV101" i="11"/>
  <c r="BD101" i="11"/>
  <c r="BL101" i="11"/>
  <c r="H102" i="11"/>
  <c r="P102" i="11"/>
  <c r="X102" i="11"/>
  <c r="AF102" i="11"/>
  <c r="AN102" i="11"/>
  <c r="AV102" i="11"/>
  <c r="BD102" i="11"/>
  <c r="BL102" i="11"/>
  <c r="H103" i="11"/>
  <c r="P103" i="11"/>
  <c r="X103" i="11"/>
  <c r="AF103" i="11"/>
  <c r="AN103" i="11"/>
  <c r="AV103" i="11"/>
  <c r="BD103" i="11"/>
  <c r="BL103" i="11"/>
  <c r="H104" i="11"/>
  <c r="P104" i="11"/>
  <c r="X104" i="11"/>
  <c r="AF104" i="11"/>
  <c r="AN104" i="11"/>
  <c r="AV104" i="11"/>
  <c r="BD104" i="11"/>
  <c r="BL104" i="11"/>
  <c r="H105" i="11"/>
  <c r="P105" i="11"/>
  <c r="X105" i="11"/>
  <c r="AF105" i="11"/>
  <c r="AN105" i="11"/>
  <c r="AV105" i="11"/>
  <c r="BD105" i="11"/>
  <c r="BL105" i="11"/>
  <c r="H106" i="11"/>
  <c r="P106" i="11"/>
  <c r="X106" i="11"/>
  <c r="AF106" i="11"/>
  <c r="AN106" i="11"/>
  <c r="AV106" i="11"/>
  <c r="AG91" i="11"/>
  <c r="BI96" i="11"/>
  <c r="AK98" i="11"/>
  <c r="AO99" i="11"/>
  <c r="AO100" i="11"/>
  <c r="AO101" i="11"/>
  <c r="J102" i="11"/>
  <c r="AG102" i="11"/>
  <c r="BA102" i="11"/>
  <c r="J103" i="11"/>
  <c r="AG103" i="11"/>
  <c r="AT103" i="11"/>
  <c r="BE103" i="11"/>
  <c r="BO103" i="11"/>
  <c r="N104" i="11"/>
  <c r="Y104" i="11"/>
  <c r="AI104" i="11"/>
  <c r="AT104" i="11"/>
  <c r="BE104" i="11"/>
  <c r="BO104" i="11"/>
  <c r="N105" i="11"/>
  <c r="Y105" i="11"/>
  <c r="AI105" i="11"/>
  <c r="AT105" i="11"/>
  <c r="BE105" i="11"/>
  <c r="BO105" i="11"/>
  <c r="N106" i="11"/>
  <c r="Y106" i="11"/>
  <c r="AI106" i="11"/>
  <c r="AT106" i="11"/>
  <c r="BD106" i="11"/>
  <c r="BL106" i="11"/>
  <c r="H107" i="11"/>
  <c r="P107" i="11"/>
  <c r="X107" i="11"/>
  <c r="AF107" i="11"/>
  <c r="AN107" i="11"/>
  <c r="AV107" i="11"/>
  <c r="BD107" i="11"/>
  <c r="BL107" i="11"/>
  <c r="H108" i="11"/>
  <c r="P108" i="11"/>
  <c r="X108" i="11"/>
  <c r="AF108" i="11"/>
  <c r="AN108" i="11"/>
  <c r="AV108" i="11"/>
  <c r="BD108" i="11"/>
  <c r="BL108" i="11"/>
  <c r="AG92" i="11"/>
  <c r="M97" i="11"/>
  <c r="AV98" i="11"/>
  <c r="AW99" i="11"/>
  <c r="AW100" i="11"/>
  <c r="AW101" i="11"/>
  <c r="M102" i="11"/>
  <c r="AH102" i="11"/>
  <c r="BE102" i="11"/>
  <c r="M103" i="11"/>
  <c r="AH103" i="11"/>
  <c r="AU103" i="11"/>
  <c r="BF103" i="11"/>
  <c r="BQ103" i="11"/>
  <c r="O104" i="11"/>
  <c r="Z104" i="11"/>
  <c r="AK104" i="11"/>
  <c r="AU104" i="11"/>
  <c r="BF104" i="11"/>
  <c r="BQ104" i="11"/>
  <c r="O105" i="11"/>
  <c r="Z105" i="11"/>
  <c r="AK105" i="11"/>
  <c r="AU105" i="11"/>
  <c r="BF105" i="11"/>
  <c r="BQ105" i="11"/>
  <c r="O106" i="11"/>
  <c r="Z106" i="11"/>
  <c r="AK106" i="11"/>
  <c r="AU106" i="11"/>
  <c r="BE106" i="11"/>
  <c r="BM106" i="11"/>
  <c r="I107" i="11"/>
  <c r="Q107" i="11"/>
  <c r="Y107" i="11"/>
  <c r="AG107" i="11"/>
  <c r="AO107" i="11"/>
  <c r="AW107" i="11"/>
  <c r="BE107" i="11"/>
  <c r="BM107" i="11"/>
  <c r="I108" i="11"/>
  <c r="Q108" i="11"/>
  <c r="Y108" i="11"/>
  <c r="AG108" i="11"/>
  <c r="AO108" i="11"/>
  <c r="AW108" i="11"/>
  <c r="BE108" i="11"/>
  <c r="BM108" i="11"/>
  <c r="AG93" i="11"/>
  <c r="AC97" i="11"/>
  <c r="BE98" i="11"/>
  <c r="BE99" i="11"/>
  <c r="BE100" i="11"/>
  <c r="BE101" i="11"/>
  <c r="Q102" i="11"/>
  <c r="AK102" i="11"/>
  <c r="BF102" i="11"/>
  <c r="Q103" i="11"/>
  <c r="AK103" i="11"/>
  <c r="AW103" i="11"/>
  <c r="BG103" i="11"/>
  <c r="BR103" i="11"/>
  <c r="Q104" i="11"/>
  <c r="AA104" i="11"/>
  <c r="AL104" i="11"/>
  <c r="AW104" i="11"/>
  <c r="BG104" i="11"/>
  <c r="BR104" i="11"/>
  <c r="Q105" i="11"/>
  <c r="AA105" i="11"/>
  <c r="AL105" i="11"/>
  <c r="AW105" i="11"/>
  <c r="BG105" i="11"/>
  <c r="BR105" i="11"/>
  <c r="Q106" i="11"/>
  <c r="AA106" i="11"/>
  <c r="AL106" i="11"/>
  <c r="AW106" i="11"/>
  <c r="BF106" i="11"/>
  <c r="BN106" i="11"/>
  <c r="J107" i="11"/>
  <c r="R107" i="11"/>
  <c r="Z107" i="11"/>
  <c r="AH107" i="11"/>
  <c r="AP107" i="11"/>
  <c r="AX107" i="11"/>
  <c r="BF107" i="11"/>
  <c r="BN107" i="11"/>
  <c r="J108" i="11"/>
  <c r="R108" i="11"/>
  <c r="Z108" i="11"/>
  <c r="AH108" i="11"/>
  <c r="AP108" i="11"/>
  <c r="AX108" i="11"/>
  <c r="BF108" i="11"/>
  <c r="BN108" i="11"/>
  <c r="AG94" i="11"/>
  <c r="AS97" i="11"/>
  <c r="BM98" i="11"/>
  <c r="BM99" i="11"/>
  <c r="BM100" i="11"/>
  <c r="BI101" i="11"/>
  <c r="R102" i="11"/>
  <c r="AO102" i="11"/>
  <c r="BI102" i="11"/>
  <c r="R103" i="11"/>
  <c r="AL103" i="11"/>
  <c r="AX103" i="11"/>
  <c r="BI103" i="11"/>
  <c r="G104" i="11"/>
  <c r="R104" i="11"/>
  <c r="AC104" i="11"/>
  <c r="AM104" i="11"/>
  <c r="AX104" i="11"/>
  <c r="BI104" i="11"/>
  <c r="G105" i="11"/>
  <c r="R105" i="11"/>
  <c r="AC105" i="11"/>
  <c r="AM105" i="11"/>
  <c r="AX105" i="11"/>
  <c r="BI105" i="11"/>
  <c r="G106" i="11"/>
  <c r="R106" i="11"/>
  <c r="AC106" i="11"/>
  <c r="AM106" i="11"/>
  <c r="AX106" i="11"/>
  <c r="BG106" i="11"/>
  <c r="BO106" i="11"/>
  <c r="K107" i="11"/>
  <c r="S107" i="11"/>
  <c r="AA107" i="11"/>
  <c r="AI107" i="11"/>
  <c r="AQ107" i="11"/>
  <c r="AY107" i="11"/>
  <c r="BG107" i="11"/>
  <c r="BO107" i="11"/>
  <c r="K108" i="11"/>
  <c r="S108" i="11"/>
  <c r="AA108" i="11"/>
  <c r="AI108" i="11"/>
  <c r="AQ108" i="11"/>
  <c r="AY108" i="11"/>
  <c r="BG108" i="11"/>
  <c r="BO108" i="11"/>
  <c r="AG95" i="11"/>
  <c r="BF97" i="11"/>
  <c r="I99" i="11"/>
  <c r="I100" i="11"/>
  <c r="I101" i="11"/>
  <c r="BM101" i="11"/>
  <c r="U102" i="11"/>
  <c r="AP102" i="11"/>
  <c r="BM102" i="11"/>
  <c r="U103" i="11"/>
  <c r="AM103" i="11"/>
  <c r="AY103" i="11"/>
  <c r="BJ103" i="11"/>
  <c r="I104" i="11"/>
  <c r="S104" i="11"/>
  <c r="AD104" i="11"/>
  <c r="AO104" i="11"/>
  <c r="AY104" i="11"/>
  <c r="BJ104" i="11"/>
  <c r="I105" i="11"/>
  <c r="S105" i="11"/>
  <c r="AD105" i="11"/>
  <c r="AO105" i="11"/>
  <c r="AY105" i="11"/>
  <c r="BJ105" i="11"/>
  <c r="I106" i="11"/>
  <c r="S106" i="11"/>
  <c r="AD106" i="11"/>
  <c r="AO106" i="11"/>
  <c r="AY106" i="11"/>
  <c r="BH106" i="11"/>
  <c r="BP106" i="11"/>
  <c r="L107" i="11"/>
  <c r="T107" i="11"/>
  <c r="AB107" i="11"/>
  <c r="AJ107" i="11"/>
  <c r="AR107" i="11"/>
  <c r="AZ107" i="11"/>
  <c r="BH107" i="11"/>
  <c r="BP107" i="11"/>
  <c r="L108" i="11"/>
  <c r="T108" i="11"/>
  <c r="AB108" i="11"/>
  <c r="AJ108" i="11"/>
  <c r="AR108" i="11"/>
  <c r="AZ108" i="11"/>
  <c r="BH108" i="11"/>
  <c r="BP108" i="11"/>
  <c r="N88" i="11"/>
  <c r="AC96" i="11"/>
  <c r="P98" i="11"/>
  <c r="Y99" i="11"/>
  <c r="Y100" i="11"/>
  <c r="Y101" i="11"/>
  <c r="BQ101" i="11"/>
  <c r="Z102" i="11"/>
  <c r="AW102" i="11"/>
  <c r="BQ102" i="11"/>
  <c r="Z103" i="11"/>
  <c r="AP103" i="11"/>
  <c r="BB103" i="11"/>
  <c r="BM103" i="11"/>
  <c r="K104" i="11"/>
  <c r="V104" i="11"/>
  <c r="AG104" i="11"/>
  <c r="AQ104" i="11"/>
  <c r="BB104" i="11"/>
  <c r="BM104" i="11"/>
  <c r="K105" i="11"/>
  <c r="V105" i="11"/>
  <c r="AG105" i="11"/>
  <c r="AQ105" i="11"/>
  <c r="BB105" i="11"/>
  <c r="BM105" i="11"/>
  <c r="K106" i="11"/>
  <c r="V106" i="11"/>
  <c r="AG106" i="11"/>
  <c r="AQ106" i="11"/>
  <c r="BB106" i="11"/>
  <c r="BJ106" i="11"/>
  <c r="BR106" i="11"/>
  <c r="N107" i="11"/>
  <c r="V107" i="11"/>
  <c r="AD107" i="11"/>
  <c r="AL107" i="11"/>
  <c r="AT107" i="11"/>
  <c r="BB107" i="11"/>
  <c r="BJ107" i="11"/>
  <c r="BR107" i="11"/>
  <c r="N108" i="11"/>
  <c r="V108" i="11"/>
  <c r="AD108" i="11"/>
  <c r="AL108" i="11"/>
  <c r="AT108" i="11"/>
  <c r="BB108" i="11"/>
  <c r="BJ108" i="11"/>
  <c r="BR108" i="11"/>
  <c r="AG90" i="11"/>
  <c r="AS96" i="11"/>
  <c r="Z98" i="11"/>
  <c r="AG99" i="11"/>
  <c r="AG100" i="11"/>
  <c r="AG101" i="11"/>
  <c r="I102" i="11"/>
  <c r="AC102" i="11"/>
  <c r="AX102" i="11"/>
  <c r="I103" i="11"/>
  <c r="AC103" i="11"/>
  <c r="AS103" i="11"/>
  <c r="BC103" i="11"/>
  <c r="BN103" i="11"/>
  <c r="M104" i="11"/>
  <c r="W104" i="11"/>
  <c r="AH104" i="11"/>
  <c r="AS104" i="11"/>
  <c r="BC104" i="11"/>
  <c r="BN104" i="11"/>
  <c r="M105" i="11"/>
  <c r="W105" i="11"/>
  <c r="AH105" i="11"/>
  <c r="AS105" i="11"/>
  <c r="BC105" i="11"/>
  <c r="BN105" i="11"/>
  <c r="M106" i="11"/>
  <c r="W106" i="11"/>
  <c r="AH106" i="11"/>
  <c r="AS106" i="11"/>
  <c r="BC106" i="11"/>
  <c r="BK106" i="11"/>
  <c r="G107" i="11"/>
  <c r="O107" i="11"/>
  <c r="W107" i="11"/>
  <c r="AE107" i="11"/>
  <c r="AM107" i="11"/>
  <c r="AU107" i="11"/>
  <c r="BC107" i="11"/>
  <c r="BK107" i="11"/>
  <c r="G108" i="11"/>
  <c r="O108" i="11"/>
  <c r="W108" i="11"/>
  <c r="AE108" i="11"/>
  <c r="AM108" i="11"/>
  <c r="AU108" i="11"/>
  <c r="BC108" i="11"/>
  <c r="BK108" i="11"/>
  <c r="Q99" i="11"/>
  <c r="AO103" i="11"/>
  <c r="BK104" i="11"/>
  <c r="U106" i="11"/>
  <c r="AC107" i="11"/>
  <c r="AC108" i="11"/>
  <c r="Q100" i="11"/>
  <c r="BA103" i="11"/>
  <c r="J105" i="11"/>
  <c r="AE106" i="11"/>
  <c r="AK107" i="11"/>
  <c r="AK108" i="11"/>
  <c r="Q101" i="11"/>
  <c r="BK103" i="11"/>
  <c r="U105" i="11"/>
  <c r="AP106" i="11"/>
  <c r="AS107" i="11"/>
  <c r="AS108" i="11"/>
  <c r="BN101" i="11"/>
  <c r="J104" i="11"/>
  <c r="AE105" i="11"/>
  <c r="BA106" i="11"/>
  <c r="BA107" i="11"/>
  <c r="BA108" i="11"/>
  <c r="Y102" i="11"/>
  <c r="U104" i="11"/>
  <c r="AP105" i="11"/>
  <c r="BI106" i="11"/>
  <c r="BI107" i="11"/>
  <c r="BI108" i="11"/>
  <c r="M96" i="11"/>
  <c r="BN102" i="11"/>
  <c r="AP104" i="11"/>
  <c r="BK105" i="11"/>
  <c r="M107" i="11"/>
  <c r="M108" i="11"/>
  <c r="BQ97" i="11"/>
  <c r="Y103" i="11"/>
  <c r="BA104" i="11"/>
  <c r="J106" i="11"/>
  <c r="U107" i="11"/>
  <c r="U108" i="11"/>
  <c r="BA105" i="11"/>
  <c r="BQ106" i="11"/>
  <c r="BQ107" i="11"/>
  <c r="BQ108" i="11"/>
  <c r="AS102" i="11"/>
  <c r="AE104" i="11"/>
  <c r="BC81" i="11"/>
  <c r="G80" i="12"/>
  <c r="O80" i="12"/>
  <c r="W80" i="12"/>
  <c r="AE80" i="12"/>
  <c r="AM80" i="12"/>
  <c r="AU80" i="12"/>
  <c r="BC80" i="12"/>
  <c r="BK80" i="12"/>
  <c r="G81" i="12"/>
  <c r="O81" i="12"/>
  <c r="W81" i="12"/>
  <c r="AE81" i="12"/>
  <c r="AM81" i="12"/>
  <c r="AU81" i="12"/>
  <c r="BC81" i="12"/>
  <c r="BK81" i="12"/>
  <c r="G82" i="12"/>
  <c r="O82" i="12"/>
  <c r="W82" i="12"/>
  <c r="AE82" i="12"/>
  <c r="AM82" i="12"/>
  <c r="AU82" i="12"/>
  <c r="BC82" i="12"/>
  <c r="BK82" i="12"/>
  <c r="G83" i="12"/>
  <c r="O83" i="12"/>
  <c r="W83" i="12"/>
  <c r="AE83" i="12"/>
  <c r="AM83" i="12"/>
  <c r="AU83" i="12"/>
  <c r="BC83" i="12"/>
  <c r="BK83" i="12"/>
  <c r="G84" i="12"/>
  <c r="O84" i="12"/>
  <c r="W84" i="12"/>
  <c r="AE84" i="12"/>
  <c r="AM84" i="12"/>
  <c r="AU84" i="12"/>
  <c r="BC84" i="12"/>
  <c r="BK84" i="12"/>
  <c r="G85" i="12"/>
  <c r="O85" i="12"/>
  <c r="W85" i="12"/>
  <c r="AE85" i="12"/>
  <c r="AM85" i="12"/>
  <c r="AU85" i="12"/>
  <c r="BC85" i="12"/>
  <c r="BK85" i="12"/>
  <c r="G86" i="12"/>
  <c r="O86" i="12"/>
  <c r="W86" i="12"/>
  <c r="AE86" i="12"/>
  <c r="AM86" i="12"/>
  <c r="AU86" i="12"/>
  <c r="BC86" i="12"/>
  <c r="BK86" i="12"/>
  <c r="G87" i="12"/>
  <c r="O87" i="12"/>
  <c r="W87" i="12"/>
  <c r="AE87" i="12"/>
  <c r="AM87" i="12"/>
  <c r="AU87" i="12"/>
  <c r="BC87" i="12"/>
  <c r="BK87" i="12"/>
  <c r="G88" i="12"/>
  <c r="O88" i="12"/>
  <c r="W88" i="12"/>
  <c r="AE88" i="12"/>
  <c r="AM88" i="12"/>
  <c r="AU88" i="12"/>
  <c r="BC88" i="12"/>
  <c r="BK88" i="12"/>
  <c r="G89" i="12"/>
  <c r="H80" i="12"/>
  <c r="P80" i="12"/>
  <c r="X80" i="12"/>
  <c r="AF80" i="12"/>
  <c r="AN80" i="12"/>
  <c r="AV80" i="12"/>
  <c r="BD80" i="12"/>
  <c r="BL80" i="12"/>
  <c r="H81" i="12"/>
  <c r="P81" i="12"/>
  <c r="X81" i="12"/>
  <c r="AF81" i="12"/>
  <c r="AN81" i="12"/>
  <c r="AV81" i="12"/>
  <c r="BD81" i="12"/>
  <c r="BL81" i="12"/>
  <c r="H82" i="12"/>
  <c r="P82" i="12"/>
  <c r="X82" i="12"/>
  <c r="AF82" i="12"/>
  <c r="AN82" i="12"/>
  <c r="AV82" i="12"/>
  <c r="BD82" i="12"/>
  <c r="BL82" i="12"/>
  <c r="H83" i="12"/>
  <c r="P83" i="12"/>
  <c r="X83" i="12"/>
  <c r="AF83" i="12"/>
  <c r="AN83" i="12"/>
  <c r="AV83" i="12"/>
  <c r="BD83" i="12"/>
  <c r="BL83" i="12"/>
  <c r="H84" i="12"/>
  <c r="P84" i="12"/>
  <c r="X84" i="12"/>
  <c r="AF84" i="12"/>
  <c r="AN84" i="12"/>
  <c r="AV84" i="12"/>
  <c r="BD84" i="12"/>
  <c r="BL84" i="12"/>
  <c r="H85" i="12"/>
  <c r="P85" i="12"/>
  <c r="X85" i="12"/>
  <c r="AF85" i="12"/>
  <c r="AN85" i="12"/>
  <c r="AV85" i="12"/>
  <c r="BD85" i="12"/>
  <c r="BL85" i="12"/>
  <c r="H86" i="12"/>
  <c r="P86" i="12"/>
  <c r="X86" i="12"/>
  <c r="AF86" i="12"/>
  <c r="AN86" i="12"/>
  <c r="AV86" i="12"/>
  <c r="BD86" i="12"/>
  <c r="BL86" i="12"/>
  <c r="H87" i="12"/>
  <c r="P87" i="12"/>
  <c r="X87" i="12"/>
  <c r="AF87" i="12"/>
  <c r="AN87" i="12"/>
  <c r="AV87" i="12"/>
  <c r="BD87" i="12"/>
  <c r="BL87" i="12"/>
  <c r="H88" i="12"/>
  <c r="P88" i="12"/>
  <c r="X88" i="12"/>
  <c r="AF88" i="12"/>
  <c r="AN88" i="12"/>
  <c r="AV88" i="12"/>
  <c r="BD88" i="12"/>
  <c r="BL88" i="12"/>
  <c r="H89" i="12"/>
  <c r="I80" i="12"/>
  <c r="Q80" i="12"/>
  <c r="Y80" i="12"/>
  <c r="AG80" i="12"/>
  <c r="AO80" i="12"/>
  <c r="AW80" i="12"/>
  <c r="BE80" i="12"/>
  <c r="BM80" i="12"/>
  <c r="I81" i="12"/>
  <c r="Q81" i="12"/>
  <c r="Y81" i="12"/>
  <c r="AG81" i="12"/>
  <c r="AO81" i="12"/>
  <c r="AW81" i="12"/>
  <c r="BE81" i="12"/>
  <c r="BM81" i="12"/>
  <c r="I82" i="12"/>
  <c r="Q82" i="12"/>
  <c r="Y82" i="12"/>
  <c r="AG82" i="12"/>
  <c r="AO82" i="12"/>
  <c r="AW82" i="12"/>
  <c r="BE82" i="12"/>
  <c r="BM82" i="12"/>
  <c r="I83" i="12"/>
  <c r="Q83" i="12"/>
  <c r="Y83" i="12"/>
  <c r="AG83" i="12"/>
  <c r="AO83" i="12"/>
  <c r="AW83" i="12"/>
  <c r="BE83" i="12"/>
  <c r="BM83" i="12"/>
  <c r="I84" i="12"/>
  <c r="Q84" i="12"/>
  <c r="Y84" i="12"/>
  <c r="AG84" i="12"/>
  <c r="AO84" i="12"/>
  <c r="AW84" i="12"/>
  <c r="BE84" i="12"/>
  <c r="BM84" i="12"/>
  <c r="I85" i="12"/>
  <c r="Q85" i="12"/>
  <c r="Y85" i="12"/>
  <c r="AG85" i="12"/>
  <c r="AO85" i="12"/>
  <c r="AW85" i="12"/>
  <c r="BE85" i="12"/>
  <c r="BM85" i="12"/>
  <c r="I86" i="12"/>
  <c r="Q86" i="12"/>
  <c r="Y86" i="12"/>
  <c r="AG86" i="12"/>
  <c r="AO86" i="12"/>
  <c r="AW86" i="12"/>
  <c r="BE86" i="12"/>
  <c r="BM86" i="12"/>
  <c r="I87" i="12"/>
  <c r="Q87" i="12"/>
  <c r="Y87" i="12"/>
  <c r="AG87" i="12"/>
  <c r="AO87" i="12"/>
  <c r="AW87" i="12"/>
  <c r="BE87" i="12"/>
  <c r="BM87" i="12"/>
  <c r="I88" i="12"/>
  <c r="Q88" i="12"/>
  <c r="Y88" i="12"/>
  <c r="AG88" i="12"/>
  <c r="AO88" i="12"/>
  <c r="AW88" i="12"/>
  <c r="BE88" i="12"/>
  <c r="BM88" i="12"/>
  <c r="J80" i="12"/>
  <c r="R80" i="12"/>
  <c r="Z80" i="12"/>
  <c r="AH80" i="12"/>
  <c r="AP80" i="12"/>
  <c r="AX80" i="12"/>
  <c r="BF80" i="12"/>
  <c r="BN80" i="12"/>
  <c r="J81" i="12"/>
  <c r="R81" i="12"/>
  <c r="Z81" i="12"/>
  <c r="AH81" i="12"/>
  <c r="AP81" i="12"/>
  <c r="AX81" i="12"/>
  <c r="BF81" i="12"/>
  <c r="BN81" i="12"/>
  <c r="J82" i="12"/>
  <c r="R82" i="12"/>
  <c r="Z82" i="12"/>
  <c r="AH82" i="12"/>
  <c r="AP82" i="12"/>
  <c r="AX82" i="12"/>
  <c r="BF82" i="12"/>
  <c r="BN82" i="12"/>
  <c r="J83" i="12"/>
  <c r="R83" i="12"/>
  <c r="Z83" i="12"/>
  <c r="AH83" i="12"/>
  <c r="AP83" i="12"/>
  <c r="AX83" i="12"/>
  <c r="BF83" i="12"/>
  <c r="BN83" i="12"/>
  <c r="J84" i="12"/>
  <c r="R84" i="12"/>
  <c r="Z84" i="12"/>
  <c r="AH84" i="12"/>
  <c r="AP84" i="12"/>
  <c r="AX84" i="12"/>
  <c r="BF84" i="12"/>
  <c r="BN84" i="12"/>
  <c r="J85" i="12"/>
  <c r="R85" i="12"/>
  <c r="Z85" i="12"/>
  <c r="AH85" i="12"/>
  <c r="AP85" i="12"/>
  <c r="AX85" i="12"/>
  <c r="BF85" i="12"/>
  <c r="BN85" i="12"/>
  <c r="J86" i="12"/>
  <c r="R86" i="12"/>
  <c r="Z86" i="12"/>
  <c r="AH86" i="12"/>
  <c r="AP86" i="12"/>
  <c r="AX86" i="12"/>
  <c r="BF86" i="12"/>
  <c r="BN86" i="12"/>
  <c r="J87" i="12"/>
  <c r="R87" i="12"/>
  <c r="Z87" i="12"/>
  <c r="AH87" i="12"/>
  <c r="AP87" i="12"/>
  <c r="AX87" i="12"/>
  <c r="BF87" i="12"/>
  <c r="BN87" i="12"/>
  <c r="J88" i="12"/>
  <c r="R88" i="12"/>
  <c r="Z88" i="12"/>
  <c r="AH88" i="12"/>
  <c r="AP88" i="12"/>
  <c r="AX88" i="12"/>
  <c r="BF88" i="12"/>
  <c r="BN88" i="12"/>
  <c r="J89" i="12"/>
  <c r="R89" i="12"/>
  <c r="Z89" i="12"/>
  <c r="AH89" i="12"/>
  <c r="AP89" i="12"/>
  <c r="AX89" i="12"/>
  <c r="BF89" i="12"/>
  <c r="BN89" i="12"/>
  <c r="K80" i="12"/>
  <c r="S80" i="12"/>
  <c r="AA80" i="12"/>
  <c r="AI80" i="12"/>
  <c r="AQ80" i="12"/>
  <c r="AY80" i="12"/>
  <c r="BG80" i="12"/>
  <c r="BO80" i="12"/>
  <c r="K81" i="12"/>
  <c r="S81" i="12"/>
  <c r="AA81" i="12"/>
  <c r="AI81" i="12"/>
  <c r="AQ81" i="12"/>
  <c r="AY81" i="12"/>
  <c r="BG81" i="12"/>
  <c r="BO81" i="12"/>
  <c r="K82" i="12"/>
  <c r="S82" i="12"/>
  <c r="AA82" i="12"/>
  <c r="AI82" i="12"/>
  <c r="AQ82" i="12"/>
  <c r="AY82" i="12"/>
  <c r="BG82" i="12"/>
  <c r="BO82" i="12"/>
  <c r="K83" i="12"/>
  <c r="S83" i="12"/>
  <c r="AA83" i="12"/>
  <c r="AI83" i="12"/>
  <c r="AQ83" i="12"/>
  <c r="AY83" i="12"/>
  <c r="BG83" i="12"/>
  <c r="BO83" i="12"/>
  <c r="K84" i="12"/>
  <c r="S84" i="12"/>
  <c r="AA84" i="12"/>
  <c r="AI84" i="12"/>
  <c r="AQ84" i="12"/>
  <c r="AY84" i="12"/>
  <c r="BG84" i="12"/>
  <c r="BO84" i="12"/>
  <c r="K85" i="12"/>
  <c r="S85" i="12"/>
  <c r="AA85" i="12"/>
  <c r="AI85" i="12"/>
  <c r="AQ85" i="12"/>
  <c r="AY85" i="12"/>
  <c r="BG85" i="12"/>
  <c r="BO85" i="12"/>
  <c r="K86" i="12"/>
  <c r="S86" i="12"/>
  <c r="AA86" i="12"/>
  <c r="AI86" i="12"/>
  <c r="AQ86" i="12"/>
  <c r="AY86" i="12"/>
  <c r="BG86" i="12"/>
  <c r="BO86" i="12"/>
  <c r="K87" i="12"/>
  <c r="S87" i="12"/>
  <c r="AA87" i="12"/>
  <c r="AI87" i="12"/>
  <c r="AQ87" i="12"/>
  <c r="AY87" i="12"/>
  <c r="BG87" i="12"/>
  <c r="BO87" i="12"/>
  <c r="K88" i="12"/>
  <c r="S88" i="12"/>
  <c r="AA88" i="12"/>
  <c r="AI88" i="12"/>
  <c r="AQ88" i="12"/>
  <c r="AY88" i="12"/>
  <c r="BG88" i="12"/>
  <c r="BO88" i="12"/>
  <c r="L80" i="12"/>
  <c r="T80" i="12"/>
  <c r="AB80" i="12"/>
  <c r="AJ80" i="12"/>
  <c r="AR80" i="12"/>
  <c r="AZ80" i="12"/>
  <c r="BH80" i="12"/>
  <c r="BP80" i="12"/>
  <c r="L81" i="12"/>
  <c r="T81" i="12"/>
  <c r="AB81" i="12"/>
  <c r="AJ81" i="12"/>
  <c r="AR81" i="12"/>
  <c r="AZ81" i="12"/>
  <c r="BH81" i="12"/>
  <c r="BP81" i="12"/>
  <c r="L82" i="12"/>
  <c r="T82" i="12"/>
  <c r="AB82" i="12"/>
  <c r="AJ82" i="12"/>
  <c r="AR82" i="12"/>
  <c r="AZ82" i="12"/>
  <c r="BH82" i="12"/>
  <c r="BP82" i="12"/>
  <c r="L83" i="12"/>
  <c r="T83" i="12"/>
  <c r="AB83" i="12"/>
  <c r="AJ83" i="12"/>
  <c r="AR83" i="12"/>
  <c r="AZ83" i="12"/>
  <c r="BH83" i="12"/>
  <c r="BP83" i="12"/>
  <c r="L84" i="12"/>
  <c r="T84" i="12"/>
  <c r="AB84" i="12"/>
  <c r="AJ84" i="12"/>
  <c r="AR84" i="12"/>
  <c r="AZ84" i="12"/>
  <c r="BH84" i="12"/>
  <c r="BP84" i="12"/>
  <c r="L85" i="12"/>
  <c r="T85" i="12"/>
  <c r="AB85" i="12"/>
  <c r="AJ85" i="12"/>
  <c r="AR85" i="12"/>
  <c r="AZ85" i="12"/>
  <c r="BH85" i="12"/>
  <c r="BP85" i="12"/>
  <c r="L86" i="12"/>
  <c r="T86" i="12"/>
  <c r="AB86" i="12"/>
  <c r="AJ86" i="12"/>
  <c r="AR86" i="12"/>
  <c r="AZ86" i="12"/>
  <c r="BH86" i="12"/>
  <c r="BP86" i="12"/>
  <c r="L87" i="12"/>
  <c r="T87" i="12"/>
  <c r="AB87" i="12"/>
  <c r="AJ87" i="12"/>
  <c r="AR87" i="12"/>
  <c r="AZ87" i="12"/>
  <c r="BH87" i="12"/>
  <c r="BP87" i="12"/>
  <c r="L88" i="12"/>
  <c r="T88" i="12"/>
  <c r="AB88" i="12"/>
  <c r="AJ88" i="12"/>
  <c r="AR88" i="12"/>
  <c r="AZ88" i="12"/>
  <c r="BH88" i="12"/>
  <c r="BP88" i="12"/>
  <c r="M80" i="12"/>
  <c r="U80" i="12"/>
  <c r="AC80" i="12"/>
  <c r="AK80" i="12"/>
  <c r="AS80" i="12"/>
  <c r="BA80" i="12"/>
  <c r="BI80" i="12"/>
  <c r="BQ80" i="12"/>
  <c r="M81" i="12"/>
  <c r="U81" i="12"/>
  <c r="AC81" i="12"/>
  <c r="AK81" i="12"/>
  <c r="AS81" i="12"/>
  <c r="BA81" i="12"/>
  <c r="BI81" i="12"/>
  <c r="BQ81" i="12"/>
  <c r="M82" i="12"/>
  <c r="U82" i="12"/>
  <c r="AC82" i="12"/>
  <c r="AK82" i="12"/>
  <c r="AS82" i="12"/>
  <c r="BA82" i="12"/>
  <c r="BI82" i="12"/>
  <c r="BQ82" i="12"/>
  <c r="M83" i="12"/>
  <c r="U83" i="12"/>
  <c r="AC83" i="12"/>
  <c r="AK83" i="12"/>
  <c r="AS83" i="12"/>
  <c r="BA83" i="12"/>
  <c r="BI83" i="12"/>
  <c r="BQ83" i="12"/>
  <c r="M84" i="12"/>
  <c r="U84" i="12"/>
  <c r="AC84" i="12"/>
  <c r="AK84" i="12"/>
  <c r="AS84" i="12"/>
  <c r="BA84" i="12"/>
  <c r="BI84" i="12"/>
  <c r="BQ84" i="12"/>
  <c r="M85" i="12"/>
  <c r="U85" i="12"/>
  <c r="AC85" i="12"/>
  <c r="AK85" i="12"/>
  <c r="AS85" i="12"/>
  <c r="BA85" i="12"/>
  <c r="BI85" i="12"/>
  <c r="BQ85" i="12"/>
  <c r="M86" i="12"/>
  <c r="U86" i="12"/>
  <c r="AC86" i="12"/>
  <c r="AK86" i="12"/>
  <c r="AS86" i="12"/>
  <c r="BA86" i="12"/>
  <c r="BI86" i="12"/>
  <c r="BQ86" i="12"/>
  <c r="M87" i="12"/>
  <c r="U87" i="12"/>
  <c r="AC87" i="12"/>
  <c r="AK87" i="12"/>
  <c r="AS87" i="12"/>
  <c r="BA87" i="12"/>
  <c r="BI87" i="12"/>
  <c r="BQ87" i="12"/>
  <c r="M88" i="12"/>
  <c r="U88" i="12"/>
  <c r="AC88" i="12"/>
  <c r="AK88" i="12"/>
  <c r="AS88" i="12"/>
  <c r="BA88" i="12"/>
  <c r="BI88" i="12"/>
  <c r="BQ88" i="12"/>
  <c r="M89" i="12"/>
  <c r="U89" i="12"/>
  <c r="AC89" i="12"/>
  <c r="AK89" i="12"/>
  <c r="AS89" i="12"/>
  <c r="BA89" i="12"/>
  <c r="BI89" i="12"/>
  <c r="BQ89" i="12"/>
  <c r="M90" i="12"/>
  <c r="N80" i="12"/>
  <c r="N81" i="12"/>
  <c r="N82" i="12"/>
  <c r="N83" i="12"/>
  <c r="N84" i="12"/>
  <c r="N85" i="12"/>
  <c r="N86" i="12"/>
  <c r="V80" i="12"/>
  <c r="V81" i="12"/>
  <c r="V82" i="12"/>
  <c r="V83" i="12"/>
  <c r="V84" i="12"/>
  <c r="V85" i="12"/>
  <c r="V86" i="12"/>
  <c r="V87" i="12"/>
  <c r="V88" i="12"/>
  <c r="K89" i="12"/>
  <c r="V89" i="12"/>
  <c r="AF89" i="12"/>
  <c r="AQ89" i="12"/>
  <c r="BB89" i="12"/>
  <c r="BL89" i="12"/>
  <c r="J90" i="12"/>
  <c r="S90" i="12"/>
  <c r="AA90" i="12"/>
  <c r="AI90" i="12"/>
  <c r="AQ90" i="12"/>
  <c r="AY90" i="12"/>
  <c r="BG90" i="12"/>
  <c r="BO90" i="12"/>
  <c r="K91" i="12"/>
  <c r="S91" i="12"/>
  <c r="AA91" i="12"/>
  <c r="AI91" i="12"/>
  <c r="AQ91" i="12"/>
  <c r="AY91" i="12"/>
  <c r="BG91" i="12"/>
  <c r="BO91" i="12"/>
  <c r="K92" i="12"/>
  <c r="S92" i="12"/>
  <c r="AA92" i="12"/>
  <c r="AI92" i="12"/>
  <c r="AQ92" i="12"/>
  <c r="AY92" i="12"/>
  <c r="BG92" i="12"/>
  <c r="BO92" i="12"/>
  <c r="K93" i="12"/>
  <c r="S93" i="12"/>
  <c r="AA93" i="12"/>
  <c r="AI93" i="12"/>
  <c r="AQ93" i="12"/>
  <c r="AY93" i="12"/>
  <c r="BG93" i="12"/>
  <c r="BO93" i="12"/>
  <c r="K94" i="12"/>
  <c r="S94" i="12"/>
  <c r="AA94" i="12"/>
  <c r="AI94" i="12"/>
  <c r="AQ94" i="12"/>
  <c r="AY94" i="12"/>
  <c r="BG94" i="12"/>
  <c r="BO94" i="12"/>
  <c r="K95" i="12"/>
  <c r="S95" i="12"/>
  <c r="AA95" i="12"/>
  <c r="AI95" i="12"/>
  <c r="AQ95" i="12"/>
  <c r="AY95" i="12"/>
  <c r="BG95" i="12"/>
  <c r="BO95" i="12"/>
  <c r="K96" i="12"/>
  <c r="S96" i="12"/>
  <c r="AA96" i="12"/>
  <c r="AI96" i="12"/>
  <c r="AQ96" i="12"/>
  <c r="AY96" i="12"/>
  <c r="BG96" i="12"/>
  <c r="BO96" i="12"/>
  <c r="K97" i="12"/>
  <c r="S97" i="12"/>
  <c r="AA97" i="12"/>
  <c r="AI97" i="12"/>
  <c r="AQ97" i="12"/>
  <c r="AY97" i="12"/>
  <c r="BG97" i="12"/>
  <c r="BO97" i="12"/>
  <c r="K98" i="12"/>
  <c r="S98" i="12"/>
  <c r="AA98" i="12"/>
  <c r="AI98" i="12"/>
  <c r="AQ98" i="12"/>
  <c r="AY98" i="12"/>
  <c r="AD80" i="12"/>
  <c r="AD81" i="12"/>
  <c r="AD82" i="12"/>
  <c r="AD83" i="12"/>
  <c r="AD84" i="12"/>
  <c r="AD85" i="12"/>
  <c r="AD86" i="12"/>
  <c r="AT80" i="12"/>
  <c r="AT81" i="12"/>
  <c r="AT82" i="12"/>
  <c r="AT83" i="12"/>
  <c r="AT84" i="12"/>
  <c r="AT85" i="12"/>
  <c r="AT86" i="12"/>
  <c r="AT87" i="12"/>
  <c r="AT88" i="12"/>
  <c r="O89" i="12"/>
  <c r="Y89" i="12"/>
  <c r="AJ89" i="12"/>
  <c r="AU89" i="12"/>
  <c r="BE89" i="12"/>
  <c r="BP89" i="12"/>
  <c r="N90" i="12"/>
  <c r="V90" i="12"/>
  <c r="AD90" i="12"/>
  <c r="AL90" i="12"/>
  <c r="AT90" i="12"/>
  <c r="BB90" i="12"/>
  <c r="BJ90" i="12"/>
  <c r="BR90" i="12"/>
  <c r="N91" i="12"/>
  <c r="V91" i="12"/>
  <c r="AD91" i="12"/>
  <c r="AL91" i="12"/>
  <c r="AT91" i="12"/>
  <c r="BB91" i="12"/>
  <c r="BJ91" i="12"/>
  <c r="BR91" i="12"/>
  <c r="N92" i="12"/>
  <c r="V92" i="12"/>
  <c r="AD92" i="12"/>
  <c r="AL92" i="12"/>
  <c r="AT92" i="12"/>
  <c r="BB92" i="12"/>
  <c r="BJ92" i="12"/>
  <c r="BR92" i="12"/>
  <c r="N93" i="12"/>
  <c r="V93" i="12"/>
  <c r="AD93" i="12"/>
  <c r="AL93" i="12"/>
  <c r="AT93" i="12"/>
  <c r="BB93" i="12"/>
  <c r="BJ93" i="12"/>
  <c r="BR93" i="12"/>
  <c r="N94" i="12"/>
  <c r="V94" i="12"/>
  <c r="AD94" i="12"/>
  <c r="AL94" i="12"/>
  <c r="AT94" i="12"/>
  <c r="BB94" i="12"/>
  <c r="BB80" i="12"/>
  <c r="BB81" i="12"/>
  <c r="BB82" i="12"/>
  <c r="BB83" i="12"/>
  <c r="BB84" i="12"/>
  <c r="BB85" i="12"/>
  <c r="BB86" i="12"/>
  <c r="BB87" i="12"/>
  <c r="BB88" i="12"/>
  <c r="P89" i="12"/>
  <c r="AA89" i="12"/>
  <c r="AL89" i="12"/>
  <c r="AV89" i="12"/>
  <c r="BG89" i="12"/>
  <c r="BR89" i="12"/>
  <c r="O90" i="12"/>
  <c r="W90" i="12"/>
  <c r="AE90" i="12"/>
  <c r="AM90" i="12"/>
  <c r="AU90" i="12"/>
  <c r="BC90" i="12"/>
  <c r="BK90" i="12"/>
  <c r="G91" i="12"/>
  <c r="O91" i="12"/>
  <c r="W91" i="12"/>
  <c r="AE91" i="12"/>
  <c r="AM91" i="12"/>
  <c r="AU91" i="12"/>
  <c r="BC91" i="12"/>
  <c r="BK91" i="12"/>
  <c r="G92" i="12"/>
  <c r="O92" i="12"/>
  <c r="W92" i="12"/>
  <c r="AE92" i="12"/>
  <c r="AM92" i="12"/>
  <c r="AU92" i="12"/>
  <c r="BC92" i="12"/>
  <c r="BK92" i="12"/>
  <c r="G93" i="12"/>
  <c r="O93" i="12"/>
  <c r="W93" i="12"/>
  <c r="AE93" i="12"/>
  <c r="AM93" i="12"/>
  <c r="AU93" i="12"/>
  <c r="BC93" i="12"/>
  <c r="BK93" i="12"/>
  <c r="G94" i="12"/>
  <c r="O94" i="12"/>
  <c r="W94" i="12"/>
  <c r="AE94" i="12"/>
  <c r="AM94" i="12"/>
  <c r="AU94" i="12"/>
  <c r="BC94" i="12"/>
  <c r="BK94" i="12"/>
  <c r="G95" i="12"/>
  <c r="O95" i="12"/>
  <c r="W95" i="12"/>
  <c r="AE95" i="12"/>
  <c r="AM95" i="12"/>
  <c r="AU95" i="12"/>
  <c r="BC95" i="12"/>
  <c r="BK95" i="12"/>
  <c r="G96" i="12"/>
  <c r="O96" i="12"/>
  <c r="W96" i="12"/>
  <c r="AE96" i="12"/>
  <c r="AM96" i="12"/>
  <c r="AU96" i="12"/>
  <c r="BC96" i="12"/>
  <c r="BK96" i="12"/>
  <c r="G97" i="12"/>
  <c r="O97" i="12"/>
  <c r="W97" i="12"/>
  <c r="AE97" i="12"/>
  <c r="AM97" i="12"/>
  <c r="AU97" i="12"/>
  <c r="BC97" i="12"/>
  <c r="BK97" i="12"/>
  <c r="G98" i="12"/>
  <c r="O98" i="12"/>
  <c r="W98" i="12"/>
  <c r="AE98" i="12"/>
  <c r="AM98" i="12"/>
  <c r="AU98" i="12"/>
  <c r="BC98" i="12"/>
  <c r="AL80" i="12"/>
  <c r="BR82" i="12"/>
  <c r="BJ85" i="12"/>
  <c r="BJ87" i="12"/>
  <c r="L89" i="12"/>
  <c r="AD89" i="12"/>
  <c r="AT89" i="12"/>
  <c r="BK89" i="12"/>
  <c r="P90" i="12"/>
  <c r="AB90" i="12"/>
  <c r="AO90" i="12"/>
  <c r="BA90" i="12"/>
  <c r="BN90" i="12"/>
  <c r="P91" i="12"/>
  <c r="BJ80" i="12"/>
  <c r="AL83" i="12"/>
  <c r="BR85" i="12"/>
  <c r="BR87" i="12"/>
  <c r="N89" i="12"/>
  <c r="AE89" i="12"/>
  <c r="AW89" i="12"/>
  <c r="BM89" i="12"/>
  <c r="Q90" i="12"/>
  <c r="AC90" i="12"/>
  <c r="AP90" i="12"/>
  <c r="BD90" i="12"/>
  <c r="BP90" i="12"/>
  <c r="Q91" i="12"/>
  <c r="AC91" i="12"/>
  <c r="AP91" i="12"/>
  <c r="BD91" i="12"/>
  <c r="BP91" i="12"/>
  <c r="Q92" i="12"/>
  <c r="AC92" i="12"/>
  <c r="AP92" i="12"/>
  <c r="BD92" i="12"/>
  <c r="BP92" i="12"/>
  <c r="Q93" i="12"/>
  <c r="AC93" i="12"/>
  <c r="AP93" i="12"/>
  <c r="BD93" i="12"/>
  <c r="BP93" i="12"/>
  <c r="Q94" i="12"/>
  <c r="AC94" i="12"/>
  <c r="AP94" i="12"/>
  <c r="BD94" i="12"/>
  <c r="BN94" i="12"/>
  <c r="M95" i="12"/>
  <c r="X95" i="12"/>
  <c r="AH95" i="12"/>
  <c r="AS95" i="12"/>
  <c r="BD95" i="12"/>
  <c r="BN95" i="12"/>
  <c r="M96" i="12"/>
  <c r="X96" i="12"/>
  <c r="AH96" i="12"/>
  <c r="AS96" i="12"/>
  <c r="BD96" i="12"/>
  <c r="BN96" i="12"/>
  <c r="M97" i="12"/>
  <c r="X97" i="12"/>
  <c r="AH97" i="12"/>
  <c r="BR80" i="12"/>
  <c r="BJ83" i="12"/>
  <c r="AL86" i="12"/>
  <c r="N88" i="12"/>
  <c r="Q89" i="12"/>
  <c r="AG89" i="12"/>
  <c r="AY89" i="12"/>
  <c r="BO89" i="12"/>
  <c r="R90" i="12"/>
  <c r="AF90" i="12"/>
  <c r="AR90" i="12"/>
  <c r="BE90" i="12"/>
  <c r="BQ90" i="12"/>
  <c r="R91" i="12"/>
  <c r="AF91" i="12"/>
  <c r="AR91" i="12"/>
  <c r="BE91" i="12"/>
  <c r="BQ91" i="12"/>
  <c r="R92" i="12"/>
  <c r="AF92" i="12"/>
  <c r="AR92" i="12"/>
  <c r="BE92" i="12"/>
  <c r="BQ92" i="12"/>
  <c r="R93" i="12"/>
  <c r="AF93" i="12"/>
  <c r="AR93" i="12"/>
  <c r="BE93" i="12"/>
  <c r="BQ93" i="12"/>
  <c r="R94" i="12"/>
  <c r="AF94" i="12"/>
  <c r="AR94" i="12"/>
  <c r="BE94" i="12"/>
  <c r="BP94" i="12"/>
  <c r="N95" i="12"/>
  <c r="Y95" i="12"/>
  <c r="AJ95" i="12"/>
  <c r="AT95" i="12"/>
  <c r="BE95" i="12"/>
  <c r="BP95" i="12"/>
  <c r="N96" i="12"/>
  <c r="Y96" i="12"/>
  <c r="AJ96" i="12"/>
  <c r="AT96" i="12"/>
  <c r="BE96" i="12"/>
  <c r="BP96" i="12"/>
  <c r="N97" i="12"/>
  <c r="Y97" i="12"/>
  <c r="AJ97" i="12"/>
  <c r="AT97" i="12"/>
  <c r="BE97" i="12"/>
  <c r="BP97" i="12"/>
  <c r="N98" i="12"/>
  <c r="Y98" i="12"/>
  <c r="AJ98" i="12"/>
  <c r="AT98" i="12"/>
  <c r="BE98" i="12"/>
  <c r="BM98" i="12"/>
  <c r="I99" i="12"/>
  <c r="Q99" i="12"/>
  <c r="Y99" i="12"/>
  <c r="AG99" i="12"/>
  <c r="AO99" i="12"/>
  <c r="AW99" i="12"/>
  <c r="BE99" i="12"/>
  <c r="BM99" i="12"/>
  <c r="I100" i="12"/>
  <c r="Q100" i="12"/>
  <c r="Y100" i="12"/>
  <c r="AG100" i="12"/>
  <c r="AO100" i="12"/>
  <c r="AW100" i="12"/>
  <c r="BE100" i="12"/>
  <c r="BM100" i="12"/>
  <c r="I101" i="12"/>
  <c r="Q101" i="12"/>
  <c r="Y101" i="12"/>
  <c r="AG101" i="12"/>
  <c r="AO101" i="12"/>
  <c r="AW101" i="12"/>
  <c r="BE101" i="12"/>
  <c r="BM101" i="12"/>
  <c r="I102" i="12"/>
  <c r="Q102" i="12"/>
  <c r="Y102" i="12"/>
  <c r="AG102" i="12"/>
  <c r="AO102" i="12"/>
  <c r="BJ81" i="12"/>
  <c r="AL84" i="12"/>
  <c r="BR86" i="12"/>
  <c r="AL88" i="12"/>
  <c r="T89" i="12"/>
  <c r="AM89" i="12"/>
  <c r="BC89" i="12"/>
  <c r="H90" i="12"/>
  <c r="U90" i="12"/>
  <c r="AH90" i="12"/>
  <c r="AV90" i="12"/>
  <c r="BH90" i="12"/>
  <c r="I91" i="12"/>
  <c r="U91" i="12"/>
  <c r="BR81" i="12"/>
  <c r="BJ84" i="12"/>
  <c r="N87" i="12"/>
  <c r="BJ88" i="12"/>
  <c r="W89" i="12"/>
  <c r="AN89" i="12"/>
  <c r="BD89" i="12"/>
  <c r="I90" i="12"/>
  <c r="X90" i="12"/>
  <c r="AJ90" i="12"/>
  <c r="AW90" i="12"/>
  <c r="BI90" i="12"/>
  <c r="J91" i="12"/>
  <c r="X91" i="12"/>
  <c r="AJ91" i="12"/>
  <c r="AW91" i="12"/>
  <c r="BI91" i="12"/>
  <c r="J92" i="12"/>
  <c r="X92" i="12"/>
  <c r="AJ92" i="12"/>
  <c r="AW92" i="12"/>
  <c r="BI92" i="12"/>
  <c r="J93" i="12"/>
  <c r="X93" i="12"/>
  <c r="AJ93" i="12"/>
  <c r="AW93" i="12"/>
  <c r="BI93" i="12"/>
  <c r="J94" i="12"/>
  <c r="X94" i="12"/>
  <c r="AJ94" i="12"/>
  <c r="AW94" i="12"/>
  <c r="BI94" i="12"/>
  <c r="H95" i="12"/>
  <c r="R95" i="12"/>
  <c r="AC95" i="12"/>
  <c r="AN95" i="12"/>
  <c r="AX95" i="12"/>
  <c r="BI95" i="12"/>
  <c r="H96" i="12"/>
  <c r="R96" i="12"/>
  <c r="AC96" i="12"/>
  <c r="AN96" i="12"/>
  <c r="AX96" i="12"/>
  <c r="BI96" i="12"/>
  <c r="H97" i="12"/>
  <c r="R97" i="12"/>
  <c r="AC97" i="12"/>
  <c r="AN97" i="12"/>
  <c r="AX97" i="12"/>
  <c r="BI97" i="12"/>
  <c r="H98" i="12"/>
  <c r="R98" i="12"/>
  <c r="AC98" i="12"/>
  <c r="AN98" i="12"/>
  <c r="AX98" i="12"/>
  <c r="BH98" i="12"/>
  <c r="BP98" i="12"/>
  <c r="L99" i="12"/>
  <c r="T99" i="12"/>
  <c r="AB99" i="12"/>
  <c r="AJ99" i="12"/>
  <c r="AR99" i="12"/>
  <c r="AZ99" i="12"/>
  <c r="BH99" i="12"/>
  <c r="BP99" i="12"/>
  <c r="L100" i="12"/>
  <c r="T100" i="12"/>
  <c r="AB100" i="12"/>
  <c r="AJ100" i="12"/>
  <c r="AR100" i="12"/>
  <c r="AZ100" i="12"/>
  <c r="BH100" i="12"/>
  <c r="BP100" i="12"/>
  <c r="L101" i="12"/>
  <c r="T101" i="12"/>
  <c r="AB101" i="12"/>
  <c r="AJ101" i="12"/>
  <c r="AR101" i="12"/>
  <c r="AZ101" i="12"/>
  <c r="BH101" i="12"/>
  <c r="BP101" i="12"/>
  <c r="L102" i="12"/>
  <c r="T102" i="12"/>
  <c r="AB102" i="12"/>
  <c r="AJ102" i="12"/>
  <c r="AD87" i="12"/>
  <c r="AI89" i="12"/>
  <c r="L90" i="12"/>
  <c r="AX90" i="12"/>
  <c r="T91" i="12"/>
  <c r="AO91" i="12"/>
  <c r="BL91" i="12"/>
  <c r="T92" i="12"/>
  <c r="AN92" i="12"/>
  <c r="BH92" i="12"/>
  <c r="P93" i="12"/>
  <c r="AK93" i="12"/>
  <c r="BF93" i="12"/>
  <c r="M94" i="12"/>
  <c r="AH94" i="12"/>
  <c r="BA94" i="12"/>
  <c r="I95" i="12"/>
  <c r="Z95" i="12"/>
  <c r="AP95" i="12"/>
  <c r="BH95" i="12"/>
  <c r="L96" i="12"/>
  <c r="AD96" i="12"/>
  <c r="AV96" i="12"/>
  <c r="BL96" i="12"/>
  <c r="Q97" i="12"/>
  <c r="AG97" i="12"/>
  <c r="AW97" i="12"/>
  <c r="BL97" i="12"/>
  <c r="M98" i="12"/>
  <c r="AL81" i="12"/>
  <c r="AL87" i="12"/>
  <c r="AO89" i="12"/>
  <c r="T90" i="12"/>
  <c r="AZ90" i="12"/>
  <c r="Y91" i="12"/>
  <c r="AS91" i="12"/>
  <c r="BM91" i="12"/>
  <c r="U92" i="12"/>
  <c r="AO92" i="12"/>
  <c r="BL92" i="12"/>
  <c r="T93" i="12"/>
  <c r="AN93" i="12"/>
  <c r="BH93" i="12"/>
  <c r="P94" i="12"/>
  <c r="AK94" i="12"/>
  <c r="BF94" i="12"/>
  <c r="J95" i="12"/>
  <c r="AB95" i="12"/>
  <c r="AR95" i="12"/>
  <c r="BJ95" i="12"/>
  <c r="P96" i="12"/>
  <c r="AF96" i="12"/>
  <c r="AW96" i="12"/>
  <c r="BM96" i="12"/>
  <c r="T97" i="12"/>
  <c r="AK97" i="12"/>
  <c r="AZ97" i="12"/>
  <c r="BM97" i="12"/>
  <c r="P98" i="12"/>
  <c r="AD98" i="12"/>
  <c r="AR98" i="12"/>
  <c r="BF98" i="12"/>
  <c r="BQ98" i="12"/>
  <c r="O99" i="12"/>
  <c r="Z99" i="12"/>
  <c r="AK99" i="12"/>
  <c r="AU99" i="12"/>
  <c r="BF99" i="12"/>
  <c r="BQ99" i="12"/>
  <c r="O100" i="12"/>
  <c r="Z100" i="12"/>
  <c r="AK100" i="12"/>
  <c r="AU100" i="12"/>
  <c r="BF100" i="12"/>
  <c r="BQ100" i="12"/>
  <c r="O101" i="12"/>
  <c r="Z101" i="12"/>
  <c r="AK101" i="12"/>
  <c r="AU101" i="12"/>
  <c r="BF101" i="12"/>
  <c r="BQ101" i="12"/>
  <c r="O102" i="12"/>
  <c r="Z102" i="12"/>
  <c r="AK102" i="12"/>
  <c r="AT102" i="12"/>
  <c r="BB102" i="12"/>
  <c r="BJ102" i="12"/>
  <c r="BR102" i="12"/>
  <c r="N103" i="12"/>
  <c r="V103" i="12"/>
  <c r="AD103" i="12"/>
  <c r="AL103" i="12"/>
  <c r="AT103" i="12"/>
  <c r="BB103" i="12"/>
  <c r="BJ103" i="12"/>
  <c r="AL82" i="12"/>
  <c r="AD88" i="12"/>
  <c r="AR89" i="12"/>
  <c r="Y90" i="12"/>
  <c r="BF90" i="12"/>
  <c r="Z91" i="12"/>
  <c r="AV91" i="12"/>
  <c r="BN91" i="12"/>
  <c r="Y92" i="12"/>
  <c r="AS92" i="12"/>
  <c r="BM92" i="12"/>
  <c r="U93" i="12"/>
  <c r="AO93" i="12"/>
  <c r="BL93" i="12"/>
  <c r="T94" i="12"/>
  <c r="AN94" i="12"/>
  <c r="BH94" i="12"/>
  <c r="L95" i="12"/>
  <c r="AD95" i="12"/>
  <c r="AV95" i="12"/>
  <c r="BL95" i="12"/>
  <c r="Q96" i="12"/>
  <c r="AG96" i="12"/>
  <c r="AZ96" i="12"/>
  <c r="BQ96" i="12"/>
  <c r="U97" i="12"/>
  <c r="AL97" i="12"/>
  <c r="BA97" i="12"/>
  <c r="BN97" i="12"/>
  <c r="Q98" i="12"/>
  <c r="AF98" i="12"/>
  <c r="AS98" i="12"/>
  <c r="BG98" i="12"/>
  <c r="BR98" i="12"/>
  <c r="P99" i="12"/>
  <c r="AA99" i="12"/>
  <c r="AL99" i="12"/>
  <c r="AV99" i="12"/>
  <c r="BG99" i="12"/>
  <c r="BR99" i="12"/>
  <c r="P100" i="12"/>
  <c r="AA100" i="12"/>
  <c r="AL100" i="12"/>
  <c r="AV100" i="12"/>
  <c r="BG100" i="12"/>
  <c r="BR100" i="12"/>
  <c r="P101" i="12"/>
  <c r="AA101" i="12"/>
  <c r="AL101" i="12"/>
  <c r="AV101" i="12"/>
  <c r="BG101" i="12"/>
  <c r="BR101" i="12"/>
  <c r="P102" i="12"/>
  <c r="AA102" i="12"/>
  <c r="AL102" i="12"/>
  <c r="AU102" i="12"/>
  <c r="BC102" i="12"/>
  <c r="BK102" i="12"/>
  <c r="G103" i="12"/>
  <c r="O103" i="12"/>
  <c r="W103" i="12"/>
  <c r="AE103" i="12"/>
  <c r="AM103" i="12"/>
  <c r="AU103" i="12"/>
  <c r="BC103" i="12"/>
  <c r="BK103" i="12"/>
  <c r="BJ82" i="12"/>
  <c r="BR88" i="12"/>
  <c r="AZ89" i="12"/>
  <c r="Z90" i="12"/>
  <c r="BL90" i="12"/>
  <c r="AB91" i="12"/>
  <c r="AX91" i="12"/>
  <c r="H92" i="12"/>
  <c r="Z92" i="12"/>
  <c r="AV92" i="12"/>
  <c r="BN92" i="12"/>
  <c r="Y93" i="12"/>
  <c r="AS93" i="12"/>
  <c r="BM93" i="12"/>
  <c r="U94" i="12"/>
  <c r="AO94" i="12"/>
  <c r="BJ94" i="12"/>
  <c r="P95" i="12"/>
  <c r="AF95" i="12"/>
  <c r="AW95" i="12"/>
  <c r="BM95" i="12"/>
  <c r="T96" i="12"/>
  <c r="AK96" i="12"/>
  <c r="BA96" i="12"/>
  <c r="BR96" i="12"/>
  <c r="V97" i="12"/>
  <c r="AO97" i="12"/>
  <c r="BB97" i="12"/>
  <c r="BQ97" i="12"/>
  <c r="T98" i="12"/>
  <c r="AG98" i="12"/>
  <c r="AV98" i="12"/>
  <c r="BI98" i="12"/>
  <c r="G99" i="12"/>
  <c r="R99" i="12"/>
  <c r="AC99" i="12"/>
  <c r="AM99" i="12"/>
  <c r="AX99" i="12"/>
  <c r="BI99" i="12"/>
  <c r="G100" i="12"/>
  <c r="R100" i="12"/>
  <c r="AC100" i="12"/>
  <c r="AM100" i="12"/>
  <c r="AX100" i="12"/>
  <c r="BI100" i="12"/>
  <c r="G101" i="12"/>
  <c r="R101" i="12"/>
  <c r="AC101" i="12"/>
  <c r="AM101" i="12"/>
  <c r="AX101" i="12"/>
  <c r="BI101" i="12"/>
  <c r="G102" i="12"/>
  <c r="R102" i="12"/>
  <c r="AC102" i="12"/>
  <c r="AM102" i="12"/>
  <c r="AV102" i="12"/>
  <c r="BD102" i="12"/>
  <c r="BL102" i="12"/>
  <c r="H103" i="12"/>
  <c r="P103" i="12"/>
  <c r="X103" i="12"/>
  <c r="AF103" i="12"/>
  <c r="AN103" i="12"/>
  <c r="AV103" i="12"/>
  <c r="BD103" i="12"/>
  <c r="BL103" i="12"/>
  <c r="H104" i="12"/>
  <c r="P104" i="12"/>
  <c r="X104" i="12"/>
  <c r="AF104" i="12"/>
  <c r="AN104" i="12"/>
  <c r="AV104" i="12"/>
  <c r="BD104" i="12"/>
  <c r="BL104" i="12"/>
  <c r="H105" i="12"/>
  <c r="P105" i="12"/>
  <c r="X105" i="12"/>
  <c r="AF105" i="12"/>
  <c r="AN105" i="12"/>
  <c r="AV105" i="12"/>
  <c r="BD105" i="12"/>
  <c r="BL105" i="12"/>
  <c r="H106" i="12"/>
  <c r="P106" i="12"/>
  <c r="X106" i="12"/>
  <c r="AF106" i="12"/>
  <c r="AN106" i="12"/>
  <c r="AV106" i="12"/>
  <c r="BD106" i="12"/>
  <c r="BL106" i="12"/>
  <c r="H107" i="12"/>
  <c r="P107" i="12"/>
  <c r="X107" i="12"/>
  <c r="AF107" i="12"/>
  <c r="AN107" i="12"/>
  <c r="AV107" i="12"/>
  <c r="BD107" i="12"/>
  <c r="BL107" i="12"/>
  <c r="H108" i="12"/>
  <c r="P108" i="12"/>
  <c r="X108" i="12"/>
  <c r="AF108" i="12"/>
  <c r="AN108" i="12"/>
  <c r="AV108" i="12"/>
  <c r="BD108" i="12"/>
  <c r="BL108" i="12"/>
  <c r="BR84" i="12"/>
  <c r="S89" i="12"/>
  <c r="BJ89" i="12"/>
  <c r="AK90" i="12"/>
  <c r="H91" i="12"/>
  <c r="AH91" i="12"/>
  <c r="BA91" i="12"/>
  <c r="L92" i="12"/>
  <c r="AG92" i="12"/>
  <c r="AZ92" i="12"/>
  <c r="I93" i="12"/>
  <c r="AB93" i="12"/>
  <c r="AX93" i="12"/>
  <c r="H94" i="12"/>
  <c r="Z94" i="12"/>
  <c r="AV94" i="12"/>
  <c r="BM94" i="12"/>
  <c r="T95" i="12"/>
  <c r="AK95" i="12"/>
  <c r="BA95" i="12"/>
  <c r="BR95" i="12"/>
  <c r="V96" i="12"/>
  <c r="AO96" i="12"/>
  <c r="BF96" i="12"/>
  <c r="J97" i="12"/>
  <c r="AB97" i="12"/>
  <c r="AR97" i="12"/>
  <c r="BF97" i="12"/>
  <c r="I98" i="12"/>
  <c r="V98" i="12"/>
  <c r="AK98" i="12"/>
  <c r="AZ98" i="12"/>
  <c r="BK98" i="12"/>
  <c r="J99" i="12"/>
  <c r="U99" i="12"/>
  <c r="AE99" i="12"/>
  <c r="AP99" i="12"/>
  <c r="BA99" i="12"/>
  <c r="BK99" i="12"/>
  <c r="J100" i="12"/>
  <c r="U100" i="12"/>
  <c r="AE100" i="12"/>
  <c r="AP100" i="12"/>
  <c r="BA100" i="12"/>
  <c r="BK100" i="12"/>
  <c r="J101" i="12"/>
  <c r="U101" i="12"/>
  <c r="AE101" i="12"/>
  <c r="AP101" i="12"/>
  <c r="BA101" i="12"/>
  <c r="BK101" i="12"/>
  <c r="J102" i="12"/>
  <c r="U102" i="12"/>
  <c r="AE102" i="12"/>
  <c r="AP102" i="12"/>
  <c r="AX102" i="12"/>
  <c r="BF102" i="12"/>
  <c r="BN102" i="12"/>
  <c r="J103" i="12"/>
  <c r="R103" i="12"/>
  <c r="Z103" i="12"/>
  <c r="AH103" i="12"/>
  <c r="AP103" i="12"/>
  <c r="AX103" i="12"/>
  <c r="BF103" i="12"/>
  <c r="BN103" i="12"/>
  <c r="AL85" i="12"/>
  <c r="X89" i="12"/>
  <c r="G90" i="12"/>
  <c r="AN90" i="12"/>
  <c r="L91" i="12"/>
  <c r="AK91" i="12"/>
  <c r="BF91" i="12"/>
  <c r="M92" i="12"/>
  <c r="AH92" i="12"/>
  <c r="BA92" i="12"/>
  <c r="L93" i="12"/>
  <c r="AG93" i="12"/>
  <c r="AZ93" i="12"/>
  <c r="I94" i="12"/>
  <c r="AB94" i="12"/>
  <c r="AX94" i="12"/>
  <c r="BQ94" i="12"/>
  <c r="U95" i="12"/>
  <c r="AL95" i="12"/>
  <c r="BB95" i="12"/>
  <c r="I96" i="12"/>
  <c r="Z96" i="12"/>
  <c r="AP96" i="12"/>
  <c r="BH96" i="12"/>
  <c r="L97" i="12"/>
  <c r="AD97" i="12"/>
  <c r="AS97" i="12"/>
  <c r="BH97" i="12"/>
  <c r="J98" i="12"/>
  <c r="X98" i="12"/>
  <c r="AL98" i="12"/>
  <c r="BA98" i="12"/>
  <c r="BL98" i="12"/>
  <c r="K99" i="12"/>
  <c r="V99" i="12"/>
  <c r="AF99" i="12"/>
  <c r="AQ99" i="12"/>
  <c r="BB99" i="12"/>
  <c r="BL99" i="12"/>
  <c r="K100" i="12"/>
  <c r="V100" i="12"/>
  <c r="AF100" i="12"/>
  <c r="AQ100" i="12"/>
  <c r="BB100" i="12"/>
  <c r="BL100" i="12"/>
  <c r="K101" i="12"/>
  <c r="V101" i="12"/>
  <c r="AF101" i="12"/>
  <c r="AQ101" i="12"/>
  <c r="BB101" i="12"/>
  <c r="BL101" i="12"/>
  <c r="K102" i="12"/>
  <c r="V102" i="12"/>
  <c r="AF102" i="12"/>
  <c r="AQ102" i="12"/>
  <c r="AY102" i="12"/>
  <c r="BG102" i="12"/>
  <c r="BO102" i="12"/>
  <c r="K103" i="12"/>
  <c r="S103" i="12"/>
  <c r="AA103" i="12"/>
  <c r="AI103" i="12"/>
  <c r="AQ103" i="12"/>
  <c r="AY103" i="12"/>
  <c r="BG103" i="12"/>
  <c r="BO103" i="12"/>
  <c r="BJ86" i="12"/>
  <c r="AB89" i="12"/>
  <c r="K90" i="12"/>
  <c r="AS90" i="12"/>
  <c r="M91" i="12"/>
  <c r="AN91" i="12"/>
  <c r="BH91" i="12"/>
  <c r="P92" i="12"/>
  <c r="AK92" i="12"/>
  <c r="BF92" i="12"/>
  <c r="M93" i="12"/>
  <c r="AH93" i="12"/>
  <c r="BA93" i="12"/>
  <c r="L94" i="12"/>
  <c r="AG94" i="12"/>
  <c r="AZ94" i="12"/>
  <c r="BR94" i="12"/>
  <c r="V95" i="12"/>
  <c r="AO95" i="12"/>
  <c r="BF95" i="12"/>
  <c r="J96" i="12"/>
  <c r="AB96" i="12"/>
  <c r="AR96" i="12"/>
  <c r="BJ96" i="12"/>
  <c r="P97" i="12"/>
  <c r="AF97" i="12"/>
  <c r="AV97" i="12"/>
  <c r="BJ97" i="12"/>
  <c r="L98" i="12"/>
  <c r="Z98" i="12"/>
  <c r="AO98" i="12"/>
  <c r="BB98" i="12"/>
  <c r="BN98" i="12"/>
  <c r="M99" i="12"/>
  <c r="W99" i="12"/>
  <c r="AH99" i="12"/>
  <c r="AS99" i="12"/>
  <c r="BC99" i="12"/>
  <c r="BN99" i="12"/>
  <c r="M100" i="12"/>
  <c r="W100" i="12"/>
  <c r="AH100" i="12"/>
  <c r="AS100" i="12"/>
  <c r="BC100" i="12"/>
  <c r="BN100" i="12"/>
  <c r="M101" i="12"/>
  <c r="W101" i="12"/>
  <c r="AH101" i="12"/>
  <c r="AS101" i="12"/>
  <c r="BC101" i="12"/>
  <c r="BN101" i="12"/>
  <c r="M102" i="12"/>
  <c r="W102" i="12"/>
  <c r="AH102" i="12"/>
  <c r="AR102" i="12"/>
  <c r="AZ102" i="12"/>
  <c r="BH102" i="12"/>
  <c r="BP102" i="12"/>
  <c r="L103" i="12"/>
  <c r="T103" i="12"/>
  <c r="AB103" i="12"/>
  <c r="AJ103" i="12"/>
  <c r="AR103" i="12"/>
  <c r="AZ103" i="12"/>
  <c r="BH103" i="12"/>
  <c r="BP103" i="12"/>
  <c r="L104" i="12"/>
  <c r="T104" i="12"/>
  <c r="AB104" i="12"/>
  <c r="AJ104" i="12"/>
  <c r="AR104" i="12"/>
  <c r="AZ104" i="12"/>
  <c r="BH104" i="12"/>
  <c r="BP104" i="12"/>
  <c r="L105" i="12"/>
  <c r="T105" i="12"/>
  <c r="AB105" i="12"/>
  <c r="AJ105" i="12"/>
  <c r="AR105" i="12"/>
  <c r="AZ105" i="12"/>
  <c r="BH105" i="12"/>
  <c r="BP105" i="12"/>
  <c r="L106" i="12"/>
  <c r="T106" i="12"/>
  <c r="AB106" i="12"/>
  <c r="I92" i="12"/>
  <c r="AS94" i="12"/>
  <c r="BB96" i="12"/>
  <c r="AH98" i="12"/>
  <c r="S99" i="12"/>
  <c r="BJ99" i="12"/>
  <c r="AN100" i="12"/>
  <c r="S101" i="12"/>
  <c r="BJ101" i="12"/>
  <c r="AN102" i="12"/>
  <c r="I103" i="12"/>
  <c r="AO103" i="12"/>
  <c r="BR103" i="12"/>
  <c r="Q104" i="12"/>
  <c r="AA104" i="12"/>
  <c r="AL104" i="12"/>
  <c r="AW104" i="12"/>
  <c r="BG104" i="12"/>
  <c r="BR104" i="12"/>
  <c r="Q105" i="12"/>
  <c r="AA105" i="12"/>
  <c r="AL105" i="12"/>
  <c r="AW105" i="12"/>
  <c r="BG105" i="12"/>
  <c r="BR105" i="12"/>
  <c r="Q106" i="12"/>
  <c r="AA106" i="12"/>
  <c r="AK106" i="12"/>
  <c r="AT106" i="12"/>
  <c r="BC106" i="12"/>
  <c r="BM106" i="12"/>
  <c r="J107" i="12"/>
  <c r="S107" i="12"/>
  <c r="AB107" i="12"/>
  <c r="AK107" i="12"/>
  <c r="AT107" i="12"/>
  <c r="BC107" i="12"/>
  <c r="BM107" i="12"/>
  <c r="J108" i="12"/>
  <c r="S108" i="12"/>
  <c r="AB108" i="12"/>
  <c r="AK108" i="12"/>
  <c r="AT108" i="12"/>
  <c r="BC108" i="12"/>
  <c r="BM108" i="12"/>
  <c r="BR83" i="12"/>
  <c r="AB92" i="12"/>
  <c r="BL94" i="12"/>
  <c r="I97" i="12"/>
  <c r="AP98" i="12"/>
  <c r="X99" i="12"/>
  <c r="BO99" i="12"/>
  <c r="AT100" i="12"/>
  <c r="X101" i="12"/>
  <c r="BO101" i="12"/>
  <c r="AS102" i="12"/>
  <c r="M103" i="12"/>
  <c r="AS103" i="12"/>
  <c r="G104" i="12"/>
  <c r="R104" i="12"/>
  <c r="AC104" i="12"/>
  <c r="AM104" i="12"/>
  <c r="AX104" i="12"/>
  <c r="BI104" i="12"/>
  <c r="G105" i="12"/>
  <c r="R105" i="12"/>
  <c r="AC105" i="12"/>
  <c r="AM105" i="12"/>
  <c r="AX105" i="12"/>
  <c r="BI105" i="12"/>
  <c r="G106" i="12"/>
  <c r="R106" i="12"/>
  <c r="AC106" i="12"/>
  <c r="AL106" i="12"/>
  <c r="AU106" i="12"/>
  <c r="BE106" i="12"/>
  <c r="BN106" i="12"/>
  <c r="K107" i="12"/>
  <c r="T107" i="12"/>
  <c r="AC107" i="12"/>
  <c r="AL107" i="12"/>
  <c r="AU107" i="12"/>
  <c r="BE107" i="12"/>
  <c r="BN107" i="12"/>
  <c r="K108" i="12"/>
  <c r="T108" i="12"/>
  <c r="AC108" i="12"/>
  <c r="AL108" i="12"/>
  <c r="AU108" i="12"/>
  <c r="BE108" i="12"/>
  <c r="BN108" i="12"/>
  <c r="I89" i="12"/>
  <c r="AX92" i="12"/>
  <c r="Q95" i="12"/>
  <c r="Z97" i="12"/>
  <c r="AW98" i="12"/>
  <c r="AD99" i="12"/>
  <c r="H100" i="12"/>
  <c r="AY100" i="12"/>
  <c r="AD101" i="12"/>
  <c r="H102" i="12"/>
  <c r="AW102" i="12"/>
  <c r="Q103" i="12"/>
  <c r="AW103" i="12"/>
  <c r="I104" i="12"/>
  <c r="S104" i="12"/>
  <c r="AD104" i="12"/>
  <c r="AO104" i="12"/>
  <c r="AY104" i="12"/>
  <c r="BJ104" i="12"/>
  <c r="I105" i="12"/>
  <c r="S105" i="12"/>
  <c r="AD105" i="12"/>
  <c r="AO105" i="12"/>
  <c r="AY105" i="12"/>
  <c r="BJ105" i="12"/>
  <c r="I106" i="12"/>
  <c r="S106" i="12"/>
  <c r="AD106" i="12"/>
  <c r="AM106" i="12"/>
  <c r="AW106" i="12"/>
  <c r="BF106" i="12"/>
  <c r="BO106" i="12"/>
  <c r="L107" i="12"/>
  <c r="U107" i="12"/>
  <c r="AD107" i="12"/>
  <c r="AM107" i="12"/>
  <c r="AW107" i="12"/>
  <c r="BF107" i="12"/>
  <c r="BO107" i="12"/>
  <c r="L108" i="12"/>
  <c r="U108" i="12"/>
  <c r="AD108" i="12"/>
  <c r="AM108" i="12"/>
  <c r="AW108" i="12"/>
  <c r="BF108" i="12"/>
  <c r="BO108" i="12"/>
  <c r="BH89" i="12"/>
  <c r="H93" i="12"/>
  <c r="AG95" i="12"/>
  <c r="AP97" i="12"/>
  <c r="BD98" i="12"/>
  <c r="AI99" i="12"/>
  <c r="N100" i="12"/>
  <c r="BD100" i="12"/>
  <c r="AI101" i="12"/>
  <c r="N102" i="12"/>
  <c r="BA102" i="12"/>
  <c r="U103" i="12"/>
  <c r="BA103" i="12"/>
  <c r="J104" i="12"/>
  <c r="U104" i="12"/>
  <c r="AE104" i="12"/>
  <c r="AP104" i="12"/>
  <c r="BA104" i="12"/>
  <c r="BK104" i="12"/>
  <c r="J105" i="12"/>
  <c r="U105" i="12"/>
  <c r="AE105" i="12"/>
  <c r="AP105" i="12"/>
  <c r="BA105" i="12"/>
  <c r="BK105" i="12"/>
  <c r="J106" i="12"/>
  <c r="U106" i="12"/>
  <c r="AE106" i="12"/>
  <c r="AO106" i="12"/>
  <c r="AX106" i="12"/>
  <c r="BG106" i="12"/>
  <c r="BP106" i="12"/>
  <c r="M107" i="12"/>
  <c r="V107" i="12"/>
  <c r="AE107" i="12"/>
  <c r="AO107" i="12"/>
  <c r="AX107" i="12"/>
  <c r="BG107" i="12"/>
  <c r="BP107" i="12"/>
  <c r="M108" i="12"/>
  <c r="V108" i="12"/>
  <c r="AE108" i="12"/>
  <c r="AO108" i="12"/>
  <c r="AX108" i="12"/>
  <c r="BG108" i="12"/>
  <c r="BP108" i="12"/>
  <c r="AG90" i="12"/>
  <c r="Z93" i="12"/>
  <c r="AZ95" i="12"/>
  <c r="BD97" i="12"/>
  <c r="BJ98" i="12"/>
  <c r="AN99" i="12"/>
  <c r="S100" i="12"/>
  <c r="BJ100" i="12"/>
  <c r="AN101" i="12"/>
  <c r="S102" i="12"/>
  <c r="BE102" i="12"/>
  <c r="Y103" i="12"/>
  <c r="BE103" i="12"/>
  <c r="K104" i="12"/>
  <c r="V104" i="12"/>
  <c r="AG104" i="12"/>
  <c r="AQ104" i="12"/>
  <c r="BB104" i="12"/>
  <c r="BM104" i="12"/>
  <c r="K105" i="12"/>
  <c r="V105" i="12"/>
  <c r="AG105" i="12"/>
  <c r="AQ105" i="12"/>
  <c r="BB105" i="12"/>
  <c r="BM105" i="12"/>
  <c r="K106" i="12"/>
  <c r="V106" i="12"/>
  <c r="AG106" i="12"/>
  <c r="AP106" i="12"/>
  <c r="AY106" i="12"/>
  <c r="BH106" i="12"/>
  <c r="BQ106" i="12"/>
  <c r="N107" i="12"/>
  <c r="W107" i="12"/>
  <c r="AG107" i="12"/>
  <c r="AP107" i="12"/>
  <c r="AY107" i="12"/>
  <c r="BH107" i="12"/>
  <c r="BQ107" i="12"/>
  <c r="N108" i="12"/>
  <c r="W108" i="12"/>
  <c r="AG108" i="12"/>
  <c r="AP108" i="12"/>
  <c r="AY108" i="12"/>
  <c r="BH108" i="12"/>
  <c r="BQ108" i="12"/>
  <c r="BM90" i="12"/>
  <c r="AV93" i="12"/>
  <c r="BQ95" i="12"/>
  <c r="BR97" i="12"/>
  <c r="BO98" i="12"/>
  <c r="AT99" i="12"/>
  <c r="X100" i="12"/>
  <c r="BO100" i="12"/>
  <c r="AT101" i="12"/>
  <c r="X102" i="12"/>
  <c r="BI102" i="12"/>
  <c r="AC103" i="12"/>
  <c r="BI103" i="12"/>
  <c r="M104" i="12"/>
  <c r="W104" i="12"/>
  <c r="AH104" i="12"/>
  <c r="AS104" i="12"/>
  <c r="BC104" i="12"/>
  <c r="BN104" i="12"/>
  <c r="M105" i="12"/>
  <c r="W105" i="12"/>
  <c r="AH105" i="12"/>
  <c r="AS105" i="12"/>
  <c r="BC105" i="12"/>
  <c r="BN105" i="12"/>
  <c r="M106" i="12"/>
  <c r="W106" i="12"/>
  <c r="AH106" i="12"/>
  <c r="AQ106" i="12"/>
  <c r="AZ106" i="12"/>
  <c r="BI106" i="12"/>
  <c r="BR106" i="12"/>
  <c r="O107" i="12"/>
  <c r="Y107" i="12"/>
  <c r="AH107" i="12"/>
  <c r="AQ107" i="12"/>
  <c r="AZ107" i="12"/>
  <c r="BI107" i="12"/>
  <c r="BR107" i="12"/>
  <c r="O108" i="12"/>
  <c r="Y108" i="12"/>
  <c r="AH108" i="12"/>
  <c r="AQ108" i="12"/>
  <c r="AZ108" i="12"/>
  <c r="BI108" i="12"/>
  <c r="BR108" i="12"/>
  <c r="AG91" i="12"/>
  <c r="BN93" i="12"/>
  <c r="U96" i="12"/>
  <c r="U98" i="12"/>
  <c r="H99" i="12"/>
  <c r="AY99" i="12"/>
  <c r="AD100" i="12"/>
  <c r="H101" i="12"/>
  <c r="AY101" i="12"/>
  <c r="AD102" i="12"/>
  <c r="BM102" i="12"/>
  <c r="AG103" i="12"/>
  <c r="BM103" i="12"/>
  <c r="N104" i="12"/>
  <c r="Y104" i="12"/>
  <c r="AI104" i="12"/>
  <c r="AT104" i="12"/>
  <c r="BE104" i="12"/>
  <c r="BO104" i="12"/>
  <c r="N105" i="12"/>
  <c r="Y105" i="12"/>
  <c r="AI105" i="12"/>
  <c r="AT105" i="12"/>
  <c r="BE105" i="12"/>
  <c r="BO105" i="12"/>
  <c r="N106" i="12"/>
  <c r="Y106" i="12"/>
  <c r="AI106" i="12"/>
  <c r="AR106" i="12"/>
  <c r="BA106" i="12"/>
  <c r="BJ106" i="12"/>
  <c r="G107" i="12"/>
  <c r="Q107" i="12"/>
  <c r="Z107" i="12"/>
  <c r="AI107" i="12"/>
  <c r="AR107" i="12"/>
  <c r="BA107" i="12"/>
  <c r="BJ107" i="12"/>
  <c r="G108" i="12"/>
  <c r="Q108" i="12"/>
  <c r="Z108" i="12"/>
  <c r="AI108" i="12"/>
  <c r="AR108" i="12"/>
  <c r="BA108" i="12"/>
  <c r="BJ108" i="12"/>
  <c r="AZ91" i="12"/>
  <c r="Y94" i="12"/>
  <c r="AL96" i="12"/>
  <c r="AB98" i="12"/>
  <c r="N99" i="12"/>
  <c r="BD99" i="12"/>
  <c r="AI100" i="12"/>
  <c r="N101" i="12"/>
  <c r="BD101" i="12"/>
  <c r="AI102" i="12"/>
  <c r="BQ102" i="12"/>
  <c r="AK103" i="12"/>
  <c r="BQ103" i="12"/>
  <c r="O104" i="12"/>
  <c r="Z104" i="12"/>
  <c r="AK104" i="12"/>
  <c r="AU104" i="12"/>
  <c r="BF104" i="12"/>
  <c r="BQ104" i="12"/>
  <c r="O105" i="12"/>
  <c r="Z105" i="12"/>
  <c r="AK105" i="12"/>
  <c r="AU105" i="12"/>
  <c r="BF105" i="12"/>
  <c r="BQ105" i="12"/>
  <c r="O106" i="12"/>
  <c r="Z106" i="12"/>
  <c r="AJ106" i="12"/>
  <c r="AS106" i="12"/>
  <c r="BB106" i="12"/>
  <c r="BK106" i="12"/>
  <c r="I107" i="12"/>
  <c r="R107" i="12"/>
  <c r="AA107" i="12"/>
  <c r="AJ107" i="12"/>
  <c r="AS107" i="12"/>
  <c r="BB107" i="12"/>
  <c r="BK107" i="12"/>
  <c r="I108" i="12"/>
  <c r="R108" i="12"/>
  <c r="AA108" i="12"/>
  <c r="AJ108" i="12"/>
  <c r="AS108" i="12"/>
  <c r="BB108" i="12"/>
  <c r="BK108" i="12"/>
  <c r="H29" i="8"/>
  <c r="AB29" i="8"/>
  <c r="AB31" i="8"/>
  <c r="AH28" i="8"/>
  <c r="AH30" i="8"/>
  <c r="AH12" i="8"/>
  <c r="AH16" i="8"/>
  <c r="AH15" i="8"/>
  <c r="AH9" i="8"/>
  <c r="Y28" i="8"/>
  <c r="O29" i="8"/>
  <c r="F30" i="8"/>
  <c r="AA28" i="8"/>
  <c r="Q29" i="8"/>
  <c r="Q31" i="8"/>
  <c r="G31" i="8"/>
  <c r="E28" i="8"/>
  <c r="E29" i="8"/>
  <c r="D29" i="8"/>
  <c r="T30" i="8"/>
  <c r="I31" i="8"/>
  <c r="AF31" i="8"/>
  <c r="Z28" i="8"/>
  <c r="Z31" i="8"/>
  <c r="X29" i="8"/>
  <c r="AD28" i="8"/>
  <c r="K28" i="8"/>
  <c r="K29" i="8"/>
  <c r="K30" i="8"/>
  <c r="R31" i="8"/>
  <c r="P28" i="8"/>
  <c r="AE31" i="8"/>
  <c r="AE28" i="8"/>
  <c r="V28" i="8"/>
  <c r="V29" i="8"/>
  <c r="V30" i="8"/>
  <c r="V31" i="8"/>
  <c r="AC30" i="8"/>
  <c r="AC31" i="8"/>
  <c r="L30" i="8"/>
  <c r="L31" i="8"/>
  <c r="E122" i="11"/>
  <c r="AM134" i="11"/>
  <c r="H132" i="11"/>
  <c r="AE131" i="11"/>
  <c r="BC130" i="11"/>
  <c r="BK134" i="11"/>
  <c r="AR130" i="11"/>
  <c r="AD134" i="11"/>
  <c r="BM129" i="11"/>
  <c r="BE133" i="11"/>
  <c r="BC128" i="11"/>
  <c r="X133" i="11"/>
  <c r="R127" i="11"/>
  <c r="AY132" i="11"/>
  <c r="BP122" i="11"/>
  <c r="Q132" i="11"/>
  <c r="BO135" i="11"/>
  <c r="BQ134" i="11"/>
  <c r="E134" i="11"/>
  <c r="G133" i="11"/>
  <c r="E132" i="11"/>
  <c r="AZ130" i="11"/>
  <c r="Y129" i="11"/>
  <c r="AT125" i="11"/>
  <c r="AH135" i="11"/>
  <c r="AJ134" i="11"/>
  <c r="AL133" i="11"/>
  <c r="AN132" i="11"/>
  <c r="AA131" i="11"/>
  <c r="H130" i="11"/>
  <c r="BQ127" i="11"/>
  <c r="BM135" i="11"/>
  <c r="BO134" i="11"/>
  <c r="BQ133" i="11"/>
  <c r="E133" i="11"/>
  <c r="BQ131" i="11"/>
  <c r="AW130" i="11"/>
  <c r="U129" i="11"/>
  <c r="AD125" i="11"/>
  <c r="AF135" i="11"/>
  <c r="AH134" i="11"/>
  <c r="AJ133" i="11"/>
  <c r="AL132" i="11"/>
  <c r="Y131" i="11"/>
  <c r="E130" i="11"/>
  <c r="BM127" i="11"/>
  <c r="BK135" i="11"/>
  <c r="BM134" i="11"/>
  <c r="BO133" i="11"/>
  <c r="BQ132" i="11"/>
  <c r="BN131" i="11"/>
  <c r="AU130" i="11"/>
  <c r="N129" i="11"/>
  <c r="N125" i="11"/>
  <c r="AL135" i="11"/>
  <c r="AN134" i="11"/>
  <c r="AP133" i="11"/>
  <c r="AR132" i="11"/>
  <c r="AG131" i="11"/>
  <c r="M130" i="11"/>
  <c r="O128" i="11"/>
  <c r="L122" i="11"/>
  <c r="BI125" i="11"/>
  <c r="BK124" i="11"/>
  <c r="BM123" i="11"/>
  <c r="BO122" i="11"/>
  <c r="N132" i="11"/>
  <c r="P131" i="11"/>
  <c r="R130" i="11"/>
  <c r="T129" i="11"/>
  <c r="V128" i="11"/>
  <c r="X127" i="11"/>
  <c r="Z126" i="11"/>
  <c r="AB125" i="11"/>
  <c r="AD124" i="11"/>
  <c r="AF123" i="11"/>
  <c r="AH122" i="11"/>
  <c r="BA128" i="11"/>
  <c r="BC127" i="11"/>
  <c r="BE126" i="11"/>
  <c r="BG125" i="11"/>
  <c r="BI124" i="11"/>
  <c r="BK123" i="11"/>
  <c r="BM122" i="11"/>
  <c r="BN129" i="11"/>
  <c r="BP128" i="11"/>
  <c r="AL134" i="11"/>
  <c r="AC129" i="11"/>
  <c r="K128" i="11"/>
  <c r="BJ125" i="11"/>
  <c r="AE134" i="11"/>
  <c r="BO129" i="11"/>
  <c r="BL133" i="11"/>
  <c r="F129" i="11"/>
  <c r="Y133" i="11"/>
  <c r="Y127" i="11"/>
  <c r="BF132" i="11"/>
  <c r="BF123" i="11"/>
  <c r="S132" i="11"/>
  <c r="AR135" i="11"/>
  <c r="AO131" i="11"/>
  <c r="BG135" i="11"/>
  <c r="BI134" i="11"/>
  <c r="BK133" i="11"/>
  <c r="BM132" i="11"/>
  <c r="BI131" i="11"/>
  <c r="AO130" i="11"/>
  <c r="E129" i="11"/>
  <c r="AV124" i="11"/>
  <c r="Z135" i="11"/>
  <c r="AB134" i="11"/>
  <c r="AD133" i="11"/>
  <c r="AF132" i="11"/>
  <c r="Q131" i="11"/>
  <c r="BJ129" i="11"/>
  <c r="AP127" i="11"/>
  <c r="BE135" i="11"/>
  <c r="BG134" i="11"/>
  <c r="BI133" i="11"/>
  <c r="BK132" i="11"/>
  <c r="BF131" i="11"/>
  <c r="AM130" i="11"/>
  <c r="BL128" i="11"/>
  <c r="AF124" i="11"/>
  <c r="X135" i="11"/>
  <c r="Z134" i="11"/>
  <c r="AB133" i="11"/>
  <c r="AD132" i="11"/>
  <c r="N131" i="11"/>
  <c r="BG129" i="11"/>
  <c r="AH127" i="11"/>
  <c r="BC135" i="11"/>
  <c r="BE134" i="11"/>
  <c r="BG133" i="11"/>
  <c r="BI132" i="11"/>
  <c r="BC131" i="11"/>
  <c r="AJ130" i="11"/>
  <c r="BG128" i="11"/>
  <c r="P124" i="11"/>
  <c r="AD135" i="11"/>
  <c r="AF134" i="11"/>
  <c r="AH133" i="11"/>
  <c r="AJ132" i="11"/>
  <c r="V131" i="11"/>
  <c r="BQ129" i="11"/>
  <c r="BF127" i="11"/>
  <c r="AY126" i="11"/>
  <c r="BA125" i="11"/>
  <c r="BC124" i="11"/>
  <c r="BE123" i="11"/>
  <c r="BG122" i="11"/>
  <c r="F132" i="11"/>
  <c r="H131" i="11"/>
  <c r="J130" i="11"/>
  <c r="L129" i="11"/>
  <c r="N128" i="11"/>
  <c r="P127" i="11"/>
  <c r="R126" i="11"/>
  <c r="T125" i="11"/>
  <c r="V124" i="11"/>
  <c r="X123" i="11"/>
  <c r="Z122" i="11"/>
  <c r="AS128" i="11"/>
  <c r="AU127" i="11"/>
  <c r="AW126" i="11"/>
  <c r="AY125" i="11"/>
  <c r="BA124" i="11"/>
  <c r="BC123" i="11"/>
  <c r="BE122" i="11"/>
  <c r="BF129" i="11"/>
  <c r="BH128" i="11"/>
  <c r="AQ132" i="11"/>
  <c r="BP135" i="11"/>
  <c r="AJ135" i="11"/>
  <c r="BR134" i="11"/>
  <c r="BM133" i="11"/>
  <c r="I129" i="11"/>
  <c r="AF133" i="11"/>
  <c r="AX127" i="11"/>
  <c r="BG132" i="11"/>
  <c r="BN123" i="11"/>
  <c r="Z132" i="11"/>
  <c r="AS135" i="11"/>
  <c r="AP131" i="11"/>
  <c r="L135" i="11"/>
  <c r="BL130" i="11"/>
  <c r="AY135" i="11"/>
  <c r="BA134" i="11"/>
  <c r="BC133" i="11"/>
  <c r="BE132" i="11"/>
  <c r="AX131" i="11"/>
  <c r="AE130" i="11"/>
  <c r="AV128" i="11"/>
  <c r="AX123" i="11"/>
  <c r="R135" i="11"/>
  <c r="T134" i="11"/>
  <c r="V133" i="11"/>
  <c r="X132" i="11"/>
  <c r="F131" i="11"/>
  <c r="AW129" i="11"/>
  <c r="J127" i="11"/>
  <c r="AW135" i="11"/>
  <c r="AY134" i="11"/>
  <c r="BA133" i="11"/>
  <c r="BC132" i="11"/>
  <c r="AU131" i="11"/>
  <c r="AB130" i="11"/>
  <c r="AQ128" i="11"/>
  <c r="AH123" i="11"/>
  <c r="P135" i="11"/>
  <c r="R134" i="11"/>
  <c r="T133" i="11"/>
  <c r="V132" i="11"/>
  <c r="BQ130" i="11"/>
  <c r="AT129" i="11"/>
  <c r="BP126" i="11"/>
  <c r="AU135" i="11"/>
  <c r="AW134" i="11"/>
  <c r="AY133" i="11"/>
  <c r="BA132" i="11"/>
  <c r="AS131" i="11"/>
  <c r="Y130" i="11"/>
  <c r="AM128" i="11"/>
  <c r="R123" i="11"/>
  <c r="V135" i="11"/>
  <c r="X134" i="11"/>
  <c r="Z133" i="11"/>
  <c r="AB132" i="11"/>
  <c r="K131" i="11"/>
  <c r="BC129" i="11"/>
  <c r="Z127" i="11"/>
  <c r="AQ126" i="11"/>
  <c r="AS125" i="11"/>
  <c r="AU124" i="11"/>
  <c r="AW123" i="11"/>
  <c r="AY122" i="11"/>
  <c r="BL131" i="11"/>
  <c r="BN130" i="11"/>
  <c r="BP129" i="11"/>
  <c r="BR128" i="11"/>
  <c r="F128" i="11"/>
  <c r="H127" i="11"/>
  <c r="J126" i="11"/>
  <c r="L125" i="11"/>
  <c r="N124" i="11"/>
  <c r="P123" i="11"/>
  <c r="R122" i="11"/>
  <c r="AK128" i="11"/>
  <c r="AM127" i="11"/>
  <c r="AO126" i="11"/>
  <c r="AQ125" i="11"/>
  <c r="AS124" i="11"/>
  <c r="AU123" i="11"/>
  <c r="AW122" i="11"/>
  <c r="AX129" i="11"/>
  <c r="AZ128" i="11"/>
  <c r="AP132" i="11"/>
  <c r="F134" i="11"/>
  <c r="AN133" i="11"/>
  <c r="H133" i="11"/>
  <c r="AG133" i="11"/>
  <c r="BE127" i="11"/>
  <c r="BN132" i="11"/>
  <c r="BD124" i="11"/>
  <c r="AA132" i="11"/>
  <c r="AZ135" i="11"/>
  <c r="AY131" i="11"/>
  <c r="M135" i="11"/>
  <c r="BM130" i="11"/>
  <c r="AT134" i="11"/>
  <c r="U130" i="11"/>
  <c r="AQ135" i="11"/>
  <c r="AS134" i="11"/>
  <c r="AU133" i="11"/>
  <c r="AW132" i="11"/>
  <c r="AM131" i="11"/>
  <c r="T130" i="11"/>
  <c r="AA128" i="11"/>
  <c r="AZ122" i="11"/>
  <c r="J135" i="11"/>
  <c r="L134" i="11"/>
  <c r="N133" i="11"/>
  <c r="O132" i="11"/>
  <c r="BI130" i="11"/>
  <c r="AK129" i="11"/>
  <c r="AJ126" i="11"/>
  <c r="AO135" i="11"/>
  <c r="AQ134" i="11"/>
  <c r="AS133" i="11"/>
  <c r="AU132" i="11"/>
  <c r="AK131" i="11"/>
  <c r="Q130" i="11"/>
  <c r="W128" i="11"/>
  <c r="AJ122" i="11"/>
  <c r="H135" i="11"/>
  <c r="J134" i="11"/>
  <c r="L133" i="11"/>
  <c r="L132" i="11"/>
  <c r="BG130" i="11"/>
  <c r="AG129" i="11"/>
  <c r="T126" i="11"/>
  <c r="AM135" i="11"/>
  <c r="AO134" i="11"/>
  <c r="AQ133" i="11"/>
  <c r="AS132" i="11"/>
  <c r="AH131" i="11"/>
  <c r="O130" i="11"/>
  <c r="P128" i="11"/>
  <c r="T122" i="11"/>
  <c r="N135" i="11"/>
  <c r="P134" i="11"/>
  <c r="R133" i="11"/>
  <c r="T132" i="11"/>
  <c r="BO130" i="11"/>
  <c r="AQ129" i="11"/>
  <c r="BH126" i="11"/>
  <c r="AI126" i="11"/>
  <c r="AK125" i="11"/>
  <c r="AM124" i="11"/>
  <c r="AO123" i="11"/>
  <c r="AQ122" i="11"/>
  <c r="BD131" i="11"/>
  <c r="BF130" i="11"/>
  <c r="BH129" i="11"/>
  <c r="BJ128" i="11"/>
  <c r="BL127" i="11"/>
  <c r="BN126" i="11"/>
  <c r="BP125" i="11"/>
  <c r="BR124" i="11"/>
  <c r="F124" i="11"/>
  <c r="H123" i="11"/>
  <c r="J122" i="11"/>
  <c r="AC128" i="11"/>
  <c r="AE127" i="11"/>
  <c r="AG126" i="11"/>
  <c r="AI125" i="11"/>
  <c r="AK124" i="11"/>
  <c r="AM123" i="11"/>
  <c r="AO122" i="11"/>
  <c r="L130" i="11"/>
  <c r="G132" i="11"/>
  <c r="AD131" i="11"/>
  <c r="BA130" i="11"/>
  <c r="BO132" i="11"/>
  <c r="BL124" i="11"/>
  <c r="AH132" i="11"/>
  <c r="BA135" i="11"/>
  <c r="BA131" i="11"/>
  <c r="T135" i="11"/>
  <c r="I131" i="11"/>
  <c r="AU134" i="11"/>
  <c r="W130" i="11"/>
  <c r="N134" i="11"/>
  <c r="AM129" i="11"/>
  <c r="AI135" i="11"/>
  <c r="AK134" i="11"/>
  <c r="AM133" i="11"/>
  <c r="AO132" i="11"/>
  <c r="AC131" i="11"/>
  <c r="I130" i="11"/>
  <c r="G128" i="11"/>
  <c r="BN135" i="11"/>
  <c r="BP134" i="11"/>
  <c r="BR133" i="11"/>
  <c r="F133" i="11"/>
  <c r="BR131" i="11"/>
  <c r="AY130" i="11"/>
  <c r="V129" i="11"/>
  <c r="AL125" i="11"/>
  <c r="AG135" i="11"/>
  <c r="AI134" i="11"/>
  <c r="AK133" i="11"/>
  <c r="AM132" i="11"/>
  <c r="Z131" i="11"/>
  <c r="G130" i="11"/>
  <c r="BN127" i="11"/>
  <c r="BL135" i="11"/>
  <c r="BN134" i="11"/>
  <c r="BP133" i="11"/>
  <c r="BR132" i="11"/>
  <c r="BO131" i="11"/>
  <c r="AV130" i="11"/>
  <c r="Q129" i="11"/>
  <c r="V125" i="11"/>
  <c r="AE135" i="11"/>
  <c r="AG134" i="11"/>
  <c r="AI133" i="11"/>
  <c r="AK132" i="11"/>
  <c r="W131" i="11"/>
  <c r="BR129" i="11"/>
  <c r="BI127" i="11"/>
  <c r="BR135" i="11"/>
  <c r="F135" i="11"/>
  <c r="H134" i="11"/>
  <c r="J133" i="11"/>
  <c r="I132" i="11"/>
  <c r="BD130" i="11"/>
  <c r="AD129" i="11"/>
  <c r="BR125" i="11"/>
  <c r="AA126" i="11"/>
  <c r="AC125" i="11"/>
  <c r="AE124" i="11"/>
  <c r="AG123" i="11"/>
  <c r="AI122" i="11"/>
  <c r="AV131" i="11"/>
  <c r="AX130" i="11"/>
  <c r="AZ129" i="11"/>
  <c r="BB128" i="11"/>
  <c r="BD127" i="11"/>
  <c r="BF126" i="11"/>
  <c r="BH125" i="11"/>
  <c r="BJ124" i="11"/>
  <c r="BL123" i="11"/>
  <c r="BN122" i="11"/>
  <c r="S129" i="11"/>
  <c r="U128" i="11"/>
  <c r="W127" i="11"/>
  <c r="Y126" i="11"/>
  <c r="AA125" i="11"/>
  <c r="AC124" i="11"/>
  <c r="AE123" i="11"/>
  <c r="AG122" i="11"/>
  <c r="AH129" i="11"/>
  <c r="AJ128" i="11"/>
  <c r="K130" i="11"/>
  <c r="AA129" i="11"/>
  <c r="H128" i="11"/>
  <c r="BB125" i="11"/>
  <c r="AI132" i="11"/>
  <c r="BH135" i="11"/>
  <c r="BJ131" i="11"/>
  <c r="U135" i="11"/>
  <c r="J131" i="11"/>
  <c r="BB134" i="11"/>
  <c r="AF130" i="11"/>
  <c r="O134" i="11"/>
  <c r="AO129" i="11"/>
  <c r="AV133" i="11"/>
  <c r="AE128" i="11"/>
  <c r="AA135" i="11"/>
  <c r="AC134" i="11"/>
  <c r="AE133" i="11"/>
  <c r="AG132" i="11"/>
  <c r="R131" i="11"/>
  <c r="BK129" i="11"/>
  <c r="AW127" i="11"/>
  <c r="BF135" i="11"/>
  <c r="BH134" i="11"/>
  <c r="BJ133" i="11"/>
  <c r="BL132" i="11"/>
  <c r="BG131" i="11"/>
  <c r="AN130" i="11"/>
  <c r="BO128" i="11"/>
  <c r="AN124" i="11"/>
  <c r="Y135" i="11"/>
  <c r="AA134" i="11"/>
  <c r="AC133" i="11"/>
  <c r="AE132" i="11"/>
  <c r="O131" i="11"/>
  <c r="BI129" i="11"/>
  <c r="AO127" i="11"/>
  <c r="BD135" i="11"/>
  <c r="BF134" i="11"/>
  <c r="BH133" i="11"/>
  <c r="BJ132" i="11"/>
  <c r="BE131" i="11"/>
  <c r="AK130" i="11"/>
  <c r="BK128" i="11"/>
  <c r="X124" i="11"/>
  <c r="W135" i="11"/>
  <c r="Y134" i="11"/>
  <c r="AA133" i="11"/>
  <c r="AC132" i="11"/>
  <c r="M131" i="11"/>
  <c r="BE129" i="11"/>
  <c r="AG127" i="11"/>
  <c r="BJ135" i="11"/>
  <c r="BL134" i="11"/>
  <c r="BN133" i="11"/>
  <c r="BP132" i="11"/>
  <c r="BM131" i="11"/>
  <c r="AS130" i="11"/>
  <c r="M129" i="11"/>
  <c r="F125" i="11"/>
  <c r="S126" i="11"/>
  <c r="U125" i="11"/>
  <c r="W124" i="11"/>
  <c r="Y123" i="11"/>
  <c r="AA122" i="11"/>
  <c r="AN131" i="11"/>
  <c r="AP130" i="11"/>
  <c r="AR129" i="11"/>
  <c r="AT128" i="11"/>
  <c r="AV127" i="11"/>
  <c r="AX126" i="11"/>
  <c r="AZ125" i="11"/>
  <c r="BB124" i="11"/>
  <c r="BD123" i="11"/>
  <c r="BF122" i="11"/>
  <c r="K129" i="11"/>
  <c r="M128" i="11"/>
  <c r="O127" i="11"/>
  <c r="Q126" i="11"/>
  <c r="S125" i="11"/>
  <c r="U124" i="11"/>
  <c r="W123" i="11"/>
  <c r="Y122" i="11"/>
  <c r="Z129" i="11"/>
  <c r="AB128" i="11"/>
  <c r="BQ135" i="11"/>
  <c r="BK131" i="11"/>
  <c r="AG130" i="11"/>
  <c r="AF128" i="11"/>
  <c r="U134" i="11"/>
  <c r="AY129" i="11"/>
  <c r="BB133" i="11"/>
  <c r="AU128" i="11"/>
  <c r="U133" i="11"/>
  <c r="I127" i="11"/>
  <c r="BB132" i="11"/>
  <c r="Z123" i="11"/>
  <c r="U132" i="11"/>
  <c r="BB135" i="11"/>
  <c r="BB131" i="11"/>
  <c r="K126" i="11"/>
  <c r="S122" i="11"/>
  <c r="AL128" i="11"/>
  <c r="AT124" i="11"/>
  <c r="E128" i="11"/>
  <c r="M124" i="11"/>
  <c r="J129" i="11"/>
  <c r="AL127" i="11"/>
  <c r="AN126" i="11"/>
  <c r="AP125" i="11"/>
  <c r="AR124" i="11"/>
  <c r="AT123" i="11"/>
  <c r="AV122" i="11"/>
  <c r="AK127" i="11"/>
  <c r="AM126" i="11"/>
  <c r="AO125" i="11"/>
  <c r="AQ124" i="11"/>
  <c r="AS123" i="11"/>
  <c r="AU122" i="11"/>
  <c r="BP131" i="11"/>
  <c r="BR130" i="11"/>
  <c r="F130" i="11"/>
  <c r="H129" i="11"/>
  <c r="J128" i="11"/>
  <c r="L127" i="11"/>
  <c r="N126" i="11"/>
  <c r="P125" i="11"/>
  <c r="R124" i="11"/>
  <c r="T123" i="11"/>
  <c r="V122" i="11"/>
  <c r="AW128" i="11"/>
  <c r="AY127" i="11"/>
  <c r="BA126" i="11"/>
  <c r="BC125" i="11"/>
  <c r="BE124" i="11"/>
  <c r="BG123" i="11"/>
  <c r="BI122" i="11"/>
  <c r="G134" i="11"/>
  <c r="U131" i="11"/>
  <c r="BB129" i="11"/>
  <c r="BG126" i="11"/>
  <c r="M134" i="11"/>
  <c r="AL129" i="11"/>
  <c r="AT133" i="11"/>
  <c r="X128" i="11"/>
  <c r="M133" i="11"/>
  <c r="AB126" i="11"/>
  <c r="AT132" i="11"/>
  <c r="AB122" i="11"/>
  <c r="K132" i="11"/>
  <c r="AT135" i="11"/>
  <c r="AQ131" i="11"/>
  <c r="BQ125" i="11"/>
  <c r="K122" i="11"/>
  <c r="AD128" i="11"/>
  <c r="AL124" i="11"/>
  <c r="BK127" i="11"/>
  <c r="E124" i="11"/>
  <c r="AR128" i="11"/>
  <c r="AD127" i="11"/>
  <c r="AF126" i="11"/>
  <c r="AH125" i="11"/>
  <c r="AJ124" i="11"/>
  <c r="AL123" i="11"/>
  <c r="AN122" i="11"/>
  <c r="AC127" i="11"/>
  <c r="AE126" i="11"/>
  <c r="AG125" i="11"/>
  <c r="AI124" i="11"/>
  <c r="AK123" i="11"/>
  <c r="AM122" i="11"/>
  <c r="BH131" i="11"/>
  <c r="BJ130" i="11"/>
  <c r="BL129" i="11"/>
  <c r="BN128" i="11"/>
  <c r="BP127" i="11"/>
  <c r="BR126" i="11"/>
  <c r="F126" i="11"/>
  <c r="H125" i="11"/>
  <c r="J124" i="11"/>
  <c r="L123" i="11"/>
  <c r="N122" i="11"/>
  <c r="AO128" i="11"/>
  <c r="AQ127" i="11"/>
  <c r="AS126" i="11"/>
  <c r="AU125" i="11"/>
  <c r="AW124" i="11"/>
  <c r="AY123" i="11"/>
  <c r="BA122" i="11"/>
  <c r="AK135" i="11"/>
  <c r="AB135" i="11"/>
  <c r="V134" i="11"/>
  <c r="P133" i="11"/>
  <c r="W133" i="11"/>
  <c r="Q127" i="11"/>
  <c r="BD132" i="11"/>
  <c r="AP123" i="11"/>
  <c r="W132" i="11"/>
  <c r="AV135" i="11"/>
  <c r="AT131" i="11"/>
  <c r="O135" i="11"/>
  <c r="BP130" i="11"/>
  <c r="BD134" i="11"/>
  <c r="AI130" i="11"/>
  <c r="M125" i="11"/>
  <c r="AF131" i="11"/>
  <c r="AN127" i="11"/>
  <c r="AV123" i="11"/>
  <c r="G127" i="11"/>
  <c r="O123" i="11"/>
  <c r="T128" i="11"/>
  <c r="V127" i="11"/>
  <c r="X126" i="11"/>
  <c r="Z125" i="11"/>
  <c r="AB124" i="11"/>
  <c r="AD123" i="11"/>
  <c r="AF122" i="11"/>
  <c r="U127" i="11"/>
  <c r="W126" i="11"/>
  <c r="Y125" i="11"/>
  <c r="AA124" i="11"/>
  <c r="AC123" i="11"/>
  <c r="AE122" i="11"/>
  <c r="AZ131" i="11"/>
  <c r="BB130" i="11"/>
  <c r="BD129" i="11"/>
  <c r="BF128" i="11"/>
  <c r="BH127" i="11"/>
  <c r="BJ126" i="11"/>
  <c r="BL125" i="11"/>
  <c r="BN124" i="11"/>
  <c r="BP123" i="11"/>
  <c r="BR122" i="11"/>
  <c r="F122" i="11"/>
  <c r="AG128" i="11"/>
  <c r="AI127" i="11"/>
  <c r="AK126" i="11"/>
  <c r="AM125" i="11"/>
  <c r="AO124" i="11"/>
  <c r="AQ123" i="11"/>
  <c r="AS122" i="11"/>
  <c r="AO133" i="11"/>
  <c r="BJ134" i="11"/>
  <c r="BD133" i="11"/>
  <c r="AX132" i="11"/>
  <c r="O133" i="11"/>
  <c r="AR126" i="11"/>
  <c r="AV132" i="11"/>
  <c r="AR122" i="11"/>
  <c r="M132" i="11"/>
  <c r="AN135" i="11"/>
  <c r="AI131" i="11"/>
  <c r="G135" i="11"/>
  <c r="BE130" i="11"/>
  <c r="AV134" i="11"/>
  <c r="X130" i="11"/>
  <c r="E125" i="11"/>
  <c r="X131" i="11"/>
  <c r="AF127" i="11"/>
  <c r="AN123" i="11"/>
  <c r="BM126" i="11"/>
  <c r="G123" i="11"/>
  <c r="L128" i="11"/>
  <c r="N127" i="11"/>
  <c r="P126" i="11"/>
  <c r="R125" i="11"/>
  <c r="T124" i="11"/>
  <c r="V123" i="11"/>
  <c r="X122" i="11"/>
  <c r="M127" i="11"/>
  <c r="O126" i="11"/>
  <c r="Q125" i="11"/>
  <c r="S124" i="11"/>
  <c r="U123" i="11"/>
  <c r="W122" i="11"/>
  <c r="AR131" i="11"/>
  <c r="AT130" i="11"/>
  <c r="AV129" i="11"/>
  <c r="AX128" i="11"/>
  <c r="AZ127" i="11"/>
  <c r="BB126" i="11"/>
  <c r="BD125" i="11"/>
  <c r="BF124" i="11"/>
  <c r="BH123" i="11"/>
  <c r="BJ122" i="11"/>
  <c r="W129" i="11"/>
  <c r="Y128" i="11"/>
  <c r="AA127" i="11"/>
  <c r="AC126" i="11"/>
  <c r="AE125" i="11"/>
  <c r="AG124" i="11"/>
  <c r="AI123" i="11"/>
  <c r="AK122" i="11"/>
  <c r="E135" i="11"/>
  <c r="S131" i="11"/>
  <c r="BA129" i="11"/>
  <c r="AZ126" i="11"/>
  <c r="Y132" i="11"/>
  <c r="AX135" i="11"/>
  <c r="AW131" i="11"/>
  <c r="Q135" i="11"/>
  <c r="E131" i="11"/>
  <c r="AX134" i="11"/>
  <c r="AA130" i="11"/>
  <c r="Q134" i="11"/>
  <c r="AS129" i="11"/>
  <c r="BF133" i="11"/>
  <c r="BD128" i="11"/>
  <c r="O124" i="11"/>
  <c r="AH130" i="11"/>
  <c r="AP126" i="11"/>
  <c r="AX122" i="11"/>
  <c r="I126" i="11"/>
  <c r="Q122" i="11"/>
  <c r="BR127" i="11"/>
  <c r="F127" i="11"/>
  <c r="H126" i="11"/>
  <c r="J125" i="11"/>
  <c r="L124" i="11"/>
  <c r="N123" i="11"/>
  <c r="P122" i="11"/>
  <c r="E127" i="11"/>
  <c r="G126" i="11"/>
  <c r="I125" i="11"/>
  <c r="K124" i="11"/>
  <c r="M123" i="11"/>
  <c r="O122" i="11"/>
  <c r="AJ131" i="11"/>
  <c r="AL130" i="11"/>
  <c r="AN129" i="11"/>
  <c r="AP128" i="11"/>
  <c r="AR127" i="11"/>
  <c r="AT126" i="11"/>
  <c r="AV125" i="11"/>
  <c r="AX124" i="11"/>
  <c r="AZ123" i="11"/>
  <c r="BB122" i="11"/>
  <c r="O129" i="11"/>
  <c r="Q128" i="11"/>
  <c r="S127" i="11"/>
  <c r="U126" i="11"/>
  <c r="W125" i="11"/>
  <c r="Y124" i="11"/>
  <c r="AA123" i="11"/>
  <c r="AC122" i="11"/>
  <c r="I133" i="11"/>
  <c r="AQ130" i="11"/>
  <c r="AY128" i="11"/>
  <c r="BH122" i="11"/>
  <c r="P132" i="11"/>
  <c r="AP135" i="11"/>
  <c r="AL131" i="11"/>
  <c r="I135" i="11"/>
  <c r="BH130" i="11"/>
  <c r="AP134" i="11"/>
  <c r="P130" i="11"/>
  <c r="I134" i="11"/>
  <c r="AE129" i="11"/>
  <c r="AX133" i="11"/>
  <c r="AI128" i="11"/>
  <c r="G124" i="11"/>
  <c r="Z130" i="11"/>
  <c r="AH126" i="11"/>
  <c r="AP122" i="11"/>
  <c r="BO125" i="11"/>
  <c r="I122" i="11"/>
  <c r="BJ127" i="11"/>
  <c r="BL126" i="11"/>
  <c r="BN125" i="11"/>
  <c r="BP124" i="11"/>
  <c r="BR123" i="11"/>
  <c r="F123" i="11"/>
  <c r="H122" i="11"/>
  <c r="BK126" i="11"/>
  <c r="BM125" i="11"/>
  <c r="BO124" i="11"/>
  <c r="BQ123" i="11"/>
  <c r="E123" i="11"/>
  <c r="G122" i="11"/>
  <c r="AB131" i="11"/>
  <c r="AD130" i="11"/>
  <c r="AF129" i="11"/>
  <c r="AH128" i="11"/>
  <c r="AJ127" i="11"/>
  <c r="AL126" i="11"/>
  <c r="AN125" i="11"/>
  <c r="AP124" i="11"/>
  <c r="AR123" i="11"/>
  <c r="AT122" i="11"/>
  <c r="G129" i="11"/>
  <c r="I128" i="11"/>
  <c r="K127" i="11"/>
  <c r="M126" i="11"/>
  <c r="O125" i="11"/>
  <c r="Q124" i="11"/>
  <c r="S123" i="11"/>
  <c r="U122" i="11"/>
  <c r="BI135" i="11"/>
  <c r="BC134" i="11"/>
  <c r="AW133" i="11"/>
  <c r="S135" i="11"/>
  <c r="G131" i="11"/>
  <c r="AZ134" i="11"/>
  <c r="AC130" i="11"/>
  <c r="S134" i="11"/>
  <c r="AU129" i="11"/>
  <c r="AZ133" i="11"/>
  <c r="AN128" i="11"/>
  <c r="S133" i="11"/>
  <c r="BO126" i="11"/>
  <c r="BH132" i="11"/>
  <c r="H124" i="11"/>
  <c r="Q123" i="11"/>
  <c r="AJ129" i="11"/>
  <c r="AR125" i="11"/>
  <c r="BQ128" i="11"/>
  <c r="K125" i="11"/>
  <c r="AP129" i="11"/>
  <c r="BB127" i="11"/>
  <c r="BD126" i="11"/>
  <c r="BF125" i="11"/>
  <c r="BH124" i="11"/>
  <c r="BJ123" i="11"/>
  <c r="BL122" i="11"/>
  <c r="BA127" i="11"/>
  <c r="BC126" i="11"/>
  <c r="BE125" i="11"/>
  <c r="BG124" i="11"/>
  <c r="BI123" i="11"/>
  <c r="BK122" i="11"/>
  <c r="R132" i="11"/>
  <c r="T131" i="11"/>
  <c r="V130" i="11"/>
  <c r="X129" i="11"/>
  <c r="Z128" i="11"/>
  <c r="AB127" i="11"/>
  <c r="AD126" i="11"/>
  <c r="AF125" i="11"/>
  <c r="AH124" i="11"/>
  <c r="AJ123" i="11"/>
  <c r="AL122" i="11"/>
  <c r="BM128" i="11"/>
  <c r="BO127" i="11"/>
  <c r="BQ126" i="11"/>
  <c r="E126" i="11"/>
  <c r="G125" i="11"/>
  <c r="I124" i="11"/>
  <c r="K123" i="11"/>
  <c r="M122" i="11"/>
  <c r="AC135" i="11"/>
  <c r="W134" i="11"/>
  <c r="Q133" i="11"/>
  <c r="K135" i="11"/>
  <c r="BK130" i="11"/>
  <c r="AR134" i="11"/>
  <c r="S130" i="11"/>
  <c r="K134" i="11"/>
  <c r="AI129" i="11"/>
  <c r="AR133" i="11"/>
  <c r="S128" i="11"/>
  <c r="K133" i="11"/>
  <c r="L126" i="11"/>
  <c r="AZ132" i="11"/>
  <c r="J123" i="11"/>
  <c r="I123" i="11"/>
  <c r="AB129" i="11"/>
  <c r="AJ125" i="11"/>
  <c r="BI128" i="11"/>
  <c r="BQ124" i="11"/>
  <c r="R129" i="11"/>
  <c r="AT127" i="11"/>
  <c r="AV126" i="11"/>
  <c r="AX125" i="11"/>
  <c r="AZ124" i="11"/>
  <c r="BB123" i="11"/>
  <c r="BD122" i="11"/>
  <c r="AS127" i="11"/>
  <c r="AU126" i="11"/>
  <c r="AW125" i="11"/>
  <c r="AY124" i="11"/>
  <c r="BA123" i="11"/>
  <c r="BC122" i="11"/>
  <c r="J132" i="11"/>
  <c r="L131" i="11"/>
  <c r="N130" i="11"/>
  <c r="P129" i="11"/>
  <c r="R128" i="11"/>
  <c r="T127" i="11"/>
  <c r="V126" i="11"/>
  <c r="X125" i="11"/>
  <c r="Z124" i="11"/>
  <c r="AB123" i="11"/>
  <c r="AD122" i="11"/>
  <c r="BE128" i="11"/>
  <c r="BG127" i="11"/>
  <c r="BI126" i="11"/>
  <c r="BK125" i="11"/>
  <c r="BM124" i="11"/>
  <c r="BO123" i="11"/>
  <c r="BQ122" i="11"/>
  <c r="F84" i="12"/>
  <c r="F103" i="11"/>
  <c r="F94" i="11"/>
  <c r="F99" i="11"/>
  <c r="F102" i="11"/>
  <c r="F96" i="11"/>
  <c r="F105" i="11"/>
  <c r="F101" i="11"/>
  <c r="F104" i="11"/>
  <c r="F97" i="11"/>
  <c r="F106" i="12"/>
  <c r="F96" i="12"/>
  <c r="F87" i="12"/>
  <c r="F102" i="12"/>
  <c r="F95" i="12"/>
  <c r="F98" i="12"/>
  <c r="F90" i="12"/>
  <c r="F89" i="12"/>
  <c r="F86" i="12"/>
  <c r="F105" i="12"/>
  <c r="F103" i="12"/>
  <c r="F104" i="12"/>
  <c r="F88" i="12"/>
  <c r="F83" i="12"/>
  <c r="F92" i="12"/>
  <c r="F97" i="12"/>
  <c r="F93" i="12"/>
  <c r="F85" i="12"/>
  <c r="F82" i="12"/>
  <c r="F101" i="12"/>
  <c r="F99" i="12"/>
  <c r="F80" i="12"/>
  <c r="F81" i="12"/>
  <c r="F107" i="12"/>
  <c r="F94" i="12"/>
  <c r="F91" i="12"/>
  <c r="F100" i="12"/>
  <c r="F108" i="12"/>
  <c r="D28" i="8"/>
  <c r="F62" i="12"/>
  <c r="B51" i="8" s="1"/>
  <c r="F41" i="11"/>
  <c r="F56" i="11"/>
  <c r="F56" i="12"/>
  <c r="B45" i="8" s="1"/>
  <c r="F61" i="12"/>
  <c r="B50" i="8" s="1"/>
  <c r="F65" i="12"/>
  <c r="B54" i="8" s="1"/>
  <c r="F49" i="12"/>
  <c r="B38" i="8" s="1"/>
  <c r="F53" i="12"/>
  <c r="B42" i="8" s="1"/>
  <c r="F71" i="12"/>
  <c r="B60" i="8" s="1"/>
  <c r="F63" i="12"/>
  <c r="B52" i="8" s="1"/>
  <c r="F59" i="12"/>
  <c r="B48" i="8" s="1"/>
  <c r="F74" i="12"/>
  <c r="B63" i="8" s="1"/>
  <c r="K31" i="8"/>
  <c r="F72" i="12"/>
  <c r="B61" i="8" s="1"/>
  <c r="F48" i="12"/>
  <c r="B37" i="8" s="1"/>
  <c r="T31" i="8"/>
  <c r="F73" i="12"/>
  <c r="B62" i="8" s="1"/>
  <c r="F69" i="12"/>
  <c r="B58" i="8" s="1"/>
  <c r="F67" i="12"/>
  <c r="B56" i="8" s="1"/>
  <c r="F57" i="12"/>
  <c r="B46" i="8" s="1"/>
  <c r="F64" i="12"/>
  <c r="B53" i="8" s="1"/>
  <c r="F58" i="12"/>
  <c r="B47" i="8" s="1"/>
  <c r="F54" i="12"/>
  <c r="B43" i="8" s="1"/>
  <c r="F68" i="12"/>
  <c r="B57" i="8" s="1"/>
  <c r="F60" i="12"/>
  <c r="B49" i="8" s="1"/>
  <c r="F55" i="12"/>
  <c r="B44" i="8" s="1"/>
  <c r="F51" i="12"/>
  <c r="B40" i="8" s="1"/>
  <c r="F47" i="12"/>
  <c r="B36" i="8" s="1"/>
  <c r="F41" i="12"/>
  <c r="F52" i="12"/>
  <c r="B41" i="8" s="1"/>
  <c r="F50" i="12"/>
  <c r="B39" i="8" s="1"/>
  <c r="F70" i="12"/>
  <c r="B59" i="8" s="1"/>
  <c r="F66" i="12"/>
  <c r="B55" i="8" s="1"/>
  <c r="F46" i="12"/>
  <c r="B35" i="8" s="1"/>
  <c r="F67" i="11"/>
  <c r="U30" i="8"/>
  <c r="F54" i="11"/>
  <c r="AH31" i="8"/>
  <c r="O31" i="8"/>
  <c r="H31" i="8"/>
  <c r="F50" i="11"/>
  <c r="F28" i="8"/>
  <c r="AG31" i="8"/>
  <c r="G28" i="8"/>
  <c r="F70" i="11"/>
  <c r="O30" i="8"/>
  <c r="T28" i="8"/>
  <c r="AH20" i="8"/>
  <c r="E31" i="8"/>
  <c r="W30" i="8"/>
  <c r="D31" i="8"/>
  <c r="N31" i="8"/>
  <c r="AB30" i="8"/>
  <c r="AH10" i="8"/>
  <c r="Y29" i="8"/>
  <c r="F63" i="11"/>
  <c r="Z30" i="8"/>
  <c r="F59" i="11"/>
  <c r="F47" i="11"/>
  <c r="F49" i="11"/>
  <c r="F69" i="11"/>
  <c r="F74" i="11"/>
  <c r="AD31" i="8"/>
  <c r="F66" i="11"/>
  <c r="F55" i="11"/>
  <c r="D30" i="8"/>
  <c r="U28" i="8"/>
  <c r="U31" i="8"/>
  <c r="C29" i="8"/>
  <c r="C30" i="8"/>
  <c r="R29" i="8"/>
  <c r="R30" i="8"/>
  <c r="AH24" i="8"/>
  <c r="I30" i="8"/>
  <c r="I29" i="8"/>
  <c r="I28" i="8"/>
  <c r="J31" i="8"/>
  <c r="AH17" i="8"/>
  <c r="AH18" i="8"/>
  <c r="L28" i="8"/>
  <c r="L29" i="8"/>
  <c r="AH8" i="8"/>
  <c r="AA30" i="8"/>
  <c r="AE29" i="8"/>
  <c r="J28" i="8"/>
  <c r="J29" i="8"/>
  <c r="J30" i="8"/>
  <c r="AH14" i="8"/>
  <c r="AF28" i="8"/>
  <c r="AF29" i="8"/>
  <c r="AF30" i="8"/>
  <c r="AH27" i="8"/>
  <c r="W31" i="8"/>
  <c r="Z29" i="8"/>
  <c r="S30" i="8"/>
  <c r="S29" i="8"/>
  <c r="S28" i="8"/>
  <c r="S31" i="8"/>
  <c r="F52" i="11"/>
  <c r="F48" i="11"/>
  <c r="F72" i="11"/>
  <c r="F46" i="11"/>
  <c r="F58" i="11"/>
  <c r="F62" i="11"/>
  <c r="F53" i="11"/>
  <c r="F51" i="11"/>
  <c r="F60" i="11"/>
  <c r="F61" i="11"/>
  <c r="F65" i="11"/>
  <c r="F64" i="11"/>
  <c r="AH4" i="8"/>
  <c r="AB28" i="8"/>
  <c r="AH26" i="8"/>
  <c r="F57" i="11"/>
  <c r="X31" i="8"/>
  <c r="X28" i="8"/>
  <c r="X30" i="8"/>
  <c r="F68" i="11"/>
  <c r="H30" i="8"/>
  <c r="M29" i="8"/>
  <c r="M30" i="8"/>
  <c r="M28" i="8"/>
  <c r="E30" i="8"/>
  <c r="AH19" i="8"/>
  <c r="AH23" i="8"/>
  <c r="AH22" i="8"/>
  <c r="AH21" i="8"/>
  <c r="AH7" i="8"/>
  <c r="AH3" i="8"/>
  <c r="AH11" i="8"/>
  <c r="AH5" i="8"/>
  <c r="AH13" i="8"/>
  <c r="AH29" i="8"/>
  <c r="C31" i="8"/>
  <c r="M31" i="8"/>
  <c r="W29" i="8"/>
  <c r="AD29" i="8"/>
  <c r="AD30" i="8"/>
  <c r="Y30" i="8"/>
  <c r="F71" i="11"/>
  <c r="AA29" i="8"/>
  <c r="H28" i="8"/>
  <c r="P31" i="8"/>
  <c r="AH25" i="8"/>
  <c r="F73" i="11"/>
  <c r="R28" i="8"/>
  <c r="AH6" i="8"/>
  <c r="AG30" i="8"/>
  <c r="AG29" i="8"/>
  <c r="AG28" i="8"/>
  <c r="Y31" i="8"/>
  <c r="AA31" i="8"/>
  <c r="F31" i="8"/>
  <c r="G30" i="8"/>
  <c r="P30" i="8"/>
  <c r="F29" i="8"/>
  <c r="N30" i="8"/>
  <c r="N29" i="8"/>
  <c r="P29" i="8"/>
  <c r="Q28" i="8"/>
  <c r="AE30" i="8"/>
  <c r="O28" i="8"/>
  <c r="AC29" i="8"/>
  <c r="T29" i="8"/>
  <c r="Q30" i="8"/>
  <c r="W28" i="8"/>
  <c r="AC28" i="8"/>
  <c r="G29" i="8"/>
  <c r="U29" i="8"/>
  <c r="N28" i="8"/>
  <c r="D34" i="4"/>
  <c r="V8" i="8" l="1"/>
  <c r="F5" i="8"/>
  <c r="N12" i="8"/>
  <c r="N7" i="8"/>
  <c r="AG12" i="8"/>
  <c r="Q21" i="8"/>
  <c r="H10" i="8"/>
  <c r="H5" i="8"/>
  <c r="AA17" i="8"/>
  <c r="E20" i="8"/>
  <c r="E12" i="8"/>
  <c r="AD18" i="8"/>
  <c r="AD10" i="8"/>
  <c r="D17" i="8"/>
  <c r="E27" i="8"/>
  <c r="X26" i="8"/>
  <c r="AC27" i="8"/>
  <c r="AC19" i="8"/>
  <c r="AB20" i="8"/>
  <c r="E22" i="8"/>
  <c r="Q25" i="8"/>
  <c r="M19" i="8"/>
  <c r="M7" i="8"/>
  <c r="G11" i="8"/>
  <c r="AB8" i="8"/>
  <c r="B25" i="8"/>
  <c r="X8" i="8"/>
  <c r="B14" i="8"/>
  <c r="AB9" i="8"/>
  <c r="AB11" i="8"/>
  <c r="D14" i="8"/>
  <c r="S22" i="8"/>
  <c r="S9" i="8"/>
  <c r="Q24" i="8"/>
  <c r="K8" i="8"/>
  <c r="N21" i="8"/>
  <c r="AF15" i="8"/>
  <c r="AF22" i="8"/>
  <c r="AF18" i="8"/>
  <c r="J16" i="8"/>
  <c r="J7" i="8"/>
  <c r="J19" i="8"/>
  <c r="AB4" i="8"/>
  <c r="AC5" i="8"/>
  <c r="L6" i="8"/>
  <c r="L23" i="8"/>
  <c r="N27" i="8"/>
  <c r="J26" i="8"/>
  <c r="R12" i="8"/>
  <c r="S24" i="8"/>
  <c r="C10" i="8"/>
  <c r="U11" i="8"/>
  <c r="D7" i="8"/>
  <c r="D5" i="8"/>
  <c r="AB25" i="8"/>
  <c r="AE6" i="8"/>
  <c r="AB16" i="8"/>
  <c r="Z18" i="8"/>
  <c r="Z7" i="8"/>
  <c r="AC20" i="8"/>
  <c r="K9" i="8"/>
  <c r="H8" i="8"/>
  <c r="N22" i="8"/>
  <c r="Y22" i="8"/>
  <c r="S20" i="8"/>
  <c r="AC14" i="8"/>
  <c r="O20" i="8"/>
  <c r="AF21" i="8"/>
  <c r="W24" i="8"/>
  <c r="AD21" i="8"/>
  <c r="O24" i="8"/>
  <c r="O10" i="8"/>
  <c r="AG4" i="8"/>
  <c r="W14" i="8"/>
  <c r="X12" i="8"/>
  <c r="N20" i="8"/>
  <c r="C24" i="8"/>
  <c r="J20" i="8"/>
  <c r="X19" i="8"/>
  <c r="Z20" i="8"/>
  <c r="T21" i="8"/>
  <c r="L26" i="8"/>
  <c r="O21" i="8"/>
  <c r="AE21" i="8"/>
  <c r="G5" i="8"/>
  <c r="O26" i="8"/>
  <c r="W12" i="8"/>
  <c r="P5" i="8"/>
  <c r="G12" i="8"/>
  <c r="P18" i="8"/>
  <c r="Q15" i="8"/>
  <c r="V10" i="8"/>
  <c r="T7" i="8"/>
  <c r="P10" i="8"/>
  <c r="N5" i="8"/>
  <c r="Q19" i="8"/>
  <c r="G17" i="8"/>
  <c r="X14" i="8"/>
  <c r="AG26" i="8"/>
  <c r="AG7" i="8"/>
  <c r="B30" i="8"/>
  <c r="H15" i="8"/>
  <c r="AA19" i="8"/>
  <c r="AE26" i="8"/>
  <c r="W10" i="8"/>
  <c r="AD5" i="8"/>
  <c r="AD19" i="8"/>
  <c r="Z19" i="8"/>
  <c r="K26" i="8"/>
  <c r="AC15" i="8"/>
  <c r="AC18" i="8"/>
  <c r="I20" i="8"/>
  <c r="E21" i="8"/>
  <c r="Y5" i="8"/>
  <c r="M18" i="8"/>
  <c r="M22" i="8"/>
  <c r="G23" i="8"/>
  <c r="AE7" i="8"/>
  <c r="M25" i="8"/>
  <c r="X7" i="8"/>
  <c r="AB22" i="8"/>
  <c r="AB18" i="8"/>
  <c r="B10" i="8"/>
  <c r="S18" i="8"/>
  <c r="AG5" i="8"/>
  <c r="W18" i="8"/>
  <c r="C23" i="8"/>
  <c r="AF26" i="8"/>
  <c r="H24" i="8"/>
  <c r="J22" i="8"/>
  <c r="J5" i="8"/>
  <c r="F6" i="8"/>
  <c r="E10" i="8"/>
  <c r="L12" i="8"/>
  <c r="L9" i="8"/>
  <c r="U17" i="8"/>
  <c r="R27" i="8"/>
  <c r="C26" i="8"/>
  <c r="R7" i="8"/>
  <c r="R5" i="8"/>
  <c r="H20" i="8"/>
  <c r="C12" i="8"/>
  <c r="U8" i="8"/>
  <c r="U12" i="8"/>
  <c r="AA7" i="8"/>
  <c r="K18" i="8"/>
  <c r="W25" i="8"/>
  <c r="AA14" i="8"/>
  <c r="B16" i="8"/>
  <c r="Z6" i="8"/>
  <c r="Z5" i="8"/>
  <c r="Z10" i="8"/>
  <c r="AE20" i="8"/>
  <c r="K7" i="8"/>
  <c r="S15" i="8"/>
  <c r="Y23" i="8"/>
  <c r="Q16" i="8"/>
  <c r="B27" i="8"/>
  <c r="O4" i="8"/>
  <c r="G27" i="8"/>
  <c r="B7" i="8"/>
  <c r="AA23" i="8"/>
  <c r="I18" i="8"/>
  <c r="O18" i="8"/>
  <c r="AG16" i="8"/>
  <c r="AD24" i="8"/>
  <c r="I4" i="8"/>
  <c r="O15" i="8"/>
  <c r="D6" i="8"/>
  <c r="B24" i="8"/>
  <c r="T15" i="8"/>
  <c r="M6" i="8"/>
  <c r="Z14" i="8"/>
  <c r="L15" i="8"/>
  <c r="O25" i="8"/>
  <c r="O9" i="8"/>
  <c r="AG15" i="8"/>
  <c r="T8" i="8"/>
  <c r="O17" i="8"/>
  <c r="N25" i="8"/>
  <c r="W7" i="8"/>
  <c r="W17" i="8"/>
  <c r="AC7" i="8"/>
  <c r="N10" i="8"/>
  <c r="V5" i="8"/>
  <c r="V21" i="8"/>
  <c r="H7" i="8"/>
  <c r="E26" i="8"/>
  <c r="S19" i="8"/>
  <c r="F8" i="8"/>
  <c r="Q26" i="8"/>
  <c r="AG25" i="8"/>
  <c r="H11" i="8"/>
  <c r="D27" i="8"/>
  <c r="H17" i="8"/>
  <c r="AA25" i="8"/>
  <c r="AA15" i="8"/>
  <c r="N11" i="8"/>
  <c r="AE15" i="8"/>
  <c r="M8" i="8"/>
  <c r="G21" i="8"/>
  <c r="AF12" i="8"/>
  <c r="Q20" i="8"/>
  <c r="D10" i="8"/>
  <c r="M10" i="8"/>
  <c r="G18" i="8"/>
  <c r="AG18" i="8"/>
  <c r="H27" i="8"/>
  <c r="X22" i="8"/>
  <c r="X27" i="8"/>
  <c r="P26" i="8"/>
  <c r="AB6" i="8"/>
  <c r="AB12" i="8"/>
  <c r="P24" i="8"/>
  <c r="B19" i="8"/>
  <c r="Q6" i="8"/>
  <c r="S8" i="8"/>
  <c r="W4" i="8"/>
  <c r="D22" i="8"/>
  <c r="Q23" i="8"/>
  <c r="AF9" i="8"/>
  <c r="AF5" i="8"/>
  <c r="AD26" i="8"/>
  <c r="AB24" i="8"/>
  <c r="J6" i="8"/>
  <c r="J4" i="8"/>
  <c r="P20" i="8"/>
  <c r="L7" i="8"/>
  <c r="L22" i="8"/>
  <c r="H19" i="8"/>
  <c r="I11" i="8"/>
  <c r="R4" i="8"/>
  <c r="R22" i="8"/>
  <c r="R15" i="8"/>
  <c r="D20" i="8"/>
  <c r="C7" i="8"/>
  <c r="U22" i="8"/>
  <c r="D4" i="8"/>
  <c r="Q22" i="8"/>
  <c r="I25" i="8"/>
  <c r="I14" i="8"/>
  <c r="I16" i="8"/>
  <c r="Z21" i="8"/>
  <c r="Z16" i="8"/>
  <c r="B20" i="8"/>
  <c r="K4" i="8"/>
  <c r="P4" i="8"/>
  <c r="E25" i="8"/>
  <c r="N16" i="8"/>
  <c r="Y21" i="8"/>
  <c r="Y25" i="8"/>
  <c r="AF16" i="8"/>
  <c r="R16" i="8"/>
  <c r="X20" i="8"/>
  <c r="O16" i="8"/>
  <c r="AF14" i="8"/>
  <c r="P6" i="8"/>
  <c r="W16" i="8"/>
  <c r="O19" i="8"/>
  <c r="I24" i="8"/>
  <c r="AD6" i="8"/>
  <c r="F24" i="8"/>
  <c r="AD4" i="8"/>
  <c r="G10" i="8"/>
  <c r="T23" i="8"/>
  <c r="U16" i="8"/>
  <c r="T19" i="8"/>
  <c r="L19" i="8"/>
  <c r="T4" i="8"/>
  <c r="P14" i="8"/>
  <c r="U7" i="8"/>
  <c r="E7" i="8"/>
  <c r="AC10" i="8"/>
  <c r="F10" i="8"/>
  <c r="AE18" i="8"/>
  <c r="Q10" i="8"/>
  <c r="AE9" i="8"/>
  <c r="N19" i="8"/>
  <c r="AE22" i="8"/>
  <c r="AE4" i="8"/>
  <c r="V7" i="8"/>
  <c r="V4" i="8"/>
  <c r="N23" i="8"/>
  <c r="AB14" i="8"/>
  <c r="R18" i="8"/>
  <c r="E19" i="8"/>
  <c r="F19" i="8"/>
  <c r="M26" i="8"/>
  <c r="AG9" i="8"/>
  <c r="M4" i="8"/>
  <c r="Y27" i="8"/>
  <c r="AA26" i="8"/>
  <c r="E4" i="8"/>
  <c r="H6" i="8"/>
  <c r="AD16" i="8"/>
  <c r="AD12" i="8"/>
  <c r="C21" i="8"/>
  <c r="P12" i="8"/>
  <c r="Y16" i="8"/>
  <c r="AC8" i="8"/>
  <c r="C4" i="8"/>
  <c r="G6" i="8"/>
  <c r="E15" i="8"/>
  <c r="E18" i="8"/>
  <c r="M12" i="8"/>
  <c r="M9" i="8"/>
  <c r="X9" i="8"/>
  <c r="U27" i="8"/>
  <c r="X15" i="8"/>
  <c r="V26" i="8"/>
  <c r="AB7" i="8"/>
  <c r="E24" i="8"/>
  <c r="B15" i="8"/>
  <c r="N6" i="8"/>
  <c r="S10" i="8"/>
  <c r="S5" i="8"/>
  <c r="W9" i="8"/>
  <c r="H9" i="8"/>
  <c r="P25" i="8"/>
  <c r="AF17" i="8"/>
  <c r="AF25" i="8"/>
  <c r="R26" i="8"/>
  <c r="AE24" i="8"/>
  <c r="J17" i="8"/>
  <c r="AA20" i="8"/>
  <c r="AA6" i="8"/>
  <c r="AA21" i="8"/>
  <c r="I19" i="8"/>
  <c r="H16" i="8"/>
  <c r="R17" i="8"/>
  <c r="R9" i="8"/>
  <c r="C9" i="8"/>
  <c r="C18" i="8"/>
  <c r="C25" i="8"/>
  <c r="D24" i="8"/>
  <c r="D8" i="8"/>
  <c r="F9" i="8"/>
  <c r="AB27" i="8"/>
  <c r="V14" i="8"/>
  <c r="Z24" i="8"/>
  <c r="Z11" i="8"/>
  <c r="Z22" i="8"/>
  <c r="K23" i="8"/>
  <c r="E16" i="8"/>
  <c r="N17" i="8"/>
  <c r="Y17" i="8"/>
  <c r="R6" i="8"/>
  <c r="AC22" i="8"/>
  <c r="AC16" i="8"/>
  <c r="I17" i="8"/>
  <c r="V20" i="8"/>
  <c r="AB26" i="8"/>
  <c r="G20" i="8"/>
  <c r="K24" i="8"/>
  <c r="V23" i="8"/>
  <c r="AC21" i="8"/>
  <c r="F20" i="8"/>
  <c r="F17" i="8"/>
  <c r="E6" i="8"/>
  <c r="AE19" i="8"/>
  <c r="T17" i="8"/>
  <c r="T27" i="8"/>
  <c r="T11" i="8"/>
  <c r="I8" i="8"/>
  <c r="L4" i="8"/>
  <c r="L14" i="8"/>
  <c r="AE10" i="8"/>
  <c r="F18" i="8"/>
  <c r="AE5" i="8"/>
  <c r="AB15" i="8"/>
  <c r="AC9" i="8"/>
  <c r="P23" i="8"/>
  <c r="N8" i="8"/>
  <c r="V12" i="8"/>
  <c r="AE8" i="8"/>
  <c r="W8" i="8"/>
  <c r="AE25" i="8"/>
  <c r="AA22" i="8"/>
  <c r="S21" i="8"/>
  <c r="F16" i="8"/>
  <c r="F11" i="8"/>
  <c r="AG27" i="8"/>
  <c r="Y4" i="8"/>
  <c r="Y15" i="8"/>
  <c r="H4" i="8"/>
  <c r="AA4" i="8"/>
  <c r="D16" i="8"/>
  <c r="E5" i="8"/>
  <c r="AD17" i="8"/>
  <c r="AC11" i="8"/>
  <c r="E23" i="8"/>
  <c r="U15" i="8"/>
  <c r="AE16" i="8"/>
  <c r="AE17" i="8"/>
  <c r="E9" i="8"/>
  <c r="E8" i="8"/>
  <c r="M5" i="8"/>
  <c r="G22" i="8"/>
  <c r="M11" i="8"/>
  <c r="X25" i="8"/>
  <c r="AB10" i="8"/>
  <c r="B21" i="8"/>
  <c r="R24" i="8"/>
  <c r="S11" i="8"/>
  <c r="AA12" i="8"/>
  <c r="W22" i="8"/>
  <c r="K25" i="8"/>
  <c r="AF11" i="8"/>
  <c r="AF19" i="8"/>
  <c r="H26" i="8"/>
  <c r="J14" i="8"/>
  <c r="J18" i="8"/>
  <c r="K22" i="8"/>
  <c r="L25" i="8"/>
  <c r="X23" i="8"/>
  <c r="X4" i="8"/>
  <c r="I5" i="8"/>
  <c r="I12" i="8"/>
  <c r="S16" i="8"/>
  <c r="R8" i="8"/>
  <c r="C15" i="8"/>
  <c r="C27" i="8"/>
  <c r="U24" i="8"/>
  <c r="U9" i="8"/>
  <c r="D11" i="8"/>
  <c r="D23" i="8"/>
  <c r="B12" i="8"/>
  <c r="K11" i="8"/>
  <c r="J27" i="8"/>
  <c r="F26" i="8"/>
  <c r="V24" i="8"/>
  <c r="AF8" i="8"/>
  <c r="K19" i="8"/>
  <c r="K5" i="8"/>
  <c r="N9" i="8"/>
  <c r="Y9" i="8"/>
  <c r="O12" i="8"/>
  <c r="AC24" i="8"/>
  <c r="O8" i="8"/>
  <c r="U14" i="8"/>
  <c r="V11" i="8"/>
  <c r="AG21" i="8"/>
  <c r="AC6" i="8"/>
  <c r="AD11" i="8"/>
  <c r="B11" i="8"/>
  <c r="AD27" i="8"/>
  <c r="T10" i="8"/>
  <c r="T22" i="8"/>
  <c r="T16" i="8"/>
  <c r="T26" i="8"/>
  <c r="L16" i="8"/>
  <c r="L10" i="8"/>
  <c r="T6" i="8"/>
  <c r="Y10" i="8"/>
  <c r="Q17" i="8"/>
  <c r="C14" i="8"/>
  <c r="Q12" i="8"/>
  <c r="P9" i="8"/>
  <c r="W5" i="8"/>
  <c r="G4" i="8"/>
  <c r="Q11" i="8"/>
  <c r="O14" i="8"/>
  <c r="V22" i="8"/>
  <c r="T12" i="8"/>
  <c r="Q18" i="8"/>
  <c r="T5" i="8"/>
  <c r="F12" i="8"/>
  <c r="P11" i="8"/>
  <c r="V27" i="8"/>
  <c r="AE12" i="8"/>
  <c r="D9" i="8"/>
  <c r="F23" i="8"/>
  <c r="F15" i="8"/>
  <c r="F27" i="8"/>
  <c r="AG8" i="8"/>
  <c r="V16" i="8"/>
  <c r="P17" i="8"/>
  <c r="H21" i="8"/>
  <c r="AA8" i="8"/>
  <c r="AA18" i="8"/>
  <c r="P15" i="8"/>
  <c r="AD9" i="8"/>
  <c r="AD25" i="8"/>
  <c r="W11" i="8"/>
  <c r="R25" i="8"/>
  <c r="R14" i="8"/>
  <c r="AA16" i="8"/>
  <c r="AC4" i="8"/>
  <c r="Y6" i="8"/>
  <c r="M16" i="8"/>
  <c r="M15" i="8"/>
  <c r="G9" i="8"/>
  <c r="G8" i="8"/>
  <c r="M17" i="8"/>
  <c r="X24" i="8"/>
  <c r="X10" i="8"/>
  <c r="V25" i="8"/>
  <c r="AB17" i="8"/>
  <c r="AB23" i="8"/>
  <c r="B29" i="8"/>
  <c r="S4" i="8"/>
  <c r="U5" i="8"/>
  <c r="W26" i="8"/>
  <c r="Z15" i="8"/>
  <c r="AF10" i="8"/>
  <c r="Z4" i="8"/>
  <c r="J11" i="8"/>
  <c r="J8" i="8"/>
  <c r="J25" i="8"/>
  <c r="L17" i="8"/>
  <c r="Z23" i="8"/>
  <c r="Y14" i="8"/>
  <c r="I15" i="8"/>
  <c r="I7" i="8"/>
  <c r="R10" i="8"/>
  <c r="C22" i="8"/>
  <c r="C17" i="8"/>
  <c r="U18" i="8"/>
  <c r="D18" i="8"/>
  <c r="D21" i="8"/>
  <c r="K10" i="8"/>
  <c r="V17" i="8"/>
  <c r="B26" i="8"/>
  <c r="AA24" i="8"/>
  <c r="Z12" i="8"/>
  <c r="Z27" i="8"/>
  <c r="I27" i="8"/>
  <c r="K17" i="8"/>
  <c r="K14" i="8"/>
  <c r="Y12" i="8"/>
  <c r="N4" i="8"/>
  <c r="S14" i="8"/>
  <c r="Y18" i="8"/>
  <c r="V19" i="8"/>
  <c r="P27" i="8"/>
  <c r="O22" i="8"/>
  <c r="I21" i="8"/>
  <c r="F7" i="8"/>
  <c r="AF6" i="8"/>
  <c r="U4" i="8"/>
  <c r="AE27" i="8"/>
  <c r="M27" i="8"/>
  <c r="X18" i="8"/>
  <c r="U26" i="8"/>
  <c r="F14" i="8"/>
  <c r="I6" i="8"/>
  <c r="G25" i="8"/>
  <c r="C20" i="8"/>
  <c r="F25" i="8"/>
  <c r="T14" i="8"/>
  <c r="T24" i="8"/>
  <c r="W23" i="8"/>
  <c r="AG24" i="8"/>
  <c r="R21" i="8"/>
  <c r="F4" i="8"/>
  <c r="L20" i="8"/>
  <c r="G7" i="8"/>
  <c r="W15" i="8"/>
  <c r="P7" i="8"/>
  <c r="Q8" i="8"/>
  <c r="AE11" i="8"/>
  <c r="Q7" i="8"/>
  <c r="O11" i="8"/>
  <c r="O5" i="8"/>
  <c r="Q9" i="8"/>
  <c r="Q5" i="8"/>
  <c r="W6" i="8"/>
  <c r="O6" i="8"/>
  <c r="C28" i="8"/>
  <c r="Y11" i="8"/>
  <c r="AE23" i="8"/>
  <c r="F22" i="8"/>
  <c r="F21" i="8"/>
  <c r="AG10" i="8"/>
  <c r="AG11" i="8"/>
  <c r="L5" i="8"/>
  <c r="P19" i="8"/>
  <c r="H22" i="8"/>
  <c r="H23" i="8"/>
  <c r="AA10" i="8"/>
  <c r="AA9" i="8"/>
  <c r="P22" i="8"/>
  <c r="AC12" i="8"/>
  <c r="AD15" i="8"/>
  <c r="S25" i="8"/>
  <c r="E14" i="8"/>
  <c r="AF24" i="8"/>
  <c r="AC26" i="8"/>
  <c r="V6" i="8"/>
  <c r="E17" i="8"/>
  <c r="Q4" i="8"/>
  <c r="M23" i="8"/>
  <c r="M14" i="8"/>
  <c r="G19" i="8"/>
  <c r="J9" i="8"/>
  <c r="Y19" i="8"/>
  <c r="X17" i="8"/>
  <c r="X5" i="8"/>
  <c r="V15" i="8"/>
  <c r="AB5" i="8"/>
  <c r="AB21" i="8"/>
  <c r="B18" i="8"/>
  <c r="S27" i="8"/>
  <c r="S6" i="8"/>
  <c r="S12" i="8"/>
  <c r="N18" i="8"/>
  <c r="W27" i="8"/>
  <c r="AG17" i="8"/>
  <c r="Q27" i="8"/>
  <c r="AF4" i="8"/>
  <c r="P16" i="8"/>
  <c r="J10" i="8"/>
  <c r="L11" i="8"/>
  <c r="AG22" i="8"/>
  <c r="H25" i="8"/>
  <c r="AD14" i="8"/>
  <c r="I9" i="8"/>
  <c r="I22" i="8"/>
  <c r="R11" i="8"/>
  <c r="R23" i="8"/>
  <c r="C5" i="8"/>
  <c r="U25" i="8"/>
  <c r="D12" i="8"/>
  <c r="D19" i="8"/>
  <c r="H12" i="8"/>
  <c r="AD23" i="8"/>
  <c r="B31" i="8"/>
  <c r="B6" i="8"/>
  <c r="Z26" i="8"/>
  <c r="Z17" i="8"/>
  <c r="X6" i="8"/>
  <c r="K6" i="8"/>
  <c r="K21" i="8"/>
  <c r="N14" i="8"/>
  <c r="Y26" i="8"/>
  <c r="Y20" i="8"/>
  <c r="AG23" i="8"/>
  <c r="J21" i="8"/>
  <c r="AG6" i="8"/>
  <c r="AD8" i="8"/>
  <c r="U20" i="8"/>
  <c r="U21" i="8"/>
  <c r="C16" i="8"/>
  <c r="K16" i="8"/>
  <c r="G14" i="8"/>
  <c r="K27" i="8"/>
  <c r="AF27" i="8"/>
  <c r="AD20" i="8"/>
  <c r="P8" i="8"/>
  <c r="I26" i="8"/>
  <c r="H14" i="8"/>
  <c r="T25" i="8"/>
  <c r="T9" i="8"/>
  <c r="J15" i="8"/>
  <c r="W20" i="8"/>
  <c r="Y24" i="8"/>
  <c r="AE14" i="8"/>
  <c r="L24" i="8"/>
  <c r="L21" i="8"/>
  <c r="O7" i="8"/>
  <c r="D25" i="8"/>
  <c r="H18" i="8"/>
  <c r="AA5" i="8"/>
  <c r="P21" i="8"/>
  <c r="B28" i="8"/>
  <c r="AD7" i="8"/>
  <c r="AD22" i="8"/>
  <c r="D15" i="8"/>
  <c r="AA27" i="8"/>
  <c r="D26" i="8"/>
  <c r="M24" i="8"/>
  <c r="AC17" i="8"/>
  <c r="AF20" i="8"/>
  <c r="E11" i="8"/>
  <c r="Q14" i="8"/>
  <c r="M21" i="8"/>
  <c r="G15" i="8"/>
  <c r="S23" i="8"/>
  <c r="X11" i="8"/>
  <c r="X16" i="8"/>
  <c r="X21" i="8"/>
  <c r="AB19" i="8"/>
  <c r="B17" i="8"/>
  <c r="B9" i="8"/>
  <c r="S17" i="8"/>
  <c r="S7" i="8"/>
  <c r="U10" i="8"/>
  <c r="W21" i="8"/>
  <c r="AG19" i="8"/>
  <c r="AF7" i="8"/>
  <c r="AF23" i="8"/>
  <c r="J12" i="8"/>
  <c r="J23" i="8"/>
  <c r="K12" i="8"/>
  <c r="L18" i="8"/>
  <c r="L8" i="8"/>
  <c r="AA11" i="8"/>
  <c r="AC25" i="8"/>
  <c r="N26" i="8"/>
  <c r="I23" i="8"/>
  <c r="R19" i="8"/>
  <c r="C6" i="8"/>
  <c r="C11" i="8"/>
  <c r="C8" i="8"/>
  <c r="U23" i="8"/>
  <c r="U19" i="8"/>
  <c r="Y8" i="8"/>
  <c r="B23" i="8"/>
  <c r="V18" i="8"/>
  <c r="B4" i="8"/>
  <c r="Z25" i="8"/>
  <c r="Z9" i="8"/>
  <c r="Z8" i="8"/>
  <c r="U6" i="8"/>
  <c r="K15" i="8"/>
  <c r="K20" i="8"/>
  <c r="N15" i="8"/>
  <c r="S26" i="8"/>
  <c r="Y7" i="8"/>
  <c r="V9" i="8"/>
  <c r="AC23" i="8"/>
  <c r="C19" i="8"/>
  <c r="G16" i="8"/>
  <c r="W19" i="8"/>
  <c r="AG20" i="8"/>
  <c r="O27" i="8"/>
  <c r="J24" i="8"/>
  <c r="O23" i="8"/>
  <c r="I10" i="8"/>
  <c r="AG14" i="8"/>
  <c r="M20" i="8"/>
  <c r="G24" i="8"/>
  <c r="R20" i="8"/>
  <c r="T18" i="8"/>
  <c r="T20" i="8"/>
  <c r="N24" i="8"/>
  <c r="L27" i="8"/>
  <c r="G26" i="8"/>
  <c r="AA13" i="8"/>
  <c r="AE114" i="11"/>
  <c r="AL115" i="11"/>
  <c r="Q13" i="8"/>
  <c r="U114" i="11"/>
  <c r="E3" i="8"/>
  <c r="I115" i="11"/>
  <c r="H3" i="8"/>
  <c r="L115" i="11"/>
  <c r="AD3" i="8"/>
  <c r="AH115" i="11"/>
  <c r="X3" i="8"/>
  <c r="AB115" i="11"/>
  <c r="P3" i="8"/>
  <c r="T115" i="11"/>
  <c r="X13" i="8"/>
  <c r="AB114" i="11"/>
  <c r="S3" i="8"/>
  <c r="W115" i="11"/>
  <c r="F3" i="8"/>
  <c r="J115" i="11"/>
  <c r="P13" i="8"/>
  <c r="T114" i="11"/>
  <c r="AE3" i="8"/>
  <c r="AI115" i="11"/>
  <c r="W13" i="8"/>
  <c r="AA114" i="11"/>
  <c r="K13" i="8"/>
  <c r="O114" i="11"/>
  <c r="Y3" i="8"/>
  <c r="AC115" i="11"/>
  <c r="L13" i="8"/>
  <c r="P114" i="11"/>
  <c r="C13" i="8"/>
  <c r="G114" i="11"/>
  <c r="Z3" i="8"/>
  <c r="AD115" i="11"/>
  <c r="AD13" i="8"/>
  <c r="AH114" i="11"/>
  <c r="V13" i="8"/>
  <c r="Z114" i="11"/>
  <c r="Q3" i="8"/>
  <c r="U115" i="11"/>
  <c r="M13" i="8"/>
  <c r="Q114" i="11"/>
  <c r="AA3" i="8"/>
  <c r="AE115" i="11"/>
  <c r="AL114" i="11"/>
  <c r="AB3" i="8"/>
  <c r="AF115" i="11"/>
  <c r="S13" i="8"/>
  <c r="W114" i="11"/>
  <c r="J13" i="8"/>
  <c r="N114" i="11"/>
  <c r="D3" i="8"/>
  <c r="H115" i="11"/>
  <c r="T3" i="8"/>
  <c r="X115" i="11"/>
  <c r="T13" i="8"/>
  <c r="X114" i="11"/>
  <c r="AG13" i="8"/>
  <c r="AK114" i="11"/>
  <c r="I3" i="8"/>
  <c r="M115" i="11"/>
  <c r="I13" i="8"/>
  <c r="M114" i="11"/>
  <c r="R3" i="8"/>
  <c r="V115" i="11"/>
  <c r="U13" i="8"/>
  <c r="Y114" i="11"/>
  <c r="Z13" i="8"/>
  <c r="AD114" i="11"/>
  <c r="Y13" i="8"/>
  <c r="AC114" i="11"/>
  <c r="K3" i="8"/>
  <c r="O115" i="11"/>
  <c r="AF3" i="8"/>
  <c r="AJ115" i="11"/>
  <c r="O3" i="8"/>
  <c r="S115" i="11"/>
  <c r="G3" i="8"/>
  <c r="K115" i="11"/>
  <c r="F13" i="8"/>
  <c r="J114" i="11"/>
  <c r="AE13" i="8"/>
  <c r="AI114" i="11"/>
  <c r="C3" i="8"/>
  <c r="G115" i="11"/>
  <c r="N13" i="8"/>
  <c r="R114" i="11"/>
  <c r="AF13" i="8"/>
  <c r="AJ114" i="11"/>
  <c r="AC13" i="8"/>
  <c r="AG114" i="11"/>
  <c r="E13" i="8"/>
  <c r="I114" i="11"/>
  <c r="AG3" i="8"/>
  <c r="AK115" i="11"/>
  <c r="M3" i="8"/>
  <c r="Q115" i="11"/>
  <c r="D13" i="8"/>
  <c r="H114" i="11"/>
  <c r="L3" i="8"/>
  <c r="P115" i="11"/>
  <c r="R13" i="8"/>
  <c r="V114" i="11"/>
  <c r="O13" i="8"/>
  <c r="S114" i="11"/>
  <c r="AC3" i="8"/>
  <c r="AG115" i="11"/>
  <c r="W3" i="8"/>
  <c r="AA115" i="11"/>
  <c r="AB13" i="8"/>
  <c r="AF114" i="11"/>
  <c r="H13" i="8"/>
  <c r="L114" i="11"/>
  <c r="G13" i="8"/>
  <c r="K114" i="11"/>
  <c r="N3" i="8"/>
  <c r="R115" i="11"/>
  <c r="J3" i="8"/>
  <c r="N115" i="11"/>
  <c r="U3" i="8"/>
  <c r="Y115" i="11"/>
  <c r="V3" i="8"/>
  <c r="Z115" i="11"/>
  <c r="M115" i="12"/>
  <c r="M116" i="12"/>
  <c r="G114" i="12"/>
  <c r="AC115" i="12"/>
  <c r="AC116" i="12"/>
  <c r="AC114" i="12"/>
  <c r="AE114" i="12"/>
  <c r="AK114" i="12"/>
  <c r="P115" i="12"/>
  <c r="P116" i="12"/>
  <c r="K115" i="12"/>
  <c r="K116" i="12"/>
  <c r="U114" i="12"/>
  <c r="G115" i="12"/>
  <c r="G116" i="12"/>
  <c r="I114" i="12"/>
  <c r="O114" i="12"/>
  <c r="AI114" i="12"/>
  <c r="H114" i="12"/>
  <c r="AJ115" i="12"/>
  <c r="AJ116" i="12"/>
  <c r="AF115" i="12"/>
  <c r="AF116" i="12"/>
  <c r="Z115" i="12"/>
  <c r="Z116" i="12"/>
  <c r="AL115" i="12"/>
  <c r="AL116" i="12"/>
  <c r="U115" i="12"/>
  <c r="U116" i="12"/>
  <c r="T116" i="12"/>
  <c r="T115" i="12"/>
  <c r="J114" i="12"/>
  <c r="Y114" i="12"/>
  <c r="AJ114" i="12"/>
  <c r="AD114" i="12"/>
  <c r="R114" i="12"/>
  <c r="AF114" i="12"/>
  <c r="AL114" i="12"/>
  <c r="S115" i="12"/>
  <c r="S116" i="12"/>
  <c r="N114" i="12"/>
  <c r="Q114" i="12"/>
  <c r="Q115" i="12"/>
  <c r="Q116" i="12"/>
  <c r="V114" i="12"/>
  <c r="AD115" i="12"/>
  <c r="AD116" i="12"/>
  <c r="K114" i="12"/>
  <c r="L114" i="12"/>
  <c r="AG114" i="12"/>
  <c r="N115" i="12"/>
  <c r="N116" i="12"/>
  <c r="AB116" i="12"/>
  <c r="AB115" i="12"/>
  <c r="V115" i="12"/>
  <c r="V116" i="12"/>
  <c r="Y115" i="12"/>
  <c r="Y116" i="12"/>
  <c r="R115" i="12"/>
  <c r="R116" i="12"/>
  <c r="Z114" i="12"/>
  <c r="AH115" i="12"/>
  <c r="AH116" i="12"/>
  <c r="M114" i="12"/>
  <c r="AI115" i="12"/>
  <c r="AI116" i="12"/>
  <c r="AG115" i="12"/>
  <c r="AG116" i="12"/>
  <c r="AA115" i="12"/>
  <c r="AA116" i="12"/>
  <c r="O115" i="12"/>
  <c r="O116" i="12"/>
  <c r="I115" i="12"/>
  <c r="I116" i="12"/>
  <c r="T114" i="12"/>
  <c r="W115" i="12"/>
  <c r="W116" i="12"/>
  <c r="AB114" i="12"/>
  <c r="AE115" i="12"/>
  <c r="AE117" i="12" s="1"/>
  <c r="AE116" i="12"/>
  <c r="P114" i="12"/>
  <c r="AA114" i="12"/>
  <c r="H115" i="12"/>
  <c r="H116" i="12"/>
  <c r="L115" i="12"/>
  <c r="L116" i="12"/>
  <c r="W114" i="12"/>
  <c r="AK115" i="12"/>
  <c r="AK116" i="12"/>
  <c r="J115" i="12"/>
  <c r="J116" i="12"/>
  <c r="S114" i="12"/>
  <c r="AH114" i="12"/>
  <c r="X115" i="12"/>
  <c r="X116" i="12"/>
  <c r="X114" i="12"/>
  <c r="F116" i="12"/>
  <c r="F115" i="12"/>
  <c r="F114" i="12"/>
  <c r="F115" i="11"/>
  <c r="F114" i="11"/>
  <c r="B3" i="8"/>
  <c r="B13" i="8"/>
  <c r="B22" i="8"/>
  <c r="B5" i="8"/>
  <c r="B8" i="8"/>
  <c r="BJ51" i="4" l="1"/>
  <c r="BF72" i="8" s="1"/>
  <c r="BJ53" i="4"/>
  <c r="BF74" i="8" s="1"/>
  <c r="BJ55" i="4"/>
  <c r="BF76" i="8" s="1"/>
  <c r="BJ58" i="4"/>
  <c r="BF79" i="8" s="1"/>
  <c r="BJ60" i="4"/>
  <c r="BF81" i="8" s="1"/>
  <c r="BJ62" i="4"/>
  <c r="BF83" i="8" s="1"/>
  <c r="BJ64" i="4"/>
  <c r="BF85" i="8" s="1"/>
  <c r="BJ66" i="4"/>
  <c r="BF87" i="8" s="1"/>
  <c r="BJ46" i="4"/>
  <c r="BF67" i="8" s="1"/>
  <c r="BJ48" i="4"/>
  <c r="BF69" i="8" s="1"/>
  <c r="BJ67" i="4"/>
  <c r="BF88" i="8" s="1"/>
  <c r="BJ71" i="4"/>
  <c r="BF92" i="8" s="1"/>
  <c r="BJ47" i="4"/>
  <c r="BF68" i="8" s="1"/>
  <c r="BJ49" i="4"/>
  <c r="BF70" i="8" s="1"/>
  <c r="BJ68" i="4"/>
  <c r="BF89" i="8" s="1"/>
  <c r="BJ69" i="4"/>
  <c r="BF90" i="8" s="1"/>
  <c r="BJ61" i="4"/>
  <c r="BF82" i="8" s="1"/>
  <c r="BJ70" i="4"/>
  <c r="BF91" i="8" s="1"/>
  <c r="BJ54" i="4"/>
  <c r="BF75" i="8" s="1"/>
  <c r="BJ50" i="4"/>
  <c r="BF71" i="8" s="1"/>
  <c r="BJ57" i="4"/>
  <c r="BF78" i="8" s="1"/>
  <c r="BJ59" i="4"/>
  <c r="BF80" i="8" s="1"/>
  <c r="BJ63" i="4"/>
  <c r="BF84" i="8" s="1"/>
  <c r="BJ52" i="4"/>
  <c r="BF73" i="8" s="1"/>
  <c r="BJ72" i="4"/>
  <c r="BF93" i="8" s="1"/>
  <c r="BJ73" i="4"/>
  <c r="BF94" i="8" s="1"/>
  <c r="BJ74" i="4"/>
  <c r="BF95" i="8" s="1"/>
  <c r="BJ65" i="4"/>
  <c r="BF86" i="8" s="1"/>
  <c r="BQ46" i="4"/>
  <c r="BM67" i="8" s="1"/>
  <c r="BQ47" i="4"/>
  <c r="BM68" i="8" s="1"/>
  <c r="BQ48" i="4"/>
  <c r="BM69" i="8" s="1"/>
  <c r="BQ49" i="4"/>
  <c r="BM70" i="8" s="1"/>
  <c r="BQ51" i="4"/>
  <c r="BM72" i="8" s="1"/>
  <c r="BQ53" i="4"/>
  <c r="BM74" i="8" s="1"/>
  <c r="BQ55" i="4"/>
  <c r="BM76" i="8" s="1"/>
  <c r="BQ58" i="4"/>
  <c r="BM79" i="8" s="1"/>
  <c r="BQ60" i="4"/>
  <c r="BM81" i="8" s="1"/>
  <c r="BQ62" i="4"/>
  <c r="BM83" i="8" s="1"/>
  <c r="BQ64" i="4"/>
  <c r="BM85" i="8" s="1"/>
  <c r="BQ66" i="4"/>
  <c r="BM87" i="8" s="1"/>
  <c r="BQ67" i="4"/>
  <c r="BM88" i="8" s="1"/>
  <c r="BQ68" i="4"/>
  <c r="BM89" i="8" s="1"/>
  <c r="BQ69" i="4"/>
  <c r="BM90" i="8" s="1"/>
  <c r="BQ70" i="4"/>
  <c r="BM91" i="8" s="1"/>
  <c r="BQ71" i="4"/>
  <c r="BM92" i="8" s="1"/>
  <c r="BQ72" i="4"/>
  <c r="BM93" i="8" s="1"/>
  <c r="BQ73" i="4"/>
  <c r="BM94" i="8" s="1"/>
  <c r="BQ74" i="4"/>
  <c r="BM95" i="8" s="1"/>
  <c r="BQ50" i="4"/>
  <c r="BM71" i="8" s="1"/>
  <c r="BQ52" i="4"/>
  <c r="BM73" i="8" s="1"/>
  <c r="BQ54" i="4"/>
  <c r="BM75" i="8" s="1"/>
  <c r="BQ57" i="4"/>
  <c r="BM78" i="8" s="1"/>
  <c r="BQ59" i="4"/>
  <c r="BM80" i="8" s="1"/>
  <c r="BQ61" i="4"/>
  <c r="BM82" i="8" s="1"/>
  <c r="BQ63" i="4"/>
  <c r="BM84" i="8" s="1"/>
  <c r="BQ65" i="4"/>
  <c r="BM86" i="8" s="1"/>
  <c r="BC46" i="4"/>
  <c r="AY67" i="8" s="1"/>
  <c r="BC47" i="4"/>
  <c r="AY68" i="8" s="1"/>
  <c r="BC48" i="4"/>
  <c r="AY69" i="8" s="1"/>
  <c r="BC49" i="4"/>
  <c r="AY70" i="8" s="1"/>
  <c r="BC50" i="4"/>
  <c r="AY71" i="8" s="1"/>
  <c r="BC51" i="4"/>
  <c r="AY72" i="8" s="1"/>
  <c r="BC52" i="4"/>
  <c r="AY73" i="8" s="1"/>
  <c r="BC53" i="4"/>
  <c r="AY74" i="8" s="1"/>
  <c r="BC54" i="4"/>
  <c r="AY75" i="8" s="1"/>
  <c r="BC55" i="4"/>
  <c r="AY76" i="8" s="1"/>
  <c r="BC57" i="4"/>
  <c r="AY78" i="8" s="1"/>
  <c r="BC58" i="4"/>
  <c r="AY79" i="8" s="1"/>
  <c r="BC59" i="4"/>
  <c r="AY80" i="8" s="1"/>
  <c r="BC60" i="4"/>
  <c r="AY81" i="8" s="1"/>
  <c r="BC61" i="4"/>
  <c r="AY82" i="8" s="1"/>
  <c r="BC62" i="4"/>
  <c r="AY83" i="8" s="1"/>
  <c r="BC63" i="4"/>
  <c r="AY84" i="8" s="1"/>
  <c r="BC64" i="4"/>
  <c r="AY85" i="8" s="1"/>
  <c r="BC65" i="4"/>
  <c r="AY86" i="8" s="1"/>
  <c r="BC66" i="4"/>
  <c r="AY87" i="8" s="1"/>
  <c r="BC68" i="4"/>
  <c r="AY89" i="8" s="1"/>
  <c r="BC70" i="4"/>
  <c r="AY91" i="8" s="1"/>
  <c r="BC67" i="4"/>
  <c r="AY88" i="8" s="1"/>
  <c r="BC69" i="4"/>
  <c r="AY90" i="8" s="1"/>
  <c r="BC72" i="4"/>
  <c r="AY93" i="8" s="1"/>
  <c r="BC73" i="4"/>
  <c r="AY94" i="8" s="1"/>
  <c r="BC74" i="4"/>
  <c r="AY95" i="8" s="1"/>
  <c r="BC71" i="4"/>
  <c r="AY92" i="8" s="1"/>
  <c r="AO46" i="4"/>
  <c r="AK67" i="8" s="1"/>
  <c r="AO47" i="4"/>
  <c r="AK68" i="8" s="1"/>
  <c r="AO48" i="4"/>
  <c r="AK69" i="8" s="1"/>
  <c r="AO49" i="4"/>
  <c r="AK70" i="8" s="1"/>
  <c r="AO50" i="4"/>
  <c r="AK71" i="8" s="1"/>
  <c r="AO51" i="4"/>
  <c r="AK72" i="8" s="1"/>
  <c r="AO52" i="4"/>
  <c r="AK73" i="8" s="1"/>
  <c r="AO53" i="4"/>
  <c r="AK74" i="8" s="1"/>
  <c r="AO54" i="4"/>
  <c r="AK75" i="8" s="1"/>
  <c r="AO55" i="4"/>
  <c r="AK76" i="8" s="1"/>
  <c r="AO57" i="4"/>
  <c r="AK78" i="8" s="1"/>
  <c r="AO58" i="4"/>
  <c r="AK79" i="8" s="1"/>
  <c r="AO59" i="4"/>
  <c r="AK80" i="8" s="1"/>
  <c r="AO60" i="4"/>
  <c r="AK81" i="8" s="1"/>
  <c r="AO61" i="4"/>
  <c r="AK82" i="8" s="1"/>
  <c r="AO62" i="4"/>
  <c r="AK83" i="8" s="1"/>
  <c r="AO63" i="4"/>
  <c r="AK84" i="8" s="1"/>
  <c r="AO64" i="4"/>
  <c r="AK85" i="8" s="1"/>
  <c r="AO65" i="4"/>
  <c r="AK86" i="8" s="1"/>
  <c r="AO66" i="4"/>
  <c r="AK87" i="8" s="1"/>
  <c r="AO67" i="4"/>
  <c r="AK88" i="8" s="1"/>
  <c r="AO68" i="4"/>
  <c r="AK89" i="8" s="1"/>
  <c r="AO69" i="4"/>
  <c r="AK90" i="8" s="1"/>
  <c r="AO70" i="4"/>
  <c r="AK91" i="8" s="1"/>
  <c r="AO71" i="4"/>
  <c r="AK92" i="8" s="1"/>
  <c r="AO72" i="4"/>
  <c r="AK93" i="8" s="1"/>
  <c r="AO73" i="4"/>
  <c r="AK94" i="8" s="1"/>
  <c r="AO74" i="4"/>
  <c r="AK95" i="8" s="1"/>
  <c r="AV52" i="4"/>
  <c r="AR73" i="8" s="1"/>
  <c r="AV54" i="4"/>
  <c r="AR75" i="8" s="1"/>
  <c r="AV57" i="4"/>
  <c r="AR78" i="8" s="1"/>
  <c r="AV59" i="4"/>
  <c r="AR80" i="8" s="1"/>
  <c r="AV61" i="4"/>
  <c r="AR82" i="8" s="1"/>
  <c r="AV63" i="4"/>
  <c r="AR84" i="8" s="1"/>
  <c r="AV65" i="4"/>
  <c r="AR86" i="8" s="1"/>
  <c r="AV46" i="4"/>
  <c r="AR67" i="8" s="1"/>
  <c r="AV47" i="4"/>
  <c r="AR68" i="8" s="1"/>
  <c r="AV48" i="4"/>
  <c r="AR69" i="8" s="1"/>
  <c r="AV49" i="4"/>
  <c r="AR70" i="8" s="1"/>
  <c r="AV50" i="4"/>
  <c r="AR71" i="8" s="1"/>
  <c r="AV53" i="4"/>
  <c r="AR74" i="8" s="1"/>
  <c r="AV58" i="4"/>
  <c r="AR79" i="8" s="1"/>
  <c r="AV62" i="4"/>
  <c r="AR83" i="8" s="1"/>
  <c r="AV66" i="4"/>
  <c r="AR87" i="8" s="1"/>
  <c r="AV51" i="4"/>
  <c r="AR72" i="8" s="1"/>
  <c r="AV55" i="4"/>
  <c r="AR76" i="8" s="1"/>
  <c r="AV60" i="4"/>
  <c r="AR81" i="8" s="1"/>
  <c r="AV64" i="4"/>
  <c r="AR85" i="8" s="1"/>
  <c r="AV67" i="4"/>
  <c r="AR88" i="8" s="1"/>
  <c r="AV68" i="4"/>
  <c r="AR89" i="8" s="1"/>
  <c r="AV69" i="4"/>
  <c r="AR90" i="8" s="1"/>
  <c r="AV70" i="4"/>
  <c r="AR91" i="8" s="1"/>
  <c r="AV71" i="4"/>
  <c r="AR92" i="8" s="1"/>
  <c r="AV72" i="4"/>
  <c r="AR93" i="8" s="1"/>
  <c r="AV73" i="4"/>
  <c r="AR94" i="8" s="1"/>
  <c r="AV74" i="4"/>
  <c r="AR95" i="8" s="1"/>
  <c r="AM46" i="4"/>
  <c r="AI67" i="8" s="1"/>
  <c r="AM47" i="4"/>
  <c r="AI68" i="8" s="1"/>
  <c r="AM48" i="4"/>
  <c r="AI69" i="8" s="1"/>
  <c r="AM49" i="4"/>
  <c r="AI70" i="8" s="1"/>
  <c r="AM50" i="4"/>
  <c r="AI71" i="8" s="1"/>
  <c r="AM51" i="4"/>
  <c r="AI72" i="8" s="1"/>
  <c r="AM52" i="4"/>
  <c r="AI73" i="8" s="1"/>
  <c r="AM53" i="4"/>
  <c r="AI74" i="8" s="1"/>
  <c r="AM54" i="4"/>
  <c r="AI75" i="8" s="1"/>
  <c r="AM55" i="4"/>
  <c r="AI76" i="8" s="1"/>
  <c r="AM57" i="4"/>
  <c r="AI78" i="8" s="1"/>
  <c r="AM58" i="4"/>
  <c r="AI79" i="8" s="1"/>
  <c r="AM59" i="4"/>
  <c r="AI80" i="8" s="1"/>
  <c r="AM60" i="4"/>
  <c r="AI81" i="8" s="1"/>
  <c r="AM61" i="4"/>
  <c r="AI82" i="8" s="1"/>
  <c r="AM62" i="4"/>
  <c r="AI83" i="8" s="1"/>
  <c r="AM63" i="4"/>
  <c r="AI84" i="8" s="1"/>
  <c r="AM64" i="4"/>
  <c r="AI85" i="8" s="1"/>
  <c r="AM65" i="4"/>
  <c r="AI86" i="8" s="1"/>
  <c r="AM66" i="4"/>
  <c r="AI87" i="8" s="1"/>
  <c r="AM73" i="4"/>
  <c r="AI94" i="8" s="1"/>
  <c r="AM67" i="4"/>
  <c r="AI88" i="8" s="1"/>
  <c r="AM69" i="4"/>
  <c r="AI90" i="8" s="1"/>
  <c r="AM72" i="4"/>
  <c r="AI93" i="8" s="1"/>
  <c r="AM71" i="4"/>
  <c r="AI92" i="8" s="1"/>
  <c r="AM68" i="4"/>
  <c r="AI89" i="8" s="1"/>
  <c r="AM74" i="4"/>
  <c r="AI95" i="8" s="1"/>
  <c r="AM70" i="4"/>
  <c r="AI91" i="8" s="1"/>
  <c r="AP46" i="4"/>
  <c r="AL67" i="8" s="1"/>
  <c r="AP47" i="4"/>
  <c r="AL68" i="8" s="1"/>
  <c r="AP48" i="4"/>
  <c r="AL69" i="8" s="1"/>
  <c r="AP49" i="4"/>
  <c r="AL70" i="8" s="1"/>
  <c r="AP50" i="4"/>
  <c r="AL71" i="8" s="1"/>
  <c r="AP51" i="4"/>
  <c r="AL72" i="8" s="1"/>
  <c r="AP52" i="4"/>
  <c r="AL73" i="8" s="1"/>
  <c r="AP53" i="4"/>
  <c r="AL74" i="8" s="1"/>
  <c r="AP54" i="4"/>
  <c r="AL75" i="8" s="1"/>
  <c r="AP55" i="4"/>
  <c r="AL76" i="8" s="1"/>
  <c r="AP57" i="4"/>
  <c r="AL78" i="8" s="1"/>
  <c r="AP58" i="4"/>
  <c r="AL79" i="8" s="1"/>
  <c r="AP59" i="4"/>
  <c r="AL80" i="8" s="1"/>
  <c r="AP60" i="4"/>
  <c r="AL81" i="8" s="1"/>
  <c r="AP61" i="4"/>
  <c r="AL82" i="8" s="1"/>
  <c r="AP62" i="4"/>
  <c r="AL83" i="8" s="1"/>
  <c r="AP63" i="4"/>
  <c r="AL84" i="8" s="1"/>
  <c r="AP64" i="4"/>
  <c r="AL85" i="8" s="1"/>
  <c r="AP65" i="4"/>
  <c r="AL86" i="8" s="1"/>
  <c r="AP66" i="4"/>
  <c r="AL87" i="8" s="1"/>
  <c r="AP67" i="4"/>
  <c r="AL88" i="8" s="1"/>
  <c r="AP68" i="4"/>
  <c r="AL89" i="8" s="1"/>
  <c r="AP69" i="4"/>
  <c r="AL90" i="8" s="1"/>
  <c r="AP70" i="4"/>
  <c r="AL91" i="8" s="1"/>
  <c r="AP71" i="4"/>
  <c r="AL92" i="8" s="1"/>
  <c r="AP72" i="4"/>
  <c r="AL93" i="8" s="1"/>
  <c r="AP73" i="4"/>
  <c r="AL94" i="8" s="1"/>
  <c r="AP74" i="4"/>
  <c r="AL95" i="8" s="1"/>
  <c r="BR50" i="4"/>
  <c r="BN71" i="8" s="1"/>
  <c r="BR52" i="4"/>
  <c r="BN73" i="8" s="1"/>
  <c r="BR54" i="4"/>
  <c r="BN75" i="8" s="1"/>
  <c r="BR57" i="4"/>
  <c r="BN78" i="8" s="1"/>
  <c r="BR59" i="4"/>
  <c r="BN80" i="8" s="1"/>
  <c r="BR61" i="4"/>
  <c r="BN82" i="8" s="1"/>
  <c r="BR63" i="4"/>
  <c r="BN84" i="8" s="1"/>
  <c r="BR65" i="4"/>
  <c r="BN86" i="8" s="1"/>
  <c r="BR51" i="4"/>
  <c r="BN72" i="8" s="1"/>
  <c r="BR55" i="4"/>
  <c r="BN76" i="8" s="1"/>
  <c r="BR60" i="4"/>
  <c r="BN81" i="8" s="1"/>
  <c r="BR64" i="4"/>
  <c r="BN85" i="8" s="1"/>
  <c r="BR67" i="4"/>
  <c r="BN88" i="8" s="1"/>
  <c r="BR68" i="4"/>
  <c r="BN89" i="8" s="1"/>
  <c r="BR69" i="4"/>
  <c r="BN90" i="8" s="1"/>
  <c r="BR53" i="4"/>
  <c r="BN74" i="8" s="1"/>
  <c r="BR58" i="4"/>
  <c r="BN79" i="8" s="1"/>
  <c r="BR62" i="4"/>
  <c r="BN83" i="8" s="1"/>
  <c r="BR66" i="4"/>
  <c r="BN87" i="8" s="1"/>
  <c r="BR70" i="4"/>
  <c r="BN91" i="8" s="1"/>
  <c r="BR71" i="4"/>
  <c r="BN92" i="8" s="1"/>
  <c r="BR46" i="4"/>
  <c r="BN67" i="8" s="1"/>
  <c r="BR47" i="4"/>
  <c r="BN68" i="8" s="1"/>
  <c r="BR48" i="4"/>
  <c r="BN69" i="8" s="1"/>
  <c r="BR49" i="4"/>
  <c r="BN70" i="8" s="1"/>
  <c r="BR72" i="4"/>
  <c r="BN93" i="8" s="1"/>
  <c r="BR73" i="4"/>
  <c r="BN94" i="8" s="1"/>
  <c r="BR74" i="4"/>
  <c r="BN95" i="8" s="1"/>
  <c r="BD46" i="4"/>
  <c r="AZ67" i="8" s="1"/>
  <c r="BD47" i="4"/>
  <c r="AZ68" i="8" s="1"/>
  <c r="BD48" i="4"/>
  <c r="AZ69" i="8" s="1"/>
  <c r="BD49" i="4"/>
  <c r="AZ70" i="8" s="1"/>
  <c r="BD50" i="4"/>
  <c r="AZ71" i="8" s="1"/>
  <c r="BD52" i="4"/>
  <c r="AZ73" i="8" s="1"/>
  <c r="BD54" i="4"/>
  <c r="AZ75" i="8" s="1"/>
  <c r="BD57" i="4"/>
  <c r="AZ78" i="8" s="1"/>
  <c r="BD59" i="4"/>
  <c r="AZ80" i="8" s="1"/>
  <c r="BD61" i="4"/>
  <c r="AZ82" i="8" s="1"/>
  <c r="BD63" i="4"/>
  <c r="AZ84" i="8" s="1"/>
  <c r="BD65" i="4"/>
  <c r="AZ86" i="8" s="1"/>
  <c r="BD67" i="4"/>
  <c r="AZ88" i="8" s="1"/>
  <c r="BD68" i="4"/>
  <c r="AZ89" i="8" s="1"/>
  <c r="BD69" i="4"/>
  <c r="AZ90" i="8" s="1"/>
  <c r="BD70" i="4"/>
  <c r="AZ91" i="8" s="1"/>
  <c r="BD71" i="4"/>
  <c r="AZ92" i="8" s="1"/>
  <c r="BD72" i="4"/>
  <c r="AZ93" i="8" s="1"/>
  <c r="BD73" i="4"/>
  <c r="AZ94" i="8" s="1"/>
  <c r="BD74" i="4"/>
  <c r="AZ95" i="8" s="1"/>
  <c r="BD51" i="4"/>
  <c r="AZ72" i="8" s="1"/>
  <c r="BD53" i="4"/>
  <c r="AZ74" i="8" s="1"/>
  <c r="BD55" i="4"/>
  <c r="AZ76" i="8" s="1"/>
  <c r="BD58" i="4"/>
  <c r="AZ79" i="8" s="1"/>
  <c r="BD60" i="4"/>
  <c r="AZ81" i="8" s="1"/>
  <c r="BD62" i="4"/>
  <c r="AZ83" i="8" s="1"/>
  <c r="BD64" i="4"/>
  <c r="AZ85" i="8" s="1"/>
  <c r="BD66" i="4"/>
  <c r="AZ87" i="8" s="1"/>
  <c r="BB46" i="4"/>
  <c r="AX67" i="8" s="1"/>
  <c r="BB47" i="4"/>
  <c r="AX68" i="8" s="1"/>
  <c r="BB48" i="4"/>
  <c r="AX69" i="8" s="1"/>
  <c r="BB49" i="4"/>
  <c r="AX70" i="8" s="1"/>
  <c r="BB50" i="4"/>
  <c r="AX71" i="8" s="1"/>
  <c r="BB52" i="4"/>
  <c r="AX73" i="8" s="1"/>
  <c r="BB54" i="4"/>
  <c r="AX75" i="8" s="1"/>
  <c r="BB57" i="4"/>
  <c r="AX78" i="8" s="1"/>
  <c r="BB59" i="4"/>
  <c r="AX80" i="8" s="1"/>
  <c r="BB61" i="4"/>
  <c r="AX82" i="8" s="1"/>
  <c r="BB63" i="4"/>
  <c r="AX84" i="8" s="1"/>
  <c r="BB65" i="4"/>
  <c r="AX86" i="8" s="1"/>
  <c r="BB68" i="4"/>
  <c r="AX89" i="8" s="1"/>
  <c r="BB69" i="4"/>
  <c r="AX90" i="8" s="1"/>
  <c r="BB70" i="4"/>
  <c r="AX91" i="8" s="1"/>
  <c r="BB67" i="4"/>
  <c r="AX88" i="8" s="1"/>
  <c r="BB51" i="4"/>
  <c r="AX72" i="8" s="1"/>
  <c r="BB53" i="4"/>
  <c r="AX74" i="8" s="1"/>
  <c r="BB55" i="4"/>
  <c r="AX76" i="8" s="1"/>
  <c r="BB58" i="4"/>
  <c r="AX79" i="8" s="1"/>
  <c r="BB60" i="4"/>
  <c r="AX81" i="8" s="1"/>
  <c r="BB62" i="4"/>
  <c r="AX83" i="8" s="1"/>
  <c r="BB64" i="4"/>
  <c r="AX85" i="8" s="1"/>
  <c r="BB66" i="4"/>
  <c r="AX87" i="8" s="1"/>
  <c r="BB72" i="4"/>
  <c r="AX93" i="8" s="1"/>
  <c r="BB73" i="4"/>
  <c r="AX94" i="8" s="1"/>
  <c r="BB74" i="4"/>
  <c r="AX95" i="8" s="1"/>
  <c r="BB71" i="4"/>
  <c r="AX92" i="8" s="1"/>
  <c r="BI46" i="4"/>
  <c r="BE67" i="8" s="1"/>
  <c r="BI47" i="4"/>
  <c r="BE68" i="8" s="1"/>
  <c r="BI48" i="4"/>
  <c r="BE69" i="8" s="1"/>
  <c r="BI49" i="4"/>
  <c r="BE70" i="8" s="1"/>
  <c r="BI51" i="4"/>
  <c r="BE72" i="8" s="1"/>
  <c r="BI53" i="4"/>
  <c r="BE74" i="8" s="1"/>
  <c r="BI55" i="4"/>
  <c r="BE76" i="8" s="1"/>
  <c r="BI58" i="4"/>
  <c r="BE79" i="8" s="1"/>
  <c r="BI60" i="4"/>
  <c r="BE81" i="8" s="1"/>
  <c r="BI62" i="4"/>
  <c r="BE83" i="8" s="1"/>
  <c r="BI64" i="4"/>
  <c r="BE85" i="8" s="1"/>
  <c r="BI66" i="4"/>
  <c r="BE87" i="8" s="1"/>
  <c r="BI50" i="4"/>
  <c r="BE71" i="8" s="1"/>
  <c r="BI54" i="4"/>
  <c r="BE75" i="8" s="1"/>
  <c r="BI59" i="4"/>
  <c r="BE80" i="8" s="1"/>
  <c r="BI63" i="4"/>
  <c r="BE84" i="8" s="1"/>
  <c r="BI67" i="4"/>
  <c r="BE88" i="8" s="1"/>
  <c r="BI68" i="4"/>
  <c r="BE89" i="8" s="1"/>
  <c r="BI69" i="4"/>
  <c r="BE90" i="8" s="1"/>
  <c r="BI70" i="4"/>
  <c r="BE91" i="8" s="1"/>
  <c r="BI71" i="4"/>
  <c r="BE92" i="8" s="1"/>
  <c r="BI72" i="4"/>
  <c r="BE93" i="8" s="1"/>
  <c r="BI73" i="4"/>
  <c r="BE94" i="8" s="1"/>
  <c r="BI74" i="4"/>
  <c r="BE95" i="8" s="1"/>
  <c r="BI52" i="4"/>
  <c r="BE73" i="8" s="1"/>
  <c r="BI57" i="4"/>
  <c r="BE78" i="8" s="1"/>
  <c r="BI61" i="4"/>
  <c r="BE82" i="8" s="1"/>
  <c r="BI65" i="4"/>
  <c r="BE86" i="8" s="1"/>
  <c r="BP46" i="4"/>
  <c r="BL67" i="8" s="1"/>
  <c r="BP47" i="4"/>
  <c r="BL68" i="8" s="1"/>
  <c r="BP48" i="4"/>
  <c r="BL69" i="8" s="1"/>
  <c r="BP49" i="4"/>
  <c r="BL70" i="8" s="1"/>
  <c r="BP50" i="4"/>
  <c r="BL71" i="8" s="1"/>
  <c r="BP51" i="4"/>
  <c r="BL72" i="8" s="1"/>
  <c r="BP52" i="4"/>
  <c r="BL73" i="8" s="1"/>
  <c r="BP53" i="4"/>
  <c r="BL74" i="8" s="1"/>
  <c r="BP54" i="4"/>
  <c r="BL75" i="8" s="1"/>
  <c r="BP55" i="4"/>
  <c r="BL76" i="8" s="1"/>
  <c r="BP57" i="4"/>
  <c r="BL78" i="8" s="1"/>
  <c r="BP58" i="4"/>
  <c r="BL79" i="8" s="1"/>
  <c r="BP59" i="4"/>
  <c r="BL80" i="8" s="1"/>
  <c r="BP60" i="4"/>
  <c r="BL81" i="8" s="1"/>
  <c r="BP61" i="4"/>
  <c r="BL82" i="8" s="1"/>
  <c r="BP62" i="4"/>
  <c r="BL83" i="8" s="1"/>
  <c r="BP63" i="4"/>
  <c r="BL84" i="8" s="1"/>
  <c r="BP64" i="4"/>
  <c r="BL85" i="8" s="1"/>
  <c r="BP65" i="4"/>
  <c r="BL86" i="8" s="1"/>
  <c r="BP66" i="4"/>
  <c r="BL87" i="8" s="1"/>
  <c r="BP67" i="4"/>
  <c r="BL88" i="8" s="1"/>
  <c r="BP68" i="4"/>
  <c r="BL89" i="8" s="1"/>
  <c r="BP69" i="4"/>
  <c r="BL90" i="8" s="1"/>
  <c r="BP70" i="4"/>
  <c r="BL91" i="8" s="1"/>
  <c r="BP71" i="4"/>
  <c r="BL92" i="8" s="1"/>
  <c r="BP72" i="4"/>
  <c r="BL93" i="8" s="1"/>
  <c r="BP73" i="4"/>
  <c r="BL94" i="8" s="1"/>
  <c r="BP74" i="4"/>
  <c r="BL95" i="8" s="1"/>
  <c r="AU46" i="4"/>
  <c r="AQ67" i="8" s="1"/>
  <c r="AU47" i="4"/>
  <c r="AQ68" i="8" s="1"/>
  <c r="AU48" i="4"/>
  <c r="AQ69" i="8" s="1"/>
  <c r="AU49" i="4"/>
  <c r="AQ70" i="8" s="1"/>
  <c r="AU50" i="4"/>
  <c r="AQ71" i="8" s="1"/>
  <c r="AU51" i="4"/>
  <c r="AQ72" i="8" s="1"/>
  <c r="AU52" i="4"/>
  <c r="AQ73" i="8" s="1"/>
  <c r="AU53" i="4"/>
  <c r="AQ74" i="8" s="1"/>
  <c r="AU54" i="4"/>
  <c r="AQ75" i="8" s="1"/>
  <c r="AU55" i="4"/>
  <c r="AQ76" i="8" s="1"/>
  <c r="AU57" i="4"/>
  <c r="AQ78" i="8" s="1"/>
  <c r="AU58" i="4"/>
  <c r="AQ79" i="8" s="1"/>
  <c r="AU59" i="4"/>
  <c r="AQ80" i="8" s="1"/>
  <c r="AU60" i="4"/>
  <c r="AQ81" i="8" s="1"/>
  <c r="AU61" i="4"/>
  <c r="AQ82" i="8" s="1"/>
  <c r="AU62" i="4"/>
  <c r="AQ83" i="8" s="1"/>
  <c r="AU63" i="4"/>
  <c r="AQ84" i="8" s="1"/>
  <c r="AU64" i="4"/>
  <c r="AQ85" i="8" s="1"/>
  <c r="AU65" i="4"/>
  <c r="AQ86" i="8" s="1"/>
  <c r="AU66" i="4"/>
  <c r="AQ87" i="8" s="1"/>
  <c r="AU72" i="4"/>
  <c r="AQ93" i="8" s="1"/>
  <c r="AU73" i="4"/>
  <c r="AQ94" i="8" s="1"/>
  <c r="AU74" i="4"/>
  <c r="AQ95" i="8" s="1"/>
  <c r="AU67" i="4"/>
  <c r="AQ88" i="8" s="1"/>
  <c r="AU69" i="4"/>
  <c r="AQ90" i="8" s="1"/>
  <c r="AU70" i="4"/>
  <c r="AQ91" i="8" s="1"/>
  <c r="AU71" i="4"/>
  <c r="AQ92" i="8" s="1"/>
  <c r="AU68" i="4"/>
  <c r="AQ89" i="8" s="1"/>
  <c r="AN51" i="4"/>
  <c r="AJ72" i="8" s="1"/>
  <c r="AN53" i="4"/>
  <c r="AJ74" i="8" s="1"/>
  <c r="AN55" i="4"/>
  <c r="AJ76" i="8" s="1"/>
  <c r="AN58" i="4"/>
  <c r="AJ79" i="8" s="1"/>
  <c r="AN60" i="4"/>
  <c r="AJ81" i="8" s="1"/>
  <c r="AN62" i="4"/>
  <c r="AJ83" i="8" s="1"/>
  <c r="AN64" i="4"/>
  <c r="AJ85" i="8" s="1"/>
  <c r="AN66" i="4"/>
  <c r="AJ87" i="8" s="1"/>
  <c r="AN67" i="4"/>
  <c r="AJ88" i="8" s="1"/>
  <c r="AN68" i="4"/>
  <c r="AJ89" i="8" s="1"/>
  <c r="AN69" i="4"/>
  <c r="AJ90" i="8" s="1"/>
  <c r="AN70" i="4"/>
  <c r="AJ91" i="8" s="1"/>
  <c r="AN71" i="4"/>
  <c r="AJ92" i="8" s="1"/>
  <c r="AN72" i="4"/>
  <c r="AJ93" i="8" s="1"/>
  <c r="AN73" i="4"/>
  <c r="AJ94" i="8" s="1"/>
  <c r="AN74" i="4"/>
  <c r="AJ95" i="8" s="1"/>
  <c r="AN46" i="4"/>
  <c r="AJ67" i="8" s="1"/>
  <c r="AN47" i="4"/>
  <c r="AJ68" i="8" s="1"/>
  <c r="AN48" i="4"/>
  <c r="AJ69" i="8" s="1"/>
  <c r="AN49" i="4"/>
  <c r="AJ70" i="8" s="1"/>
  <c r="AN50" i="4"/>
  <c r="AJ71" i="8" s="1"/>
  <c r="AN57" i="4"/>
  <c r="AJ78" i="8" s="1"/>
  <c r="AN63" i="4"/>
  <c r="AJ84" i="8" s="1"/>
  <c r="AN54" i="4"/>
  <c r="AJ75" i="8" s="1"/>
  <c r="AN61" i="4"/>
  <c r="AJ82" i="8" s="1"/>
  <c r="AN52" i="4"/>
  <c r="AJ73" i="8" s="1"/>
  <c r="AN65" i="4"/>
  <c r="AJ86" i="8" s="1"/>
  <c r="AN59" i="4"/>
  <c r="AJ80" i="8" s="1"/>
  <c r="AT46" i="4"/>
  <c r="AP67" i="8" s="1"/>
  <c r="AT47" i="4"/>
  <c r="AP68" i="8" s="1"/>
  <c r="AT48" i="4"/>
  <c r="AP69" i="8" s="1"/>
  <c r="AT49" i="4"/>
  <c r="AP70" i="8" s="1"/>
  <c r="AT50" i="4"/>
  <c r="AP71" i="8" s="1"/>
  <c r="AT67" i="4"/>
  <c r="AP88" i="8" s="1"/>
  <c r="AT71" i="4"/>
  <c r="AP92" i="8" s="1"/>
  <c r="AT51" i="4"/>
  <c r="AP72" i="8" s="1"/>
  <c r="AT53" i="4"/>
  <c r="AP74" i="8" s="1"/>
  <c r="AT55" i="4"/>
  <c r="AP76" i="8" s="1"/>
  <c r="AT58" i="4"/>
  <c r="AP79" i="8" s="1"/>
  <c r="AT60" i="4"/>
  <c r="AP81" i="8" s="1"/>
  <c r="AT62" i="4"/>
  <c r="AP83" i="8" s="1"/>
  <c r="AT64" i="4"/>
  <c r="AP85" i="8" s="1"/>
  <c r="AT66" i="4"/>
  <c r="AP87" i="8" s="1"/>
  <c r="AT68" i="4"/>
  <c r="AP89" i="8" s="1"/>
  <c r="AT69" i="4"/>
  <c r="AP90" i="8" s="1"/>
  <c r="AT70" i="4"/>
  <c r="AP91" i="8" s="1"/>
  <c r="AT52" i="4"/>
  <c r="AP73" i="8" s="1"/>
  <c r="AT54" i="4"/>
  <c r="AP75" i="8" s="1"/>
  <c r="AT57" i="4"/>
  <c r="AP78" i="8" s="1"/>
  <c r="AT59" i="4"/>
  <c r="AP80" i="8" s="1"/>
  <c r="AT61" i="4"/>
  <c r="AP82" i="8" s="1"/>
  <c r="AT63" i="4"/>
  <c r="AP84" i="8" s="1"/>
  <c r="AT65" i="4"/>
  <c r="AP86" i="8" s="1"/>
  <c r="AT72" i="4"/>
  <c r="AP93" i="8" s="1"/>
  <c r="AT73" i="4"/>
  <c r="AP94" i="8" s="1"/>
  <c r="AT74" i="4"/>
  <c r="AP95" i="8" s="1"/>
  <c r="BA46" i="4"/>
  <c r="AW67" i="8" s="1"/>
  <c r="BA47" i="4"/>
  <c r="AW68" i="8" s="1"/>
  <c r="BA48" i="4"/>
  <c r="AW69" i="8" s="1"/>
  <c r="BA49" i="4"/>
  <c r="AW70" i="8" s="1"/>
  <c r="BA50" i="4"/>
  <c r="AW71" i="8" s="1"/>
  <c r="BA52" i="4"/>
  <c r="AW73" i="8" s="1"/>
  <c r="BA54" i="4"/>
  <c r="AW75" i="8" s="1"/>
  <c r="BA57" i="4"/>
  <c r="AW78" i="8" s="1"/>
  <c r="BA59" i="4"/>
  <c r="AW80" i="8" s="1"/>
  <c r="BA61" i="4"/>
  <c r="AW82" i="8" s="1"/>
  <c r="BA63" i="4"/>
  <c r="AW84" i="8" s="1"/>
  <c r="BA65" i="4"/>
  <c r="AW86" i="8" s="1"/>
  <c r="BA67" i="4"/>
  <c r="AW88" i="8" s="1"/>
  <c r="BA68" i="4"/>
  <c r="AW89" i="8" s="1"/>
  <c r="BA69" i="4"/>
  <c r="AW90" i="8" s="1"/>
  <c r="BA70" i="4"/>
  <c r="AW91" i="8" s="1"/>
  <c r="BA71" i="4"/>
  <c r="AW92" i="8" s="1"/>
  <c r="BA72" i="4"/>
  <c r="AW93" i="8" s="1"/>
  <c r="BA73" i="4"/>
  <c r="AW94" i="8" s="1"/>
  <c r="BA74" i="4"/>
  <c r="AW95" i="8" s="1"/>
  <c r="BA55" i="4"/>
  <c r="AW76" i="8" s="1"/>
  <c r="BA66" i="4"/>
  <c r="AW87" i="8" s="1"/>
  <c r="BA60" i="4"/>
  <c r="AW81" i="8" s="1"/>
  <c r="BA62" i="4"/>
  <c r="AW83" i="8" s="1"/>
  <c r="BA51" i="4"/>
  <c r="AW72" i="8" s="1"/>
  <c r="BA58" i="4"/>
  <c r="AW79" i="8" s="1"/>
  <c r="BA53" i="4"/>
  <c r="AW74" i="8" s="1"/>
  <c r="BA64" i="4"/>
  <c r="AW85" i="8" s="1"/>
  <c r="BH46" i="4"/>
  <c r="BD67" i="8" s="1"/>
  <c r="BH47" i="4"/>
  <c r="BD68" i="8" s="1"/>
  <c r="BH48" i="4"/>
  <c r="BD69" i="8" s="1"/>
  <c r="BH49" i="4"/>
  <c r="BD70" i="8" s="1"/>
  <c r="BH50" i="4"/>
  <c r="BD71" i="8" s="1"/>
  <c r="BH51" i="4"/>
  <c r="BD72" i="8" s="1"/>
  <c r="BH52" i="4"/>
  <c r="BD73" i="8" s="1"/>
  <c r="BH53" i="4"/>
  <c r="BD74" i="8" s="1"/>
  <c r="BH54" i="4"/>
  <c r="BD75" i="8" s="1"/>
  <c r="BH55" i="4"/>
  <c r="BD76" i="8" s="1"/>
  <c r="BH57" i="4"/>
  <c r="BD78" i="8" s="1"/>
  <c r="BH58" i="4"/>
  <c r="BD79" i="8" s="1"/>
  <c r="BH59" i="4"/>
  <c r="BD80" i="8" s="1"/>
  <c r="BH60" i="4"/>
  <c r="BD81" i="8" s="1"/>
  <c r="BH61" i="4"/>
  <c r="BD82" i="8" s="1"/>
  <c r="BH62" i="4"/>
  <c r="BD83" i="8" s="1"/>
  <c r="BH63" i="4"/>
  <c r="BD84" i="8" s="1"/>
  <c r="BH64" i="4"/>
  <c r="BD85" i="8" s="1"/>
  <c r="BH65" i="4"/>
  <c r="BD86" i="8" s="1"/>
  <c r="BH66" i="4"/>
  <c r="BD87" i="8" s="1"/>
  <c r="BH67" i="4"/>
  <c r="BD88" i="8" s="1"/>
  <c r="BH68" i="4"/>
  <c r="BD89" i="8" s="1"/>
  <c r="BH69" i="4"/>
  <c r="BD90" i="8" s="1"/>
  <c r="BH70" i="4"/>
  <c r="BD91" i="8" s="1"/>
  <c r="BH71" i="4"/>
  <c r="BD92" i="8" s="1"/>
  <c r="BH72" i="4"/>
  <c r="BD93" i="8" s="1"/>
  <c r="BH73" i="4"/>
  <c r="BD94" i="8" s="1"/>
  <c r="BH74" i="4"/>
  <c r="BD95" i="8" s="1"/>
  <c r="BO46" i="4"/>
  <c r="BK67" i="8" s="1"/>
  <c r="BO47" i="4"/>
  <c r="BK68" i="8" s="1"/>
  <c r="BO48" i="4"/>
  <c r="BK69" i="8" s="1"/>
  <c r="BO49" i="4"/>
  <c r="BK70" i="8" s="1"/>
  <c r="BO50" i="4"/>
  <c r="BK71" i="8" s="1"/>
  <c r="BO51" i="4"/>
  <c r="BK72" i="8" s="1"/>
  <c r="BO52" i="4"/>
  <c r="BK73" i="8" s="1"/>
  <c r="BO53" i="4"/>
  <c r="BK74" i="8" s="1"/>
  <c r="BO54" i="4"/>
  <c r="BK75" i="8" s="1"/>
  <c r="BO55" i="4"/>
  <c r="BK76" i="8" s="1"/>
  <c r="BO57" i="4"/>
  <c r="BK78" i="8" s="1"/>
  <c r="BO58" i="4"/>
  <c r="BK79" i="8" s="1"/>
  <c r="BO59" i="4"/>
  <c r="BK80" i="8" s="1"/>
  <c r="BO60" i="4"/>
  <c r="BK81" i="8" s="1"/>
  <c r="BO61" i="4"/>
  <c r="BK82" i="8" s="1"/>
  <c r="BO62" i="4"/>
  <c r="BK83" i="8" s="1"/>
  <c r="BO63" i="4"/>
  <c r="BK84" i="8" s="1"/>
  <c r="BO64" i="4"/>
  <c r="BK85" i="8" s="1"/>
  <c r="BO65" i="4"/>
  <c r="BK86" i="8" s="1"/>
  <c r="BO66" i="4"/>
  <c r="BK87" i="8" s="1"/>
  <c r="BO67" i="4"/>
  <c r="BK88" i="8" s="1"/>
  <c r="BO68" i="4"/>
  <c r="BK89" i="8" s="1"/>
  <c r="BO69" i="4"/>
  <c r="BK90" i="8" s="1"/>
  <c r="BO70" i="4"/>
  <c r="BK91" i="8" s="1"/>
  <c r="BO71" i="4"/>
  <c r="BK92" i="8" s="1"/>
  <c r="BO72" i="4"/>
  <c r="BK93" i="8" s="1"/>
  <c r="BO73" i="4"/>
  <c r="BK94" i="8" s="1"/>
  <c r="BO74" i="4"/>
  <c r="BK95" i="8" s="1"/>
  <c r="AS46" i="4"/>
  <c r="AO67" i="8" s="1"/>
  <c r="AS47" i="4"/>
  <c r="AO68" i="8" s="1"/>
  <c r="AS48" i="4"/>
  <c r="AO69" i="8" s="1"/>
  <c r="AS49" i="4"/>
  <c r="AO70" i="8" s="1"/>
  <c r="AS50" i="4"/>
  <c r="AO71" i="8" s="1"/>
  <c r="AS51" i="4"/>
  <c r="AO72" i="8" s="1"/>
  <c r="AS53" i="4"/>
  <c r="AO74" i="8" s="1"/>
  <c r="AS55" i="4"/>
  <c r="AO76" i="8" s="1"/>
  <c r="AS58" i="4"/>
  <c r="AO79" i="8" s="1"/>
  <c r="AS60" i="4"/>
  <c r="AO81" i="8" s="1"/>
  <c r="AS62" i="4"/>
  <c r="AO83" i="8" s="1"/>
  <c r="AS64" i="4"/>
  <c r="AO85" i="8" s="1"/>
  <c r="AS66" i="4"/>
  <c r="AO87" i="8" s="1"/>
  <c r="AS67" i="4"/>
  <c r="AO88" i="8" s="1"/>
  <c r="AS68" i="4"/>
  <c r="AO89" i="8" s="1"/>
  <c r="AS69" i="4"/>
  <c r="AO90" i="8" s="1"/>
  <c r="AS70" i="4"/>
  <c r="AO91" i="8" s="1"/>
  <c r="AS71" i="4"/>
  <c r="AO92" i="8" s="1"/>
  <c r="AS72" i="4"/>
  <c r="AO93" i="8" s="1"/>
  <c r="AS73" i="4"/>
  <c r="AO94" i="8" s="1"/>
  <c r="AS74" i="4"/>
  <c r="AO95" i="8" s="1"/>
  <c r="AS52" i="4"/>
  <c r="AO73" i="8" s="1"/>
  <c r="AS54" i="4"/>
  <c r="AO75" i="8" s="1"/>
  <c r="AS57" i="4"/>
  <c r="AO78" i="8" s="1"/>
  <c r="AS59" i="4"/>
  <c r="AO80" i="8" s="1"/>
  <c r="AS61" i="4"/>
  <c r="AO82" i="8" s="1"/>
  <c r="AS63" i="4"/>
  <c r="AO84" i="8" s="1"/>
  <c r="AS65" i="4"/>
  <c r="AO86" i="8" s="1"/>
  <c r="AZ46" i="4"/>
  <c r="AV67" i="8" s="1"/>
  <c r="AZ47" i="4"/>
  <c r="AV68" i="8" s="1"/>
  <c r="AZ48" i="4"/>
  <c r="AV69" i="8" s="1"/>
  <c r="AZ49" i="4"/>
  <c r="AV70" i="8" s="1"/>
  <c r="AZ50" i="4"/>
  <c r="AV71" i="8" s="1"/>
  <c r="AZ51" i="4"/>
  <c r="AV72" i="8" s="1"/>
  <c r="AZ52" i="4"/>
  <c r="AV73" i="8" s="1"/>
  <c r="AZ53" i="4"/>
  <c r="AV74" i="8" s="1"/>
  <c r="AZ54" i="4"/>
  <c r="AV75" i="8" s="1"/>
  <c r="AZ55" i="4"/>
  <c r="AV76" i="8" s="1"/>
  <c r="AZ57" i="4"/>
  <c r="AV78" i="8" s="1"/>
  <c r="AZ58" i="4"/>
  <c r="AV79" i="8" s="1"/>
  <c r="AZ59" i="4"/>
  <c r="AV80" i="8" s="1"/>
  <c r="AZ60" i="4"/>
  <c r="AV81" i="8" s="1"/>
  <c r="AZ61" i="4"/>
  <c r="AV82" i="8" s="1"/>
  <c r="AZ62" i="4"/>
  <c r="AV83" i="8" s="1"/>
  <c r="AZ63" i="4"/>
  <c r="AV84" i="8" s="1"/>
  <c r="AZ64" i="4"/>
  <c r="AV85" i="8" s="1"/>
  <c r="AZ65" i="4"/>
  <c r="AV86" i="8" s="1"/>
  <c r="AZ66" i="4"/>
  <c r="AV87" i="8" s="1"/>
  <c r="AZ67" i="4"/>
  <c r="AV88" i="8" s="1"/>
  <c r="AZ68" i="4"/>
  <c r="AV89" i="8" s="1"/>
  <c r="AZ69" i="4"/>
  <c r="AV90" i="8" s="1"/>
  <c r="AZ70" i="4"/>
  <c r="AV91" i="8" s="1"/>
  <c r="AZ71" i="4"/>
  <c r="AV92" i="8" s="1"/>
  <c r="AZ72" i="4"/>
  <c r="AV93" i="8" s="1"/>
  <c r="AZ73" i="4"/>
  <c r="AV94" i="8" s="1"/>
  <c r="AZ74" i="4"/>
  <c r="AV95" i="8" s="1"/>
  <c r="BG46" i="4"/>
  <c r="BC67" i="8" s="1"/>
  <c r="BG47" i="4"/>
  <c r="BC68" i="8" s="1"/>
  <c r="BG48" i="4"/>
  <c r="BC69" i="8" s="1"/>
  <c r="BG49" i="4"/>
  <c r="BC70" i="8" s="1"/>
  <c r="BG50" i="4"/>
  <c r="BC71" i="8" s="1"/>
  <c r="BG51" i="4"/>
  <c r="BC72" i="8" s="1"/>
  <c r="BG52" i="4"/>
  <c r="BC73" i="8" s="1"/>
  <c r="BG53" i="4"/>
  <c r="BC74" i="8" s="1"/>
  <c r="BG54" i="4"/>
  <c r="BC75" i="8" s="1"/>
  <c r="BG55" i="4"/>
  <c r="BC76" i="8" s="1"/>
  <c r="BG57" i="4"/>
  <c r="BC78" i="8" s="1"/>
  <c r="BG58" i="4"/>
  <c r="BC79" i="8" s="1"/>
  <c r="BG59" i="4"/>
  <c r="BC80" i="8" s="1"/>
  <c r="BG60" i="4"/>
  <c r="BC81" i="8" s="1"/>
  <c r="BG61" i="4"/>
  <c r="BC82" i="8" s="1"/>
  <c r="BG62" i="4"/>
  <c r="BC83" i="8" s="1"/>
  <c r="BG63" i="4"/>
  <c r="BC84" i="8" s="1"/>
  <c r="BG64" i="4"/>
  <c r="BC85" i="8" s="1"/>
  <c r="BG65" i="4"/>
  <c r="BC86" i="8" s="1"/>
  <c r="BG66" i="4"/>
  <c r="BC87" i="8" s="1"/>
  <c r="BG67" i="4"/>
  <c r="BC88" i="8" s="1"/>
  <c r="BG68" i="4"/>
  <c r="BC89" i="8" s="1"/>
  <c r="BG69" i="4"/>
  <c r="BC90" i="8" s="1"/>
  <c r="BG70" i="4"/>
  <c r="BC91" i="8" s="1"/>
  <c r="BG71" i="4"/>
  <c r="BC92" i="8" s="1"/>
  <c r="BG72" i="4"/>
  <c r="BC93" i="8" s="1"/>
  <c r="BG73" i="4"/>
  <c r="BC94" i="8" s="1"/>
  <c r="BG74" i="4"/>
  <c r="BC95" i="8" s="1"/>
  <c r="BN46" i="4"/>
  <c r="BJ67" i="8" s="1"/>
  <c r="BN47" i="4"/>
  <c r="BJ68" i="8" s="1"/>
  <c r="BN48" i="4"/>
  <c r="BJ69" i="8" s="1"/>
  <c r="BN49" i="4"/>
  <c r="BJ70" i="8" s="1"/>
  <c r="BN50" i="4"/>
  <c r="BJ71" i="8" s="1"/>
  <c r="BN51" i="4"/>
  <c r="BJ72" i="8" s="1"/>
  <c r="BN52" i="4"/>
  <c r="BJ73" i="8" s="1"/>
  <c r="BN53" i="4"/>
  <c r="BJ74" i="8" s="1"/>
  <c r="BN54" i="4"/>
  <c r="BJ75" i="8" s="1"/>
  <c r="BN55" i="4"/>
  <c r="BJ76" i="8" s="1"/>
  <c r="BN57" i="4"/>
  <c r="BJ78" i="8" s="1"/>
  <c r="BN58" i="4"/>
  <c r="BJ79" i="8" s="1"/>
  <c r="BN59" i="4"/>
  <c r="BJ80" i="8" s="1"/>
  <c r="BN60" i="4"/>
  <c r="BJ81" i="8" s="1"/>
  <c r="BN61" i="4"/>
  <c r="BJ82" i="8" s="1"/>
  <c r="BN62" i="4"/>
  <c r="BJ83" i="8" s="1"/>
  <c r="BN63" i="4"/>
  <c r="BJ84" i="8" s="1"/>
  <c r="BN64" i="4"/>
  <c r="BJ85" i="8" s="1"/>
  <c r="BN65" i="4"/>
  <c r="BJ86" i="8" s="1"/>
  <c r="BN66" i="4"/>
  <c r="BJ87" i="8" s="1"/>
  <c r="BN67" i="4"/>
  <c r="BJ88" i="8" s="1"/>
  <c r="BN68" i="4"/>
  <c r="BJ89" i="8" s="1"/>
  <c r="BN69" i="4"/>
  <c r="BJ90" i="8" s="1"/>
  <c r="BN70" i="4"/>
  <c r="BJ91" i="8" s="1"/>
  <c r="BN71" i="4"/>
  <c r="BJ92" i="8" s="1"/>
  <c r="BN72" i="4"/>
  <c r="BJ93" i="8" s="1"/>
  <c r="BN73" i="4"/>
  <c r="BJ94" i="8" s="1"/>
  <c r="BN74" i="4"/>
  <c r="BJ95" i="8" s="1"/>
  <c r="BK46" i="4"/>
  <c r="BG67" i="8" s="1"/>
  <c r="BK47" i="4"/>
  <c r="BG68" i="8" s="1"/>
  <c r="BK48" i="4"/>
  <c r="BG69" i="8" s="1"/>
  <c r="BK49" i="4"/>
  <c r="BG70" i="8" s="1"/>
  <c r="BK50" i="4"/>
  <c r="BG71" i="8" s="1"/>
  <c r="BK51" i="4"/>
  <c r="BG72" i="8" s="1"/>
  <c r="BK52" i="4"/>
  <c r="BG73" i="8" s="1"/>
  <c r="BK53" i="4"/>
  <c r="BG74" i="8" s="1"/>
  <c r="BK54" i="4"/>
  <c r="BG75" i="8" s="1"/>
  <c r="BK55" i="4"/>
  <c r="BG76" i="8" s="1"/>
  <c r="BK57" i="4"/>
  <c r="BG78" i="8" s="1"/>
  <c r="BK58" i="4"/>
  <c r="BG79" i="8" s="1"/>
  <c r="BK59" i="4"/>
  <c r="BG80" i="8" s="1"/>
  <c r="BK60" i="4"/>
  <c r="BG81" i="8" s="1"/>
  <c r="BK61" i="4"/>
  <c r="BG82" i="8" s="1"/>
  <c r="BK62" i="4"/>
  <c r="BG83" i="8" s="1"/>
  <c r="BK63" i="4"/>
  <c r="BG84" i="8" s="1"/>
  <c r="BK64" i="4"/>
  <c r="BG85" i="8" s="1"/>
  <c r="BK65" i="4"/>
  <c r="BG86" i="8" s="1"/>
  <c r="BK66" i="4"/>
  <c r="BG87" i="8" s="1"/>
  <c r="BK68" i="4"/>
  <c r="BG89" i="8" s="1"/>
  <c r="BK70" i="4"/>
  <c r="BG91" i="8" s="1"/>
  <c r="BK72" i="4"/>
  <c r="BG93" i="8" s="1"/>
  <c r="BK71" i="4"/>
  <c r="BG92" i="8" s="1"/>
  <c r="BK74" i="4"/>
  <c r="BG95" i="8" s="1"/>
  <c r="BK67" i="4"/>
  <c r="BG88" i="8" s="1"/>
  <c r="BK69" i="4"/>
  <c r="BG90" i="8" s="1"/>
  <c r="BK73" i="4"/>
  <c r="BG94" i="8" s="1"/>
  <c r="BL51" i="4"/>
  <c r="BH72" i="8" s="1"/>
  <c r="BL53" i="4"/>
  <c r="BH74" i="8" s="1"/>
  <c r="BL55" i="4"/>
  <c r="BH76" i="8" s="1"/>
  <c r="BL58" i="4"/>
  <c r="BH79" i="8" s="1"/>
  <c r="BL60" i="4"/>
  <c r="BH81" i="8" s="1"/>
  <c r="BL62" i="4"/>
  <c r="BH83" i="8" s="1"/>
  <c r="BL64" i="4"/>
  <c r="BH85" i="8" s="1"/>
  <c r="BL66" i="4"/>
  <c r="BH87" i="8" s="1"/>
  <c r="BL50" i="4"/>
  <c r="BH71" i="8" s="1"/>
  <c r="BL52" i="4"/>
  <c r="BH73" i="8" s="1"/>
  <c r="BL54" i="4"/>
  <c r="BH75" i="8" s="1"/>
  <c r="BL57" i="4"/>
  <c r="BH78" i="8" s="1"/>
  <c r="BL59" i="4"/>
  <c r="BH80" i="8" s="1"/>
  <c r="BL61" i="4"/>
  <c r="BH82" i="8" s="1"/>
  <c r="BL63" i="4"/>
  <c r="BH84" i="8" s="1"/>
  <c r="BL65" i="4"/>
  <c r="BH86" i="8" s="1"/>
  <c r="BL67" i="4"/>
  <c r="BH88" i="8" s="1"/>
  <c r="BL68" i="4"/>
  <c r="BH89" i="8" s="1"/>
  <c r="BL69" i="4"/>
  <c r="BH90" i="8" s="1"/>
  <c r="BL70" i="4"/>
  <c r="BH91" i="8" s="1"/>
  <c r="BL71" i="4"/>
  <c r="BH92" i="8" s="1"/>
  <c r="BL72" i="4"/>
  <c r="BH93" i="8" s="1"/>
  <c r="BL73" i="4"/>
  <c r="BH94" i="8" s="1"/>
  <c r="BL74" i="4"/>
  <c r="BH95" i="8" s="1"/>
  <c r="BL49" i="4"/>
  <c r="BH70" i="8" s="1"/>
  <c r="BL48" i="4"/>
  <c r="BH69" i="8" s="1"/>
  <c r="BL46" i="4"/>
  <c r="BH67" i="8" s="1"/>
  <c r="BL47" i="4"/>
  <c r="BH68" i="8" s="1"/>
  <c r="AR46" i="4"/>
  <c r="AN67" i="8" s="1"/>
  <c r="AR47" i="4"/>
  <c r="AN68" i="8" s="1"/>
  <c r="AR48" i="4"/>
  <c r="AN69" i="8" s="1"/>
  <c r="AR49" i="4"/>
  <c r="AN70" i="8" s="1"/>
  <c r="AR50" i="4"/>
  <c r="AN71" i="8" s="1"/>
  <c r="AR51" i="4"/>
  <c r="AN72" i="8" s="1"/>
  <c r="AR52" i="4"/>
  <c r="AN73" i="8" s="1"/>
  <c r="AR53" i="4"/>
  <c r="AN74" i="8" s="1"/>
  <c r="AR54" i="4"/>
  <c r="AN75" i="8" s="1"/>
  <c r="AR55" i="4"/>
  <c r="AN76" i="8" s="1"/>
  <c r="AR57" i="4"/>
  <c r="AN78" i="8" s="1"/>
  <c r="AR58" i="4"/>
  <c r="AN79" i="8" s="1"/>
  <c r="AR59" i="4"/>
  <c r="AN80" i="8" s="1"/>
  <c r="AR60" i="4"/>
  <c r="AN81" i="8" s="1"/>
  <c r="AR61" i="4"/>
  <c r="AN82" i="8" s="1"/>
  <c r="AR62" i="4"/>
  <c r="AN83" i="8" s="1"/>
  <c r="AR63" i="4"/>
  <c r="AN84" i="8" s="1"/>
  <c r="AR64" i="4"/>
  <c r="AN85" i="8" s="1"/>
  <c r="AR65" i="4"/>
  <c r="AN86" i="8" s="1"/>
  <c r="AR66" i="4"/>
  <c r="AN87" i="8" s="1"/>
  <c r="AR67" i="4"/>
  <c r="AN88" i="8" s="1"/>
  <c r="AR68" i="4"/>
  <c r="AN89" i="8" s="1"/>
  <c r="AR69" i="4"/>
  <c r="AN90" i="8" s="1"/>
  <c r="AR70" i="4"/>
  <c r="AN91" i="8" s="1"/>
  <c r="AR71" i="4"/>
  <c r="AN92" i="8" s="1"/>
  <c r="AR72" i="4"/>
  <c r="AN93" i="8" s="1"/>
  <c r="AR73" i="4"/>
  <c r="AN94" i="8" s="1"/>
  <c r="AR74" i="4"/>
  <c r="AN95" i="8" s="1"/>
  <c r="AY46" i="4"/>
  <c r="AU67" i="8" s="1"/>
  <c r="AY47" i="4"/>
  <c r="AU68" i="8" s="1"/>
  <c r="AY48" i="4"/>
  <c r="AU69" i="8" s="1"/>
  <c r="AY49" i="4"/>
  <c r="AU70" i="8" s="1"/>
  <c r="AY50" i="4"/>
  <c r="AU71" i="8" s="1"/>
  <c r="AY51" i="4"/>
  <c r="AU72" i="8" s="1"/>
  <c r="AY52" i="4"/>
  <c r="AU73" i="8" s="1"/>
  <c r="AY53" i="4"/>
  <c r="AU74" i="8" s="1"/>
  <c r="AY54" i="4"/>
  <c r="AU75" i="8" s="1"/>
  <c r="AY55" i="4"/>
  <c r="AU76" i="8" s="1"/>
  <c r="AY57" i="4"/>
  <c r="AU78" i="8" s="1"/>
  <c r="AY58" i="4"/>
  <c r="AU79" i="8" s="1"/>
  <c r="AY59" i="4"/>
  <c r="AU80" i="8" s="1"/>
  <c r="AY60" i="4"/>
  <c r="AU81" i="8" s="1"/>
  <c r="AY61" i="4"/>
  <c r="AU82" i="8" s="1"/>
  <c r="AY62" i="4"/>
  <c r="AU83" i="8" s="1"/>
  <c r="AY63" i="4"/>
  <c r="AU84" i="8" s="1"/>
  <c r="AY64" i="4"/>
  <c r="AU85" i="8" s="1"/>
  <c r="AY65" i="4"/>
  <c r="AU86" i="8" s="1"/>
  <c r="AY66" i="4"/>
  <c r="AU87" i="8" s="1"/>
  <c r="AY67" i="4"/>
  <c r="AU88" i="8" s="1"/>
  <c r="AY68" i="4"/>
  <c r="AU89" i="8" s="1"/>
  <c r="AY69" i="4"/>
  <c r="AU90" i="8" s="1"/>
  <c r="AY70" i="4"/>
  <c r="AU91" i="8" s="1"/>
  <c r="AY71" i="4"/>
  <c r="AU92" i="8" s="1"/>
  <c r="AY72" i="4"/>
  <c r="AU93" i="8" s="1"/>
  <c r="AY73" i="4"/>
  <c r="AU94" i="8" s="1"/>
  <c r="AY74" i="4"/>
  <c r="AU95" i="8" s="1"/>
  <c r="BF46" i="4"/>
  <c r="BB67" i="8" s="1"/>
  <c r="BF47" i="4"/>
  <c r="BB68" i="8" s="1"/>
  <c r="BF48" i="4"/>
  <c r="BB69" i="8" s="1"/>
  <c r="BF49" i="4"/>
  <c r="BB70" i="8" s="1"/>
  <c r="BF50" i="4"/>
  <c r="BB71" i="8" s="1"/>
  <c r="BF51" i="4"/>
  <c r="BB72" i="8" s="1"/>
  <c r="BF52" i="4"/>
  <c r="BB73" i="8" s="1"/>
  <c r="BF53" i="4"/>
  <c r="BB74" i="8" s="1"/>
  <c r="BF54" i="4"/>
  <c r="BB75" i="8" s="1"/>
  <c r="BF55" i="4"/>
  <c r="BB76" i="8" s="1"/>
  <c r="BF57" i="4"/>
  <c r="BB78" i="8" s="1"/>
  <c r="BF58" i="4"/>
  <c r="BB79" i="8" s="1"/>
  <c r="BF59" i="4"/>
  <c r="BB80" i="8" s="1"/>
  <c r="BF60" i="4"/>
  <c r="BB81" i="8" s="1"/>
  <c r="BF61" i="4"/>
  <c r="BB82" i="8" s="1"/>
  <c r="BF62" i="4"/>
  <c r="BB83" i="8" s="1"/>
  <c r="BF63" i="4"/>
  <c r="BB84" i="8" s="1"/>
  <c r="BF64" i="4"/>
  <c r="BB85" i="8" s="1"/>
  <c r="BF65" i="4"/>
  <c r="BB86" i="8" s="1"/>
  <c r="BF66" i="4"/>
  <c r="BB87" i="8" s="1"/>
  <c r="BF67" i="4"/>
  <c r="BB88" i="8" s="1"/>
  <c r="BF68" i="4"/>
  <c r="BB89" i="8" s="1"/>
  <c r="BF69" i="4"/>
  <c r="BB90" i="8" s="1"/>
  <c r="BF70" i="4"/>
  <c r="BB91" i="8" s="1"/>
  <c r="BF71" i="4"/>
  <c r="BB92" i="8" s="1"/>
  <c r="BF72" i="4"/>
  <c r="BB93" i="8" s="1"/>
  <c r="BF73" i="4"/>
  <c r="BB94" i="8" s="1"/>
  <c r="BF74" i="4"/>
  <c r="BB95" i="8" s="1"/>
  <c r="BE46" i="4"/>
  <c r="BA67" i="8" s="1"/>
  <c r="BE47" i="4"/>
  <c r="BA68" i="8" s="1"/>
  <c r="BE48" i="4"/>
  <c r="BA69" i="8" s="1"/>
  <c r="BE49" i="4"/>
  <c r="BA70" i="8" s="1"/>
  <c r="BE50" i="4"/>
  <c r="BA71" i="8" s="1"/>
  <c r="BE51" i="4"/>
  <c r="BA72" i="8" s="1"/>
  <c r="BE52" i="4"/>
  <c r="BA73" i="8" s="1"/>
  <c r="BE53" i="4"/>
  <c r="BA74" i="8" s="1"/>
  <c r="BE54" i="4"/>
  <c r="BA75" i="8" s="1"/>
  <c r="BE55" i="4"/>
  <c r="BA76" i="8" s="1"/>
  <c r="BE57" i="4"/>
  <c r="BA78" i="8" s="1"/>
  <c r="BE58" i="4"/>
  <c r="BA79" i="8" s="1"/>
  <c r="BE59" i="4"/>
  <c r="BA80" i="8" s="1"/>
  <c r="BE60" i="4"/>
  <c r="BA81" i="8" s="1"/>
  <c r="BE61" i="4"/>
  <c r="BA82" i="8" s="1"/>
  <c r="BE62" i="4"/>
  <c r="BA83" i="8" s="1"/>
  <c r="BE63" i="4"/>
  <c r="BA84" i="8" s="1"/>
  <c r="BE64" i="4"/>
  <c r="BA85" i="8" s="1"/>
  <c r="BE65" i="4"/>
  <c r="BA86" i="8" s="1"/>
  <c r="BE66" i="4"/>
  <c r="BA87" i="8" s="1"/>
  <c r="BE67" i="4"/>
  <c r="BA88" i="8" s="1"/>
  <c r="BE68" i="4"/>
  <c r="BA89" i="8" s="1"/>
  <c r="BE69" i="4"/>
  <c r="BA90" i="8" s="1"/>
  <c r="BE70" i="4"/>
  <c r="BA91" i="8" s="1"/>
  <c r="BE71" i="4"/>
  <c r="BA92" i="8" s="1"/>
  <c r="BE72" i="4"/>
  <c r="BA93" i="8" s="1"/>
  <c r="BE73" i="4"/>
  <c r="BA94" i="8" s="1"/>
  <c r="BE74" i="4"/>
  <c r="BA95" i="8" s="1"/>
  <c r="AW46" i="4"/>
  <c r="AS67" i="8" s="1"/>
  <c r="AW47" i="4"/>
  <c r="AS68" i="8" s="1"/>
  <c r="AW48" i="4"/>
  <c r="AS69" i="8" s="1"/>
  <c r="AW49" i="4"/>
  <c r="AS70" i="8" s="1"/>
  <c r="AW50" i="4"/>
  <c r="AS71" i="8" s="1"/>
  <c r="AW51" i="4"/>
  <c r="AS72" i="8" s="1"/>
  <c r="AW52" i="4"/>
  <c r="AS73" i="8" s="1"/>
  <c r="AW53" i="4"/>
  <c r="AS74" i="8" s="1"/>
  <c r="AW54" i="4"/>
  <c r="AS75" i="8" s="1"/>
  <c r="AW55" i="4"/>
  <c r="AS76" i="8" s="1"/>
  <c r="AW57" i="4"/>
  <c r="AS78" i="8" s="1"/>
  <c r="AW58" i="4"/>
  <c r="AS79" i="8" s="1"/>
  <c r="AW59" i="4"/>
  <c r="AS80" i="8" s="1"/>
  <c r="AW60" i="4"/>
  <c r="AS81" i="8" s="1"/>
  <c r="AW61" i="4"/>
  <c r="AS82" i="8" s="1"/>
  <c r="AW62" i="4"/>
  <c r="AS83" i="8" s="1"/>
  <c r="AW63" i="4"/>
  <c r="AS84" i="8" s="1"/>
  <c r="AW64" i="4"/>
  <c r="AS85" i="8" s="1"/>
  <c r="AW65" i="4"/>
  <c r="AS86" i="8" s="1"/>
  <c r="AW66" i="4"/>
  <c r="AS87" i="8" s="1"/>
  <c r="AW67" i="4"/>
  <c r="AS88" i="8" s="1"/>
  <c r="AW68" i="4"/>
  <c r="AS89" i="8" s="1"/>
  <c r="AW69" i="4"/>
  <c r="AS90" i="8" s="1"/>
  <c r="AW70" i="4"/>
  <c r="AS91" i="8" s="1"/>
  <c r="AW71" i="4"/>
  <c r="AS92" i="8" s="1"/>
  <c r="AW72" i="4"/>
  <c r="AS93" i="8" s="1"/>
  <c r="AW73" i="4"/>
  <c r="AS94" i="8" s="1"/>
  <c r="AW74" i="4"/>
  <c r="AS95" i="8" s="1"/>
  <c r="AQ46" i="4"/>
  <c r="AM67" i="8" s="1"/>
  <c r="AQ47" i="4"/>
  <c r="AM68" i="8" s="1"/>
  <c r="AQ48" i="4"/>
  <c r="AM69" i="8" s="1"/>
  <c r="AQ49" i="4"/>
  <c r="AM70" i="8" s="1"/>
  <c r="AQ50" i="4"/>
  <c r="AM71" i="8" s="1"/>
  <c r="AQ51" i="4"/>
  <c r="AM72" i="8" s="1"/>
  <c r="AQ52" i="4"/>
  <c r="AM73" i="8" s="1"/>
  <c r="AQ53" i="4"/>
  <c r="AM74" i="8" s="1"/>
  <c r="AQ54" i="4"/>
  <c r="AM75" i="8" s="1"/>
  <c r="AQ55" i="4"/>
  <c r="AM76" i="8" s="1"/>
  <c r="AQ57" i="4"/>
  <c r="AM78" i="8" s="1"/>
  <c r="AQ58" i="4"/>
  <c r="AM79" i="8" s="1"/>
  <c r="AQ59" i="4"/>
  <c r="AM80" i="8" s="1"/>
  <c r="AQ60" i="4"/>
  <c r="AM81" i="8" s="1"/>
  <c r="AQ61" i="4"/>
  <c r="AM82" i="8" s="1"/>
  <c r="AQ62" i="4"/>
  <c r="AM83" i="8" s="1"/>
  <c r="AQ63" i="4"/>
  <c r="AM84" i="8" s="1"/>
  <c r="AQ64" i="4"/>
  <c r="AM85" i="8" s="1"/>
  <c r="AQ65" i="4"/>
  <c r="AM86" i="8" s="1"/>
  <c r="AQ66" i="4"/>
  <c r="AM87" i="8" s="1"/>
  <c r="AQ67" i="4"/>
  <c r="AM88" i="8" s="1"/>
  <c r="AQ68" i="4"/>
  <c r="AM89" i="8" s="1"/>
  <c r="AQ69" i="4"/>
  <c r="AM90" i="8" s="1"/>
  <c r="AQ70" i="4"/>
  <c r="AM91" i="8" s="1"/>
  <c r="AQ71" i="4"/>
  <c r="AM92" i="8" s="1"/>
  <c r="AQ72" i="4"/>
  <c r="AM93" i="8" s="1"/>
  <c r="AQ73" i="4"/>
  <c r="AM94" i="8" s="1"/>
  <c r="AQ74" i="4"/>
  <c r="AM95" i="8" s="1"/>
  <c r="AX46" i="4"/>
  <c r="AT67" i="8" s="1"/>
  <c r="AX47" i="4"/>
  <c r="AT68" i="8" s="1"/>
  <c r="AX48" i="4"/>
  <c r="AT69" i="8" s="1"/>
  <c r="AX49" i="4"/>
  <c r="AT70" i="8" s="1"/>
  <c r="AX50" i="4"/>
  <c r="AT71" i="8" s="1"/>
  <c r="AX51" i="4"/>
  <c r="AT72" i="8" s="1"/>
  <c r="AX52" i="4"/>
  <c r="AT73" i="8" s="1"/>
  <c r="AX53" i="4"/>
  <c r="AT74" i="8" s="1"/>
  <c r="AX54" i="4"/>
  <c r="AT75" i="8" s="1"/>
  <c r="AX55" i="4"/>
  <c r="AT76" i="8" s="1"/>
  <c r="AX57" i="4"/>
  <c r="AT78" i="8" s="1"/>
  <c r="AX58" i="4"/>
  <c r="AT79" i="8" s="1"/>
  <c r="AX59" i="4"/>
  <c r="AT80" i="8" s="1"/>
  <c r="AX60" i="4"/>
  <c r="AT81" i="8" s="1"/>
  <c r="AX61" i="4"/>
  <c r="AT82" i="8" s="1"/>
  <c r="AX62" i="4"/>
  <c r="AT83" i="8" s="1"/>
  <c r="AX63" i="4"/>
  <c r="AT84" i="8" s="1"/>
  <c r="AX64" i="4"/>
  <c r="AT85" i="8" s="1"/>
  <c r="AX65" i="4"/>
  <c r="AT86" i="8" s="1"/>
  <c r="AX66" i="4"/>
  <c r="AT87" i="8" s="1"/>
  <c r="AX67" i="4"/>
  <c r="AT88" i="8" s="1"/>
  <c r="AX68" i="4"/>
  <c r="AT89" i="8" s="1"/>
  <c r="AX69" i="4"/>
  <c r="AT90" i="8" s="1"/>
  <c r="AX70" i="4"/>
  <c r="AT91" i="8" s="1"/>
  <c r="AX71" i="4"/>
  <c r="AT92" i="8" s="1"/>
  <c r="AX72" i="4"/>
  <c r="AT93" i="8" s="1"/>
  <c r="AX73" i="4"/>
  <c r="AT94" i="8" s="1"/>
  <c r="AX74" i="4"/>
  <c r="AT95" i="8" s="1"/>
  <c r="BM46" i="4"/>
  <c r="BI67" i="8" s="1"/>
  <c r="BM47" i="4"/>
  <c r="BI68" i="8" s="1"/>
  <c r="BM48" i="4"/>
  <c r="BI69" i="8" s="1"/>
  <c r="BM49" i="4"/>
  <c r="BI70" i="8" s="1"/>
  <c r="BM50" i="4"/>
  <c r="BI71" i="8" s="1"/>
  <c r="BM51" i="4"/>
  <c r="BI72" i="8" s="1"/>
  <c r="BM52" i="4"/>
  <c r="BI73" i="8" s="1"/>
  <c r="BM53" i="4"/>
  <c r="BI74" i="8" s="1"/>
  <c r="BM54" i="4"/>
  <c r="BI75" i="8" s="1"/>
  <c r="BM55" i="4"/>
  <c r="BI76" i="8" s="1"/>
  <c r="BM57" i="4"/>
  <c r="BI78" i="8" s="1"/>
  <c r="BM58" i="4"/>
  <c r="BI79" i="8" s="1"/>
  <c r="BM59" i="4"/>
  <c r="BI80" i="8" s="1"/>
  <c r="BM60" i="4"/>
  <c r="BI81" i="8" s="1"/>
  <c r="BM61" i="4"/>
  <c r="BI82" i="8" s="1"/>
  <c r="BM62" i="4"/>
  <c r="BI83" i="8" s="1"/>
  <c r="BM63" i="4"/>
  <c r="BI84" i="8" s="1"/>
  <c r="BM64" i="4"/>
  <c r="BI85" i="8" s="1"/>
  <c r="BM65" i="4"/>
  <c r="BI86" i="8" s="1"/>
  <c r="BM66" i="4"/>
  <c r="BI87" i="8" s="1"/>
  <c r="BM67" i="4"/>
  <c r="BI88" i="8" s="1"/>
  <c r="BM68" i="4"/>
  <c r="BI89" i="8" s="1"/>
  <c r="BM69" i="4"/>
  <c r="BI90" i="8" s="1"/>
  <c r="BM70" i="4"/>
  <c r="BI91" i="8" s="1"/>
  <c r="BM71" i="4"/>
  <c r="BI92" i="8" s="1"/>
  <c r="BM72" i="4"/>
  <c r="BI93" i="8" s="1"/>
  <c r="BM73" i="4"/>
  <c r="BI94" i="8" s="1"/>
  <c r="BM74" i="4"/>
  <c r="BI95" i="8" s="1"/>
  <c r="N71" i="4"/>
  <c r="J92" i="8" s="1"/>
  <c r="N46" i="4"/>
  <c r="J67" i="8" s="1"/>
  <c r="N70" i="4"/>
  <c r="J91" i="8" s="1"/>
  <c r="N48" i="4"/>
  <c r="J69" i="8" s="1"/>
  <c r="N59" i="4"/>
  <c r="J80" i="8" s="1"/>
  <c r="N64" i="4"/>
  <c r="J85" i="8" s="1"/>
  <c r="N60" i="4"/>
  <c r="J81" i="8" s="1"/>
  <c r="N73" i="4"/>
  <c r="J94" i="8" s="1"/>
  <c r="N63" i="4"/>
  <c r="J84" i="8" s="1"/>
  <c r="N74" i="4"/>
  <c r="J95" i="8" s="1"/>
  <c r="N72" i="4"/>
  <c r="J93" i="8" s="1"/>
  <c r="N50" i="4"/>
  <c r="J71" i="8" s="1"/>
  <c r="N67" i="4"/>
  <c r="J88" i="8" s="1"/>
  <c r="N54" i="4"/>
  <c r="J75" i="8" s="1"/>
  <c r="N47" i="4"/>
  <c r="J68" i="8" s="1"/>
  <c r="N66" i="4"/>
  <c r="J87" i="8" s="1"/>
  <c r="N58" i="4"/>
  <c r="J79" i="8" s="1"/>
  <c r="N62" i="4"/>
  <c r="J83" i="8" s="1"/>
  <c r="N65" i="4"/>
  <c r="J86" i="8" s="1"/>
  <c r="N53" i="4"/>
  <c r="J74" i="8" s="1"/>
  <c r="N51" i="4"/>
  <c r="J72" i="8" s="1"/>
  <c r="N49" i="4"/>
  <c r="J70" i="8" s="1"/>
  <c r="N69" i="4"/>
  <c r="J90" i="8" s="1"/>
  <c r="N55" i="4"/>
  <c r="J76" i="8" s="1"/>
  <c r="N68" i="4"/>
  <c r="J89" i="8" s="1"/>
  <c r="N61" i="4"/>
  <c r="J82" i="8" s="1"/>
  <c r="N57" i="4"/>
  <c r="J78" i="8" s="1"/>
  <c r="N52" i="4"/>
  <c r="J73" i="8" s="1"/>
  <c r="U74" i="4"/>
  <c r="Q95" i="8" s="1"/>
  <c r="U67" i="4"/>
  <c r="Q88" i="8" s="1"/>
  <c r="U49" i="4"/>
  <c r="Q70" i="8" s="1"/>
  <c r="U54" i="4"/>
  <c r="Q75" i="8" s="1"/>
  <c r="U71" i="4"/>
  <c r="Q92" i="8" s="1"/>
  <c r="U69" i="4"/>
  <c r="Q90" i="8" s="1"/>
  <c r="U65" i="4"/>
  <c r="Q86" i="8" s="1"/>
  <c r="U47" i="4"/>
  <c r="Q68" i="8" s="1"/>
  <c r="U52" i="4"/>
  <c r="Q73" i="8" s="1"/>
  <c r="U63" i="4"/>
  <c r="Q84" i="8" s="1"/>
  <c r="U61" i="4"/>
  <c r="Q82" i="8" s="1"/>
  <c r="U50" i="4"/>
  <c r="Q71" i="8" s="1"/>
  <c r="U68" i="4"/>
  <c r="Q89" i="8" s="1"/>
  <c r="U59" i="4"/>
  <c r="Q80" i="8" s="1"/>
  <c r="U48" i="4"/>
  <c r="Q69" i="8" s="1"/>
  <c r="U70" i="4"/>
  <c r="Q91" i="8" s="1"/>
  <c r="U57" i="4"/>
  <c r="Q78" i="8" s="1"/>
  <c r="U46" i="4"/>
  <c r="Q67" i="8" s="1"/>
  <c r="U72" i="4"/>
  <c r="Q93" i="8" s="1"/>
  <c r="U55" i="4"/>
  <c r="Q76" i="8" s="1"/>
  <c r="U66" i="4"/>
  <c r="Q87" i="8" s="1"/>
  <c r="U60" i="4"/>
  <c r="Q81" i="8" s="1"/>
  <c r="U53" i="4"/>
  <c r="Q74" i="8" s="1"/>
  <c r="U64" i="4"/>
  <c r="Q85" i="8" s="1"/>
  <c r="U58" i="4"/>
  <c r="Q79" i="8" s="1"/>
  <c r="U51" i="4"/>
  <c r="Q72" i="8" s="1"/>
  <c r="U62" i="4"/>
  <c r="Q83" i="8" s="1"/>
  <c r="U73" i="4"/>
  <c r="Q94" i="8" s="1"/>
  <c r="AB46" i="4"/>
  <c r="X67" i="8" s="1"/>
  <c r="AB48" i="4"/>
  <c r="X69" i="8" s="1"/>
  <c r="AB59" i="4"/>
  <c r="X80" i="8" s="1"/>
  <c r="AB67" i="4"/>
  <c r="X88" i="8" s="1"/>
  <c r="AB74" i="4"/>
  <c r="X95" i="8" s="1"/>
  <c r="AB47" i="4"/>
  <c r="X68" i="8" s="1"/>
  <c r="AB60" i="4"/>
  <c r="X81" i="8" s="1"/>
  <c r="AB68" i="4"/>
  <c r="X89" i="8" s="1"/>
  <c r="AB53" i="4"/>
  <c r="X74" i="8" s="1"/>
  <c r="AB61" i="4"/>
  <c r="X82" i="8" s="1"/>
  <c r="AB69" i="4"/>
  <c r="X90" i="8" s="1"/>
  <c r="AB54" i="4"/>
  <c r="X75" i="8" s="1"/>
  <c r="AB62" i="4"/>
  <c r="X83" i="8" s="1"/>
  <c r="AB70" i="4"/>
  <c r="X91" i="8" s="1"/>
  <c r="AB51" i="4"/>
  <c r="X72" i="8" s="1"/>
  <c r="AB55" i="4"/>
  <c r="X76" i="8" s="1"/>
  <c r="AB63" i="4"/>
  <c r="X84" i="8" s="1"/>
  <c r="AB71" i="4"/>
  <c r="X92" i="8" s="1"/>
  <c r="AB52" i="4"/>
  <c r="X73" i="8" s="1"/>
  <c r="AB64" i="4"/>
  <c r="X85" i="8" s="1"/>
  <c r="AB72" i="4"/>
  <c r="X93" i="8" s="1"/>
  <c r="AB50" i="4"/>
  <c r="X71" i="8" s="1"/>
  <c r="AB57" i="4"/>
  <c r="X78" i="8" s="1"/>
  <c r="AB65" i="4"/>
  <c r="X86" i="8" s="1"/>
  <c r="AB73" i="4"/>
  <c r="X94" i="8" s="1"/>
  <c r="AB49" i="4"/>
  <c r="X70" i="8" s="1"/>
  <c r="AB58" i="4"/>
  <c r="X79" i="8" s="1"/>
  <c r="AB66" i="4"/>
  <c r="X87" i="8" s="1"/>
  <c r="AI46" i="4"/>
  <c r="AE67" i="8" s="1"/>
  <c r="AI51" i="4"/>
  <c r="AE72" i="8" s="1"/>
  <c r="AI74" i="4"/>
  <c r="AE95" i="8" s="1"/>
  <c r="AI62" i="4"/>
  <c r="AE83" i="8" s="1"/>
  <c r="AI54" i="4"/>
  <c r="AE75" i="8" s="1"/>
  <c r="AI67" i="4"/>
  <c r="AE88" i="8" s="1"/>
  <c r="AI57" i="4"/>
  <c r="AE78" i="8" s="1"/>
  <c r="AI52" i="4"/>
  <c r="AE73" i="8" s="1"/>
  <c r="AI72" i="4"/>
  <c r="AE93" i="8" s="1"/>
  <c r="AI65" i="4"/>
  <c r="AE86" i="8" s="1"/>
  <c r="AI48" i="4"/>
  <c r="AE69" i="8" s="1"/>
  <c r="AI70" i="4"/>
  <c r="AE91" i="8" s="1"/>
  <c r="AI60" i="4"/>
  <c r="AE81" i="8" s="1"/>
  <c r="AI55" i="4"/>
  <c r="AE76" i="8" s="1"/>
  <c r="AI68" i="4"/>
  <c r="AE89" i="8" s="1"/>
  <c r="AI63" i="4"/>
  <c r="AE84" i="8" s="1"/>
  <c r="AI50" i="4"/>
  <c r="AE71" i="8" s="1"/>
  <c r="AI47" i="4"/>
  <c r="AE68" i="8" s="1"/>
  <c r="AI66" i="4"/>
  <c r="AE87" i="8" s="1"/>
  <c r="AI58" i="4"/>
  <c r="AE79" i="8" s="1"/>
  <c r="AI49" i="4"/>
  <c r="AE70" i="8" s="1"/>
  <c r="AI61" i="4"/>
  <c r="AE82" i="8" s="1"/>
  <c r="AI53" i="4"/>
  <c r="AE74" i="8" s="1"/>
  <c r="AI73" i="4"/>
  <c r="AE94" i="8" s="1"/>
  <c r="AI64" i="4"/>
  <c r="AE85" i="8" s="1"/>
  <c r="AI71" i="4"/>
  <c r="AE92" i="8" s="1"/>
  <c r="AI59" i="4"/>
  <c r="AE80" i="8" s="1"/>
  <c r="AI69" i="4"/>
  <c r="AE90" i="8" s="1"/>
  <c r="O46" i="4"/>
  <c r="K67" i="8" s="1"/>
  <c r="O73" i="4"/>
  <c r="K94" i="8" s="1"/>
  <c r="O64" i="4"/>
  <c r="K85" i="8" s="1"/>
  <c r="O49" i="4"/>
  <c r="K70" i="8" s="1"/>
  <c r="O69" i="4"/>
  <c r="K90" i="8" s="1"/>
  <c r="O65" i="4"/>
  <c r="K86" i="8" s="1"/>
  <c r="O66" i="4"/>
  <c r="K87" i="8" s="1"/>
  <c r="O72" i="4"/>
  <c r="K93" i="8" s="1"/>
  <c r="O60" i="4"/>
  <c r="K81" i="8" s="1"/>
  <c r="O74" i="4"/>
  <c r="K95" i="8" s="1"/>
  <c r="O67" i="4"/>
  <c r="K88" i="8" s="1"/>
  <c r="O70" i="4"/>
  <c r="K91" i="8" s="1"/>
  <c r="O62" i="4"/>
  <c r="K83" i="8" s="1"/>
  <c r="O68" i="4"/>
  <c r="K89" i="8" s="1"/>
  <c r="O71" i="4"/>
  <c r="K92" i="8" s="1"/>
  <c r="O54" i="4"/>
  <c r="K75" i="8" s="1"/>
  <c r="O63" i="4"/>
  <c r="K84" i="8" s="1"/>
  <c r="O52" i="4"/>
  <c r="K73" i="8" s="1"/>
  <c r="O53" i="4"/>
  <c r="K74" i="8" s="1"/>
  <c r="O48" i="4"/>
  <c r="K69" i="8" s="1"/>
  <c r="O51" i="4"/>
  <c r="K72" i="8" s="1"/>
  <c r="O59" i="4"/>
  <c r="K80" i="8" s="1"/>
  <c r="O50" i="4"/>
  <c r="K71" i="8" s="1"/>
  <c r="O58" i="4"/>
  <c r="K79" i="8" s="1"/>
  <c r="O57" i="4"/>
  <c r="K78" i="8" s="1"/>
  <c r="O47" i="4"/>
  <c r="K68" i="8" s="1"/>
  <c r="O55" i="4"/>
  <c r="K76" i="8" s="1"/>
  <c r="O61" i="4"/>
  <c r="K82" i="8" s="1"/>
  <c r="M55" i="4"/>
  <c r="I76" i="8" s="1"/>
  <c r="M65" i="4"/>
  <c r="I86" i="8" s="1"/>
  <c r="M48" i="4"/>
  <c r="I69" i="8" s="1"/>
  <c r="M51" i="4"/>
  <c r="I72" i="8" s="1"/>
  <c r="M47" i="4"/>
  <c r="I68" i="8" s="1"/>
  <c r="M63" i="4"/>
  <c r="I84" i="8" s="1"/>
  <c r="M74" i="4"/>
  <c r="I95" i="8" s="1"/>
  <c r="M49" i="4"/>
  <c r="I70" i="8" s="1"/>
  <c r="M46" i="4"/>
  <c r="I67" i="8" s="1"/>
  <c r="M72" i="4"/>
  <c r="I93" i="8" s="1"/>
  <c r="M66" i="4"/>
  <c r="I87" i="8" s="1"/>
  <c r="M60" i="4"/>
  <c r="I81" i="8" s="1"/>
  <c r="M57" i="4"/>
  <c r="I78" i="8" s="1"/>
  <c r="M70" i="4"/>
  <c r="I91" i="8" s="1"/>
  <c r="M64" i="4"/>
  <c r="I85" i="8" s="1"/>
  <c r="M58" i="4"/>
  <c r="I79" i="8" s="1"/>
  <c r="M68" i="4"/>
  <c r="I89" i="8" s="1"/>
  <c r="M62" i="4"/>
  <c r="I83" i="8" s="1"/>
  <c r="M73" i="4"/>
  <c r="I94" i="8" s="1"/>
  <c r="M54" i="4"/>
  <c r="I75" i="8" s="1"/>
  <c r="M59" i="4"/>
  <c r="I80" i="8" s="1"/>
  <c r="M53" i="4"/>
  <c r="I74" i="8" s="1"/>
  <c r="M71" i="4"/>
  <c r="I92" i="8" s="1"/>
  <c r="M52" i="4"/>
  <c r="I73" i="8" s="1"/>
  <c r="M61" i="4"/>
  <c r="I82" i="8" s="1"/>
  <c r="M69" i="4"/>
  <c r="I90" i="8" s="1"/>
  <c r="M67" i="4"/>
  <c r="I88" i="8" s="1"/>
  <c r="M50" i="4"/>
  <c r="I71" i="8" s="1"/>
  <c r="T46" i="4"/>
  <c r="P67" i="8" s="1"/>
  <c r="T52" i="4"/>
  <c r="P73" i="8" s="1"/>
  <c r="T64" i="4"/>
  <c r="P85" i="8" s="1"/>
  <c r="T72" i="4"/>
  <c r="P93" i="8" s="1"/>
  <c r="T50" i="4"/>
  <c r="P71" i="8" s="1"/>
  <c r="T57" i="4"/>
  <c r="P78" i="8" s="1"/>
  <c r="T65" i="4"/>
  <c r="P86" i="8" s="1"/>
  <c r="T73" i="4"/>
  <c r="P94" i="8" s="1"/>
  <c r="T74" i="4"/>
  <c r="P95" i="8" s="1"/>
  <c r="T49" i="4"/>
  <c r="P70" i="8" s="1"/>
  <c r="T58" i="4"/>
  <c r="P79" i="8" s="1"/>
  <c r="T66" i="4"/>
  <c r="P87" i="8" s="1"/>
  <c r="T48" i="4"/>
  <c r="P69" i="8" s="1"/>
  <c r="T59" i="4"/>
  <c r="P80" i="8" s="1"/>
  <c r="T67" i="4"/>
  <c r="P88" i="8" s="1"/>
  <c r="T47" i="4"/>
  <c r="P68" i="8" s="1"/>
  <c r="T60" i="4"/>
  <c r="P81" i="8" s="1"/>
  <c r="T68" i="4"/>
  <c r="P89" i="8" s="1"/>
  <c r="T53" i="4"/>
  <c r="P74" i="8" s="1"/>
  <c r="T61" i="4"/>
  <c r="P82" i="8" s="1"/>
  <c r="T69" i="4"/>
  <c r="P90" i="8" s="1"/>
  <c r="T54" i="4"/>
  <c r="P75" i="8" s="1"/>
  <c r="T62" i="4"/>
  <c r="P83" i="8" s="1"/>
  <c r="T70" i="4"/>
  <c r="P91" i="8" s="1"/>
  <c r="T51" i="4"/>
  <c r="P72" i="8" s="1"/>
  <c r="T55" i="4"/>
  <c r="P76" i="8" s="1"/>
  <c r="T63" i="4"/>
  <c r="P84" i="8" s="1"/>
  <c r="T71" i="4"/>
  <c r="P92" i="8" s="1"/>
  <c r="AA59" i="4"/>
  <c r="W80" i="8" s="1"/>
  <c r="AA69" i="4"/>
  <c r="W90" i="8" s="1"/>
  <c r="AA71" i="4"/>
  <c r="W92" i="8" s="1"/>
  <c r="AA73" i="4"/>
  <c r="W94" i="8" s="1"/>
  <c r="AA63" i="4"/>
  <c r="W84" i="8" s="1"/>
  <c r="AA65" i="4"/>
  <c r="W86" i="8" s="1"/>
  <c r="AA57" i="4"/>
  <c r="W78" i="8" s="1"/>
  <c r="AA67" i="4"/>
  <c r="W88" i="8" s="1"/>
  <c r="AA61" i="4"/>
  <c r="W82" i="8" s="1"/>
  <c r="AA55" i="4"/>
  <c r="W76" i="8" s="1"/>
  <c r="AA48" i="4"/>
  <c r="W69" i="8" s="1"/>
  <c r="AA46" i="4"/>
  <c r="W67" i="8" s="1"/>
  <c r="AA53" i="4"/>
  <c r="W74" i="8" s="1"/>
  <c r="AA70" i="4"/>
  <c r="W91" i="8" s="1"/>
  <c r="AA68" i="4"/>
  <c r="W89" i="8" s="1"/>
  <c r="AA52" i="4"/>
  <c r="W73" i="8" s="1"/>
  <c r="AA66" i="4"/>
  <c r="W87" i="8" s="1"/>
  <c r="AA51" i="4"/>
  <c r="W72" i="8" s="1"/>
  <c r="AA50" i="4"/>
  <c r="W71" i="8" s="1"/>
  <c r="AA64" i="4"/>
  <c r="W85" i="8" s="1"/>
  <c r="AA47" i="4"/>
  <c r="W68" i="8" s="1"/>
  <c r="AA62" i="4"/>
  <c r="W83" i="8" s="1"/>
  <c r="AA54" i="4"/>
  <c r="W75" i="8" s="1"/>
  <c r="AA49" i="4"/>
  <c r="W70" i="8" s="1"/>
  <c r="AA60" i="4"/>
  <c r="W81" i="8" s="1"/>
  <c r="AA74" i="4"/>
  <c r="W95" i="8" s="1"/>
  <c r="AA58" i="4"/>
  <c r="W79" i="8" s="1"/>
  <c r="AA72" i="4"/>
  <c r="W93" i="8" s="1"/>
  <c r="AH58" i="4"/>
  <c r="AD79" i="8" s="1"/>
  <c r="AH50" i="4"/>
  <c r="AD71" i="8" s="1"/>
  <c r="AH63" i="4"/>
  <c r="AD84" i="8" s="1"/>
  <c r="AH48" i="4"/>
  <c r="AD69" i="8" s="1"/>
  <c r="AH51" i="4"/>
  <c r="AD72" i="8" s="1"/>
  <c r="AH73" i="4"/>
  <c r="AD94" i="8" s="1"/>
  <c r="AH68" i="4"/>
  <c r="AD89" i="8" s="1"/>
  <c r="AH64" i="4"/>
  <c r="AD85" i="8" s="1"/>
  <c r="AH46" i="4"/>
  <c r="AD67" i="8" s="1"/>
  <c r="AH53" i="4"/>
  <c r="AD74" i="8" s="1"/>
  <c r="AH66" i="4"/>
  <c r="AD87" i="8" s="1"/>
  <c r="AH55" i="4"/>
  <c r="AD76" i="8" s="1"/>
  <c r="AH70" i="4"/>
  <c r="AD91" i="8" s="1"/>
  <c r="AH47" i="4"/>
  <c r="AD68" i="8" s="1"/>
  <c r="AH74" i="4"/>
  <c r="AD95" i="8" s="1"/>
  <c r="AH61" i="4"/>
  <c r="AD82" i="8" s="1"/>
  <c r="AH69" i="4"/>
  <c r="AD90" i="8" s="1"/>
  <c r="AH49" i="4"/>
  <c r="AD70" i="8" s="1"/>
  <c r="AH65" i="4"/>
  <c r="AD86" i="8" s="1"/>
  <c r="AH59" i="4"/>
  <c r="AD80" i="8" s="1"/>
  <c r="AH67" i="4"/>
  <c r="AD88" i="8" s="1"/>
  <c r="AH60" i="4"/>
  <c r="AD81" i="8" s="1"/>
  <c r="AH52" i="4"/>
  <c r="AD73" i="8" s="1"/>
  <c r="AH62" i="4"/>
  <c r="AD83" i="8" s="1"/>
  <c r="AH71" i="4"/>
  <c r="AD92" i="8" s="1"/>
  <c r="AH54" i="4"/>
  <c r="AD75" i="8" s="1"/>
  <c r="AH72" i="4"/>
  <c r="AD93" i="8" s="1"/>
  <c r="AH57" i="4"/>
  <c r="AD78" i="8" s="1"/>
  <c r="L46" i="4"/>
  <c r="H67" i="8" s="1"/>
  <c r="L53" i="4"/>
  <c r="H74" i="8" s="1"/>
  <c r="L61" i="4"/>
  <c r="H82" i="8" s="1"/>
  <c r="L69" i="4"/>
  <c r="H90" i="8" s="1"/>
  <c r="L54" i="4"/>
  <c r="H75" i="8" s="1"/>
  <c r="L62" i="4"/>
  <c r="H83" i="8" s="1"/>
  <c r="L70" i="4"/>
  <c r="H91" i="8" s="1"/>
  <c r="L51" i="4"/>
  <c r="H72" i="8" s="1"/>
  <c r="L55" i="4"/>
  <c r="H76" i="8" s="1"/>
  <c r="L63" i="4"/>
  <c r="H84" i="8" s="1"/>
  <c r="L71" i="4"/>
  <c r="H92" i="8" s="1"/>
  <c r="L74" i="4"/>
  <c r="H95" i="8" s="1"/>
  <c r="L52" i="4"/>
  <c r="H73" i="8" s="1"/>
  <c r="L64" i="4"/>
  <c r="H85" i="8" s="1"/>
  <c r="L72" i="4"/>
  <c r="H93" i="8" s="1"/>
  <c r="L50" i="4"/>
  <c r="H71" i="8" s="1"/>
  <c r="L57" i="4"/>
  <c r="H78" i="8" s="1"/>
  <c r="L65" i="4"/>
  <c r="H86" i="8" s="1"/>
  <c r="L73" i="4"/>
  <c r="H94" i="8" s="1"/>
  <c r="L49" i="4"/>
  <c r="H70" i="8" s="1"/>
  <c r="L58" i="4"/>
  <c r="H79" i="8" s="1"/>
  <c r="L66" i="4"/>
  <c r="H87" i="8" s="1"/>
  <c r="L48" i="4"/>
  <c r="H69" i="8" s="1"/>
  <c r="L59" i="4"/>
  <c r="H80" i="8" s="1"/>
  <c r="L67" i="4"/>
  <c r="H88" i="8" s="1"/>
  <c r="L47" i="4"/>
  <c r="H68" i="8" s="1"/>
  <c r="L60" i="4"/>
  <c r="H81" i="8" s="1"/>
  <c r="L68" i="4"/>
  <c r="H89" i="8" s="1"/>
  <c r="S46" i="4"/>
  <c r="O67" i="8" s="1"/>
  <c r="S65" i="4"/>
  <c r="O86" i="8" s="1"/>
  <c r="S54" i="4"/>
  <c r="O75" i="8" s="1"/>
  <c r="S63" i="4"/>
  <c r="O84" i="8" s="1"/>
  <c r="S53" i="4"/>
  <c r="O74" i="8" s="1"/>
  <c r="S52" i="4"/>
  <c r="O73" i="8" s="1"/>
  <c r="S62" i="4"/>
  <c r="O83" i="8" s="1"/>
  <c r="S51" i="4"/>
  <c r="O72" i="8" s="1"/>
  <c r="S61" i="4"/>
  <c r="O82" i="8" s="1"/>
  <c r="S74" i="4"/>
  <c r="O95" i="8" s="1"/>
  <c r="S60" i="4"/>
  <c r="O81" i="8" s="1"/>
  <c r="S59" i="4"/>
  <c r="O80" i="8" s="1"/>
  <c r="S72" i="4"/>
  <c r="O93" i="8" s="1"/>
  <c r="S73" i="4"/>
  <c r="O94" i="8" s="1"/>
  <c r="S47" i="4"/>
  <c r="O68" i="8" s="1"/>
  <c r="S70" i="4"/>
  <c r="O91" i="8" s="1"/>
  <c r="S58" i="4"/>
  <c r="O79" i="8" s="1"/>
  <c r="S71" i="4"/>
  <c r="O92" i="8" s="1"/>
  <c r="S57" i="4"/>
  <c r="O78" i="8" s="1"/>
  <c r="S68" i="4"/>
  <c r="O89" i="8" s="1"/>
  <c r="S49" i="4"/>
  <c r="O70" i="8" s="1"/>
  <c r="S69" i="4"/>
  <c r="O90" i="8" s="1"/>
  <c r="S48" i="4"/>
  <c r="O69" i="8" s="1"/>
  <c r="S66" i="4"/>
  <c r="O87" i="8" s="1"/>
  <c r="S67" i="4"/>
  <c r="O88" i="8" s="1"/>
  <c r="S55" i="4"/>
  <c r="O76" i="8" s="1"/>
  <c r="S50" i="4"/>
  <c r="O71" i="8" s="1"/>
  <c r="S64" i="4"/>
  <c r="O85" i="8" s="1"/>
  <c r="Z60" i="4"/>
  <c r="V81" i="8" s="1"/>
  <c r="Z50" i="4"/>
  <c r="V71" i="8" s="1"/>
  <c r="Z72" i="4"/>
  <c r="V93" i="8" s="1"/>
  <c r="Z53" i="4"/>
  <c r="V74" i="8" s="1"/>
  <c r="Z66" i="4"/>
  <c r="V87" i="8" s="1"/>
  <c r="Z63" i="4"/>
  <c r="V84" i="8" s="1"/>
  <c r="Z52" i="4"/>
  <c r="V73" i="8" s="1"/>
  <c r="Z70" i="4"/>
  <c r="V91" i="8" s="1"/>
  <c r="Z61" i="4"/>
  <c r="V82" i="8" s="1"/>
  <c r="Z47" i="4"/>
  <c r="V68" i="8" s="1"/>
  <c r="Z49" i="4"/>
  <c r="V70" i="8" s="1"/>
  <c r="Z69" i="4"/>
  <c r="V90" i="8" s="1"/>
  <c r="Z65" i="4"/>
  <c r="V86" i="8" s="1"/>
  <c r="Z46" i="4"/>
  <c r="V67" i="8" s="1"/>
  <c r="Z58" i="4"/>
  <c r="V79" i="8" s="1"/>
  <c r="Z62" i="4"/>
  <c r="V83" i="8" s="1"/>
  <c r="Z54" i="4"/>
  <c r="V75" i="8" s="1"/>
  <c r="Z71" i="4"/>
  <c r="V92" i="8" s="1"/>
  <c r="Z67" i="4"/>
  <c r="V88" i="8" s="1"/>
  <c r="Z48" i="4"/>
  <c r="V69" i="8" s="1"/>
  <c r="Z64" i="4"/>
  <c r="V85" i="8" s="1"/>
  <c r="Z73" i="4"/>
  <c r="V94" i="8" s="1"/>
  <c r="Z55" i="4"/>
  <c r="V76" i="8" s="1"/>
  <c r="Z59" i="4"/>
  <c r="V80" i="8" s="1"/>
  <c r="Z51" i="4"/>
  <c r="V72" i="8" s="1"/>
  <c r="Z68" i="4"/>
  <c r="V89" i="8" s="1"/>
  <c r="Z57" i="4"/>
  <c r="V78" i="8" s="1"/>
  <c r="Z74" i="4"/>
  <c r="V95" i="8" s="1"/>
  <c r="K46" i="4"/>
  <c r="G67" i="8" s="1"/>
  <c r="K50" i="4"/>
  <c r="G71" i="8" s="1"/>
  <c r="K73" i="4"/>
  <c r="G94" i="8" s="1"/>
  <c r="K61" i="4"/>
  <c r="G82" i="8" s="1"/>
  <c r="K53" i="4"/>
  <c r="G74" i="8" s="1"/>
  <c r="K74" i="4"/>
  <c r="G95" i="8" s="1"/>
  <c r="K71" i="4"/>
  <c r="G92" i="8" s="1"/>
  <c r="K72" i="4"/>
  <c r="G93" i="8" s="1"/>
  <c r="K60" i="4"/>
  <c r="G81" i="8" s="1"/>
  <c r="K69" i="4"/>
  <c r="G90" i="8" s="1"/>
  <c r="K59" i="4"/>
  <c r="G80" i="8" s="1"/>
  <c r="K47" i="4"/>
  <c r="G68" i="8" s="1"/>
  <c r="K70" i="4"/>
  <c r="G91" i="8" s="1"/>
  <c r="K51" i="4"/>
  <c r="G72" i="8" s="1"/>
  <c r="K67" i="4"/>
  <c r="G88" i="8" s="1"/>
  <c r="K68" i="4"/>
  <c r="G89" i="8" s="1"/>
  <c r="K58" i="4"/>
  <c r="G79" i="8" s="1"/>
  <c r="K65" i="4"/>
  <c r="G86" i="8" s="1"/>
  <c r="K57" i="4"/>
  <c r="G78" i="8" s="1"/>
  <c r="K66" i="4"/>
  <c r="G87" i="8" s="1"/>
  <c r="K48" i="4"/>
  <c r="G69" i="8" s="1"/>
  <c r="K52" i="4"/>
  <c r="G73" i="8" s="1"/>
  <c r="K63" i="4"/>
  <c r="G84" i="8" s="1"/>
  <c r="K55" i="4"/>
  <c r="G76" i="8" s="1"/>
  <c r="K64" i="4"/>
  <c r="G85" i="8" s="1"/>
  <c r="K49" i="4"/>
  <c r="G70" i="8" s="1"/>
  <c r="K62" i="4"/>
  <c r="G83" i="8" s="1"/>
  <c r="K54" i="4"/>
  <c r="G75" i="8" s="1"/>
  <c r="R71" i="4"/>
  <c r="N92" i="8" s="1"/>
  <c r="R54" i="4"/>
  <c r="N75" i="8" s="1"/>
  <c r="R53" i="4"/>
  <c r="N74" i="8" s="1"/>
  <c r="R70" i="4"/>
  <c r="N91" i="8" s="1"/>
  <c r="R59" i="4"/>
  <c r="N80" i="8" s="1"/>
  <c r="R72" i="4"/>
  <c r="N93" i="8" s="1"/>
  <c r="R49" i="4"/>
  <c r="N70" i="8" s="1"/>
  <c r="R55" i="4"/>
  <c r="N76" i="8" s="1"/>
  <c r="R65" i="4"/>
  <c r="N86" i="8" s="1"/>
  <c r="R61" i="4"/>
  <c r="N82" i="8" s="1"/>
  <c r="R67" i="4"/>
  <c r="N88" i="8" s="1"/>
  <c r="R51" i="4"/>
  <c r="N72" i="8" s="1"/>
  <c r="R58" i="4"/>
  <c r="N79" i="8" s="1"/>
  <c r="R62" i="4"/>
  <c r="N83" i="8" s="1"/>
  <c r="R64" i="4"/>
  <c r="N85" i="8" s="1"/>
  <c r="R48" i="4"/>
  <c r="N69" i="8" s="1"/>
  <c r="R47" i="4"/>
  <c r="N68" i="8" s="1"/>
  <c r="R46" i="4"/>
  <c r="N67" i="8" s="1"/>
  <c r="R63" i="4"/>
  <c r="N84" i="8" s="1"/>
  <c r="R68" i="4"/>
  <c r="N89" i="8" s="1"/>
  <c r="R60" i="4"/>
  <c r="N81" i="8" s="1"/>
  <c r="R74" i="4"/>
  <c r="N95" i="8" s="1"/>
  <c r="R57" i="4"/>
  <c r="N78" i="8" s="1"/>
  <c r="R66" i="4"/>
  <c r="N87" i="8" s="1"/>
  <c r="R73" i="4"/>
  <c r="N94" i="8" s="1"/>
  <c r="R69" i="4"/>
  <c r="N90" i="8" s="1"/>
  <c r="R50" i="4"/>
  <c r="N71" i="8" s="1"/>
  <c r="R52" i="4"/>
  <c r="N73" i="8" s="1"/>
  <c r="AG47" i="4"/>
  <c r="AC68" i="8" s="1"/>
  <c r="AG64" i="4"/>
  <c r="AC85" i="8" s="1"/>
  <c r="AG74" i="4"/>
  <c r="AC95" i="8" s="1"/>
  <c r="AG52" i="4"/>
  <c r="AC73" i="8" s="1"/>
  <c r="AG73" i="4"/>
  <c r="AC94" i="8" s="1"/>
  <c r="AG69" i="4"/>
  <c r="AC90" i="8" s="1"/>
  <c r="AG49" i="4"/>
  <c r="AC70" i="8" s="1"/>
  <c r="AG72" i="4"/>
  <c r="AC93" i="8" s="1"/>
  <c r="AG67" i="4"/>
  <c r="AC88" i="8" s="1"/>
  <c r="AG51" i="4"/>
  <c r="AC72" i="8" s="1"/>
  <c r="AG58" i="4"/>
  <c r="AC79" i="8" s="1"/>
  <c r="AG65" i="4"/>
  <c r="AC86" i="8" s="1"/>
  <c r="AG48" i="4"/>
  <c r="AC69" i="8" s="1"/>
  <c r="AG53" i="4"/>
  <c r="AC74" i="8" s="1"/>
  <c r="AG46" i="4"/>
  <c r="AC67" i="8" s="1"/>
  <c r="AG70" i="4"/>
  <c r="AC91" i="8" s="1"/>
  <c r="AG57" i="4"/>
  <c r="AC78" i="8" s="1"/>
  <c r="AG60" i="4"/>
  <c r="AC81" i="8" s="1"/>
  <c r="AG59" i="4"/>
  <c r="AC80" i="8" s="1"/>
  <c r="AG62" i="4"/>
  <c r="AC83" i="8" s="1"/>
  <c r="AG55" i="4"/>
  <c r="AC76" i="8" s="1"/>
  <c r="AG63" i="4"/>
  <c r="AC84" i="8" s="1"/>
  <c r="AG66" i="4"/>
  <c r="AC87" i="8" s="1"/>
  <c r="AG54" i="4"/>
  <c r="AC75" i="8" s="1"/>
  <c r="AG71" i="4"/>
  <c r="AC92" i="8" s="1"/>
  <c r="AG50" i="4"/>
  <c r="AC71" i="8" s="1"/>
  <c r="AG61" i="4"/>
  <c r="AC82" i="8" s="1"/>
  <c r="AG68" i="4"/>
  <c r="AC89" i="8" s="1"/>
  <c r="AE46" i="4"/>
  <c r="AA67" i="8" s="1"/>
  <c r="AE68" i="4"/>
  <c r="AA89" i="8" s="1"/>
  <c r="AE69" i="4"/>
  <c r="AA90" i="8" s="1"/>
  <c r="AE67" i="4"/>
  <c r="AA88" i="8" s="1"/>
  <c r="AE70" i="4"/>
  <c r="AA91" i="8" s="1"/>
  <c r="AE51" i="4"/>
  <c r="AA72" i="8" s="1"/>
  <c r="AE47" i="4"/>
  <c r="AA68" i="8" s="1"/>
  <c r="AE71" i="4"/>
  <c r="AA92" i="8" s="1"/>
  <c r="AE52" i="4"/>
  <c r="AA73" i="8" s="1"/>
  <c r="AE73" i="4"/>
  <c r="AA94" i="8" s="1"/>
  <c r="AE74" i="4"/>
  <c r="AA95" i="8" s="1"/>
  <c r="AE66" i="4"/>
  <c r="AA87" i="8" s="1"/>
  <c r="AE72" i="4"/>
  <c r="AA93" i="8" s="1"/>
  <c r="AE49" i="4"/>
  <c r="AA70" i="8" s="1"/>
  <c r="AE61" i="4"/>
  <c r="AA82" i="8" s="1"/>
  <c r="AE53" i="4"/>
  <c r="AA74" i="8" s="1"/>
  <c r="AE64" i="4"/>
  <c r="AA85" i="8" s="1"/>
  <c r="AE59" i="4"/>
  <c r="AA80" i="8" s="1"/>
  <c r="AE54" i="4"/>
  <c r="AA75" i="8" s="1"/>
  <c r="AE50" i="4"/>
  <c r="AA71" i="8" s="1"/>
  <c r="AE65" i="4"/>
  <c r="AA86" i="8" s="1"/>
  <c r="AE57" i="4"/>
  <c r="AA78" i="8" s="1"/>
  <c r="AE60" i="4"/>
  <c r="AA81" i="8" s="1"/>
  <c r="AE48" i="4"/>
  <c r="AA69" i="8" s="1"/>
  <c r="AE63" i="4"/>
  <c r="AA84" i="8" s="1"/>
  <c r="AE55" i="4"/>
  <c r="AA76" i="8" s="1"/>
  <c r="AE58" i="4"/>
  <c r="AA79" i="8" s="1"/>
  <c r="AE62" i="4"/>
  <c r="AA83" i="8" s="1"/>
  <c r="J48" i="4"/>
  <c r="F69" i="8" s="1"/>
  <c r="J49" i="4"/>
  <c r="F70" i="8" s="1"/>
  <c r="J71" i="4"/>
  <c r="F92" i="8" s="1"/>
  <c r="J51" i="4"/>
  <c r="F72" i="8" s="1"/>
  <c r="J69" i="4"/>
  <c r="F90" i="8" s="1"/>
  <c r="J62" i="4"/>
  <c r="F83" i="8" s="1"/>
  <c r="J66" i="4"/>
  <c r="F87" i="8" s="1"/>
  <c r="J60" i="4"/>
  <c r="F81" i="8" s="1"/>
  <c r="J70" i="4"/>
  <c r="F91" i="8" s="1"/>
  <c r="J47" i="4"/>
  <c r="F68" i="8" s="1"/>
  <c r="J50" i="4"/>
  <c r="F71" i="8" s="1"/>
  <c r="J74" i="4"/>
  <c r="F95" i="8" s="1"/>
  <c r="J55" i="4"/>
  <c r="F76" i="8" s="1"/>
  <c r="J61" i="4"/>
  <c r="F82" i="8" s="1"/>
  <c r="J63" i="4"/>
  <c r="F84" i="8" s="1"/>
  <c r="J72" i="4"/>
  <c r="F93" i="8" s="1"/>
  <c r="J52" i="4"/>
  <c r="F73" i="8" s="1"/>
  <c r="J59" i="4"/>
  <c r="F80" i="8" s="1"/>
  <c r="J73" i="4"/>
  <c r="F94" i="8" s="1"/>
  <c r="J46" i="4"/>
  <c r="F67" i="8" s="1"/>
  <c r="J58" i="4"/>
  <c r="F79" i="8" s="1"/>
  <c r="J54" i="4"/>
  <c r="F75" i="8" s="1"/>
  <c r="J67" i="4"/>
  <c r="F88" i="8" s="1"/>
  <c r="J65" i="4"/>
  <c r="F86" i="8" s="1"/>
  <c r="J53" i="4"/>
  <c r="F74" i="8" s="1"/>
  <c r="J68" i="4"/>
  <c r="F89" i="8" s="1"/>
  <c r="J64" i="4"/>
  <c r="F85" i="8" s="1"/>
  <c r="J57" i="4"/>
  <c r="F78" i="8" s="1"/>
  <c r="Y51" i="4"/>
  <c r="U72" i="8" s="1"/>
  <c r="Y50" i="4"/>
  <c r="U71" i="8" s="1"/>
  <c r="Y68" i="4"/>
  <c r="U89" i="8" s="1"/>
  <c r="Y59" i="4"/>
  <c r="U80" i="8" s="1"/>
  <c r="Y62" i="4"/>
  <c r="U83" i="8" s="1"/>
  <c r="Y61" i="4"/>
  <c r="U82" i="8" s="1"/>
  <c r="Y71" i="4"/>
  <c r="U92" i="8" s="1"/>
  <c r="Y48" i="4"/>
  <c r="U69" i="8" s="1"/>
  <c r="Y58" i="4"/>
  <c r="U79" i="8" s="1"/>
  <c r="Y46" i="4"/>
  <c r="U67" i="8" s="1"/>
  <c r="Y53" i="4"/>
  <c r="U74" i="8" s="1"/>
  <c r="Y57" i="4"/>
  <c r="U78" i="8" s="1"/>
  <c r="Y55" i="4"/>
  <c r="U76" i="8" s="1"/>
  <c r="Y69" i="4"/>
  <c r="U90" i="8" s="1"/>
  <c r="Y64" i="4"/>
  <c r="U85" i="8" s="1"/>
  <c r="Y74" i="4"/>
  <c r="U95" i="8" s="1"/>
  <c r="Y52" i="4"/>
  <c r="U73" i="8" s="1"/>
  <c r="Y70" i="4"/>
  <c r="U91" i="8" s="1"/>
  <c r="Y65" i="4"/>
  <c r="U86" i="8" s="1"/>
  <c r="Y47" i="4"/>
  <c r="U68" i="8" s="1"/>
  <c r="Y72" i="4"/>
  <c r="U93" i="8" s="1"/>
  <c r="Y67" i="4"/>
  <c r="U88" i="8" s="1"/>
  <c r="Y54" i="4"/>
  <c r="U75" i="8" s="1"/>
  <c r="Y73" i="4"/>
  <c r="U94" i="8" s="1"/>
  <c r="Y49" i="4"/>
  <c r="U70" i="8" s="1"/>
  <c r="Y60" i="4"/>
  <c r="U81" i="8" s="1"/>
  <c r="Y66" i="4"/>
  <c r="U87" i="8" s="1"/>
  <c r="Y63" i="4"/>
  <c r="U84" i="8" s="1"/>
  <c r="AF68" i="4"/>
  <c r="AB89" i="8" s="1"/>
  <c r="AF74" i="4"/>
  <c r="AB95" i="8" s="1"/>
  <c r="AF47" i="4"/>
  <c r="AB68" i="8" s="1"/>
  <c r="AF51" i="4"/>
  <c r="AB72" i="8" s="1"/>
  <c r="AF70" i="4"/>
  <c r="AB91" i="8" s="1"/>
  <c r="AF55" i="4"/>
  <c r="AB76" i="8" s="1"/>
  <c r="AF54" i="4"/>
  <c r="AB75" i="8" s="1"/>
  <c r="AF66" i="4"/>
  <c r="AB87" i="8" s="1"/>
  <c r="AF58" i="4"/>
  <c r="AB79" i="8" s="1"/>
  <c r="AF52" i="4"/>
  <c r="AB73" i="8" s="1"/>
  <c r="AF63" i="4"/>
  <c r="AB84" i="8" s="1"/>
  <c r="AF67" i="4"/>
  <c r="AB88" i="8" s="1"/>
  <c r="AF73" i="4"/>
  <c r="AB94" i="8" s="1"/>
  <c r="AF46" i="4"/>
  <c r="AB67" i="8" s="1"/>
  <c r="AF48" i="4"/>
  <c r="AB69" i="8" s="1"/>
  <c r="AF65" i="4"/>
  <c r="AB86" i="8" s="1"/>
  <c r="AF64" i="4"/>
  <c r="AB85" i="8" s="1"/>
  <c r="AF69" i="4"/>
  <c r="AB90" i="8" s="1"/>
  <c r="AF72" i="4"/>
  <c r="AB93" i="8" s="1"/>
  <c r="AF50" i="4"/>
  <c r="AB71" i="8" s="1"/>
  <c r="AF71" i="4"/>
  <c r="AB92" i="8" s="1"/>
  <c r="AF62" i="4"/>
  <c r="AB83" i="8" s="1"/>
  <c r="AF53" i="4"/>
  <c r="AB74" i="8" s="1"/>
  <c r="AF57" i="4"/>
  <c r="AB78" i="8" s="1"/>
  <c r="AF59" i="4"/>
  <c r="AB80" i="8" s="1"/>
  <c r="AF61" i="4"/>
  <c r="AB82" i="8" s="1"/>
  <c r="AF49" i="4"/>
  <c r="AB70" i="8" s="1"/>
  <c r="AF60" i="4"/>
  <c r="AB81" i="8" s="1"/>
  <c r="AL70" i="4"/>
  <c r="AH91" i="8" s="1"/>
  <c r="AL68" i="4"/>
  <c r="AH89" i="8" s="1"/>
  <c r="AL69" i="4"/>
  <c r="AH90" i="8" s="1"/>
  <c r="AL67" i="4"/>
  <c r="AH88" i="8" s="1"/>
  <c r="AL64" i="4"/>
  <c r="AH85" i="8" s="1"/>
  <c r="AL66" i="4"/>
  <c r="AH87" i="8" s="1"/>
  <c r="AL58" i="4"/>
  <c r="AH79" i="8" s="1"/>
  <c r="AL60" i="4"/>
  <c r="AH81" i="8" s="1"/>
  <c r="AL65" i="4"/>
  <c r="AH86" i="8" s="1"/>
  <c r="AL62" i="4"/>
  <c r="AH83" i="8" s="1"/>
  <c r="AL59" i="4"/>
  <c r="AH80" i="8" s="1"/>
  <c r="AL49" i="4"/>
  <c r="AH70" i="8" s="1"/>
  <c r="AL74" i="4"/>
  <c r="AH95" i="8" s="1"/>
  <c r="AL72" i="4"/>
  <c r="AH93" i="8" s="1"/>
  <c r="AL53" i="4"/>
  <c r="AH74" i="8" s="1"/>
  <c r="AL73" i="4"/>
  <c r="AH94" i="8" s="1"/>
  <c r="AL71" i="4"/>
  <c r="AH92" i="8" s="1"/>
  <c r="AL52" i="4"/>
  <c r="AH73" i="8" s="1"/>
  <c r="AL50" i="4"/>
  <c r="AH71" i="8" s="1"/>
  <c r="AL57" i="4"/>
  <c r="AH78" i="8" s="1"/>
  <c r="AL55" i="4"/>
  <c r="AH76" i="8" s="1"/>
  <c r="AL48" i="4"/>
  <c r="AH69" i="8" s="1"/>
  <c r="AL63" i="4"/>
  <c r="AH84" i="8" s="1"/>
  <c r="AL47" i="4"/>
  <c r="AH68" i="8" s="1"/>
  <c r="AL61" i="4"/>
  <c r="AH82" i="8" s="1"/>
  <c r="AL51" i="4"/>
  <c r="AH72" i="8" s="1"/>
  <c r="AL54" i="4"/>
  <c r="AH75" i="8" s="1"/>
  <c r="AL46" i="4"/>
  <c r="AH67" i="8" s="1"/>
  <c r="Q63" i="4"/>
  <c r="M84" i="8" s="1"/>
  <c r="Q55" i="4"/>
  <c r="M76" i="8" s="1"/>
  <c r="Q47" i="4"/>
  <c r="M68" i="8" s="1"/>
  <c r="Q59" i="4"/>
  <c r="M80" i="8" s="1"/>
  <c r="Q50" i="4"/>
  <c r="M71" i="8" s="1"/>
  <c r="Q54" i="4"/>
  <c r="M75" i="8" s="1"/>
  <c r="Q48" i="4"/>
  <c r="M69" i="8" s="1"/>
  <c r="Q61" i="4"/>
  <c r="M82" i="8" s="1"/>
  <c r="Q62" i="4"/>
  <c r="M83" i="8" s="1"/>
  <c r="Q60" i="4"/>
  <c r="M81" i="8" s="1"/>
  <c r="Q52" i="4"/>
  <c r="M73" i="8" s="1"/>
  <c r="Q49" i="4"/>
  <c r="M70" i="8" s="1"/>
  <c r="Q68" i="4"/>
  <c r="M89" i="8" s="1"/>
  <c r="Q71" i="4"/>
  <c r="M92" i="8" s="1"/>
  <c r="Q51" i="4"/>
  <c r="M72" i="8" s="1"/>
  <c r="Q46" i="4"/>
  <c r="M67" i="8" s="1"/>
  <c r="Q67" i="4"/>
  <c r="M88" i="8" s="1"/>
  <c r="Q73" i="4"/>
  <c r="M94" i="8" s="1"/>
  <c r="Q69" i="4"/>
  <c r="M90" i="8" s="1"/>
  <c r="Q74" i="4"/>
  <c r="M95" i="8" s="1"/>
  <c r="Q72" i="4"/>
  <c r="M93" i="8" s="1"/>
  <c r="Q58" i="4"/>
  <c r="M79" i="8" s="1"/>
  <c r="Q57" i="4"/>
  <c r="M78" i="8" s="1"/>
  <c r="Q66" i="4"/>
  <c r="M87" i="8" s="1"/>
  <c r="Q65" i="4"/>
  <c r="M86" i="8" s="1"/>
  <c r="Q53" i="4"/>
  <c r="M74" i="8" s="1"/>
  <c r="Q70" i="4"/>
  <c r="M91" i="8" s="1"/>
  <c r="Q64" i="4"/>
  <c r="M85" i="8" s="1"/>
  <c r="X65" i="4"/>
  <c r="T86" i="8" s="1"/>
  <c r="X47" i="4"/>
  <c r="T68" i="8" s="1"/>
  <c r="X50" i="4"/>
  <c r="T71" i="8" s="1"/>
  <c r="X68" i="4"/>
  <c r="T89" i="8" s="1"/>
  <c r="X61" i="4"/>
  <c r="T82" i="8" s="1"/>
  <c r="X63" i="4"/>
  <c r="T84" i="8" s="1"/>
  <c r="X52" i="4"/>
  <c r="T73" i="8" s="1"/>
  <c r="X49" i="4"/>
  <c r="T70" i="8" s="1"/>
  <c r="X72" i="4"/>
  <c r="T93" i="8" s="1"/>
  <c r="X62" i="4"/>
  <c r="T83" i="8" s="1"/>
  <c r="X70" i="4"/>
  <c r="T91" i="8" s="1"/>
  <c r="X54" i="4"/>
  <c r="T75" i="8" s="1"/>
  <c r="X58" i="4"/>
  <c r="T79" i="8" s="1"/>
  <c r="X66" i="4"/>
  <c r="T87" i="8" s="1"/>
  <c r="X48" i="4"/>
  <c r="T69" i="8" s="1"/>
  <c r="X59" i="4"/>
  <c r="T80" i="8" s="1"/>
  <c r="X60" i="4"/>
  <c r="T81" i="8" s="1"/>
  <c r="X53" i="4"/>
  <c r="T74" i="8" s="1"/>
  <c r="X67" i="4"/>
  <c r="T88" i="8" s="1"/>
  <c r="X73" i="4"/>
  <c r="T94" i="8" s="1"/>
  <c r="X64" i="4"/>
  <c r="T85" i="8" s="1"/>
  <c r="X74" i="4"/>
  <c r="T95" i="8" s="1"/>
  <c r="X57" i="4"/>
  <c r="T78" i="8" s="1"/>
  <c r="X69" i="4"/>
  <c r="T90" i="8" s="1"/>
  <c r="X51" i="4"/>
  <c r="T72" i="8" s="1"/>
  <c r="X55" i="4"/>
  <c r="T76" i="8" s="1"/>
  <c r="X71" i="4"/>
  <c r="T92" i="8" s="1"/>
  <c r="X46" i="4"/>
  <c r="T67" i="8" s="1"/>
  <c r="AD51" i="4"/>
  <c r="Z72" i="8" s="1"/>
  <c r="AD48" i="4"/>
  <c r="Z69" i="8" s="1"/>
  <c r="AD74" i="4"/>
  <c r="Z95" i="8" s="1"/>
  <c r="AD61" i="4"/>
  <c r="Z82" i="8" s="1"/>
  <c r="AD66" i="4"/>
  <c r="Z87" i="8" s="1"/>
  <c r="AD73" i="4"/>
  <c r="Z94" i="8" s="1"/>
  <c r="AD54" i="4"/>
  <c r="Z75" i="8" s="1"/>
  <c r="AD58" i="4"/>
  <c r="Z79" i="8" s="1"/>
  <c r="AD46" i="4"/>
  <c r="Z67" i="8" s="1"/>
  <c r="AD64" i="4"/>
  <c r="Z85" i="8" s="1"/>
  <c r="AD62" i="4"/>
  <c r="Z83" i="8" s="1"/>
  <c r="AD52" i="4"/>
  <c r="Z73" i="8" s="1"/>
  <c r="AD50" i="4"/>
  <c r="Z71" i="8" s="1"/>
  <c r="AD60" i="4"/>
  <c r="Z81" i="8" s="1"/>
  <c r="AD70" i="4"/>
  <c r="Z91" i="8" s="1"/>
  <c r="AD68" i="4"/>
  <c r="Z89" i="8" s="1"/>
  <c r="AD49" i="4"/>
  <c r="Z70" i="8" s="1"/>
  <c r="AD47" i="4"/>
  <c r="Z68" i="8" s="1"/>
  <c r="AD63" i="4"/>
  <c r="Z84" i="8" s="1"/>
  <c r="AD72" i="4"/>
  <c r="Z93" i="8" s="1"/>
  <c r="AD69" i="4"/>
  <c r="Z90" i="8" s="1"/>
  <c r="AD67" i="4"/>
  <c r="Z88" i="8" s="1"/>
  <c r="AD71" i="4"/>
  <c r="Z92" i="8" s="1"/>
  <c r="AD65" i="4"/>
  <c r="Z86" i="8" s="1"/>
  <c r="AD55" i="4"/>
  <c r="Z76" i="8" s="1"/>
  <c r="AD53" i="4"/>
  <c r="Z74" i="8" s="1"/>
  <c r="AD57" i="4"/>
  <c r="Z78" i="8" s="1"/>
  <c r="AD59" i="4"/>
  <c r="Z80" i="8" s="1"/>
  <c r="AK60" i="4"/>
  <c r="AG81" i="8" s="1"/>
  <c r="AK71" i="4"/>
  <c r="AG92" i="8" s="1"/>
  <c r="AK63" i="4"/>
  <c r="AG84" i="8" s="1"/>
  <c r="AK51" i="4"/>
  <c r="AG72" i="8" s="1"/>
  <c r="AK66" i="4"/>
  <c r="AG87" i="8" s="1"/>
  <c r="AK54" i="4"/>
  <c r="AG75" i="8" s="1"/>
  <c r="AK69" i="4"/>
  <c r="AG90" i="8" s="1"/>
  <c r="AK61" i="4"/>
  <c r="AG82" i="8" s="1"/>
  <c r="AK49" i="4"/>
  <c r="AG70" i="8" s="1"/>
  <c r="AK46" i="4"/>
  <c r="AG67" i="8" s="1"/>
  <c r="AK62" i="4"/>
  <c r="AG83" i="8" s="1"/>
  <c r="AK48" i="4"/>
  <c r="AG69" i="8" s="1"/>
  <c r="AK64" i="4"/>
  <c r="AG85" i="8" s="1"/>
  <c r="AK74" i="4"/>
  <c r="AG95" i="8" s="1"/>
  <c r="AK72" i="4"/>
  <c r="AG93" i="8" s="1"/>
  <c r="AK59" i="4"/>
  <c r="AG80" i="8" s="1"/>
  <c r="AK70" i="4"/>
  <c r="AG91" i="8" s="1"/>
  <c r="AK57" i="4"/>
  <c r="AG78" i="8" s="1"/>
  <c r="AK58" i="4"/>
  <c r="AG79" i="8" s="1"/>
  <c r="AK68" i="4"/>
  <c r="AG89" i="8" s="1"/>
  <c r="AK67" i="4"/>
  <c r="AG88" i="8" s="1"/>
  <c r="AK55" i="4"/>
  <c r="AG76" i="8" s="1"/>
  <c r="AK50" i="4"/>
  <c r="AG71" i="8" s="1"/>
  <c r="AK52" i="4"/>
  <c r="AG73" i="8" s="1"/>
  <c r="AK47" i="4"/>
  <c r="AG68" i="8" s="1"/>
  <c r="AK73" i="4"/>
  <c r="AG94" i="8" s="1"/>
  <c r="AK65" i="4"/>
  <c r="AG86" i="8" s="1"/>
  <c r="AK53" i="4"/>
  <c r="AG74" i="8" s="1"/>
  <c r="W60" i="4"/>
  <c r="S81" i="8" s="1"/>
  <c r="W59" i="4"/>
  <c r="S80" i="8" s="1"/>
  <c r="W55" i="4"/>
  <c r="S76" i="8" s="1"/>
  <c r="W74" i="4"/>
  <c r="S95" i="8" s="1"/>
  <c r="W57" i="4"/>
  <c r="S78" i="8" s="1"/>
  <c r="W68" i="4"/>
  <c r="S89" i="8" s="1"/>
  <c r="W72" i="4"/>
  <c r="S93" i="8" s="1"/>
  <c r="W62" i="4"/>
  <c r="S83" i="8" s="1"/>
  <c r="W66" i="4"/>
  <c r="S87" i="8" s="1"/>
  <c r="W71" i="4"/>
  <c r="S92" i="8" s="1"/>
  <c r="W58" i="4"/>
  <c r="S79" i="8" s="1"/>
  <c r="W69" i="4"/>
  <c r="S90" i="8" s="1"/>
  <c r="W64" i="4"/>
  <c r="S85" i="8" s="1"/>
  <c r="W61" i="4"/>
  <c r="S82" i="8" s="1"/>
  <c r="W63" i="4"/>
  <c r="S84" i="8" s="1"/>
  <c r="W65" i="4"/>
  <c r="S86" i="8" s="1"/>
  <c r="W73" i="4"/>
  <c r="S94" i="8" s="1"/>
  <c r="W54" i="4"/>
  <c r="S75" i="8" s="1"/>
  <c r="W46" i="4"/>
  <c r="S67" i="8" s="1"/>
  <c r="W53" i="4"/>
  <c r="S74" i="8" s="1"/>
  <c r="W67" i="4"/>
  <c r="S88" i="8" s="1"/>
  <c r="W70" i="4"/>
  <c r="S91" i="8" s="1"/>
  <c r="W49" i="4"/>
  <c r="S70" i="8" s="1"/>
  <c r="W51" i="4"/>
  <c r="S72" i="8" s="1"/>
  <c r="W52" i="4"/>
  <c r="S73" i="8" s="1"/>
  <c r="W50" i="4"/>
  <c r="S71" i="8" s="1"/>
  <c r="W47" i="4"/>
  <c r="S68" i="8" s="1"/>
  <c r="W48" i="4"/>
  <c r="S69" i="8" s="1"/>
  <c r="I61" i="4"/>
  <c r="E82" i="8" s="1"/>
  <c r="I51" i="4"/>
  <c r="E72" i="8" s="1"/>
  <c r="I49" i="4"/>
  <c r="E70" i="8" s="1"/>
  <c r="I60" i="4"/>
  <c r="E81" i="8" s="1"/>
  <c r="I63" i="4"/>
  <c r="E84" i="8" s="1"/>
  <c r="I70" i="4"/>
  <c r="E91" i="8" s="1"/>
  <c r="I71" i="4"/>
  <c r="E92" i="8" s="1"/>
  <c r="I67" i="4"/>
  <c r="E88" i="8" s="1"/>
  <c r="I57" i="4"/>
  <c r="E78" i="8" s="1"/>
  <c r="I48" i="4"/>
  <c r="E69" i="8" s="1"/>
  <c r="I69" i="4"/>
  <c r="E90" i="8" s="1"/>
  <c r="I46" i="4"/>
  <c r="E67" i="8" s="1"/>
  <c r="I68" i="4"/>
  <c r="E89" i="8" s="1"/>
  <c r="I74" i="4"/>
  <c r="E95" i="8" s="1"/>
  <c r="I55" i="4"/>
  <c r="E76" i="8" s="1"/>
  <c r="I73" i="4"/>
  <c r="E94" i="8" s="1"/>
  <c r="I47" i="4"/>
  <c r="E68" i="8" s="1"/>
  <c r="I59" i="4"/>
  <c r="E80" i="8" s="1"/>
  <c r="I62" i="4"/>
  <c r="E83" i="8" s="1"/>
  <c r="I54" i="4"/>
  <c r="E75" i="8" s="1"/>
  <c r="I65" i="4"/>
  <c r="E86" i="8" s="1"/>
  <c r="I72" i="4"/>
  <c r="E93" i="8" s="1"/>
  <c r="I53" i="4"/>
  <c r="E74" i="8" s="1"/>
  <c r="I66" i="4"/>
  <c r="E87" i="8" s="1"/>
  <c r="I64" i="4"/>
  <c r="E85" i="8" s="1"/>
  <c r="I52" i="4"/>
  <c r="E73" i="8" s="1"/>
  <c r="I58" i="4"/>
  <c r="E79" i="8" s="1"/>
  <c r="I50" i="4"/>
  <c r="E71" i="8" s="1"/>
  <c r="P55" i="4"/>
  <c r="L76" i="8" s="1"/>
  <c r="P49" i="4"/>
  <c r="L70" i="8" s="1"/>
  <c r="P53" i="4"/>
  <c r="L74" i="8" s="1"/>
  <c r="P65" i="4"/>
  <c r="L86" i="8" s="1"/>
  <c r="P64" i="4"/>
  <c r="L85" i="8" s="1"/>
  <c r="P60" i="4"/>
  <c r="L81" i="8" s="1"/>
  <c r="P69" i="4"/>
  <c r="L90" i="8" s="1"/>
  <c r="P73" i="4"/>
  <c r="L94" i="8" s="1"/>
  <c r="P71" i="4"/>
  <c r="L92" i="8" s="1"/>
  <c r="P62" i="4"/>
  <c r="L83" i="8" s="1"/>
  <c r="P74" i="4"/>
  <c r="L95" i="8" s="1"/>
  <c r="P67" i="4"/>
  <c r="L88" i="8" s="1"/>
  <c r="P66" i="4"/>
  <c r="L87" i="8" s="1"/>
  <c r="P57" i="4"/>
  <c r="L78" i="8" s="1"/>
  <c r="P47" i="4"/>
  <c r="L68" i="8" s="1"/>
  <c r="P54" i="4"/>
  <c r="L75" i="8" s="1"/>
  <c r="P68" i="4"/>
  <c r="L89" i="8" s="1"/>
  <c r="P58" i="4"/>
  <c r="L79" i="8" s="1"/>
  <c r="P52" i="4"/>
  <c r="L73" i="8" s="1"/>
  <c r="P46" i="4"/>
  <c r="L67" i="8" s="1"/>
  <c r="P59" i="4"/>
  <c r="L80" i="8" s="1"/>
  <c r="P61" i="4"/>
  <c r="L82" i="8" s="1"/>
  <c r="P72" i="4"/>
  <c r="L93" i="8" s="1"/>
  <c r="P51" i="4"/>
  <c r="L72" i="8" s="1"/>
  <c r="P70" i="4"/>
  <c r="L91" i="8" s="1"/>
  <c r="P48" i="4"/>
  <c r="L69" i="8" s="1"/>
  <c r="P63" i="4"/>
  <c r="L84" i="8" s="1"/>
  <c r="P50" i="4"/>
  <c r="L71" i="8" s="1"/>
  <c r="V58" i="4"/>
  <c r="R79" i="8" s="1"/>
  <c r="V73" i="4"/>
  <c r="R94" i="8" s="1"/>
  <c r="V47" i="4"/>
  <c r="R68" i="8" s="1"/>
  <c r="V46" i="4"/>
  <c r="R67" i="8" s="1"/>
  <c r="V50" i="4"/>
  <c r="R71" i="8" s="1"/>
  <c r="V72" i="4"/>
  <c r="R93" i="8" s="1"/>
  <c r="V59" i="4"/>
  <c r="R80" i="8" s="1"/>
  <c r="V62" i="4"/>
  <c r="R83" i="8" s="1"/>
  <c r="V74" i="4"/>
  <c r="R95" i="8" s="1"/>
  <c r="V53" i="4"/>
  <c r="R74" i="8" s="1"/>
  <c r="V55" i="4"/>
  <c r="R76" i="8" s="1"/>
  <c r="V64" i="4"/>
  <c r="R85" i="8" s="1"/>
  <c r="V48" i="4"/>
  <c r="R69" i="8" s="1"/>
  <c r="V57" i="4"/>
  <c r="R78" i="8" s="1"/>
  <c r="V67" i="4"/>
  <c r="R88" i="8" s="1"/>
  <c r="V51" i="4"/>
  <c r="R72" i="8" s="1"/>
  <c r="V63" i="4"/>
  <c r="R84" i="8" s="1"/>
  <c r="V71" i="4"/>
  <c r="R92" i="8" s="1"/>
  <c r="V60" i="4"/>
  <c r="R81" i="8" s="1"/>
  <c r="V69" i="4"/>
  <c r="R90" i="8" s="1"/>
  <c r="V66" i="4"/>
  <c r="R87" i="8" s="1"/>
  <c r="V49" i="4"/>
  <c r="R70" i="8" s="1"/>
  <c r="V70" i="4"/>
  <c r="R91" i="8" s="1"/>
  <c r="V68" i="4"/>
  <c r="R89" i="8" s="1"/>
  <c r="V65" i="4"/>
  <c r="R86" i="8" s="1"/>
  <c r="V61" i="4"/>
  <c r="R82" i="8" s="1"/>
  <c r="V52" i="4"/>
  <c r="R73" i="8" s="1"/>
  <c r="V54" i="4"/>
  <c r="R75" i="8" s="1"/>
  <c r="AC66" i="4"/>
  <c r="Y87" i="8" s="1"/>
  <c r="AC70" i="4"/>
  <c r="Y91" i="8" s="1"/>
  <c r="AC61" i="4"/>
  <c r="Y82" i="8" s="1"/>
  <c r="AC49" i="4"/>
  <c r="Y70" i="8" s="1"/>
  <c r="AC60" i="4"/>
  <c r="Y81" i="8" s="1"/>
  <c r="AC64" i="4"/>
  <c r="Y85" i="8" s="1"/>
  <c r="AC47" i="4"/>
  <c r="Y68" i="8" s="1"/>
  <c r="AC58" i="4"/>
  <c r="Y79" i="8" s="1"/>
  <c r="AC67" i="4"/>
  <c r="Y88" i="8" s="1"/>
  <c r="AC72" i="4"/>
  <c r="Y93" i="8" s="1"/>
  <c r="AC65" i="4"/>
  <c r="Y86" i="8" s="1"/>
  <c r="AC59" i="4"/>
  <c r="Y80" i="8" s="1"/>
  <c r="AC74" i="4"/>
  <c r="Y95" i="8" s="1"/>
  <c r="AC54" i="4"/>
  <c r="Y75" i="8" s="1"/>
  <c r="AC73" i="4"/>
  <c r="Y94" i="8" s="1"/>
  <c r="AC63" i="4"/>
  <c r="Y84" i="8" s="1"/>
  <c r="AC57" i="4"/>
  <c r="Y78" i="8" s="1"/>
  <c r="AC52" i="4"/>
  <c r="Y73" i="8" s="1"/>
  <c r="AC71" i="4"/>
  <c r="Y92" i="8" s="1"/>
  <c r="AC68" i="4"/>
  <c r="Y89" i="8" s="1"/>
  <c r="AC55" i="4"/>
  <c r="Y76" i="8" s="1"/>
  <c r="AC50" i="4"/>
  <c r="Y71" i="8" s="1"/>
  <c r="AC69" i="4"/>
  <c r="Y90" i="8" s="1"/>
  <c r="AC62" i="4"/>
  <c r="Y83" i="8" s="1"/>
  <c r="AC53" i="4"/>
  <c r="Y74" i="8" s="1"/>
  <c r="AC48" i="4"/>
  <c r="Y69" i="8" s="1"/>
  <c r="AC46" i="4"/>
  <c r="Y67" i="8" s="1"/>
  <c r="AC51" i="4"/>
  <c r="Y72" i="8" s="1"/>
  <c r="AJ46" i="4"/>
  <c r="AF67" i="8" s="1"/>
  <c r="AJ74" i="4"/>
  <c r="AF95" i="8" s="1"/>
  <c r="AJ54" i="4"/>
  <c r="AF75" i="8" s="1"/>
  <c r="AJ62" i="4"/>
  <c r="AF83" i="8" s="1"/>
  <c r="AJ70" i="4"/>
  <c r="AF91" i="8" s="1"/>
  <c r="AJ51" i="4"/>
  <c r="AF72" i="8" s="1"/>
  <c r="AJ55" i="4"/>
  <c r="AF76" i="8" s="1"/>
  <c r="AJ63" i="4"/>
  <c r="AF84" i="8" s="1"/>
  <c r="AJ71" i="4"/>
  <c r="AF92" i="8" s="1"/>
  <c r="AJ52" i="4"/>
  <c r="AF73" i="8" s="1"/>
  <c r="AJ64" i="4"/>
  <c r="AF85" i="8" s="1"/>
  <c r="AJ72" i="4"/>
  <c r="AF93" i="8" s="1"/>
  <c r="AJ50" i="4"/>
  <c r="AF71" i="8" s="1"/>
  <c r="AJ57" i="4"/>
  <c r="AF78" i="8" s="1"/>
  <c r="AJ65" i="4"/>
  <c r="AF86" i="8" s="1"/>
  <c r="AJ73" i="4"/>
  <c r="AF94" i="8" s="1"/>
  <c r="AJ49" i="4"/>
  <c r="AF70" i="8" s="1"/>
  <c r="AJ58" i="4"/>
  <c r="AF79" i="8" s="1"/>
  <c r="AJ66" i="4"/>
  <c r="AF87" i="8" s="1"/>
  <c r="AJ48" i="4"/>
  <c r="AF69" i="8" s="1"/>
  <c r="AJ59" i="4"/>
  <c r="AF80" i="8" s="1"/>
  <c r="AJ67" i="4"/>
  <c r="AF88" i="8" s="1"/>
  <c r="AJ47" i="4"/>
  <c r="AF68" i="8" s="1"/>
  <c r="AJ60" i="4"/>
  <c r="AF81" i="8" s="1"/>
  <c r="AJ68" i="4"/>
  <c r="AF89" i="8" s="1"/>
  <c r="AJ53" i="4"/>
  <c r="AF74" i="8" s="1"/>
  <c r="AJ61" i="4"/>
  <c r="AF82" i="8" s="1"/>
  <c r="AJ69" i="4"/>
  <c r="AF90" i="8" s="1"/>
  <c r="G46" i="4"/>
  <c r="C67" i="8" s="1"/>
  <c r="G66" i="4"/>
  <c r="C87" i="8" s="1"/>
  <c r="G69" i="4"/>
  <c r="C90" i="8" s="1"/>
  <c r="G50" i="4"/>
  <c r="C71" i="8" s="1"/>
  <c r="G73" i="4"/>
  <c r="C94" i="8" s="1"/>
  <c r="G67" i="4"/>
  <c r="C88" i="8" s="1"/>
  <c r="G71" i="4"/>
  <c r="C92" i="8" s="1"/>
  <c r="G72" i="4"/>
  <c r="C93" i="8" s="1"/>
  <c r="G68" i="4"/>
  <c r="C89" i="8" s="1"/>
  <c r="G70" i="4"/>
  <c r="C91" i="8" s="1"/>
  <c r="G74" i="4"/>
  <c r="C95" i="8" s="1"/>
  <c r="G61" i="4"/>
  <c r="C82" i="8" s="1"/>
  <c r="G53" i="4"/>
  <c r="C74" i="8" s="1"/>
  <c r="G60" i="4"/>
  <c r="C81" i="8" s="1"/>
  <c r="G52" i="4"/>
  <c r="C73" i="8" s="1"/>
  <c r="G59" i="4"/>
  <c r="C80" i="8" s="1"/>
  <c r="G48" i="4"/>
  <c r="C69" i="8" s="1"/>
  <c r="G58" i="4"/>
  <c r="C79" i="8" s="1"/>
  <c r="G57" i="4"/>
  <c r="C78" i="8" s="1"/>
  <c r="G64" i="4"/>
  <c r="C85" i="8" s="1"/>
  <c r="G49" i="4"/>
  <c r="C70" i="8" s="1"/>
  <c r="G65" i="4"/>
  <c r="C86" i="8" s="1"/>
  <c r="G51" i="4"/>
  <c r="C72" i="8" s="1"/>
  <c r="G55" i="4"/>
  <c r="C76" i="8" s="1"/>
  <c r="G47" i="4"/>
  <c r="C68" i="8" s="1"/>
  <c r="G62" i="4"/>
  <c r="C83" i="8" s="1"/>
  <c r="G54" i="4"/>
  <c r="C75" i="8" s="1"/>
  <c r="G63" i="4"/>
  <c r="C84" i="8" s="1"/>
  <c r="H68" i="4"/>
  <c r="D89" i="8" s="1"/>
  <c r="H53" i="4"/>
  <c r="D74" i="8" s="1"/>
  <c r="H49" i="4"/>
  <c r="D70" i="8" s="1"/>
  <c r="H51" i="4"/>
  <c r="D72" i="8" s="1"/>
  <c r="H70" i="4"/>
  <c r="D91" i="8" s="1"/>
  <c r="H62" i="4"/>
  <c r="D83" i="8" s="1"/>
  <c r="H74" i="4"/>
  <c r="D95" i="8" s="1"/>
  <c r="H72" i="4"/>
  <c r="D93" i="8" s="1"/>
  <c r="H73" i="4"/>
  <c r="D94" i="8" s="1"/>
  <c r="H66" i="4"/>
  <c r="D87" i="8" s="1"/>
  <c r="H47" i="4"/>
  <c r="D68" i="8" s="1"/>
  <c r="H63" i="4"/>
  <c r="D84" i="8" s="1"/>
  <c r="H55" i="4"/>
  <c r="D76" i="8" s="1"/>
  <c r="H59" i="4"/>
  <c r="D80" i="8" s="1"/>
  <c r="H52" i="4"/>
  <c r="D73" i="8" s="1"/>
  <c r="H57" i="4"/>
  <c r="D78" i="8" s="1"/>
  <c r="H67" i="4"/>
  <c r="D88" i="8" s="1"/>
  <c r="H46" i="4"/>
  <c r="D67" i="8" s="1"/>
  <c r="H61" i="4"/>
  <c r="D82" i="8" s="1"/>
  <c r="H48" i="4"/>
  <c r="D69" i="8" s="1"/>
  <c r="H60" i="4"/>
  <c r="D81" i="8" s="1"/>
  <c r="H58" i="4"/>
  <c r="D79" i="8" s="1"/>
  <c r="H64" i="4"/>
  <c r="D85" i="8" s="1"/>
  <c r="H69" i="4"/>
  <c r="D90" i="8" s="1"/>
  <c r="H65" i="4"/>
  <c r="D86" i="8" s="1"/>
  <c r="H71" i="4"/>
  <c r="D92" i="8" s="1"/>
  <c r="H50" i="4"/>
  <c r="D71" i="8" s="1"/>
  <c r="H54" i="4"/>
  <c r="D75" i="8" s="1"/>
  <c r="I117" i="12"/>
  <c r="J117" i="12"/>
  <c r="V117" i="12"/>
  <c r="AI117" i="12"/>
  <c r="Y117" i="12"/>
  <c r="G117" i="12"/>
  <c r="AD117" i="12"/>
  <c r="P117" i="12"/>
  <c r="L117" i="12"/>
  <c r="N117" i="12"/>
  <c r="Z116" i="11"/>
  <c r="AG116" i="11"/>
  <c r="AJ116" i="11"/>
  <c r="AE116" i="11"/>
  <c r="AC116" i="11"/>
  <c r="T116" i="11"/>
  <c r="I116" i="11"/>
  <c r="O117" i="12"/>
  <c r="Y116" i="11"/>
  <c r="Q116" i="11"/>
  <c r="O116" i="11"/>
  <c r="V116" i="11"/>
  <c r="AD116" i="11"/>
  <c r="J116" i="11"/>
  <c r="AB116" i="11"/>
  <c r="N116" i="11"/>
  <c r="AK116" i="11"/>
  <c r="K116" i="11"/>
  <c r="X116" i="11"/>
  <c r="AF116" i="11"/>
  <c r="U116" i="11"/>
  <c r="W116" i="11"/>
  <c r="AH116" i="11"/>
  <c r="AL116" i="11"/>
  <c r="AK117" i="12"/>
  <c r="H117" i="12"/>
  <c r="R116" i="11"/>
  <c r="AA116" i="11"/>
  <c r="P116" i="11"/>
  <c r="G116" i="11"/>
  <c r="S116" i="11"/>
  <c r="M116" i="11"/>
  <c r="H116" i="11"/>
  <c r="AI116" i="11"/>
  <c r="L116" i="11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6" i="11"/>
  <c r="E37" i="4"/>
  <c r="B37" i="4" s="1"/>
  <c r="E34" i="4"/>
  <c r="B34" i="4" s="1"/>
  <c r="E35" i="4"/>
  <c r="B35" i="4" s="1"/>
  <c r="E36" i="4"/>
  <c r="B36" i="4" s="1"/>
  <c r="E122" i="12" l="1" a="1"/>
  <c r="E122" i="12" s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BE129" i="12" l="1"/>
  <c r="AQ123" i="12"/>
  <c r="O130" i="12"/>
  <c r="BL122" i="12"/>
  <c r="X125" i="12"/>
  <c r="BD130" i="12"/>
  <c r="BJ129" i="12"/>
  <c r="K135" i="12"/>
  <c r="AN125" i="12"/>
  <c r="E123" i="12"/>
  <c r="BC130" i="12"/>
  <c r="X123" i="12"/>
  <c r="AS131" i="12"/>
  <c r="AR127" i="12"/>
  <c r="I125" i="12"/>
  <c r="AN122" i="12"/>
  <c r="BL131" i="12"/>
  <c r="BJ122" i="12"/>
  <c r="AT130" i="12"/>
  <c r="K128" i="12"/>
  <c r="AP125" i="12"/>
  <c r="BC125" i="12"/>
  <c r="BL125" i="12"/>
  <c r="AC123" i="12"/>
  <c r="M131" i="12"/>
  <c r="L125" i="12"/>
  <c r="BI122" i="12"/>
  <c r="BN128" i="12"/>
  <c r="AE126" i="12"/>
  <c r="BJ123" i="12"/>
  <c r="AQ126" i="12"/>
  <c r="R124" i="12"/>
  <c r="BP131" i="12"/>
  <c r="AG129" i="12"/>
  <c r="AF130" i="12"/>
  <c r="AO135" i="12"/>
  <c r="V126" i="12"/>
  <c r="BA123" i="12"/>
  <c r="J125" i="12"/>
  <c r="AF125" i="12"/>
  <c r="V123" i="12"/>
  <c r="AP122" i="12"/>
  <c r="AW131" i="12"/>
  <c r="U134" i="12"/>
  <c r="N135" i="12"/>
  <c r="AM123" i="12"/>
  <c r="BE131" i="12"/>
  <c r="BO123" i="12"/>
  <c r="X134" i="12"/>
  <c r="AU123" i="12"/>
  <c r="J127" i="12"/>
  <c r="U130" i="12"/>
  <c r="AP123" i="12"/>
  <c r="BE126" i="12"/>
  <c r="AJ135" i="12"/>
  <c r="K125" i="12"/>
  <c r="AZ135" i="12"/>
  <c r="AP124" i="12"/>
  <c r="K124" i="12"/>
  <c r="AE122" i="12"/>
  <c r="AI128" i="12"/>
  <c r="AU130" i="12"/>
  <c r="AG132" i="12"/>
  <c r="BN133" i="12"/>
  <c r="U122" i="12"/>
  <c r="AL126" i="12"/>
  <c r="BQ123" i="12"/>
  <c r="BA131" i="12"/>
  <c r="P127" i="12"/>
  <c r="AK122" i="12"/>
  <c r="AP128" i="12"/>
  <c r="G126" i="12"/>
  <c r="AL123" i="12"/>
  <c r="AK125" i="12"/>
  <c r="BH123" i="12"/>
  <c r="AR131" i="12"/>
  <c r="I129" i="12"/>
  <c r="AR128" i="12"/>
  <c r="BA133" i="12"/>
  <c r="BJ126" i="12"/>
  <c r="AA124" i="12"/>
  <c r="K132" i="12"/>
  <c r="BR128" i="12"/>
  <c r="N122" i="12"/>
  <c r="BL129" i="12"/>
  <c r="AC127" i="12"/>
  <c r="BH124" i="12"/>
  <c r="AI130" i="12"/>
  <c r="P125" i="12"/>
  <c r="AU122" i="12"/>
  <c r="AE130" i="12"/>
  <c r="R122" i="12"/>
  <c r="X132" i="12"/>
  <c r="T127" i="12"/>
  <c r="AY124" i="12"/>
  <c r="AV126" i="12"/>
  <c r="AD126" i="12"/>
  <c r="AL127" i="12"/>
  <c r="AN123" i="12"/>
  <c r="AQ131" i="12"/>
  <c r="T126" i="12"/>
  <c r="BH122" i="12"/>
  <c r="AR125" i="12"/>
  <c r="AA129" i="12"/>
  <c r="AO126" i="12"/>
  <c r="I126" i="12"/>
  <c r="BB124" i="12"/>
  <c r="AU129" i="12"/>
  <c r="R129" i="12"/>
  <c r="AA125" i="12"/>
  <c r="AG128" i="12"/>
  <c r="AZ122" i="12"/>
  <c r="AZ128" i="12"/>
  <c r="H124" i="12"/>
  <c r="AL131" i="12"/>
  <c r="AV129" i="12"/>
  <c r="BP127" i="12"/>
  <c r="AN126" i="12"/>
  <c r="W133" i="12"/>
  <c r="BI134" i="12"/>
  <c r="X122" i="12"/>
  <c r="AJ127" i="12"/>
  <c r="BO124" i="12"/>
  <c r="AF122" i="12"/>
  <c r="H131" i="12"/>
  <c r="AI123" i="12"/>
  <c r="AN129" i="12"/>
  <c r="E127" i="12"/>
  <c r="AJ124" i="12"/>
  <c r="AC129" i="12"/>
  <c r="BF124" i="12"/>
  <c r="W122" i="12"/>
  <c r="G130" i="12"/>
  <c r="Q122" i="12"/>
  <c r="AH127" i="12"/>
  <c r="BH127" i="12"/>
  <c r="Y125" i="12"/>
  <c r="BD122" i="12"/>
  <c r="AQ122" i="12"/>
  <c r="L123" i="12"/>
  <c r="BJ130" i="12"/>
  <c r="AA128" i="12"/>
  <c r="BF125" i="12"/>
  <c r="AC128" i="12"/>
  <c r="N126" i="12"/>
  <c r="AS123" i="12"/>
  <c r="AC131" i="12"/>
  <c r="J126" i="12"/>
  <c r="M122" i="12"/>
  <c r="R128" i="12"/>
  <c r="AW125" i="12"/>
  <c r="R126" i="12"/>
  <c r="X129" i="12"/>
  <c r="BN130" i="12"/>
  <c r="AH126" i="12"/>
  <c r="E133" i="12"/>
  <c r="BL133" i="12"/>
  <c r="AB133" i="12"/>
  <c r="AP126" i="12"/>
  <c r="I135" i="12"/>
  <c r="H133" i="12"/>
  <c r="BH133" i="12"/>
  <c r="AT128" i="12"/>
  <c r="S134" i="12"/>
  <c r="BJ124" i="12"/>
  <c r="Y134" i="12"/>
  <c r="L130" i="12"/>
  <c r="BK129" i="12"/>
  <c r="AD124" i="12"/>
  <c r="AC132" i="12"/>
  <c r="AT126" i="12"/>
  <c r="AR124" i="12"/>
  <c r="AG125" i="12"/>
  <c r="P122" i="12"/>
  <c r="AQ135" i="12"/>
  <c r="AC122" i="12"/>
  <c r="AH128" i="12"/>
  <c r="BM125" i="12"/>
  <c r="AD123" i="12"/>
  <c r="AU124" i="12"/>
  <c r="BB122" i="12"/>
  <c r="AL130" i="12"/>
  <c r="BQ127" i="12"/>
  <c r="AH125" i="12"/>
  <c r="AI125" i="12"/>
  <c r="BD125" i="12"/>
  <c r="U123" i="12"/>
  <c r="E131" i="12"/>
  <c r="V124" i="12"/>
  <c r="BA122" i="12"/>
  <c r="BF128" i="12"/>
  <c r="W126" i="12"/>
  <c r="BB123" i="12"/>
  <c r="AI126" i="12"/>
  <c r="J124" i="12"/>
  <c r="BH131" i="12"/>
  <c r="Y129" i="12"/>
  <c r="AP129" i="12"/>
  <c r="AY134" i="12"/>
  <c r="L127" i="12"/>
  <c r="AQ124" i="12"/>
  <c r="H122" i="12"/>
  <c r="BP129" i="12"/>
  <c r="K123" i="12"/>
  <c r="P129" i="12"/>
  <c r="AU126" i="12"/>
  <c r="J130" i="12"/>
  <c r="V130" i="12"/>
  <c r="AM124" i="12"/>
  <c r="Z130" i="12"/>
  <c r="BM135" i="12"/>
  <c r="BJ134" i="12"/>
  <c r="AH134" i="12"/>
  <c r="AJ129" i="12"/>
  <c r="T122" i="12"/>
  <c r="AT125" i="12"/>
  <c r="BQ128" i="12"/>
  <c r="AR129" i="12"/>
  <c r="Z131" i="12"/>
  <c r="AA122" i="12"/>
  <c r="AE125" i="12"/>
  <c r="BC131" i="12"/>
  <c r="AQ133" i="12"/>
  <c r="N132" i="12"/>
  <c r="AO134" i="12"/>
  <c r="BI131" i="12"/>
  <c r="AK129" i="12"/>
  <c r="AY129" i="12"/>
  <c r="T123" i="12"/>
  <c r="BC122" i="12"/>
  <c r="AM129" i="12"/>
  <c r="AW122" i="12"/>
  <c r="N125" i="12"/>
  <c r="AA123" i="12"/>
  <c r="AF129" i="12"/>
  <c r="BK126" i="12"/>
  <c r="AB124" i="12"/>
  <c r="AM128" i="12"/>
  <c r="AZ123" i="12"/>
  <c r="AJ131" i="12"/>
  <c r="BO128" i="12"/>
  <c r="AJ128" i="12"/>
  <c r="AS133" i="12"/>
  <c r="BB126" i="12"/>
  <c r="S124" i="12"/>
  <c r="BQ131" i="12"/>
  <c r="N128" i="12"/>
  <c r="F122" i="12"/>
  <c r="BD129" i="12"/>
  <c r="U127" i="12"/>
  <c r="AZ124" i="12"/>
  <c r="AA130" i="12"/>
  <c r="H125" i="12"/>
  <c r="AM122" i="12"/>
  <c r="W130" i="12"/>
  <c r="O123" i="12"/>
  <c r="E130" i="12"/>
  <c r="J128" i="12"/>
  <c r="AO125" i="12"/>
  <c r="F123" i="12"/>
  <c r="AO123" i="12"/>
  <c r="AD122" i="12"/>
  <c r="N130" i="12"/>
  <c r="AS127" i="12"/>
  <c r="AG131" i="12"/>
  <c r="BK122" i="12"/>
  <c r="AU132" i="12"/>
  <c r="X131" i="12"/>
  <c r="AV132" i="12"/>
  <c r="BK127" i="12"/>
  <c r="V129" i="12"/>
  <c r="I123" i="12"/>
  <c r="BQ130" i="12"/>
  <c r="Q128" i="12"/>
  <c r="AT132" i="12"/>
  <c r="S122" i="12"/>
  <c r="AO132" i="12"/>
  <c r="K130" i="12"/>
  <c r="T132" i="12"/>
  <c r="AZ132" i="12"/>
  <c r="AX131" i="12"/>
  <c r="AS129" i="12"/>
  <c r="Q134" i="12"/>
  <c r="G122" i="12"/>
  <c r="F128" i="12"/>
  <c r="BN124" i="12"/>
  <c r="AY122" i="12"/>
  <c r="AS130" i="12"/>
  <c r="BC128" i="12"/>
  <c r="BG130" i="12"/>
  <c r="AF134" i="12"/>
  <c r="AT122" i="12"/>
  <c r="AD130" i="12"/>
  <c r="BI127" i="12"/>
  <c r="Z125" i="12"/>
  <c r="L122" i="12"/>
  <c r="AX124" i="12"/>
  <c r="O122" i="12"/>
  <c r="BM129" i="12"/>
  <c r="I122" i="12"/>
  <c r="K127" i="12"/>
  <c r="AZ127" i="12"/>
  <c r="Q125" i="12"/>
  <c r="AV122" i="12"/>
  <c r="F132" i="12"/>
  <c r="BR122" i="12"/>
  <c r="BB130" i="12"/>
  <c r="S128" i="12"/>
  <c r="AX125" i="12"/>
  <c r="H128" i="12"/>
  <c r="F126" i="12"/>
  <c r="AK123" i="12"/>
  <c r="U131" i="12"/>
  <c r="T125" i="12"/>
  <c r="BQ122" i="12"/>
  <c r="H129" i="12"/>
  <c r="AM126" i="12"/>
  <c r="BR123" i="12"/>
  <c r="AG127" i="12"/>
  <c r="AB123" i="12"/>
  <c r="L131" i="12"/>
  <c r="AQ128" i="12"/>
  <c r="BP130" i="12"/>
  <c r="BI123" i="12"/>
  <c r="BL126" i="12"/>
  <c r="BM123" i="12"/>
  <c r="AT133" i="12"/>
  <c r="AM134" i="12"/>
  <c r="H126" i="12"/>
  <c r="G124" i="12"/>
  <c r="AX135" i="12"/>
  <c r="AW133" i="12"/>
  <c r="P126" i="12"/>
  <c r="K126" i="12"/>
  <c r="P133" i="12"/>
  <c r="AA134" i="12"/>
  <c r="BL127" i="12"/>
  <c r="AM131" i="12"/>
  <c r="AX132" i="12"/>
  <c r="BI133" i="12"/>
  <c r="AU135" i="12"/>
  <c r="BI124" i="12"/>
  <c r="M127" i="12"/>
  <c r="G123" i="12"/>
  <c r="BR130" i="12"/>
  <c r="AL122" i="12"/>
  <c r="BL130" i="12"/>
  <c r="BQ129" i="12"/>
  <c r="AR123" i="12"/>
  <c r="AB131" i="12"/>
  <c r="BG128" i="12"/>
  <c r="AT127" i="12"/>
  <c r="BC132" i="12"/>
  <c r="AV125" i="12"/>
  <c r="M123" i="12"/>
  <c r="BK130" i="12"/>
  <c r="N124" i="12"/>
  <c r="AS122" i="12"/>
  <c r="AX128" i="12"/>
  <c r="O126" i="12"/>
  <c r="AT123" i="12"/>
  <c r="AS125" i="12"/>
  <c r="BP123" i="12"/>
  <c r="AZ131" i="12"/>
  <c r="Q129" i="12"/>
  <c r="AH129" i="12"/>
  <c r="AQ134" i="12"/>
  <c r="BR126" i="12"/>
  <c r="AI124" i="12"/>
  <c r="S132" i="12"/>
  <c r="L129" i="12"/>
  <c r="V122" i="12"/>
  <c r="F130" i="12"/>
  <c r="AK127" i="12"/>
  <c r="BP124" i="12"/>
  <c r="Y131" i="12"/>
  <c r="Z124" i="12"/>
  <c r="J132" i="12"/>
  <c r="AK131" i="12"/>
  <c r="S123" i="12"/>
  <c r="BC126" i="12"/>
  <c r="BJ127" i="12"/>
  <c r="BE127" i="12"/>
  <c r="AO124" i="12"/>
  <c r="AK135" i="12"/>
  <c r="BN129" i="12"/>
  <c r="BO126" i="12"/>
  <c r="BL124" i="12"/>
  <c r="W127" i="12"/>
  <c r="J129" i="12"/>
  <c r="I127" i="12"/>
  <c r="BE133" i="12"/>
  <c r="BP134" i="12"/>
  <c r="AC125" i="12"/>
  <c r="T134" i="12"/>
  <c r="Y133" i="12"/>
  <c r="AJ134" i="12"/>
  <c r="O135" i="12"/>
  <c r="AO129" i="12"/>
  <c r="AN130" i="12"/>
  <c r="AW135" i="12"/>
  <c r="AB127" i="12"/>
  <c r="BG124" i="12"/>
  <c r="T124" i="12"/>
  <c r="AE128" i="12"/>
  <c r="BH128" i="12"/>
  <c r="AL124" i="12"/>
  <c r="V132" i="12"/>
  <c r="BA129" i="12"/>
  <c r="BQ133" i="12"/>
  <c r="AR134" i="12"/>
  <c r="S135" i="12"/>
  <c r="BH135" i="12"/>
  <c r="AC124" i="12"/>
  <c r="BI132" i="12"/>
  <c r="G135" i="12"/>
  <c r="BJ131" i="12"/>
  <c r="AN127" i="12"/>
  <c r="E125" i="12"/>
  <c r="P124" i="12"/>
  <c r="BG125" i="12"/>
  <c r="AI127" i="12"/>
  <c r="N129" i="12"/>
  <c r="BE130" i="12"/>
  <c r="AB132" i="12"/>
  <c r="AU127" i="12"/>
  <c r="N127" i="12"/>
  <c r="BF122" i="12"/>
  <c r="AP130" i="12"/>
  <c r="G128" i="12"/>
  <c r="U132" i="12"/>
  <c r="BL132" i="12"/>
  <c r="AM133" i="12"/>
  <c r="N134" i="12"/>
  <c r="BC134" i="12"/>
  <c r="AD135" i="12"/>
  <c r="AF135" i="12"/>
  <c r="P130" i="12"/>
  <c r="BH125" i="12"/>
  <c r="Y123" i="12"/>
  <c r="I131" i="12"/>
  <c r="Y135" i="12"/>
  <c r="BN135" i="12"/>
  <c r="AS124" i="12"/>
  <c r="U126" i="12"/>
  <c r="BN127" i="12"/>
  <c r="AV128" i="12"/>
  <c r="AR133" i="12"/>
  <c r="BM122" i="12"/>
  <c r="BJ128" i="12"/>
  <c r="AA126" i="12"/>
  <c r="AY127" i="12"/>
  <c r="AD129" i="12"/>
  <c r="G131" i="12"/>
  <c r="AH132" i="12"/>
  <c r="I133" i="12"/>
  <c r="AX133" i="12"/>
  <c r="BK135" i="12"/>
  <c r="R135" i="12"/>
  <c r="BG135" i="12"/>
  <c r="Y124" i="12"/>
  <c r="BR125" i="12"/>
  <c r="W135" i="12"/>
  <c r="E128" i="12"/>
  <c r="G133" i="12"/>
  <c r="AV133" i="12"/>
  <c r="W134" i="12"/>
  <c r="BL134" i="12"/>
  <c r="AJ133" i="12"/>
  <c r="AX129" i="12"/>
  <c r="AB125" i="12"/>
  <c r="BG122" i="12"/>
  <c r="AQ130" i="12"/>
  <c r="BG134" i="12"/>
  <c r="AH135" i="12"/>
  <c r="AJ122" i="12"/>
  <c r="BQ124" i="12"/>
  <c r="AS126" i="12"/>
  <c r="BP122" i="12"/>
  <c r="AR130" i="12"/>
  <c r="P132" i="12"/>
  <c r="AY133" i="12"/>
  <c r="S133" i="12"/>
  <c r="AM130" i="12"/>
  <c r="Z122" i="12"/>
  <c r="AF132" i="12"/>
  <c r="Z128" i="12"/>
  <c r="BE125" i="12"/>
  <c r="R125" i="12"/>
  <c r="W132" i="12"/>
  <c r="BF129" i="12"/>
  <c r="AJ125" i="12"/>
  <c r="BO122" i="12"/>
  <c r="AY130" i="12"/>
  <c r="BO134" i="12"/>
  <c r="AP135" i="12"/>
  <c r="AH123" i="12"/>
  <c r="W125" i="12"/>
  <c r="BP126" i="12"/>
  <c r="BD124" i="12"/>
  <c r="BK131" i="12"/>
  <c r="AO122" i="12"/>
  <c r="AL128" i="12"/>
  <c r="BQ125" i="12"/>
  <c r="BA126" i="12"/>
  <c r="AF128" i="12"/>
  <c r="I130" i="12"/>
  <c r="AY131" i="12"/>
  <c r="AY132" i="12"/>
  <c r="Z133" i="12"/>
  <c r="AG134" i="12"/>
  <c r="L128" i="12"/>
  <c r="BD123" i="12"/>
  <c r="AN131" i="12"/>
  <c r="E129" i="12"/>
  <c r="U133" i="12"/>
  <c r="BJ133" i="12"/>
  <c r="AK134" i="12"/>
  <c r="L135" i="12"/>
  <c r="BA135" i="12"/>
  <c r="E126" i="12"/>
  <c r="BG131" i="12"/>
  <c r="N131" i="12"/>
  <c r="BF126" i="12"/>
  <c r="W124" i="12"/>
  <c r="G132" i="12"/>
  <c r="BK123" i="12"/>
  <c r="AM125" i="12"/>
  <c r="R127" i="12"/>
  <c r="BI128" i="12"/>
  <c r="AK130" i="12"/>
  <c r="BF134" i="12"/>
  <c r="AF126" i="12"/>
  <c r="J122" i="12"/>
  <c r="BH129" i="12"/>
  <c r="Y127" i="12"/>
  <c r="Y130" i="12"/>
  <c r="BO131" i="12"/>
  <c r="BE132" i="12"/>
  <c r="AF133" i="12"/>
  <c r="G134" i="12"/>
  <c r="AV134" i="12"/>
  <c r="AL132" i="12"/>
  <c r="Z123" i="12"/>
  <c r="V125" i="12"/>
  <c r="BM126" i="12"/>
  <c r="AO128" i="12"/>
  <c r="S131" i="12"/>
  <c r="AP134" i="12"/>
  <c r="E134" i="12"/>
  <c r="AT134" i="12"/>
  <c r="U135" i="12"/>
  <c r="BJ135" i="12"/>
  <c r="AW126" i="12"/>
  <c r="AV130" i="12"/>
  <c r="Z126" i="12"/>
  <c r="BE123" i="12"/>
  <c r="AO131" i="12"/>
  <c r="BE135" i="12"/>
  <c r="U124" i="12"/>
  <c r="BK125" i="12"/>
  <c r="AP127" i="12"/>
  <c r="S129" i="12"/>
  <c r="BJ132" i="12"/>
  <c r="AN135" i="12"/>
  <c r="BQ126" i="12"/>
  <c r="BI130" i="12"/>
  <c r="AQ129" i="12"/>
  <c r="BH134" i="12"/>
  <c r="AI135" i="12"/>
  <c r="AR122" i="12"/>
  <c r="F125" i="12"/>
  <c r="BG133" i="12"/>
  <c r="M124" i="12"/>
  <c r="L132" i="12"/>
  <c r="BD127" i="12"/>
  <c r="U125" i="12"/>
  <c r="BE124" i="12"/>
  <c r="AJ126" i="12"/>
  <c r="M128" i="12"/>
  <c r="BC129" i="12"/>
  <c r="AH131" i="12"/>
  <c r="AR132" i="12"/>
  <c r="T130" i="12"/>
  <c r="AD127" i="12"/>
  <c r="H123" i="12"/>
  <c r="BF130" i="12"/>
  <c r="W128" i="12"/>
  <c r="AM132" i="12"/>
  <c r="N133" i="12"/>
  <c r="BC133" i="12"/>
  <c r="AD134" i="12"/>
  <c r="E135" i="12"/>
  <c r="AT135" i="12"/>
  <c r="I124" i="12"/>
  <c r="Q126" i="12"/>
  <c r="BG127" i="12"/>
  <c r="AL129" i="12"/>
  <c r="O131" i="12"/>
  <c r="BD135" i="12"/>
  <c r="AB134" i="12"/>
  <c r="BQ134" i="12"/>
  <c r="AR135" i="12"/>
  <c r="AX123" i="12"/>
  <c r="R131" i="12"/>
  <c r="I134" i="12"/>
  <c r="AT131" i="12"/>
  <c r="X127" i="12"/>
  <c r="BC124" i="12"/>
  <c r="J123" i="12"/>
  <c r="O125" i="12"/>
  <c r="BH126" i="12"/>
  <c r="AK128" i="12"/>
  <c r="M130" i="12"/>
  <c r="BF131" i="12"/>
  <c r="G125" i="12"/>
  <c r="X128" i="12"/>
  <c r="AW134" i="12"/>
  <c r="AY125" i="12"/>
  <c r="AF124" i="12"/>
  <c r="BA127" i="12"/>
  <c r="AD131" i="12"/>
  <c r="AN124" i="12"/>
  <c r="BB131" i="12"/>
  <c r="AF127" i="12"/>
  <c r="BK124" i="12"/>
  <c r="BG123" i="12"/>
  <c r="AL125" i="12"/>
  <c r="O127" i="12"/>
  <c r="BE128" i="12"/>
  <c r="AJ130" i="12"/>
  <c r="M132" i="12"/>
  <c r="AB126" i="12"/>
  <c r="F127" i="12"/>
  <c r="AX122" i="12"/>
  <c r="AH130" i="12"/>
  <c r="BM127" i="12"/>
  <c r="BN131" i="12"/>
  <c r="BD132" i="12"/>
  <c r="AE133" i="12"/>
  <c r="F134" i="12"/>
  <c r="AU134" i="12"/>
  <c r="V135" i="12"/>
  <c r="BN134" i="12"/>
  <c r="H130" i="12"/>
  <c r="AZ125" i="12"/>
  <c r="Q123" i="12"/>
  <c r="BO130" i="12"/>
  <c r="Q135" i="12"/>
  <c r="BF135" i="12"/>
  <c r="X124" i="12"/>
  <c r="BO125" i="12"/>
  <c r="AQ127" i="12"/>
  <c r="AA127" i="12"/>
  <c r="L133" i="12"/>
  <c r="BE122" i="12"/>
  <c r="BB128" i="12"/>
  <c r="S126" i="12"/>
  <c r="AE127" i="12"/>
  <c r="G129" i="12"/>
  <c r="AZ130" i="12"/>
  <c r="Z132" i="12"/>
  <c r="BO132" i="12"/>
  <c r="AP133" i="12"/>
  <c r="AE135" i="12"/>
  <c r="AB128" i="12"/>
  <c r="F124" i="12"/>
  <c r="BD131" i="12"/>
  <c r="U129" i="12"/>
  <c r="AK133" i="12"/>
  <c r="L134" i="12"/>
  <c r="BA134" i="12"/>
  <c r="AB135" i="12"/>
  <c r="BQ135" i="12"/>
  <c r="AS128" i="12"/>
  <c r="K133" i="12"/>
  <c r="BD128" i="12"/>
  <c r="AG130" i="12"/>
  <c r="I132" i="12"/>
  <c r="BH132" i="12"/>
  <c r="AK132" i="12"/>
  <c r="Z135" i="12"/>
  <c r="BO135" i="12"/>
  <c r="AV124" i="12"/>
  <c r="Y126" i="12"/>
  <c r="BC135" i="12"/>
  <c r="W129" i="12"/>
  <c r="Y122" i="12"/>
  <c r="V128" i="12"/>
  <c r="BA125" i="12"/>
  <c r="L126" i="12"/>
  <c r="BC127" i="12"/>
  <c r="AE129" i="12"/>
  <c r="J131" i="12"/>
  <c r="AI132" i="12"/>
  <c r="J133" i="12"/>
  <c r="AI133" i="12"/>
  <c r="R134" i="12"/>
  <c r="AV135" i="12"/>
  <c r="P135" i="12"/>
  <c r="AX134" i="12"/>
  <c r="N123" i="12"/>
  <c r="AW123" i="12"/>
  <c r="AJ123" i="12"/>
  <c r="T131" i="12"/>
  <c r="AY128" i="12"/>
  <c r="P123" i="12"/>
  <c r="AD133" i="12"/>
  <c r="AG122" i="12"/>
  <c r="AD128" i="12"/>
  <c r="BI125" i="12"/>
  <c r="AG126" i="12"/>
  <c r="I128" i="12"/>
  <c r="BB129" i="12"/>
  <c r="AE131" i="12"/>
  <c r="AQ132" i="12"/>
  <c r="R133" i="12"/>
  <c r="BO133" i="12"/>
  <c r="BR127" i="12"/>
  <c r="AV123" i="12"/>
  <c r="AF131" i="12"/>
  <c r="BK128" i="12"/>
  <c r="M133" i="12"/>
  <c r="BB133" i="12"/>
  <c r="AC134" i="12"/>
  <c r="BR134" i="12"/>
  <c r="AS135" i="12"/>
  <c r="BA124" i="12"/>
  <c r="AO130" i="12"/>
  <c r="F131" i="12"/>
  <c r="AX126" i="12"/>
  <c r="O124" i="12"/>
  <c r="BM131" i="12"/>
  <c r="R123" i="12"/>
  <c r="S125" i="12"/>
  <c r="BI126" i="12"/>
  <c r="AN128" i="12"/>
  <c r="Q130" i="12"/>
  <c r="Z134" i="12"/>
  <c r="X126" i="12"/>
  <c r="BC123" i="12"/>
  <c r="AZ129" i="12"/>
  <c r="Q127" i="12"/>
  <c r="BR129" i="12"/>
  <c r="AU131" i="12"/>
  <c r="AW132" i="12"/>
  <c r="X133" i="12"/>
  <c r="BM133" i="12"/>
  <c r="AN134" i="12"/>
  <c r="AP131" i="12"/>
  <c r="Z129" i="12"/>
  <c r="BR124" i="12"/>
  <c r="AI122" i="12"/>
  <c r="S130" i="12"/>
  <c r="AI134" i="12"/>
  <c r="J135" i="12"/>
  <c r="AY135" i="12"/>
  <c r="E124" i="12"/>
  <c r="AU125" i="12"/>
  <c r="BE134" i="12"/>
  <c r="AZ126" i="12"/>
  <c r="AA131" i="12"/>
  <c r="AP132" i="12"/>
  <c r="Q133" i="12"/>
  <c r="BF133" i="12"/>
  <c r="BF123" i="12"/>
  <c r="BN123" i="12"/>
  <c r="AQ125" i="12"/>
  <c r="S127" i="12"/>
  <c r="BL128" i="12"/>
  <c r="AD132" i="12"/>
  <c r="H135" i="12"/>
  <c r="W123" i="12"/>
  <c r="T129" i="12"/>
  <c r="AY126" i="12"/>
  <c r="AW128" i="12"/>
  <c r="AB130" i="12"/>
  <c r="E132" i="12"/>
  <c r="BF132" i="12"/>
  <c r="AG133" i="12"/>
  <c r="H134" i="12"/>
  <c r="AC126" i="12"/>
  <c r="Q132" i="12"/>
  <c r="AZ133" i="12"/>
  <c r="T133" i="12"/>
  <c r="BB132" i="12"/>
  <c r="L124" i="12"/>
  <c r="AO127" i="12"/>
  <c r="AH124" i="12"/>
  <c r="R132" i="12"/>
  <c r="AW129" i="12"/>
  <c r="H127" i="12"/>
  <c r="BN125" i="12"/>
  <c r="AE123" i="12"/>
  <c r="AB129" i="12"/>
  <c r="BG126" i="12"/>
  <c r="F129" i="12"/>
  <c r="AW130" i="12"/>
  <c r="Y132" i="12"/>
  <c r="BN132" i="12"/>
  <c r="AO133" i="12"/>
  <c r="P134" i="12"/>
  <c r="AX127" i="12"/>
  <c r="BP128" i="12"/>
  <c r="AT124" i="12"/>
  <c r="K122" i="12"/>
  <c r="BI129" i="12"/>
  <c r="K134" i="12"/>
  <c r="AZ134" i="12"/>
  <c r="AA135" i="12"/>
  <c r="BP135" i="12"/>
  <c r="AW124" i="12"/>
  <c r="AA133" i="12"/>
  <c r="AM135" i="12"/>
  <c r="BR131" i="12"/>
  <c r="AV127" i="12"/>
  <c r="M125" i="12"/>
  <c r="AK124" i="12"/>
  <c r="M126" i="12"/>
  <c r="BF127" i="12"/>
  <c r="AI129" i="12"/>
  <c r="K131" i="12"/>
  <c r="AJ132" i="12"/>
  <c r="BM128" i="12"/>
  <c r="V127" i="12"/>
  <c r="BN122" i="12"/>
  <c r="AX130" i="12"/>
  <c r="O128" i="12"/>
  <c r="AE132" i="12"/>
  <c r="F133" i="12"/>
  <c r="AU133" i="12"/>
  <c r="V134" i="12"/>
  <c r="BK134" i="12"/>
  <c r="AL135" i="12"/>
  <c r="BL135" i="12"/>
  <c r="X130" i="12"/>
  <c r="BP125" i="12"/>
  <c r="AG123" i="12"/>
  <c r="Q131" i="12"/>
  <c r="AG135" i="12"/>
  <c r="AB122" i="12"/>
  <c r="BM124" i="12"/>
  <c r="AR126" i="12"/>
  <c r="U128" i="12"/>
  <c r="BO129" i="12"/>
  <c r="J134" i="12"/>
  <c r="BM132" i="12"/>
  <c r="AN133" i="12"/>
  <c r="O134" i="12"/>
  <c r="BD134" i="12"/>
  <c r="BR132" i="12"/>
  <c r="AK126" i="12"/>
  <c r="P128" i="12"/>
  <c r="BG129" i="12"/>
  <c r="AI131" i="12"/>
  <c r="AY123" i="12"/>
  <c r="BD126" i="12"/>
  <c r="AH122" i="12"/>
  <c r="R130" i="12"/>
  <c r="AW127" i="12"/>
  <c r="W131" i="12"/>
  <c r="AN132" i="12"/>
  <c r="O133" i="12"/>
  <c r="BD133" i="12"/>
  <c r="AE134" i="12"/>
  <c r="F135" i="12"/>
  <c r="BP133" i="12"/>
  <c r="G127" i="12"/>
  <c r="BM130" i="12"/>
  <c r="AT129" i="12"/>
  <c r="Y128" i="12"/>
  <c r="BA128" i="12"/>
  <c r="AC130" i="12"/>
  <c r="H132" i="12"/>
  <c r="BG132" i="12"/>
  <c r="AH133" i="12"/>
  <c r="BM134" i="12"/>
  <c r="T128" i="12"/>
  <c r="BL123" i="12"/>
  <c r="AV131" i="12"/>
  <c r="M129" i="12"/>
  <c r="AC133" i="12"/>
  <c r="BR133" i="12"/>
  <c r="AS134" i="12"/>
  <c r="T135" i="12"/>
  <c r="BI135" i="12"/>
  <c r="Z127" i="12"/>
  <c r="AS132" i="12"/>
  <c r="V131" i="12"/>
  <c r="BN126" i="12"/>
  <c r="AE124" i="12"/>
  <c r="O132" i="12"/>
  <c r="Q124" i="12"/>
  <c r="BJ125" i="12"/>
  <c r="AM127" i="12"/>
  <c r="O129" i="12"/>
  <c r="BH130" i="12"/>
  <c r="X135" i="12"/>
  <c r="V133" i="12"/>
  <c r="BK133" i="12"/>
  <c r="AL134" i="12"/>
  <c r="M135" i="12"/>
  <c r="BB135" i="12"/>
  <c r="AD125" i="12"/>
  <c r="K129" i="12"/>
  <c r="BA130" i="12"/>
  <c r="AA132" i="12"/>
  <c r="BP132" i="12"/>
  <c r="BQ132" i="12"/>
  <c r="BB127" i="12"/>
  <c r="AF123" i="12"/>
  <c r="P131" i="12"/>
  <c r="AU128" i="12"/>
  <c r="BK132" i="12"/>
  <c r="AL133" i="12"/>
  <c r="M134" i="12"/>
  <c r="BB134" i="12"/>
  <c r="AC135" i="12"/>
  <c r="BR135" i="12"/>
  <c r="BO127" i="12"/>
  <c r="BA132" i="12"/>
  <c r="BB125" i="12"/>
  <c r="AG124" i="12"/>
  <c r="A2" i="4"/>
  <c r="C114" i="4"/>
  <c r="F113" i="4"/>
  <c r="F79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A77" i="8" s="1"/>
  <c r="E55" i="4"/>
  <c r="E54" i="4"/>
  <c r="E53" i="4"/>
  <c r="E52" i="4"/>
  <c r="E51" i="4"/>
  <c r="E50" i="4"/>
  <c r="E49" i="4"/>
  <c r="E48" i="4"/>
  <c r="E47" i="4"/>
  <c r="E46" i="4"/>
  <c r="F45" i="4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AT56" i="4" l="1"/>
  <c r="AP77" i="8" s="1"/>
  <c r="BB56" i="4"/>
  <c r="AX77" i="8" s="1"/>
  <c r="BJ56" i="4"/>
  <c r="BF77" i="8" s="1"/>
  <c r="BR56" i="4"/>
  <c r="BN77" i="8" s="1"/>
  <c r="BA56" i="4"/>
  <c r="AW77" i="8" s="1"/>
  <c r="AM56" i="4"/>
  <c r="AI77" i="8" s="1"/>
  <c r="AU56" i="4"/>
  <c r="AQ77" i="8" s="1"/>
  <c r="BC56" i="4"/>
  <c r="AY77" i="8" s="1"/>
  <c r="BK56" i="4"/>
  <c r="BG77" i="8" s="1"/>
  <c r="AN56" i="4"/>
  <c r="AJ77" i="8" s="1"/>
  <c r="AV56" i="4"/>
  <c r="AR77" i="8" s="1"/>
  <c r="BD56" i="4"/>
  <c r="AZ77" i="8" s="1"/>
  <c r="BL56" i="4"/>
  <c r="BH77" i="8" s="1"/>
  <c r="BI56" i="4"/>
  <c r="BE77" i="8" s="1"/>
  <c r="AO56" i="4"/>
  <c r="AK77" i="8" s="1"/>
  <c r="AW56" i="4"/>
  <c r="AS77" i="8" s="1"/>
  <c r="BE56" i="4"/>
  <c r="BA77" i="8" s="1"/>
  <c r="BM56" i="4"/>
  <c r="BI77" i="8" s="1"/>
  <c r="BQ56" i="4"/>
  <c r="BM77" i="8" s="1"/>
  <c r="AP56" i="4"/>
  <c r="AL77" i="8" s="1"/>
  <c r="AX56" i="4"/>
  <c r="AT77" i="8" s="1"/>
  <c r="BF56" i="4"/>
  <c r="BB77" i="8" s="1"/>
  <c r="BN56" i="4"/>
  <c r="BJ77" i="8" s="1"/>
  <c r="AQ56" i="4"/>
  <c r="AM77" i="8" s="1"/>
  <c r="AY56" i="4"/>
  <c r="AU77" i="8" s="1"/>
  <c r="BG56" i="4"/>
  <c r="BC77" i="8" s="1"/>
  <c r="BO56" i="4"/>
  <c r="BK77" i="8" s="1"/>
  <c r="AR56" i="4"/>
  <c r="AN77" i="8" s="1"/>
  <c r="AZ56" i="4"/>
  <c r="AV77" i="8" s="1"/>
  <c r="BH56" i="4"/>
  <c r="BD77" i="8" s="1"/>
  <c r="BP56" i="4"/>
  <c r="BL77" i="8" s="1"/>
  <c r="AS56" i="4"/>
  <c r="AO77" i="8" s="1"/>
  <c r="Y56" i="4"/>
  <c r="U77" i="8" s="1"/>
  <c r="Z56" i="4"/>
  <c r="V77" i="8" s="1"/>
  <c r="N56" i="4"/>
  <c r="J77" i="8" s="1"/>
  <c r="AC56" i="4"/>
  <c r="Y77" i="8" s="1"/>
  <c r="R56" i="4"/>
  <c r="N77" i="8" s="1"/>
  <c r="AK56" i="4"/>
  <c r="AG77" i="8" s="1"/>
  <c r="I56" i="4"/>
  <c r="E77" i="8" s="1"/>
  <c r="M56" i="4"/>
  <c r="I77" i="8" s="1"/>
  <c r="AG56" i="4"/>
  <c r="AC77" i="8" s="1"/>
  <c r="X56" i="4"/>
  <c r="T77" i="8" s="1"/>
  <c r="AH56" i="4"/>
  <c r="AD77" i="8" s="1"/>
  <c r="W56" i="4"/>
  <c r="S77" i="8" s="1"/>
  <c r="AF56" i="4"/>
  <c r="AB77" i="8" s="1"/>
  <c r="J56" i="4"/>
  <c r="F77" i="8" s="1"/>
  <c r="H56" i="4"/>
  <c r="D77" i="8" s="1"/>
  <c r="U56" i="4"/>
  <c r="Q77" i="8" s="1"/>
  <c r="Q56" i="4"/>
  <c r="M77" i="8" s="1"/>
  <c r="P56" i="4"/>
  <c r="L77" i="8" s="1"/>
  <c r="T56" i="4"/>
  <c r="P77" i="8" s="1"/>
  <c r="AE56" i="4"/>
  <c r="AA77" i="8" s="1"/>
  <c r="AJ56" i="4"/>
  <c r="AF77" i="8" s="1"/>
  <c r="L56" i="4"/>
  <c r="H77" i="8" s="1"/>
  <c r="AD56" i="4"/>
  <c r="Z77" i="8" s="1"/>
  <c r="G56" i="4"/>
  <c r="C77" i="8" s="1"/>
  <c r="K56" i="4"/>
  <c r="G77" i="8" s="1"/>
  <c r="AB56" i="4"/>
  <c r="X77" i="8" s="1"/>
  <c r="V56" i="4"/>
  <c r="R77" i="8" s="1"/>
  <c r="AI56" i="4"/>
  <c r="AE77" i="8" s="1"/>
  <c r="O56" i="4"/>
  <c r="K77" i="8" s="1"/>
  <c r="S56" i="4"/>
  <c r="O77" i="8" s="1"/>
  <c r="AA56" i="4"/>
  <c r="W77" i="8" s="1"/>
  <c r="AL56" i="4"/>
  <c r="AH77" i="8" s="1"/>
  <c r="E108" i="4"/>
  <c r="E85" i="4"/>
  <c r="E93" i="4"/>
  <c r="E101" i="4"/>
  <c r="E109" i="4"/>
  <c r="E92" i="4"/>
  <c r="E79" i="4"/>
  <c r="E86" i="4"/>
  <c r="E94" i="4"/>
  <c r="E102" i="4"/>
  <c r="E87" i="4"/>
  <c r="E95" i="4"/>
  <c r="E103" i="4"/>
  <c r="E80" i="4"/>
  <c r="E88" i="4"/>
  <c r="E96" i="4"/>
  <c r="E104" i="4"/>
  <c r="E84" i="4"/>
  <c r="E81" i="4"/>
  <c r="E89" i="4"/>
  <c r="E97" i="4"/>
  <c r="E105" i="4"/>
  <c r="E100" i="4"/>
  <c r="E82" i="4"/>
  <c r="E90" i="4"/>
  <c r="E98" i="4"/>
  <c r="E106" i="4"/>
  <c r="E83" i="4"/>
  <c r="E91" i="4"/>
  <c r="E99" i="4"/>
  <c r="E107" i="4"/>
  <c r="A83" i="4"/>
  <c r="F49" i="4"/>
  <c r="B70" i="8" s="1"/>
  <c r="A87" i="4"/>
  <c r="F53" i="4"/>
  <c r="B74" i="8" s="1"/>
  <c r="A80" i="4"/>
  <c r="F46" i="4"/>
  <c r="B67" i="8" s="1"/>
  <c r="A84" i="4"/>
  <c r="F50" i="4"/>
  <c r="B71" i="8" s="1"/>
  <c r="A88" i="4"/>
  <c r="F54" i="4"/>
  <c r="B75" i="8" s="1"/>
  <c r="A90" i="4"/>
  <c r="F56" i="4"/>
  <c r="B77" i="8" s="1"/>
  <c r="A94" i="4"/>
  <c r="F60" i="4"/>
  <c r="B81" i="8" s="1"/>
  <c r="A82" i="4"/>
  <c r="F48" i="4"/>
  <c r="B69" i="8" s="1"/>
  <c r="A86" i="4"/>
  <c r="F52" i="4"/>
  <c r="B73" i="8" s="1"/>
  <c r="A92" i="4"/>
  <c r="F58" i="4"/>
  <c r="B79" i="8" s="1"/>
  <c r="A91" i="4"/>
  <c r="F57" i="4"/>
  <c r="B78" i="8" s="1"/>
  <c r="F47" i="4"/>
  <c r="B68" i="8" s="1"/>
  <c r="A96" i="4"/>
  <c r="F62" i="4"/>
  <c r="B83" i="8" s="1"/>
  <c r="A98" i="4"/>
  <c r="F64" i="4"/>
  <c r="B85" i="8" s="1"/>
  <c r="A100" i="4"/>
  <c r="F66" i="4"/>
  <c r="B87" i="8" s="1"/>
  <c r="A102" i="4"/>
  <c r="F68" i="4"/>
  <c r="B89" i="8" s="1"/>
  <c r="A104" i="4"/>
  <c r="F70" i="4"/>
  <c r="B91" i="8" s="1"/>
  <c r="A106" i="4"/>
  <c r="F72" i="4"/>
  <c r="B93" i="8" s="1"/>
  <c r="A108" i="4"/>
  <c r="F74" i="4"/>
  <c r="B95" i="8" s="1"/>
  <c r="F59" i="4"/>
  <c r="B80" i="8" s="1"/>
  <c r="F51" i="4"/>
  <c r="B72" i="8" s="1"/>
  <c r="A81" i="4"/>
  <c r="A85" i="4"/>
  <c r="A89" i="4"/>
  <c r="A93" i="4"/>
  <c r="A95" i="4"/>
  <c r="F61" i="4"/>
  <c r="B82" i="8" s="1"/>
  <c r="A97" i="4"/>
  <c r="F63" i="4"/>
  <c r="B84" i="8" s="1"/>
  <c r="A99" i="4"/>
  <c r="F65" i="4"/>
  <c r="B86" i="8" s="1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F41" i="4" l="1"/>
  <c r="E41" i="4"/>
  <c r="C78" i="4" s="1"/>
  <c r="H80" i="4" l="1"/>
  <c r="P80" i="4"/>
  <c r="X80" i="4"/>
  <c r="AF80" i="4"/>
  <c r="AN80" i="4"/>
  <c r="AV80" i="4"/>
  <c r="BD80" i="4"/>
  <c r="BL80" i="4"/>
  <c r="H81" i="4"/>
  <c r="P81" i="4"/>
  <c r="X81" i="4"/>
  <c r="AF81" i="4"/>
  <c r="AN81" i="4"/>
  <c r="AV81" i="4"/>
  <c r="BD81" i="4"/>
  <c r="BL81" i="4"/>
  <c r="H82" i="4"/>
  <c r="P82" i="4"/>
  <c r="X82" i="4"/>
  <c r="AF82" i="4"/>
  <c r="AN82" i="4"/>
  <c r="AV82" i="4"/>
  <c r="BD82" i="4"/>
  <c r="BL82" i="4"/>
  <c r="BL116" i="4" s="1"/>
  <c r="H83" i="4"/>
  <c r="P83" i="4"/>
  <c r="X83" i="4"/>
  <c r="AF83" i="4"/>
  <c r="AN83" i="4"/>
  <c r="AV83" i="4"/>
  <c r="BD83" i="4"/>
  <c r="BL83" i="4"/>
  <c r="H84" i="4"/>
  <c r="I80" i="4"/>
  <c r="Q80" i="4"/>
  <c r="Y80" i="4"/>
  <c r="AG80" i="4"/>
  <c r="AO80" i="4"/>
  <c r="AW80" i="4"/>
  <c r="BE80" i="4"/>
  <c r="BM80" i="4"/>
  <c r="I81" i="4"/>
  <c r="Q81" i="4"/>
  <c r="Y81" i="4"/>
  <c r="AG81" i="4"/>
  <c r="AO81" i="4"/>
  <c r="AW81" i="4"/>
  <c r="BE81" i="4"/>
  <c r="BM81" i="4"/>
  <c r="I82" i="4"/>
  <c r="Q82" i="4"/>
  <c r="Y82" i="4"/>
  <c r="AG82" i="4"/>
  <c r="AO82" i="4"/>
  <c r="AW82" i="4"/>
  <c r="BE82" i="4"/>
  <c r="BM82" i="4"/>
  <c r="I83" i="4"/>
  <c r="Q83" i="4"/>
  <c r="Y83" i="4"/>
  <c r="AG83" i="4"/>
  <c r="AO83" i="4"/>
  <c r="AW83" i="4"/>
  <c r="BE83" i="4"/>
  <c r="BM83" i="4"/>
  <c r="I84" i="4"/>
  <c r="J80" i="4"/>
  <c r="R80" i="4"/>
  <c r="Z80" i="4"/>
  <c r="AH80" i="4"/>
  <c r="AP80" i="4"/>
  <c r="AX80" i="4"/>
  <c r="BF80" i="4"/>
  <c r="BN80" i="4"/>
  <c r="J81" i="4"/>
  <c r="R81" i="4"/>
  <c r="Z81" i="4"/>
  <c r="AH81" i="4"/>
  <c r="AP81" i="4"/>
  <c r="AX81" i="4"/>
  <c r="BF81" i="4"/>
  <c r="BN81" i="4"/>
  <c r="J82" i="4"/>
  <c r="R82" i="4"/>
  <c r="Z82" i="4"/>
  <c r="AH82" i="4"/>
  <c r="AP82" i="4"/>
  <c r="AX82" i="4"/>
  <c r="AX116" i="4" s="1"/>
  <c r="BF82" i="4"/>
  <c r="BN82" i="4"/>
  <c r="J83" i="4"/>
  <c r="R83" i="4"/>
  <c r="Z83" i="4"/>
  <c r="AH83" i="4"/>
  <c r="AP83" i="4"/>
  <c r="AX83" i="4"/>
  <c r="BF83" i="4"/>
  <c r="BN83" i="4"/>
  <c r="J84" i="4"/>
  <c r="K80" i="4"/>
  <c r="S80" i="4"/>
  <c r="AA80" i="4"/>
  <c r="AI80" i="4"/>
  <c r="AQ80" i="4"/>
  <c r="AY80" i="4"/>
  <c r="BG80" i="4"/>
  <c r="BO80" i="4"/>
  <c r="K81" i="4"/>
  <c r="S81" i="4"/>
  <c r="AA81" i="4"/>
  <c r="AI81" i="4"/>
  <c r="AQ81" i="4"/>
  <c r="AY81" i="4"/>
  <c r="BG81" i="4"/>
  <c r="BO81" i="4"/>
  <c r="K82" i="4"/>
  <c r="S82" i="4"/>
  <c r="AA82" i="4"/>
  <c r="AI82" i="4"/>
  <c r="AQ82" i="4"/>
  <c r="AQ116" i="4" s="1"/>
  <c r="AY82" i="4"/>
  <c r="BG82" i="4"/>
  <c r="BO82" i="4"/>
  <c r="K83" i="4"/>
  <c r="S83" i="4"/>
  <c r="AA83" i="4"/>
  <c r="AI83" i="4"/>
  <c r="AQ83" i="4"/>
  <c r="AY83" i="4"/>
  <c r="BG83" i="4"/>
  <c r="BO83" i="4"/>
  <c r="K84" i="4"/>
  <c r="L80" i="4"/>
  <c r="T80" i="4"/>
  <c r="AB80" i="4"/>
  <c r="AJ80" i="4"/>
  <c r="AR80" i="4"/>
  <c r="AZ80" i="4"/>
  <c r="BH80" i="4"/>
  <c r="BP80" i="4"/>
  <c r="L81" i="4"/>
  <c r="T81" i="4"/>
  <c r="AB81" i="4"/>
  <c r="AJ81" i="4"/>
  <c r="AR81" i="4"/>
  <c r="AZ81" i="4"/>
  <c r="BH81" i="4"/>
  <c r="BP81" i="4"/>
  <c r="L82" i="4"/>
  <c r="T82" i="4"/>
  <c r="T116" i="4" s="1"/>
  <c r="AB82" i="4"/>
  <c r="AJ82" i="4"/>
  <c r="AJ116" i="4" s="1"/>
  <c r="AR82" i="4"/>
  <c r="AZ82" i="4"/>
  <c r="BH82" i="4"/>
  <c r="BP82" i="4"/>
  <c r="L83" i="4"/>
  <c r="T83" i="4"/>
  <c r="AB83" i="4"/>
  <c r="AJ83" i="4"/>
  <c r="AR83" i="4"/>
  <c r="AZ83" i="4"/>
  <c r="BH83" i="4"/>
  <c r="BP83" i="4"/>
  <c r="L84" i="4"/>
  <c r="N80" i="4"/>
  <c r="V80" i="4"/>
  <c r="AD80" i="4"/>
  <c r="AL80" i="4"/>
  <c r="AT80" i="4"/>
  <c r="BB80" i="4"/>
  <c r="BJ80" i="4"/>
  <c r="BR80" i="4"/>
  <c r="N81" i="4"/>
  <c r="V81" i="4"/>
  <c r="AD81" i="4"/>
  <c r="AL81" i="4"/>
  <c r="AT81" i="4"/>
  <c r="BB81" i="4"/>
  <c r="BJ81" i="4"/>
  <c r="BR81" i="4"/>
  <c r="N82" i="4"/>
  <c r="V82" i="4"/>
  <c r="AD82" i="4"/>
  <c r="AL82" i="4"/>
  <c r="AT82" i="4"/>
  <c r="BB82" i="4"/>
  <c r="BJ82" i="4"/>
  <c r="BR82" i="4"/>
  <c r="N83" i="4"/>
  <c r="V83" i="4"/>
  <c r="AD83" i="4"/>
  <c r="AL83" i="4"/>
  <c r="AT83" i="4"/>
  <c r="BB83" i="4"/>
  <c r="BJ83" i="4"/>
  <c r="BR83" i="4"/>
  <c r="N84" i="4"/>
  <c r="G80" i="4"/>
  <c r="O80" i="4"/>
  <c r="W80" i="4"/>
  <c r="AE80" i="4"/>
  <c r="AM80" i="4"/>
  <c r="AU80" i="4"/>
  <c r="BC80" i="4"/>
  <c r="BK80" i="4"/>
  <c r="G81" i="4"/>
  <c r="O81" i="4"/>
  <c r="W81" i="4"/>
  <c r="AE81" i="4"/>
  <c r="AM81" i="4"/>
  <c r="AU81" i="4"/>
  <c r="BC81" i="4"/>
  <c r="BK81" i="4"/>
  <c r="G82" i="4"/>
  <c r="O82" i="4"/>
  <c r="O116" i="4" s="1"/>
  <c r="W82" i="4"/>
  <c r="AE82" i="4"/>
  <c r="AM82" i="4"/>
  <c r="AU82" i="4"/>
  <c r="BC82" i="4"/>
  <c r="BK82" i="4"/>
  <c r="BK116" i="4" s="1"/>
  <c r="G83" i="4"/>
  <c r="O83" i="4"/>
  <c r="W83" i="4"/>
  <c r="AE83" i="4"/>
  <c r="AM83" i="4"/>
  <c r="AU83" i="4"/>
  <c r="BC83" i="4"/>
  <c r="BK83" i="4"/>
  <c r="G84" i="4"/>
  <c r="BI80" i="4"/>
  <c r="BI81" i="4"/>
  <c r="BI82" i="4"/>
  <c r="BI83" i="4"/>
  <c r="T84" i="4"/>
  <c r="AB84" i="4"/>
  <c r="AJ84" i="4"/>
  <c r="AR84" i="4"/>
  <c r="AZ84" i="4"/>
  <c r="BH84" i="4"/>
  <c r="BP84" i="4"/>
  <c r="L85" i="4"/>
  <c r="T85" i="4"/>
  <c r="AB85" i="4"/>
  <c r="AJ85" i="4"/>
  <c r="AR85" i="4"/>
  <c r="AZ85" i="4"/>
  <c r="AZ114" i="4" s="1"/>
  <c r="BH85" i="4"/>
  <c r="BP85" i="4"/>
  <c r="L86" i="4"/>
  <c r="T86" i="4"/>
  <c r="AB86" i="4"/>
  <c r="AJ86" i="4"/>
  <c r="AR86" i="4"/>
  <c r="AZ86" i="4"/>
  <c r="BH86" i="4"/>
  <c r="BP86" i="4"/>
  <c r="L87" i="4"/>
  <c r="T87" i="4"/>
  <c r="AB87" i="4"/>
  <c r="AJ87" i="4"/>
  <c r="AR87" i="4"/>
  <c r="AZ87" i="4"/>
  <c r="BH87" i="4"/>
  <c r="BP87" i="4"/>
  <c r="L88" i="4"/>
  <c r="T88" i="4"/>
  <c r="AB88" i="4"/>
  <c r="AJ88" i="4"/>
  <c r="AR88" i="4"/>
  <c r="AZ88" i="4"/>
  <c r="BH88" i="4"/>
  <c r="BP88" i="4"/>
  <c r="L89" i="4"/>
  <c r="T89" i="4"/>
  <c r="AB89" i="4"/>
  <c r="AJ89" i="4"/>
  <c r="AR89" i="4"/>
  <c r="AZ89" i="4"/>
  <c r="BH89" i="4"/>
  <c r="BP89" i="4"/>
  <c r="L90" i="4"/>
  <c r="T90" i="4"/>
  <c r="AB90" i="4"/>
  <c r="AJ90" i="4"/>
  <c r="AR90" i="4"/>
  <c r="AZ90" i="4"/>
  <c r="BH90" i="4"/>
  <c r="BP90" i="4"/>
  <c r="L91" i="4"/>
  <c r="T91" i="4"/>
  <c r="AB91" i="4"/>
  <c r="AJ91" i="4"/>
  <c r="AR91" i="4"/>
  <c r="AZ91" i="4"/>
  <c r="BH91" i="4"/>
  <c r="BP91" i="4"/>
  <c r="L92" i="4"/>
  <c r="T92" i="4"/>
  <c r="AB92" i="4"/>
  <c r="AJ92" i="4"/>
  <c r="AR92" i="4"/>
  <c r="AZ92" i="4"/>
  <c r="BH92" i="4"/>
  <c r="BP92" i="4"/>
  <c r="L93" i="4"/>
  <c r="T93" i="4"/>
  <c r="AB93" i="4"/>
  <c r="BQ80" i="4"/>
  <c r="BQ81" i="4"/>
  <c r="BQ82" i="4"/>
  <c r="BQ83" i="4"/>
  <c r="U84" i="4"/>
  <c r="AC84" i="4"/>
  <c r="AK84" i="4"/>
  <c r="AS84" i="4"/>
  <c r="BA84" i="4"/>
  <c r="BI84" i="4"/>
  <c r="BQ84" i="4"/>
  <c r="M85" i="4"/>
  <c r="U85" i="4"/>
  <c r="AC85" i="4"/>
  <c r="AK85" i="4"/>
  <c r="AS85" i="4"/>
  <c r="BA85" i="4"/>
  <c r="BI85" i="4"/>
  <c r="BQ85" i="4"/>
  <c r="BQ114" i="4" s="1"/>
  <c r="M86" i="4"/>
  <c r="U86" i="4"/>
  <c r="AC86" i="4"/>
  <c r="AK86" i="4"/>
  <c r="AS86" i="4"/>
  <c r="BA86" i="4"/>
  <c r="BI86" i="4"/>
  <c r="BQ86" i="4"/>
  <c r="M87" i="4"/>
  <c r="U87" i="4"/>
  <c r="AC87" i="4"/>
  <c r="AK87" i="4"/>
  <c r="AS87" i="4"/>
  <c r="BA87" i="4"/>
  <c r="BI87" i="4"/>
  <c r="BQ87" i="4"/>
  <c r="M88" i="4"/>
  <c r="U88" i="4"/>
  <c r="AC88" i="4"/>
  <c r="AK88" i="4"/>
  <c r="AS88" i="4"/>
  <c r="BA88" i="4"/>
  <c r="BI88" i="4"/>
  <c r="BQ88" i="4"/>
  <c r="M89" i="4"/>
  <c r="U89" i="4"/>
  <c r="AC89" i="4"/>
  <c r="AK89" i="4"/>
  <c r="AS89" i="4"/>
  <c r="BA89" i="4"/>
  <c r="BI89" i="4"/>
  <c r="BQ89" i="4"/>
  <c r="M90" i="4"/>
  <c r="U90" i="4"/>
  <c r="AC90" i="4"/>
  <c r="AK90" i="4"/>
  <c r="AS90" i="4"/>
  <c r="BA90" i="4"/>
  <c r="BI90" i="4"/>
  <c r="BQ90" i="4"/>
  <c r="M91" i="4"/>
  <c r="U91" i="4"/>
  <c r="M80" i="4"/>
  <c r="M81" i="4"/>
  <c r="M82" i="4"/>
  <c r="M83" i="4"/>
  <c r="M116" i="4" s="1"/>
  <c r="M84" i="4"/>
  <c r="V84" i="4"/>
  <c r="AD84" i="4"/>
  <c r="AL84" i="4"/>
  <c r="AT84" i="4"/>
  <c r="BB84" i="4"/>
  <c r="BJ84" i="4"/>
  <c r="BR84" i="4"/>
  <c r="N85" i="4"/>
  <c r="V85" i="4"/>
  <c r="V114" i="4" s="1"/>
  <c r="AD85" i="4"/>
  <c r="AL85" i="4"/>
  <c r="AT85" i="4"/>
  <c r="BB85" i="4"/>
  <c r="BJ85" i="4"/>
  <c r="BR85" i="4"/>
  <c r="N86" i="4"/>
  <c r="V86" i="4"/>
  <c r="AD86" i="4"/>
  <c r="AL86" i="4"/>
  <c r="AT86" i="4"/>
  <c r="BB86" i="4"/>
  <c r="BJ86" i="4"/>
  <c r="BR86" i="4"/>
  <c r="N87" i="4"/>
  <c r="V87" i="4"/>
  <c r="AD87" i="4"/>
  <c r="AL87" i="4"/>
  <c r="AT87" i="4"/>
  <c r="BB87" i="4"/>
  <c r="BJ87" i="4"/>
  <c r="BR87" i="4"/>
  <c r="N88" i="4"/>
  <c r="V88" i="4"/>
  <c r="AD88" i="4"/>
  <c r="AL88" i="4"/>
  <c r="AT88" i="4"/>
  <c r="BB88" i="4"/>
  <c r="BJ88" i="4"/>
  <c r="BR88" i="4"/>
  <c r="N89" i="4"/>
  <c r="V89" i="4"/>
  <c r="AD89" i="4"/>
  <c r="AL89" i="4"/>
  <c r="AT89" i="4"/>
  <c r="BB89" i="4"/>
  <c r="BJ89" i="4"/>
  <c r="BR89" i="4"/>
  <c r="N90" i="4"/>
  <c r="V90" i="4"/>
  <c r="AD90" i="4"/>
  <c r="AL90" i="4"/>
  <c r="AT90" i="4"/>
  <c r="BB90" i="4"/>
  <c r="BJ90" i="4"/>
  <c r="BR90" i="4"/>
  <c r="N91" i="4"/>
  <c r="V91" i="4"/>
  <c r="AD91" i="4"/>
  <c r="U80" i="4"/>
  <c r="U81" i="4"/>
  <c r="U82" i="4"/>
  <c r="U83" i="4"/>
  <c r="O84" i="4"/>
  <c r="W84" i="4"/>
  <c r="AE84" i="4"/>
  <c r="AM84" i="4"/>
  <c r="AU84" i="4"/>
  <c r="BC84" i="4"/>
  <c r="BK84" i="4"/>
  <c r="G85" i="4"/>
  <c r="O85" i="4"/>
  <c r="W85" i="4"/>
  <c r="AE85" i="4"/>
  <c r="AM85" i="4"/>
  <c r="AU85" i="4"/>
  <c r="BC85" i="4"/>
  <c r="BK85" i="4"/>
  <c r="G86" i="4"/>
  <c r="O86" i="4"/>
  <c r="W86" i="4"/>
  <c r="AE86" i="4"/>
  <c r="AM86" i="4"/>
  <c r="AU86" i="4"/>
  <c r="BC86" i="4"/>
  <c r="BK86" i="4"/>
  <c r="G87" i="4"/>
  <c r="O87" i="4"/>
  <c r="W87" i="4"/>
  <c r="AE87" i="4"/>
  <c r="AM87" i="4"/>
  <c r="AU87" i="4"/>
  <c r="BC87" i="4"/>
  <c r="BK87" i="4"/>
  <c r="G88" i="4"/>
  <c r="O88" i="4"/>
  <c r="W88" i="4"/>
  <c r="AE88" i="4"/>
  <c r="AM88" i="4"/>
  <c r="AU88" i="4"/>
  <c r="BC88" i="4"/>
  <c r="BK88" i="4"/>
  <c r="G89" i="4"/>
  <c r="O89" i="4"/>
  <c r="W89" i="4"/>
  <c r="AE89" i="4"/>
  <c r="AM89" i="4"/>
  <c r="AU89" i="4"/>
  <c r="BC89" i="4"/>
  <c r="BK89" i="4"/>
  <c r="G90" i="4"/>
  <c r="O90" i="4"/>
  <c r="W90" i="4"/>
  <c r="AE90" i="4"/>
  <c r="AM90" i="4"/>
  <c r="AU90" i="4"/>
  <c r="BC90" i="4"/>
  <c r="BK90" i="4"/>
  <c r="G91" i="4"/>
  <c r="O91" i="4"/>
  <c r="W91" i="4"/>
  <c r="AE91" i="4"/>
  <c r="AM91" i="4"/>
  <c r="AU91" i="4"/>
  <c r="BC91" i="4"/>
  <c r="BK91" i="4"/>
  <c r="G92" i="4"/>
  <c r="O92" i="4"/>
  <c r="W92" i="4"/>
  <c r="AE92" i="4"/>
  <c r="AM92" i="4"/>
  <c r="AU92" i="4"/>
  <c r="BC92" i="4"/>
  <c r="BK92" i="4"/>
  <c r="G93" i="4"/>
  <c r="O93" i="4"/>
  <c r="W93" i="4"/>
  <c r="AE93" i="4"/>
  <c r="AC80" i="4"/>
  <c r="AC81" i="4"/>
  <c r="AC82" i="4"/>
  <c r="AC83" i="4"/>
  <c r="P84" i="4"/>
  <c r="X84" i="4"/>
  <c r="AF84" i="4"/>
  <c r="AN84" i="4"/>
  <c r="AV84" i="4"/>
  <c r="BD84" i="4"/>
  <c r="BL84" i="4"/>
  <c r="H85" i="4"/>
  <c r="P85" i="4"/>
  <c r="X85" i="4"/>
  <c r="AF85" i="4"/>
  <c r="AN85" i="4"/>
  <c r="AV85" i="4"/>
  <c r="BD85" i="4"/>
  <c r="BL85" i="4"/>
  <c r="H86" i="4"/>
  <c r="P86" i="4"/>
  <c r="X86" i="4"/>
  <c r="AF86" i="4"/>
  <c r="AN86" i="4"/>
  <c r="AV86" i="4"/>
  <c r="BD86" i="4"/>
  <c r="BL86" i="4"/>
  <c r="H87" i="4"/>
  <c r="P87" i="4"/>
  <c r="X87" i="4"/>
  <c r="AF87" i="4"/>
  <c r="AN87" i="4"/>
  <c r="AV87" i="4"/>
  <c r="BD87" i="4"/>
  <c r="BL87" i="4"/>
  <c r="H88" i="4"/>
  <c r="P88" i="4"/>
  <c r="X88" i="4"/>
  <c r="AF88" i="4"/>
  <c r="AN88" i="4"/>
  <c r="AV88" i="4"/>
  <c r="BD88" i="4"/>
  <c r="BL88" i="4"/>
  <c r="H89" i="4"/>
  <c r="P89" i="4"/>
  <c r="X89" i="4"/>
  <c r="AF89" i="4"/>
  <c r="AN89" i="4"/>
  <c r="AV89" i="4"/>
  <c r="BD89" i="4"/>
  <c r="BL89" i="4"/>
  <c r="H90" i="4"/>
  <c r="P90" i="4"/>
  <c r="X90" i="4"/>
  <c r="AF90" i="4"/>
  <c r="AN90" i="4"/>
  <c r="AV90" i="4"/>
  <c r="BD90" i="4"/>
  <c r="BL90" i="4"/>
  <c r="H91" i="4"/>
  <c r="P91" i="4"/>
  <c r="X91" i="4"/>
  <c r="AS80" i="4"/>
  <c r="AS81" i="4"/>
  <c r="AS82" i="4"/>
  <c r="AS83" i="4"/>
  <c r="R84" i="4"/>
  <c r="Z84" i="4"/>
  <c r="AH84" i="4"/>
  <c r="AP84" i="4"/>
  <c r="AX84" i="4"/>
  <c r="BF84" i="4"/>
  <c r="BN84" i="4"/>
  <c r="J85" i="4"/>
  <c r="R85" i="4"/>
  <c r="Z85" i="4"/>
  <c r="AH85" i="4"/>
  <c r="AP85" i="4"/>
  <c r="AX85" i="4"/>
  <c r="BF85" i="4"/>
  <c r="BF114" i="4" s="1"/>
  <c r="BN85" i="4"/>
  <c r="J86" i="4"/>
  <c r="R86" i="4"/>
  <c r="Z86" i="4"/>
  <c r="AH86" i="4"/>
  <c r="AP86" i="4"/>
  <c r="AX86" i="4"/>
  <c r="BF86" i="4"/>
  <c r="BN86" i="4"/>
  <c r="J87" i="4"/>
  <c r="R87" i="4"/>
  <c r="Z87" i="4"/>
  <c r="AH87" i="4"/>
  <c r="AP87" i="4"/>
  <c r="AX87" i="4"/>
  <c r="BF87" i="4"/>
  <c r="BN87" i="4"/>
  <c r="J88" i="4"/>
  <c r="R88" i="4"/>
  <c r="Z88" i="4"/>
  <c r="AH88" i="4"/>
  <c r="AP88" i="4"/>
  <c r="AX88" i="4"/>
  <c r="BF88" i="4"/>
  <c r="BN88" i="4"/>
  <c r="J89" i="4"/>
  <c r="R89" i="4"/>
  <c r="Z89" i="4"/>
  <c r="AH89" i="4"/>
  <c r="AP89" i="4"/>
  <c r="AX89" i="4"/>
  <c r="BF89" i="4"/>
  <c r="BN89" i="4"/>
  <c r="J90" i="4"/>
  <c r="R90" i="4"/>
  <c r="Z90" i="4"/>
  <c r="AH90" i="4"/>
  <c r="AP90" i="4"/>
  <c r="AX90" i="4"/>
  <c r="BF90" i="4"/>
  <c r="BN90" i="4"/>
  <c r="J91" i="4"/>
  <c r="R91" i="4"/>
  <c r="Z91" i="4"/>
  <c r="BA80" i="4"/>
  <c r="BA81" i="4"/>
  <c r="BA82" i="4"/>
  <c r="BA83" i="4"/>
  <c r="S84" i="4"/>
  <c r="AA84" i="4"/>
  <c r="AI84" i="4"/>
  <c r="AQ84" i="4"/>
  <c r="AY84" i="4"/>
  <c r="BG84" i="4"/>
  <c r="BO84" i="4"/>
  <c r="K85" i="4"/>
  <c r="K114" i="4" s="1"/>
  <c r="S85" i="4"/>
  <c r="AA85" i="4"/>
  <c r="AI85" i="4"/>
  <c r="AQ85" i="4"/>
  <c r="AY85" i="4"/>
  <c r="BG85" i="4"/>
  <c r="BO85" i="4"/>
  <c r="K86" i="4"/>
  <c r="S86" i="4"/>
  <c r="AA86" i="4"/>
  <c r="AI86" i="4"/>
  <c r="AQ86" i="4"/>
  <c r="AY86" i="4"/>
  <c r="BG86" i="4"/>
  <c r="BO86" i="4"/>
  <c r="K87" i="4"/>
  <c r="S87" i="4"/>
  <c r="AA87" i="4"/>
  <c r="AI87" i="4"/>
  <c r="AQ87" i="4"/>
  <c r="AY87" i="4"/>
  <c r="BG87" i="4"/>
  <c r="BO87" i="4"/>
  <c r="K88" i="4"/>
  <c r="S88" i="4"/>
  <c r="AA88" i="4"/>
  <c r="AI88" i="4"/>
  <c r="AQ88" i="4"/>
  <c r="AY88" i="4"/>
  <c r="BG88" i="4"/>
  <c r="BO88" i="4"/>
  <c r="K89" i="4"/>
  <c r="S89" i="4"/>
  <c r="AA89" i="4"/>
  <c r="AI89" i="4"/>
  <c r="Q84" i="4"/>
  <c r="Q85" i="4"/>
  <c r="Q86" i="4"/>
  <c r="Q87" i="4"/>
  <c r="Q88" i="4"/>
  <c r="Q89" i="4"/>
  <c r="BG89" i="4"/>
  <c r="AA90" i="4"/>
  <c r="BG90" i="4"/>
  <c r="AA91" i="4"/>
  <c r="AN91" i="4"/>
  <c r="AX91" i="4"/>
  <c r="BI91" i="4"/>
  <c r="H92" i="4"/>
  <c r="R92" i="4"/>
  <c r="AC92" i="4"/>
  <c r="AN92" i="4"/>
  <c r="AX92" i="4"/>
  <c r="BI92" i="4"/>
  <c r="H93" i="4"/>
  <c r="R93" i="4"/>
  <c r="AC93" i="4"/>
  <c r="AL93" i="4"/>
  <c r="AT93" i="4"/>
  <c r="BB93" i="4"/>
  <c r="BJ93" i="4"/>
  <c r="BR93" i="4"/>
  <c r="N94" i="4"/>
  <c r="V94" i="4"/>
  <c r="AD94" i="4"/>
  <c r="AL94" i="4"/>
  <c r="AT94" i="4"/>
  <c r="BB94" i="4"/>
  <c r="BJ94" i="4"/>
  <c r="BR94" i="4"/>
  <c r="N95" i="4"/>
  <c r="V95" i="4"/>
  <c r="AD95" i="4"/>
  <c r="AL95" i="4"/>
  <c r="AT95" i="4"/>
  <c r="BB95" i="4"/>
  <c r="BJ95" i="4"/>
  <c r="BR95" i="4"/>
  <c r="N96" i="4"/>
  <c r="V96" i="4"/>
  <c r="AD96" i="4"/>
  <c r="AL96" i="4"/>
  <c r="AT96" i="4"/>
  <c r="BB96" i="4"/>
  <c r="BJ96" i="4"/>
  <c r="BR96" i="4"/>
  <c r="N97" i="4"/>
  <c r="V97" i="4"/>
  <c r="AD97" i="4"/>
  <c r="AL97" i="4"/>
  <c r="AT97" i="4"/>
  <c r="BB97" i="4"/>
  <c r="BJ97" i="4"/>
  <c r="BR97" i="4"/>
  <c r="N98" i="4"/>
  <c r="V98" i="4"/>
  <c r="AD98" i="4"/>
  <c r="AL98" i="4"/>
  <c r="AT98" i="4"/>
  <c r="BB98" i="4"/>
  <c r="BJ98" i="4"/>
  <c r="BR98" i="4"/>
  <c r="N99" i="4"/>
  <c r="V99" i="4"/>
  <c r="AD99" i="4"/>
  <c r="AL99" i="4"/>
  <c r="AT99" i="4"/>
  <c r="BB99" i="4"/>
  <c r="BJ99" i="4"/>
  <c r="BR99" i="4"/>
  <c r="N100" i="4"/>
  <c r="V100" i="4"/>
  <c r="AD100" i="4"/>
  <c r="AL100" i="4"/>
  <c r="AT100" i="4"/>
  <c r="BB100" i="4"/>
  <c r="BJ100" i="4"/>
  <c r="BR100" i="4"/>
  <c r="BR115" i="4" s="1"/>
  <c r="N101" i="4"/>
  <c r="V101" i="4"/>
  <c r="Y84" i="4"/>
  <c r="Y85" i="4"/>
  <c r="Y86" i="4"/>
  <c r="Y87" i="4"/>
  <c r="Y88" i="4"/>
  <c r="Y89" i="4"/>
  <c r="BM89" i="4"/>
  <c r="AG90" i="4"/>
  <c r="BM90" i="4"/>
  <c r="AC91" i="4"/>
  <c r="AO91" i="4"/>
  <c r="AY91" i="4"/>
  <c r="BJ91" i="4"/>
  <c r="I92" i="4"/>
  <c r="S92" i="4"/>
  <c r="AD92" i="4"/>
  <c r="AO92" i="4"/>
  <c r="AY92" i="4"/>
  <c r="BJ92" i="4"/>
  <c r="I93" i="4"/>
  <c r="S93" i="4"/>
  <c r="AD93" i="4"/>
  <c r="AM93" i="4"/>
  <c r="AU93" i="4"/>
  <c r="AU114" i="4" s="1"/>
  <c r="BC93" i="4"/>
  <c r="BK93" i="4"/>
  <c r="G94" i="4"/>
  <c r="O94" i="4"/>
  <c r="W94" i="4"/>
  <c r="AE94" i="4"/>
  <c r="AE114" i="4" s="1"/>
  <c r="AM94" i="4"/>
  <c r="AU94" i="4"/>
  <c r="BC94" i="4"/>
  <c r="BK94" i="4"/>
  <c r="G95" i="4"/>
  <c r="O95" i="4"/>
  <c r="W95" i="4"/>
  <c r="AE95" i="4"/>
  <c r="AM95" i="4"/>
  <c r="AU95" i="4"/>
  <c r="BC95" i="4"/>
  <c r="BK95" i="4"/>
  <c r="G96" i="4"/>
  <c r="O96" i="4"/>
  <c r="W96" i="4"/>
  <c r="AE96" i="4"/>
  <c r="AM96" i="4"/>
  <c r="AU96" i="4"/>
  <c r="BC96" i="4"/>
  <c r="BK96" i="4"/>
  <c r="G97" i="4"/>
  <c r="O97" i="4"/>
  <c r="W97" i="4"/>
  <c r="AE97" i="4"/>
  <c r="AM97" i="4"/>
  <c r="AU97" i="4"/>
  <c r="BC97" i="4"/>
  <c r="BK97" i="4"/>
  <c r="G98" i="4"/>
  <c r="O98" i="4"/>
  <c r="W98" i="4"/>
  <c r="AE98" i="4"/>
  <c r="AM98" i="4"/>
  <c r="AU98" i="4"/>
  <c r="BC98" i="4"/>
  <c r="BK98" i="4"/>
  <c r="G99" i="4"/>
  <c r="O99" i="4"/>
  <c r="W99" i="4"/>
  <c r="AE99" i="4"/>
  <c r="AM99" i="4"/>
  <c r="AU99" i="4"/>
  <c r="BC99" i="4"/>
  <c r="BK99" i="4"/>
  <c r="G100" i="4"/>
  <c r="O100" i="4"/>
  <c r="W100" i="4"/>
  <c r="AE100" i="4"/>
  <c r="AM100" i="4"/>
  <c r="AU100" i="4"/>
  <c r="AU115" i="4" s="1"/>
  <c r="AG84" i="4"/>
  <c r="AG85" i="4"/>
  <c r="AG86" i="4"/>
  <c r="AG87" i="4"/>
  <c r="AG88" i="4"/>
  <c r="AG89" i="4"/>
  <c r="BO89" i="4"/>
  <c r="AI90" i="4"/>
  <c r="AI114" i="4" s="1"/>
  <c r="BO90" i="4"/>
  <c r="AF91" i="4"/>
  <c r="AP91" i="4"/>
  <c r="BA91" i="4"/>
  <c r="BL91" i="4"/>
  <c r="J92" i="4"/>
  <c r="J114" i="4" s="1"/>
  <c r="U92" i="4"/>
  <c r="AF92" i="4"/>
  <c r="AP92" i="4"/>
  <c r="BA92" i="4"/>
  <c r="BL92" i="4"/>
  <c r="J93" i="4"/>
  <c r="U93" i="4"/>
  <c r="AF93" i="4"/>
  <c r="AN93" i="4"/>
  <c r="AV93" i="4"/>
  <c r="AV114" i="4" s="1"/>
  <c r="BD93" i="4"/>
  <c r="BL93" i="4"/>
  <c r="H94" i="4"/>
  <c r="P94" i="4"/>
  <c r="X94" i="4"/>
  <c r="AF94" i="4"/>
  <c r="AN94" i="4"/>
  <c r="AV94" i="4"/>
  <c r="BD94" i="4"/>
  <c r="BL94" i="4"/>
  <c r="H95" i="4"/>
  <c r="P95" i="4"/>
  <c r="X95" i="4"/>
  <c r="AF95" i="4"/>
  <c r="AN95" i="4"/>
  <c r="AV95" i="4"/>
  <c r="BD95" i="4"/>
  <c r="BL95" i="4"/>
  <c r="H96" i="4"/>
  <c r="P96" i="4"/>
  <c r="X96" i="4"/>
  <c r="AF96" i="4"/>
  <c r="AN96" i="4"/>
  <c r="AV96" i="4"/>
  <c r="BD96" i="4"/>
  <c r="BL96" i="4"/>
  <c r="H97" i="4"/>
  <c r="P97" i="4"/>
  <c r="X97" i="4"/>
  <c r="AF97" i="4"/>
  <c r="AN97" i="4"/>
  <c r="AV97" i="4"/>
  <c r="BD97" i="4"/>
  <c r="BL97" i="4"/>
  <c r="H98" i="4"/>
  <c r="P98" i="4"/>
  <c r="X98" i="4"/>
  <c r="AF98" i="4"/>
  <c r="AN98" i="4"/>
  <c r="AV98" i="4"/>
  <c r="BD98" i="4"/>
  <c r="BL98" i="4"/>
  <c r="H99" i="4"/>
  <c r="P99" i="4"/>
  <c r="X99" i="4"/>
  <c r="AF99" i="4"/>
  <c r="AN99" i="4"/>
  <c r="AV99" i="4"/>
  <c r="BD99" i="4"/>
  <c r="BL99" i="4"/>
  <c r="H100" i="4"/>
  <c r="P100" i="4"/>
  <c r="X100" i="4"/>
  <c r="AF100" i="4"/>
  <c r="AF115" i="4" s="1"/>
  <c r="AN100" i="4"/>
  <c r="AV100" i="4"/>
  <c r="BD100" i="4"/>
  <c r="BL100" i="4"/>
  <c r="H101" i="4"/>
  <c r="P101" i="4"/>
  <c r="AO84" i="4"/>
  <c r="AO85" i="4"/>
  <c r="AO86" i="4"/>
  <c r="AO87" i="4"/>
  <c r="AO88" i="4"/>
  <c r="AO89" i="4"/>
  <c r="I90" i="4"/>
  <c r="AO90" i="4"/>
  <c r="I91" i="4"/>
  <c r="AG91" i="4"/>
  <c r="AQ91" i="4"/>
  <c r="BB91" i="4"/>
  <c r="BM91" i="4"/>
  <c r="K92" i="4"/>
  <c r="V92" i="4"/>
  <c r="AG92" i="4"/>
  <c r="AQ92" i="4"/>
  <c r="BB92" i="4"/>
  <c r="BM92" i="4"/>
  <c r="K93" i="4"/>
  <c r="V93" i="4"/>
  <c r="AG93" i="4"/>
  <c r="AO93" i="4"/>
  <c r="AW93" i="4"/>
  <c r="BE93" i="4"/>
  <c r="BM93" i="4"/>
  <c r="BM114" i="4" s="1"/>
  <c r="I94" i="4"/>
  <c r="Q94" i="4"/>
  <c r="Y94" i="4"/>
  <c r="AG94" i="4"/>
  <c r="AO94" i="4"/>
  <c r="AW94" i="4"/>
  <c r="BE94" i="4"/>
  <c r="BM94" i="4"/>
  <c r="I95" i="4"/>
  <c r="Q95" i="4"/>
  <c r="Y95" i="4"/>
  <c r="AG95" i="4"/>
  <c r="AO95" i="4"/>
  <c r="AW95" i="4"/>
  <c r="BE95" i="4"/>
  <c r="BM95" i="4"/>
  <c r="I96" i="4"/>
  <c r="Q96" i="4"/>
  <c r="Y96" i="4"/>
  <c r="AG96" i="4"/>
  <c r="AO96" i="4"/>
  <c r="AW96" i="4"/>
  <c r="BE96" i="4"/>
  <c r="BM96" i="4"/>
  <c r="I97" i="4"/>
  <c r="Q97" i="4"/>
  <c r="Y97" i="4"/>
  <c r="AG97" i="4"/>
  <c r="AO97" i="4"/>
  <c r="AW97" i="4"/>
  <c r="BE97" i="4"/>
  <c r="BM97" i="4"/>
  <c r="I98" i="4"/>
  <c r="Q98" i="4"/>
  <c r="Y98" i="4"/>
  <c r="AG98" i="4"/>
  <c r="AO98" i="4"/>
  <c r="AW98" i="4"/>
  <c r="BE98" i="4"/>
  <c r="BM98" i="4"/>
  <c r="I99" i="4"/>
  <c r="Q99" i="4"/>
  <c r="Y99" i="4"/>
  <c r="AG99" i="4"/>
  <c r="AO99" i="4"/>
  <c r="AW99" i="4"/>
  <c r="BE99" i="4"/>
  <c r="BM99" i="4"/>
  <c r="I100" i="4"/>
  <c r="Q100" i="4"/>
  <c r="Q115" i="4" s="1"/>
  <c r="Y100" i="4"/>
  <c r="AG100" i="4"/>
  <c r="AO100" i="4"/>
  <c r="AW100" i="4"/>
  <c r="BE100" i="4"/>
  <c r="BM100" i="4"/>
  <c r="I101" i="4"/>
  <c r="Q101" i="4"/>
  <c r="Y101" i="4"/>
  <c r="AK80" i="4"/>
  <c r="AW84" i="4"/>
  <c r="AW85" i="4"/>
  <c r="AW86" i="4"/>
  <c r="AW87" i="4"/>
  <c r="AW88" i="4"/>
  <c r="AQ89" i="4"/>
  <c r="K90" i="4"/>
  <c r="AQ90" i="4"/>
  <c r="K91" i="4"/>
  <c r="AH91" i="4"/>
  <c r="AS91" i="4"/>
  <c r="BD91" i="4"/>
  <c r="BD114" i="4" s="1"/>
  <c r="BN91" i="4"/>
  <c r="M92" i="4"/>
  <c r="X92" i="4"/>
  <c r="AH92" i="4"/>
  <c r="AS92" i="4"/>
  <c r="BD92" i="4"/>
  <c r="BN92" i="4"/>
  <c r="M93" i="4"/>
  <c r="X93" i="4"/>
  <c r="AH93" i="4"/>
  <c r="AP93" i="4"/>
  <c r="AX93" i="4"/>
  <c r="BF93" i="4"/>
  <c r="BN93" i="4"/>
  <c r="J94" i="4"/>
  <c r="R94" i="4"/>
  <c r="R114" i="4" s="1"/>
  <c r="Z94" i="4"/>
  <c r="AH94" i="4"/>
  <c r="AP94" i="4"/>
  <c r="AX94" i="4"/>
  <c r="BF94" i="4"/>
  <c r="BN94" i="4"/>
  <c r="J95" i="4"/>
  <c r="R95" i="4"/>
  <c r="Z95" i="4"/>
  <c r="AH95" i="4"/>
  <c r="AP95" i="4"/>
  <c r="AX95" i="4"/>
  <c r="BF95" i="4"/>
  <c r="BN95" i="4"/>
  <c r="J96" i="4"/>
  <c r="R96" i="4"/>
  <c r="Z96" i="4"/>
  <c r="AH96" i="4"/>
  <c r="AP96" i="4"/>
  <c r="AX96" i="4"/>
  <c r="BF96" i="4"/>
  <c r="BN96" i="4"/>
  <c r="J97" i="4"/>
  <c r="R97" i="4"/>
  <c r="Z97" i="4"/>
  <c r="AH97" i="4"/>
  <c r="AP97" i="4"/>
  <c r="AX97" i="4"/>
  <c r="BF97" i="4"/>
  <c r="BN97" i="4"/>
  <c r="J98" i="4"/>
  <c r="R98" i="4"/>
  <c r="Z98" i="4"/>
  <c r="AH98" i="4"/>
  <c r="AP98" i="4"/>
  <c r="AX98" i="4"/>
  <c r="BF98" i="4"/>
  <c r="BN98" i="4"/>
  <c r="J99" i="4"/>
  <c r="R99" i="4"/>
  <c r="Z99" i="4"/>
  <c r="AH99" i="4"/>
  <c r="AP99" i="4"/>
  <c r="AX99" i="4"/>
  <c r="BF99" i="4"/>
  <c r="BN99" i="4"/>
  <c r="J100" i="4"/>
  <c r="R100" i="4"/>
  <c r="Z100" i="4"/>
  <c r="AH100" i="4"/>
  <c r="AH115" i="4" s="1"/>
  <c r="AP100" i="4"/>
  <c r="AX100" i="4"/>
  <c r="BF100" i="4"/>
  <c r="BN100" i="4"/>
  <c r="J101" i="4"/>
  <c r="R101" i="4"/>
  <c r="Z101" i="4"/>
  <c r="AK82" i="4"/>
  <c r="AK116" i="4" s="1"/>
  <c r="BM84" i="4"/>
  <c r="BM85" i="4"/>
  <c r="BM86" i="4"/>
  <c r="BM87" i="4"/>
  <c r="BM88" i="4"/>
  <c r="AY89" i="4"/>
  <c r="S90" i="4"/>
  <c r="AY90" i="4"/>
  <c r="S91" i="4"/>
  <c r="AK91" i="4"/>
  <c r="AV91" i="4"/>
  <c r="BF91" i="4"/>
  <c r="BQ91" i="4"/>
  <c r="P92" i="4"/>
  <c r="P114" i="4" s="1"/>
  <c r="Z92" i="4"/>
  <c r="AK92" i="4"/>
  <c r="AK114" i="4" s="1"/>
  <c r="AV92" i="4"/>
  <c r="BF92" i="4"/>
  <c r="BQ92" i="4"/>
  <c r="P93" i="4"/>
  <c r="Z93" i="4"/>
  <c r="AJ93" i="4"/>
  <c r="AR93" i="4"/>
  <c r="AZ93" i="4"/>
  <c r="BH93" i="4"/>
  <c r="BP93" i="4"/>
  <c r="L94" i="4"/>
  <c r="T94" i="4"/>
  <c r="AB94" i="4"/>
  <c r="AJ94" i="4"/>
  <c r="AR94" i="4"/>
  <c r="AZ94" i="4"/>
  <c r="BH94" i="4"/>
  <c r="BP94" i="4"/>
  <c r="L95" i="4"/>
  <c r="T95" i="4"/>
  <c r="AB95" i="4"/>
  <c r="AJ95" i="4"/>
  <c r="AR95" i="4"/>
  <c r="AZ95" i="4"/>
  <c r="BH95" i="4"/>
  <c r="BP95" i="4"/>
  <c r="L96" i="4"/>
  <c r="T96" i="4"/>
  <c r="AB96" i="4"/>
  <c r="AJ96" i="4"/>
  <c r="AR96" i="4"/>
  <c r="AZ96" i="4"/>
  <c r="BH96" i="4"/>
  <c r="BP96" i="4"/>
  <c r="L97" i="4"/>
  <c r="T97" i="4"/>
  <c r="AB97" i="4"/>
  <c r="AJ97" i="4"/>
  <c r="AR97" i="4"/>
  <c r="AZ97" i="4"/>
  <c r="BH97" i="4"/>
  <c r="BP97" i="4"/>
  <c r="L98" i="4"/>
  <c r="T98" i="4"/>
  <c r="AK83" i="4"/>
  <c r="I85" i="4"/>
  <c r="I86" i="4"/>
  <c r="I87" i="4"/>
  <c r="I88" i="4"/>
  <c r="I89" i="4"/>
  <c r="BE89" i="4"/>
  <c r="Y90" i="4"/>
  <c r="BE90" i="4"/>
  <c r="Y91" i="4"/>
  <c r="AL91" i="4"/>
  <c r="AW91" i="4"/>
  <c r="BG91" i="4"/>
  <c r="BR91" i="4"/>
  <c r="Q92" i="4"/>
  <c r="AA92" i="4"/>
  <c r="AL92" i="4"/>
  <c r="AW92" i="4"/>
  <c r="BG92" i="4"/>
  <c r="BR92" i="4"/>
  <c r="Q93" i="4"/>
  <c r="AA93" i="4"/>
  <c r="AK93" i="4"/>
  <c r="AS93" i="4"/>
  <c r="BA93" i="4"/>
  <c r="BI93" i="4"/>
  <c r="BQ93" i="4"/>
  <c r="M94" i="4"/>
  <c r="U94" i="4"/>
  <c r="AC94" i="4"/>
  <c r="AK94" i="4"/>
  <c r="AS94" i="4"/>
  <c r="BA94" i="4"/>
  <c r="BI94" i="4"/>
  <c r="BQ94" i="4"/>
  <c r="M95" i="4"/>
  <c r="U95" i="4"/>
  <c r="AC95" i="4"/>
  <c r="AK95" i="4"/>
  <c r="AS95" i="4"/>
  <c r="BA95" i="4"/>
  <c r="BI95" i="4"/>
  <c r="BQ95" i="4"/>
  <c r="M96" i="4"/>
  <c r="U96" i="4"/>
  <c r="AC96" i="4"/>
  <c r="AK96" i="4"/>
  <c r="AS96" i="4"/>
  <c r="BA96" i="4"/>
  <c r="BI96" i="4"/>
  <c r="BQ96" i="4"/>
  <c r="M97" i="4"/>
  <c r="U97" i="4"/>
  <c r="AC97" i="4"/>
  <c r="AK97" i="4"/>
  <c r="AS97" i="4"/>
  <c r="BA97" i="4"/>
  <c r="BI97" i="4"/>
  <c r="BQ97" i="4"/>
  <c r="M98" i="4"/>
  <c r="U98" i="4"/>
  <c r="BE85" i="4"/>
  <c r="AI91" i="4"/>
  <c r="BE92" i="4"/>
  <c r="BO93" i="4"/>
  <c r="BO94" i="4"/>
  <c r="BO95" i="4"/>
  <c r="BO96" i="4"/>
  <c r="BO97" i="4"/>
  <c r="AK98" i="4"/>
  <c r="BH98" i="4"/>
  <c r="S99" i="4"/>
  <c r="AK99" i="4"/>
  <c r="BH99" i="4"/>
  <c r="S100" i="4"/>
  <c r="AK100" i="4"/>
  <c r="AK115" i="4" s="1"/>
  <c r="BG100" i="4"/>
  <c r="K101" i="4"/>
  <c r="X101" i="4"/>
  <c r="AH101" i="4"/>
  <c r="AP101" i="4"/>
  <c r="AX101" i="4"/>
  <c r="AX115" i="4" s="1"/>
  <c r="BF101" i="4"/>
  <c r="BN101" i="4"/>
  <c r="J102" i="4"/>
  <c r="R102" i="4"/>
  <c r="Z102" i="4"/>
  <c r="AH102" i="4"/>
  <c r="AP102" i="4"/>
  <c r="AX102" i="4"/>
  <c r="BF102" i="4"/>
  <c r="BN102" i="4"/>
  <c r="J103" i="4"/>
  <c r="R103" i="4"/>
  <c r="Z103" i="4"/>
  <c r="AH103" i="4"/>
  <c r="AP103" i="4"/>
  <c r="AX103" i="4"/>
  <c r="BF103" i="4"/>
  <c r="BN103" i="4"/>
  <c r="J104" i="4"/>
  <c r="R104" i="4"/>
  <c r="Z104" i="4"/>
  <c r="AH104" i="4"/>
  <c r="AP104" i="4"/>
  <c r="AX104" i="4"/>
  <c r="BF104" i="4"/>
  <c r="BN104" i="4"/>
  <c r="J105" i="4"/>
  <c r="R105" i="4"/>
  <c r="Z105" i="4"/>
  <c r="AH105" i="4"/>
  <c r="AP105" i="4"/>
  <c r="AX105" i="4"/>
  <c r="BF105" i="4"/>
  <c r="BN105" i="4"/>
  <c r="J106" i="4"/>
  <c r="R106" i="4"/>
  <c r="Z106" i="4"/>
  <c r="AH106" i="4"/>
  <c r="AP106" i="4"/>
  <c r="AX106" i="4"/>
  <c r="BF106" i="4"/>
  <c r="BN106" i="4"/>
  <c r="J107" i="4"/>
  <c r="R107" i="4"/>
  <c r="Z107" i="4"/>
  <c r="AH107" i="4"/>
  <c r="AP107" i="4"/>
  <c r="AX107" i="4"/>
  <c r="BF107" i="4"/>
  <c r="BN107" i="4"/>
  <c r="J108" i="4"/>
  <c r="R108" i="4"/>
  <c r="Z108" i="4"/>
  <c r="AH108" i="4"/>
  <c r="AP108" i="4"/>
  <c r="AX108" i="4"/>
  <c r="BF108" i="4"/>
  <c r="BN108" i="4"/>
  <c r="BE86" i="4"/>
  <c r="AT91" i="4"/>
  <c r="BO92" i="4"/>
  <c r="K94" i="4"/>
  <c r="K95" i="4"/>
  <c r="K96" i="4"/>
  <c r="K97" i="4"/>
  <c r="K98" i="4"/>
  <c r="AQ98" i="4"/>
  <c r="BI98" i="4"/>
  <c r="T99" i="4"/>
  <c r="AQ99" i="4"/>
  <c r="BI99" i="4"/>
  <c r="T100" i="4"/>
  <c r="T115" i="4" s="1"/>
  <c r="AQ100" i="4"/>
  <c r="BH100" i="4"/>
  <c r="L101" i="4"/>
  <c r="AA101" i="4"/>
  <c r="AI101" i="4"/>
  <c r="AQ101" i="4"/>
  <c r="AY101" i="4"/>
  <c r="BG101" i="4"/>
  <c r="BG115" i="4" s="1"/>
  <c r="BO101" i="4"/>
  <c r="K102" i="4"/>
  <c r="S102" i="4"/>
  <c r="AA102" i="4"/>
  <c r="AI102" i="4"/>
  <c r="AQ102" i="4"/>
  <c r="AY102" i="4"/>
  <c r="BG102" i="4"/>
  <c r="BO102" i="4"/>
  <c r="K103" i="4"/>
  <c r="S103" i="4"/>
  <c r="AA103" i="4"/>
  <c r="AI103" i="4"/>
  <c r="AQ103" i="4"/>
  <c r="AY103" i="4"/>
  <c r="BG103" i="4"/>
  <c r="BO103" i="4"/>
  <c r="K104" i="4"/>
  <c r="S104" i="4"/>
  <c r="AA104" i="4"/>
  <c r="AI104" i="4"/>
  <c r="AQ104" i="4"/>
  <c r="AY104" i="4"/>
  <c r="BG104" i="4"/>
  <c r="BO104" i="4"/>
  <c r="K105" i="4"/>
  <c r="S105" i="4"/>
  <c r="AA105" i="4"/>
  <c r="AI105" i="4"/>
  <c r="AQ105" i="4"/>
  <c r="AY105" i="4"/>
  <c r="BG105" i="4"/>
  <c r="BO105" i="4"/>
  <c r="K106" i="4"/>
  <c r="S106" i="4"/>
  <c r="AA106" i="4"/>
  <c r="AI106" i="4"/>
  <c r="AQ106" i="4"/>
  <c r="AY106" i="4"/>
  <c r="BG106" i="4"/>
  <c r="BO106" i="4"/>
  <c r="K107" i="4"/>
  <c r="S107" i="4"/>
  <c r="AA107" i="4"/>
  <c r="AI107" i="4"/>
  <c r="AQ107" i="4"/>
  <c r="AY107" i="4"/>
  <c r="BG107" i="4"/>
  <c r="BO107" i="4"/>
  <c r="K108" i="4"/>
  <c r="S108" i="4"/>
  <c r="AA108" i="4"/>
  <c r="AI108" i="4"/>
  <c r="AQ108" i="4"/>
  <c r="AY108" i="4"/>
  <c r="BG108" i="4"/>
  <c r="BO108" i="4"/>
  <c r="BE87" i="4"/>
  <c r="BE114" i="4" s="1"/>
  <c r="BE91" i="4"/>
  <c r="N93" i="4"/>
  <c r="S94" i="4"/>
  <c r="S95" i="4"/>
  <c r="S96" i="4"/>
  <c r="S97" i="4"/>
  <c r="S98" i="4"/>
  <c r="AR98" i="4"/>
  <c r="BO98" i="4"/>
  <c r="U99" i="4"/>
  <c r="AR99" i="4"/>
  <c r="BO99" i="4"/>
  <c r="U100" i="4"/>
  <c r="AR100" i="4"/>
  <c r="AR115" i="4" s="1"/>
  <c r="BI100" i="4"/>
  <c r="M101" i="4"/>
  <c r="M115" i="4" s="1"/>
  <c r="AB101" i="4"/>
  <c r="AJ101" i="4"/>
  <c r="AR101" i="4"/>
  <c r="AZ101" i="4"/>
  <c r="BH101" i="4"/>
  <c r="BP101" i="4"/>
  <c r="BP115" i="4" s="1"/>
  <c r="L102" i="4"/>
  <c r="T102" i="4"/>
  <c r="AB102" i="4"/>
  <c r="AJ102" i="4"/>
  <c r="AR102" i="4"/>
  <c r="AZ102" i="4"/>
  <c r="BH102" i="4"/>
  <c r="BP102" i="4"/>
  <c r="L103" i="4"/>
  <c r="T103" i="4"/>
  <c r="AB103" i="4"/>
  <c r="AJ103" i="4"/>
  <c r="AR103" i="4"/>
  <c r="AZ103" i="4"/>
  <c r="BH103" i="4"/>
  <c r="BP103" i="4"/>
  <c r="L104" i="4"/>
  <c r="T104" i="4"/>
  <c r="AB104" i="4"/>
  <c r="AJ104" i="4"/>
  <c r="AR104" i="4"/>
  <c r="AZ104" i="4"/>
  <c r="BH104" i="4"/>
  <c r="BP104" i="4"/>
  <c r="L105" i="4"/>
  <c r="T105" i="4"/>
  <c r="AB105" i="4"/>
  <c r="AJ105" i="4"/>
  <c r="AR105" i="4"/>
  <c r="AZ105" i="4"/>
  <c r="BH105" i="4"/>
  <c r="BP105" i="4"/>
  <c r="L106" i="4"/>
  <c r="T106" i="4"/>
  <c r="AB106" i="4"/>
  <c r="AJ106" i="4"/>
  <c r="AR106" i="4"/>
  <c r="AZ106" i="4"/>
  <c r="BH106" i="4"/>
  <c r="BP106" i="4"/>
  <c r="L107" i="4"/>
  <c r="T107" i="4"/>
  <c r="AB107" i="4"/>
  <c r="AJ107" i="4"/>
  <c r="AR107" i="4"/>
  <c r="AZ107" i="4"/>
  <c r="BH107" i="4"/>
  <c r="BP107" i="4"/>
  <c r="L108" i="4"/>
  <c r="T108" i="4"/>
  <c r="AB108" i="4"/>
  <c r="AJ108" i="4"/>
  <c r="AR108" i="4"/>
  <c r="AZ108" i="4"/>
  <c r="BH108" i="4"/>
  <c r="BP108" i="4"/>
  <c r="BE88" i="4"/>
  <c r="BO91" i="4"/>
  <c r="Y93" i="4"/>
  <c r="AA94" i="4"/>
  <c r="AA95" i="4"/>
  <c r="AA96" i="4"/>
  <c r="AA97" i="4"/>
  <c r="AA98" i="4"/>
  <c r="AS98" i="4"/>
  <c r="BP98" i="4"/>
  <c r="AA99" i="4"/>
  <c r="AS99" i="4"/>
  <c r="BP99" i="4"/>
  <c r="AA100" i="4"/>
  <c r="AS100" i="4"/>
  <c r="BK100" i="4"/>
  <c r="BK115" i="4" s="1"/>
  <c r="O101" i="4"/>
  <c r="AC101" i="4"/>
  <c r="AC115" i="4" s="1"/>
  <c r="AK101" i="4"/>
  <c r="AS101" i="4"/>
  <c r="BA101" i="4"/>
  <c r="BI101" i="4"/>
  <c r="BQ101" i="4"/>
  <c r="M102" i="4"/>
  <c r="U102" i="4"/>
  <c r="AC102" i="4"/>
  <c r="AK102" i="4"/>
  <c r="AS102" i="4"/>
  <c r="BA102" i="4"/>
  <c r="BI102" i="4"/>
  <c r="BQ102" i="4"/>
  <c r="M103" i="4"/>
  <c r="U103" i="4"/>
  <c r="AC103" i="4"/>
  <c r="AK103" i="4"/>
  <c r="AS103" i="4"/>
  <c r="BA103" i="4"/>
  <c r="BI103" i="4"/>
  <c r="BQ103" i="4"/>
  <c r="M104" i="4"/>
  <c r="U104" i="4"/>
  <c r="AC104" i="4"/>
  <c r="AK104" i="4"/>
  <c r="AS104" i="4"/>
  <c r="BA104" i="4"/>
  <c r="BI104" i="4"/>
  <c r="BQ104" i="4"/>
  <c r="M105" i="4"/>
  <c r="U105" i="4"/>
  <c r="AC105" i="4"/>
  <c r="AK105" i="4"/>
  <c r="AS105" i="4"/>
  <c r="BA105" i="4"/>
  <c r="BI105" i="4"/>
  <c r="BQ105" i="4"/>
  <c r="M106" i="4"/>
  <c r="U106" i="4"/>
  <c r="AC106" i="4"/>
  <c r="AK106" i="4"/>
  <c r="AS106" i="4"/>
  <c r="BA106" i="4"/>
  <c r="BI106" i="4"/>
  <c r="BQ106" i="4"/>
  <c r="M107" i="4"/>
  <c r="U107" i="4"/>
  <c r="AC107" i="4"/>
  <c r="AK107" i="4"/>
  <c r="AS107" i="4"/>
  <c r="BA107" i="4"/>
  <c r="BI107" i="4"/>
  <c r="BQ107" i="4"/>
  <c r="M108" i="4"/>
  <c r="U108" i="4"/>
  <c r="AC108" i="4"/>
  <c r="AK108" i="4"/>
  <c r="AS108" i="4"/>
  <c r="BA108" i="4"/>
  <c r="BI108" i="4"/>
  <c r="BQ108" i="4"/>
  <c r="AW89" i="4"/>
  <c r="N92" i="4"/>
  <c r="AI93" i="4"/>
  <c r="AI94" i="4"/>
  <c r="AI95" i="4"/>
  <c r="AI96" i="4"/>
  <c r="AI97" i="4"/>
  <c r="AB98" i="4"/>
  <c r="AY98" i="4"/>
  <c r="BQ98" i="4"/>
  <c r="AB99" i="4"/>
  <c r="AY99" i="4"/>
  <c r="BQ99" i="4"/>
  <c r="AB100" i="4"/>
  <c r="AY100" i="4"/>
  <c r="BO100" i="4"/>
  <c r="S101" i="4"/>
  <c r="S115" i="4" s="1"/>
  <c r="AD101" i="4"/>
  <c r="AL101" i="4"/>
  <c r="AT101" i="4"/>
  <c r="BB101" i="4"/>
  <c r="BJ101" i="4"/>
  <c r="BR101" i="4"/>
  <c r="N102" i="4"/>
  <c r="V102" i="4"/>
  <c r="AD102" i="4"/>
  <c r="AL102" i="4"/>
  <c r="AT102" i="4"/>
  <c r="BB102" i="4"/>
  <c r="BJ102" i="4"/>
  <c r="BR102" i="4"/>
  <c r="N103" i="4"/>
  <c r="V103" i="4"/>
  <c r="AD103" i="4"/>
  <c r="AL103" i="4"/>
  <c r="AT103" i="4"/>
  <c r="BB103" i="4"/>
  <c r="BJ103" i="4"/>
  <c r="BR103" i="4"/>
  <c r="N104" i="4"/>
  <c r="V104" i="4"/>
  <c r="AD104" i="4"/>
  <c r="AL104" i="4"/>
  <c r="AT104" i="4"/>
  <c r="BB104" i="4"/>
  <c r="BJ104" i="4"/>
  <c r="BR104" i="4"/>
  <c r="N105" i="4"/>
  <c r="V105" i="4"/>
  <c r="AD105" i="4"/>
  <c r="AL105" i="4"/>
  <c r="AT105" i="4"/>
  <c r="BB105" i="4"/>
  <c r="BJ105" i="4"/>
  <c r="BR105" i="4"/>
  <c r="N106" i="4"/>
  <c r="V106" i="4"/>
  <c r="AD106" i="4"/>
  <c r="AL106" i="4"/>
  <c r="AT106" i="4"/>
  <c r="BB106" i="4"/>
  <c r="BJ106" i="4"/>
  <c r="BR106" i="4"/>
  <c r="N107" i="4"/>
  <c r="V107" i="4"/>
  <c r="AD107" i="4"/>
  <c r="AL107" i="4"/>
  <c r="AT107" i="4"/>
  <c r="BB107" i="4"/>
  <c r="BJ107" i="4"/>
  <c r="BR107" i="4"/>
  <c r="N108" i="4"/>
  <c r="V108" i="4"/>
  <c r="AD108" i="4"/>
  <c r="AL108" i="4"/>
  <c r="AT108" i="4"/>
  <c r="BB108" i="4"/>
  <c r="BJ108" i="4"/>
  <c r="BR108" i="4"/>
  <c r="Q90" i="4"/>
  <c r="Y92" i="4"/>
  <c r="AQ93" i="4"/>
  <c r="AQ94" i="4"/>
  <c r="AQ95" i="4"/>
  <c r="AQ96" i="4"/>
  <c r="AQ97" i="4"/>
  <c r="AC98" i="4"/>
  <c r="AZ98" i="4"/>
  <c r="K99" i="4"/>
  <c r="AC99" i="4"/>
  <c r="AZ99" i="4"/>
  <c r="K100" i="4"/>
  <c r="AC100" i="4"/>
  <c r="AZ100" i="4"/>
  <c r="BP100" i="4"/>
  <c r="T101" i="4"/>
  <c r="AE101" i="4"/>
  <c r="AM101" i="4"/>
  <c r="AU101" i="4"/>
  <c r="BC101" i="4"/>
  <c r="BK101" i="4"/>
  <c r="G102" i="4"/>
  <c r="O102" i="4"/>
  <c r="W102" i="4"/>
  <c r="AE102" i="4"/>
  <c r="AM102" i="4"/>
  <c r="AU102" i="4"/>
  <c r="BC102" i="4"/>
  <c r="BK102" i="4"/>
  <c r="G103" i="4"/>
  <c r="O103" i="4"/>
  <c r="W103" i="4"/>
  <c r="AE103" i="4"/>
  <c r="AM103" i="4"/>
  <c r="AU103" i="4"/>
  <c r="BC103" i="4"/>
  <c r="BK103" i="4"/>
  <c r="G104" i="4"/>
  <c r="O104" i="4"/>
  <c r="W104" i="4"/>
  <c r="AE104" i="4"/>
  <c r="AM104" i="4"/>
  <c r="AU104" i="4"/>
  <c r="BC104" i="4"/>
  <c r="BK104" i="4"/>
  <c r="G105" i="4"/>
  <c r="O105" i="4"/>
  <c r="W105" i="4"/>
  <c r="AE105" i="4"/>
  <c r="AM105" i="4"/>
  <c r="AU105" i="4"/>
  <c r="BC105" i="4"/>
  <c r="BK105" i="4"/>
  <c r="G106" i="4"/>
  <c r="O106" i="4"/>
  <c r="W106" i="4"/>
  <c r="AE106" i="4"/>
  <c r="AM106" i="4"/>
  <c r="AU106" i="4"/>
  <c r="BC106" i="4"/>
  <c r="BK106" i="4"/>
  <c r="G107" i="4"/>
  <c r="O107" i="4"/>
  <c r="W107" i="4"/>
  <c r="AE107" i="4"/>
  <c r="AM107" i="4"/>
  <c r="AU107" i="4"/>
  <c r="BC107" i="4"/>
  <c r="BK107" i="4"/>
  <c r="G108" i="4"/>
  <c r="O108" i="4"/>
  <c r="W108" i="4"/>
  <c r="AE108" i="4"/>
  <c r="AM108" i="4"/>
  <c r="AU108" i="4"/>
  <c r="BC108" i="4"/>
  <c r="BK108" i="4"/>
  <c r="AK81" i="4"/>
  <c r="AW90" i="4"/>
  <c r="AI92" i="4"/>
  <c r="AY93" i="4"/>
  <c r="AY94" i="4"/>
  <c r="AY95" i="4"/>
  <c r="AY96" i="4"/>
  <c r="AY97" i="4"/>
  <c r="AI98" i="4"/>
  <c r="BA98" i="4"/>
  <c r="L99" i="4"/>
  <c r="AI99" i="4"/>
  <c r="BA99" i="4"/>
  <c r="L100" i="4"/>
  <c r="AI100" i="4"/>
  <c r="BA100" i="4"/>
  <c r="BQ100" i="4"/>
  <c r="U101" i="4"/>
  <c r="AF101" i="4"/>
  <c r="AN101" i="4"/>
  <c r="AN115" i="4" s="1"/>
  <c r="AV101" i="4"/>
  <c r="BD101" i="4"/>
  <c r="BD115" i="4" s="1"/>
  <c r="BL101" i="4"/>
  <c r="H102" i="4"/>
  <c r="P102" i="4"/>
  <c r="X102" i="4"/>
  <c r="AF102" i="4"/>
  <c r="AN102" i="4"/>
  <c r="AV102" i="4"/>
  <c r="BD102" i="4"/>
  <c r="BL102" i="4"/>
  <c r="H103" i="4"/>
  <c r="P103" i="4"/>
  <c r="X103" i="4"/>
  <c r="AF103" i="4"/>
  <c r="AN103" i="4"/>
  <c r="AV103" i="4"/>
  <c r="BD103" i="4"/>
  <c r="BL103" i="4"/>
  <c r="H104" i="4"/>
  <c r="P104" i="4"/>
  <c r="X104" i="4"/>
  <c r="AF104" i="4"/>
  <c r="AN104" i="4"/>
  <c r="AV104" i="4"/>
  <c r="BD104" i="4"/>
  <c r="BL104" i="4"/>
  <c r="H105" i="4"/>
  <c r="P105" i="4"/>
  <c r="X105" i="4"/>
  <c r="AF105" i="4"/>
  <c r="AN105" i="4"/>
  <c r="AV105" i="4"/>
  <c r="BD105" i="4"/>
  <c r="BL105" i="4"/>
  <c r="H106" i="4"/>
  <c r="P106" i="4"/>
  <c r="X106" i="4"/>
  <c r="AF106" i="4"/>
  <c r="AN106" i="4"/>
  <c r="AV106" i="4"/>
  <c r="BD106" i="4"/>
  <c r="BL106" i="4"/>
  <c r="H107" i="4"/>
  <c r="P107" i="4"/>
  <c r="X107" i="4"/>
  <c r="AF107" i="4"/>
  <c r="AN107" i="4"/>
  <c r="AV107" i="4"/>
  <c r="BD107" i="4"/>
  <c r="BL107" i="4"/>
  <c r="H108" i="4"/>
  <c r="P108" i="4"/>
  <c r="X108" i="4"/>
  <c r="AF108" i="4"/>
  <c r="AN108" i="4"/>
  <c r="AV108" i="4"/>
  <c r="BD108" i="4"/>
  <c r="BL108" i="4"/>
  <c r="BE84" i="4"/>
  <c r="Q91" i="4"/>
  <c r="AT92" i="4"/>
  <c r="BG93" i="4"/>
  <c r="BG94" i="4"/>
  <c r="BG95" i="4"/>
  <c r="BG96" i="4"/>
  <c r="BG97" i="4"/>
  <c r="AJ98" i="4"/>
  <c r="BG98" i="4"/>
  <c r="M99" i="4"/>
  <c r="AJ99" i="4"/>
  <c r="BG99" i="4"/>
  <c r="M100" i="4"/>
  <c r="AJ100" i="4"/>
  <c r="AJ115" i="4" s="1"/>
  <c r="BC100" i="4"/>
  <c r="G101" i="4"/>
  <c r="W101" i="4"/>
  <c r="AG101" i="4"/>
  <c r="AO101" i="4"/>
  <c r="AO115" i="4" s="1"/>
  <c r="AW101" i="4"/>
  <c r="AW115" i="4" s="1"/>
  <c r="BE101" i="4"/>
  <c r="BM101" i="4"/>
  <c r="I102" i="4"/>
  <c r="Q102" i="4"/>
  <c r="Y102" i="4"/>
  <c r="AG102" i="4"/>
  <c r="AO102" i="4"/>
  <c r="AW102" i="4"/>
  <c r="BE102" i="4"/>
  <c r="BM102" i="4"/>
  <c r="I103" i="4"/>
  <c r="Q103" i="4"/>
  <c r="Y103" i="4"/>
  <c r="AG103" i="4"/>
  <c r="AO103" i="4"/>
  <c r="AW103" i="4"/>
  <c r="BE103" i="4"/>
  <c r="BM103" i="4"/>
  <c r="I104" i="4"/>
  <c r="Q104" i="4"/>
  <c r="Y104" i="4"/>
  <c r="AG104" i="4"/>
  <c r="AO104" i="4"/>
  <c r="AW104" i="4"/>
  <c r="BE104" i="4"/>
  <c r="BM104" i="4"/>
  <c r="I105" i="4"/>
  <c r="Q105" i="4"/>
  <c r="Y105" i="4"/>
  <c r="AG105" i="4"/>
  <c r="AO105" i="4"/>
  <c r="AW105" i="4"/>
  <c r="BE105" i="4"/>
  <c r="BM105" i="4"/>
  <c r="I106" i="4"/>
  <c r="Q106" i="4"/>
  <c r="Y106" i="4"/>
  <c r="AG106" i="4"/>
  <c r="AO106" i="4"/>
  <c r="AW106" i="4"/>
  <c r="BE106" i="4"/>
  <c r="BM106" i="4"/>
  <c r="I107" i="4"/>
  <c r="Q107" i="4"/>
  <c r="Y107" i="4"/>
  <c r="AG107" i="4"/>
  <c r="AO107" i="4"/>
  <c r="AW107" i="4"/>
  <c r="BE107" i="4"/>
  <c r="BM107" i="4"/>
  <c r="I108" i="4"/>
  <c r="Q108" i="4"/>
  <c r="Y108" i="4"/>
  <c r="AG108" i="4"/>
  <c r="AO108" i="4"/>
  <c r="AW108" i="4"/>
  <c r="BE108" i="4"/>
  <c r="BM108" i="4"/>
  <c r="AT116" i="4"/>
  <c r="BB116" i="4"/>
  <c r="BJ116" i="4"/>
  <c r="BR116" i="4"/>
  <c r="AT114" i="4"/>
  <c r="BB114" i="4"/>
  <c r="BJ114" i="4"/>
  <c r="AT115" i="4"/>
  <c r="AM116" i="4"/>
  <c r="AU116" i="4"/>
  <c r="BC116" i="4"/>
  <c r="AM114" i="4"/>
  <c r="BC114" i="4"/>
  <c r="BK114" i="4"/>
  <c r="BK119" i="4" s="1"/>
  <c r="AM115" i="4"/>
  <c r="AN116" i="4"/>
  <c r="BD116" i="4"/>
  <c r="BL114" i="4"/>
  <c r="AV115" i="4"/>
  <c r="AW116" i="4"/>
  <c r="BE116" i="4"/>
  <c r="BM116" i="4"/>
  <c r="AP116" i="4"/>
  <c r="BF116" i="4"/>
  <c r="BN116" i="4"/>
  <c r="AX114" i="4"/>
  <c r="BN114" i="4"/>
  <c r="AP115" i="4"/>
  <c r="AY116" i="4"/>
  <c r="BG116" i="4"/>
  <c r="BO116" i="4"/>
  <c r="AQ114" i="4"/>
  <c r="AQ119" i="4" s="1"/>
  <c r="AQ115" i="4"/>
  <c r="AR116" i="4"/>
  <c r="AZ116" i="4"/>
  <c r="BH116" i="4"/>
  <c r="BP116" i="4"/>
  <c r="AR114" i="4"/>
  <c r="AR119" i="4" s="1"/>
  <c r="BH114" i="4"/>
  <c r="BP114" i="4"/>
  <c r="BI116" i="4"/>
  <c r="BE115" i="4"/>
  <c r="AS116" i="4"/>
  <c r="AS115" i="4"/>
  <c r="BQ116" i="4"/>
  <c r="BF115" i="4"/>
  <c r="BN115" i="4"/>
  <c r="AS114" i="4"/>
  <c r="AS119" i="4" s="1"/>
  <c r="AY115" i="4"/>
  <c r="BO115" i="4"/>
  <c r="AZ115" i="4"/>
  <c r="BH115" i="4"/>
  <c r="BA115" i="4"/>
  <c r="BI115" i="4"/>
  <c r="BQ115" i="4"/>
  <c r="BB115" i="4"/>
  <c r="BJ115" i="4"/>
  <c r="BC115" i="4"/>
  <c r="BL115" i="4"/>
  <c r="BA116" i="4"/>
  <c r="G116" i="4"/>
  <c r="W116" i="4"/>
  <c r="AE116" i="4"/>
  <c r="G114" i="4"/>
  <c r="W114" i="4"/>
  <c r="H116" i="4"/>
  <c r="P116" i="4"/>
  <c r="X116" i="4"/>
  <c r="AF116" i="4"/>
  <c r="H114" i="4"/>
  <c r="H115" i="4"/>
  <c r="P115" i="4"/>
  <c r="X115" i="4"/>
  <c r="I116" i="4"/>
  <c r="Q116" i="4"/>
  <c r="Y116" i="4"/>
  <c r="AG116" i="4"/>
  <c r="J116" i="4"/>
  <c r="R116" i="4"/>
  <c r="Z116" i="4"/>
  <c r="Z114" i="4"/>
  <c r="AH114" i="4"/>
  <c r="K116" i="4"/>
  <c r="S116" i="4"/>
  <c r="AI116" i="4"/>
  <c r="S114" i="4"/>
  <c r="AA114" i="4"/>
  <c r="K115" i="4"/>
  <c r="AA115" i="4"/>
  <c r="L116" i="4"/>
  <c r="AB116" i="4"/>
  <c r="L114" i="4"/>
  <c r="T114" i="4"/>
  <c r="AB114" i="4"/>
  <c r="L115" i="4"/>
  <c r="AB115" i="4"/>
  <c r="AD115" i="4"/>
  <c r="N114" i="4"/>
  <c r="U116" i="4"/>
  <c r="U114" i="4"/>
  <c r="G115" i="4"/>
  <c r="U115" i="4"/>
  <c r="AG115" i="4"/>
  <c r="V116" i="4"/>
  <c r="I115" i="4"/>
  <c r="V115" i="4"/>
  <c r="AC116" i="4"/>
  <c r="AC114" i="4"/>
  <c r="J115" i="4"/>
  <c r="W115" i="4"/>
  <c r="AI115" i="4"/>
  <c r="AL116" i="4"/>
  <c r="AD116" i="4"/>
  <c r="Y115" i="4"/>
  <c r="AL114" i="4"/>
  <c r="O115" i="4"/>
  <c r="N115" i="4"/>
  <c r="Z115" i="4"/>
  <c r="AL115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BE119" i="4" l="1"/>
  <c r="BJ118" i="4"/>
  <c r="BP119" i="4"/>
  <c r="BH119" i="4"/>
  <c r="BC119" i="4"/>
  <c r="AU119" i="4"/>
  <c r="BF119" i="4"/>
  <c r="BQ119" i="4"/>
  <c r="AZ119" i="4"/>
  <c r="BJ119" i="4"/>
  <c r="BB119" i="4"/>
  <c r="BD119" i="4"/>
  <c r="AT119" i="4"/>
  <c r="AM119" i="4"/>
  <c r="BN119" i="4"/>
  <c r="AX119" i="4"/>
  <c r="BL119" i="4"/>
  <c r="AP118" i="4"/>
  <c r="K119" i="4"/>
  <c r="P119" i="4"/>
  <c r="AK119" i="4"/>
  <c r="BO114" i="4"/>
  <c r="BO119" i="4" s="1"/>
  <c r="R115" i="4"/>
  <c r="R119" i="4" s="1"/>
  <c r="BM115" i="4"/>
  <c r="BM118" i="4" s="1"/>
  <c r="AP114" i="4"/>
  <c r="AP119" i="4" s="1"/>
  <c r="L119" i="4"/>
  <c r="M114" i="4"/>
  <c r="M119" i="4" s="1"/>
  <c r="AO114" i="4"/>
  <c r="AF114" i="4"/>
  <c r="AF119" i="4" s="1"/>
  <c r="Q114" i="4"/>
  <c r="Q119" i="4" s="1"/>
  <c r="AA116" i="4"/>
  <c r="AA119" i="4" s="1"/>
  <c r="AH116" i="4"/>
  <c r="AH119" i="4" s="1"/>
  <c r="AO116" i="4"/>
  <c r="AO118" i="4" s="1"/>
  <c r="I114" i="4"/>
  <c r="I119" i="4" s="1"/>
  <c r="AD114" i="4"/>
  <c r="AD119" i="4" s="1"/>
  <c r="AN114" i="4"/>
  <c r="AN119" i="4" s="1"/>
  <c r="O114" i="4"/>
  <c r="O119" i="4" s="1"/>
  <c r="AY114" i="4"/>
  <c r="AY119" i="4" s="1"/>
  <c r="Y114" i="4"/>
  <c r="Y119" i="4" s="1"/>
  <c r="BG114" i="4"/>
  <c r="BG119" i="4" s="1"/>
  <c r="AJ114" i="4"/>
  <c r="AJ119" i="4" s="1"/>
  <c r="AW114" i="4"/>
  <c r="AW119" i="4" s="1"/>
  <c r="AE115" i="4"/>
  <c r="AE119" i="4" s="1"/>
  <c r="BI114" i="4"/>
  <c r="BI119" i="4" s="1"/>
  <c r="AV116" i="4"/>
  <c r="AV117" i="4" s="1"/>
  <c r="AL119" i="4"/>
  <c r="BR114" i="4"/>
  <c r="BR119" i="4" s="1"/>
  <c r="AG114" i="4"/>
  <c r="AG119" i="4" s="1"/>
  <c r="AB119" i="4"/>
  <c r="J119" i="4"/>
  <c r="X114" i="4"/>
  <c r="X119" i="4" s="1"/>
  <c r="BA114" i="4"/>
  <c r="BA119" i="4" s="1"/>
  <c r="N116" i="4"/>
  <c r="N117" i="4" s="1"/>
  <c r="AC119" i="4"/>
  <c r="W119" i="4"/>
  <c r="U119" i="4"/>
  <c r="T119" i="4"/>
  <c r="H119" i="4"/>
  <c r="G119" i="4"/>
  <c r="AI119" i="4"/>
  <c r="Z119" i="4"/>
  <c r="V119" i="4"/>
  <c r="S119" i="4"/>
  <c r="BA118" i="4"/>
  <c r="BQ118" i="4"/>
  <c r="BQ117" i="4"/>
  <c r="AR118" i="4"/>
  <c r="AR117" i="4"/>
  <c r="AY118" i="4"/>
  <c r="BF118" i="4"/>
  <c r="BF117" i="4"/>
  <c r="BM117" i="4"/>
  <c r="AQ118" i="4"/>
  <c r="AQ117" i="4"/>
  <c r="AX118" i="4"/>
  <c r="AX117" i="4"/>
  <c r="BE118" i="4"/>
  <c r="BE117" i="4"/>
  <c r="AS118" i="4"/>
  <c r="AS117" i="4"/>
  <c r="AW118" i="4"/>
  <c r="BL118" i="4"/>
  <c r="BL117" i="4"/>
  <c r="BD118" i="4"/>
  <c r="BD117" i="4"/>
  <c r="BK118" i="4"/>
  <c r="BK117" i="4"/>
  <c r="BC118" i="4"/>
  <c r="BC117" i="4"/>
  <c r="BR118" i="4"/>
  <c r="BP117" i="4"/>
  <c r="BP118" i="4"/>
  <c r="AN118" i="4"/>
  <c r="AU117" i="4"/>
  <c r="AU118" i="4"/>
  <c r="BJ117" i="4"/>
  <c r="BI118" i="4"/>
  <c r="BH117" i="4"/>
  <c r="BH118" i="4"/>
  <c r="BO118" i="4"/>
  <c r="AM118" i="4"/>
  <c r="AM117" i="4"/>
  <c r="BB117" i="4"/>
  <c r="BB118" i="4"/>
  <c r="AZ118" i="4"/>
  <c r="AZ117" i="4"/>
  <c r="BG118" i="4"/>
  <c r="BN118" i="4"/>
  <c r="BN117" i="4"/>
  <c r="AT118" i="4"/>
  <c r="AT117" i="4"/>
  <c r="J117" i="4"/>
  <c r="J118" i="4"/>
  <c r="L118" i="4"/>
  <c r="L117" i="4"/>
  <c r="AI117" i="4"/>
  <c r="AI118" i="4"/>
  <c r="AF118" i="4"/>
  <c r="U117" i="4"/>
  <c r="U118" i="4"/>
  <c r="AD118" i="4"/>
  <c r="AC118" i="4"/>
  <c r="AC117" i="4"/>
  <c r="M118" i="4"/>
  <c r="X118" i="4"/>
  <c r="AK118" i="4"/>
  <c r="AK117" i="4"/>
  <c r="S117" i="4"/>
  <c r="S118" i="4"/>
  <c r="P117" i="4"/>
  <c r="P118" i="4"/>
  <c r="V118" i="4"/>
  <c r="V117" i="4"/>
  <c r="K117" i="4"/>
  <c r="K118" i="4"/>
  <c r="AG118" i="4"/>
  <c r="H118" i="4"/>
  <c r="H117" i="4"/>
  <c r="AE117" i="4"/>
  <c r="T118" i="4"/>
  <c r="T117" i="4"/>
  <c r="Y118" i="4"/>
  <c r="W117" i="4"/>
  <c r="W118" i="4"/>
  <c r="AJ118" i="4"/>
  <c r="Z117" i="4"/>
  <c r="Z118" i="4"/>
  <c r="Q118" i="4"/>
  <c r="O118" i="4"/>
  <c r="AL117" i="4"/>
  <c r="AL118" i="4"/>
  <c r="AB118" i="4"/>
  <c r="AB117" i="4"/>
  <c r="R117" i="4"/>
  <c r="R118" i="4"/>
  <c r="I118" i="4"/>
  <c r="G118" i="4"/>
  <c r="G117" i="4"/>
  <c r="F115" i="4"/>
  <c r="F116" i="4"/>
  <c r="F114" i="4"/>
  <c r="BO117" i="4" l="1"/>
  <c r="AY117" i="4"/>
  <c r="AO119" i="4"/>
  <c r="BM119" i="4"/>
  <c r="AV119" i="4"/>
  <c r="AP117" i="4"/>
  <c r="AW117" i="4"/>
  <c r="BR117" i="4"/>
  <c r="BG117" i="4"/>
  <c r="BA117" i="4"/>
  <c r="AH117" i="4"/>
  <c r="AA118" i="4"/>
  <c r="AH118" i="4"/>
  <c r="AA117" i="4"/>
  <c r="N118" i="4"/>
  <c r="AG117" i="4"/>
  <c r="M117" i="4"/>
  <c r="Q117" i="4"/>
  <c r="Y117" i="4"/>
  <c r="AF117" i="4"/>
  <c r="N119" i="4"/>
  <c r="AE118" i="4"/>
  <c r="AD117" i="4"/>
  <c r="I117" i="4"/>
  <c r="O117" i="4"/>
  <c r="AJ117" i="4"/>
  <c r="BI117" i="4"/>
  <c r="AO117" i="4"/>
  <c r="AN117" i="4"/>
  <c r="AV118" i="4"/>
  <c r="X117" i="4"/>
  <c r="E122" i="4" a="1"/>
  <c r="F119" i="4"/>
  <c r="F117" i="4"/>
  <c r="F118" i="4"/>
  <c r="E122" i="4" l="1"/>
  <c r="S127" i="4"/>
  <c r="AR129" i="4"/>
  <c r="BN131" i="4"/>
  <c r="AI135" i="4"/>
  <c r="F128" i="4"/>
  <c r="BM132" i="4"/>
  <c r="BN126" i="4"/>
  <c r="BJ133" i="4"/>
  <c r="AS128" i="4"/>
  <c r="BA134" i="4"/>
  <c r="BR129" i="4"/>
  <c r="AX135" i="4"/>
  <c r="AM131" i="4"/>
  <c r="BP123" i="4"/>
  <c r="AW132" i="4"/>
  <c r="V126" i="4"/>
  <c r="AT133" i="4"/>
  <c r="R128" i="4"/>
  <c r="AW135" i="4"/>
  <c r="AY134" i="4"/>
  <c r="BA133" i="4"/>
  <c r="BC132" i="4"/>
  <c r="AJ131" i="4"/>
  <c r="BO129" i="4"/>
  <c r="AD128" i="4"/>
  <c r="AL126" i="4"/>
  <c r="BN123" i="4"/>
  <c r="AV135" i="4"/>
  <c r="AX134" i="4"/>
  <c r="AZ133" i="4"/>
  <c r="BB132" i="4"/>
  <c r="AI131" i="4"/>
  <c r="BL129" i="4"/>
  <c r="AC128" i="4"/>
  <c r="AJ126" i="4"/>
  <c r="BL123" i="4"/>
  <c r="AU135" i="4"/>
  <c r="AW134" i="4"/>
  <c r="AY133" i="4"/>
  <c r="BA132" i="4"/>
  <c r="AH131" i="4"/>
  <c r="BK129" i="4"/>
  <c r="Z128" i="4"/>
  <c r="AH126" i="4"/>
  <c r="BH123" i="4"/>
  <c r="BB135" i="4"/>
  <c r="BD134" i="4"/>
  <c r="BF133" i="4"/>
  <c r="BH132" i="4"/>
  <c r="AR131" i="4"/>
  <c r="I130" i="4"/>
  <c r="AL128" i="4"/>
  <c r="AZ126" i="4"/>
  <c r="N124" i="4"/>
  <c r="BI135" i="4"/>
  <c r="BK134" i="4"/>
  <c r="BM133" i="4"/>
  <c r="R127" i="4"/>
  <c r="BP125" i="4"/>
  <c r="BF128" i="4"/>
  <c r="AM133" i="4"/>
  <c r="Z123" i="4"/>
  <c r="AG132" i="4"/>
  <c r="AT125" i="4"/>
  <c r="AD133" i="4"/>
  <c r="BG127" i="4"/>
  <c r="U134" i="4"/>
  <c r="S129" i="4"/>
  <c r="R135" i="4"/>
  <c r="BA130" i="4"/>
  <c r="AX122" i="4"/>
  <c r="M132" i="4"/>
  <c r="BR124" i="4"/>
  <c r="N133" i="4"/>
  <c r="AH127" i="4"/>
  <c r="AO135" i="4"/>
  <c r="AQ134" i="4"/>
  <c r="AS133" i="4"/>
  <c r="AU132" i="4"/>
  <c r="X131" i="4"/>
  <c r="BB129" i="4"/>
  <c r="Q128" i="4"/>
  <c r="R126" i="4"/>
  <c r="AR123" i="4"/>
  <c r="AN135" i="4"/>
  <c r="AP134" i="4"/>
  <c r="AR133" i="4"/>
  <c r="AT132" i="4"/>
  <c r="W131" i="4"/>
  <c r="AZ129" i="4"/>
  <c r="P128" i="4"/>
  <c r="N126" i="4"/>
  <c r="AP123" i="4"/>
  <c r="AM135" i="4"/>
  <c r="AO134" i="4"/>
  <c r="AQ133" i="4"/>
  <c r="AS132" i="4"/>
  <c r="T131" i="4"/>
  <c r="AY129" i="4"/>
  <c r="N128" i="4"/>
  <c r="L126" i="4"/>
  <c r="AN123" i="4"/>
  <c r="AT135" i="4"/>
  <c r="AV134" i="4"/>
  <c r="AX133" i="4"/>
  <c r="AZ132" i="4"/>
  <c r="AF131" i="4"/>
  <c r="BJ129" i="4"/>
  <c r="Y128" i="4"/>
  <c r="AD126" i="4"/>
  <c r="BF123" i="4"/>
  <c r="BA135" i="4"/>
  <c r="BC134" i="4"/>
  <c r="BE133" i="4"/>
  <c r="BG132" i="4"/>
  <c r="AQ131" i="4"/>
  <c r="F130" i="4"/>
  <c r="AK128" i="4"/>
  <c r="AX126" i="4"/>
  <c r="J124" i="4"/>
  <c r="BH135" i="4"/>
  <c r="BJ134" i="4"/>
  <c r="BL133" i="4"/>
  <c r="BN132" i="4"/>
  <c r="BC131" i="4"/>
  <c r="R130" i="4"/>
  <c r="AV128" i="4"/>
  <c r="BP126" i="4"/>
  <c r="BP134" i="4"/>
  <c r="AJ134" i="4"/>
  <c r="AV124" i="4"/>
  <c r="O131" i="4"/>
  <c r="BG135" i="4"/>
  <c r="AZ131" i="4"/>
  <c r="Z124" i="4"/>
  <c r="BL132" i="4"/>
  <c r="BJ126" i="4"/>
  <c r="BC133" i="4"/>
  <c r="AG128" i="4"/>
  <c r="AZ134" i="4"/>
  <c r="BP129" i="4"/>
  <c r="AQ135" i="4"/>
  <c r="AA131" i="4"/>
  <c r="AX123" i="4"/>
  <c r="AV132" i="4"/>
  <c r="T126" i="4"/>
  <c r="AG135" i="4"/>
  <c r="AI134" i="4"/>
  <c r="AK133" i="4"/>
  <c r="AM132" i="4"/>
  <c r="K131" i="4"/>
  <c r="AN129" i="4"/>
  <c r="E128" i="4"/>
  <c r="BJ125" i="4"/>
  <c r="X123" i="4"/>
  <c r="AF135" i="4"/>
  <c r="AH134" i="4"/>
  <c r="AJ133" i="4"/>
  <c r="AL132" i="4"/>
  <c r="J131" i="4"/>
  <c r="AM129" i="4"/>
  <c r="BP127" i="4"/>
  <c r="BH125" i="4"/>
  <c r="T123" i="4"/>
  <c r="AE135" i="4"/>
  <c r="AG134" i="4"/>
  <c r="AI133" i="4"/>
  <c r="AK132" i="4"/>
  <c r="H131" i="4"/>
  <c r="AL129" i="4"/>
  <c r="BO127" i="4"/>
  <c r="BD125" i="4"/>
  <c r="R123" i="4"/>
  <c r="AL135" i="4"/>
  <c r="AN134" i="4"/>
  <c r="AP133" i="4"/>
  <c r="AR132" i="4"/>
  <c r="S131" i="4"/>
  <c r="AV129" i="4"/>
  <c r="M128" i="4"/>
  <c r="J126" i="4"/>
  <c r="AJ123" i="4"/>
  <c r="AS135" i="4"/>
  <c r="AU134" i="4"/>
  <c r="AW133" i="4"/>
  <c r="AY132" i="4"/>
  <c r="AE131" i="4"/>
  <c r="BH129" i="4"/>
  <c r="X128" i="4"/>
  <c r="AB126" i="4"/>
  <c r="BD123" i="4"/>
  <c r="AZ135" i="4"/>
  <c r="BB134" i="4"/>
  <c r="BD133" i="4"/>
  <c r="BF132" i="4"/>
  <c r="AP131" i="4"/>
  <c r="E130" i="4"/>
  <c r="AH128" i="4"/>
  <c r="AT126" i="4"/>
  <c r="H124" i="4"/>
  <c r="O132" i="4"/>
  <c r="Q131" i="4"/>
  <c r="S130" i="4"/>
  <c r="U129" i="4"/>
  <c r="W128" i="4"/>
  <c r="Y127" i="4"/>
  <c r="AA126" i="4"/>
  <c r="AC125" i="4"/>
  <c r="AE124" i="4"/>
  <c r="AG123" i="4"/>
  <c r="AI122" i="4"/>
  <c r="G127" i="4"/>
  <c r="I126" i="4"/>
  <c r="F133" i="4"/>
  <c r="AN132" i="4"/>
  <c r="BN135" i="4"/>
  <c r="H128" i="4"/>
  <c r="AA135" i="4"/>
  <c r="BP130" i="4"/>
  <c r="H123" i="4"/>
  <c r="AF132" i="4"/>
  <c r="AR125" i="4"/>
  <c r="W133" i="4"/>
  <c r="AV127" i="4"/>
  <c r="T134" i="4"/>
  <c r="P129" i="4"/>
  <c r="K135" i="4"/>
  <c r="AP130" i="4"/>
  <c r="AD122" i="4"/>
  <c r="J132" i="4"/>
  <c r="BN124" i="4"/>
  <c r="Y135" i="4"/>
  <c r="AA134" i="4"/>
  <c r="AC133" i="4"/>
  <c r="AE132" i="4"/>
  <c r="BM130" i="4"/>
  <c r="AB129" i="4"/>
  <c r="BF127" i="4"/>
  <c r="AN125" i="4"/>
  <c r="BP122" i="4"/>
  <c r="X135" i="4"/>
  <c r="Z134" i="4"/>
  <c r="AB133" i="4"/>
  <c r="AD132" i="4"/>
  <c r="BJ130" i="4"/>
  <c r="AA129" i="4"/>
  <c r="BD127" i="4"/>
  <c r="AL125" i="4"/>
  <c r="BN122" i="4"/>
  <c r="W135" i="4"/>
  <c r="Y134" i="4"/>
  <c r="AA133" i="4"/>
  <c r="AC132" i="4"/>
  <c r="BI130" i="4"/>
  <c r="X129" i="4"/>
  <c r="BC127" i="4"/>
  <c r="AJ125" i="4"/>
  <c r="BJ122" i="4"/>
  <c r="AD135" i="4"/>
  <c r="AF134" i="4"/>
  <c r="AH133" i="4"/>
  <c r="AJ132" i="4"/>
  <c r="G131" i="4"/>
  <c r="AJ129" i="4"/>
  <c r="BN127" i="4"/>
  <c r="BB125" i="4"/>
  <c r="P123" i="4"/>
  <c r="AK135" i="4"/>
  <c r="AM134" i="4"/>
  <c r="AO133" i="4"/>
  <c r="AQ132" i="4"/>
  <c r="R131" i="4"/>
  <c r="AU129" i="4"/>
  <c r="J128" i="4"/>
  <c r="F126" i="4"/>
  <c r="AH123" i="4"/>
  <c r="AR135" i="4"/>
  <c r="AT134" i="4"/>
  <c r="AV133" i="4"/>
  <c r="AX132" i="4"/>
  <c r="AB131" i="4"/>
  <c r="BG129" i="4"/>
  <c r="V128" i="4"/>
  <c r="Z126" i="4"/>
  <c r="AZ123" i="4"/>
  <c r="G132" i="4"/>
  <c r="I131" i="4"/>
  <c r="K130" i="4"/>
  <c r="M129" i="4"/>
  <c r="O128" i="4"/>
  <c r="Q127" i="4"/>
  <c r="S126" i="4"/>
  <c r="U125" i="4"/>
  <c r="W124" i="4"/>
  <c r="Y123" i="4"/>
  <c r="AA122" i="4"/>
  <c r="BM126" i="4"/>
  <c r="BO125" i="4"/>
  <c r="AC130" i="4"/>
  <c r="AQ129" i="4"/>
  <c r="BR133" i="4"/>
  <c r="AB123" i="4"/>
  <c r="BI134" i="4"/>
  <c r="Q130" i="4"/>
  <c r="BF135" i="4"/>
  <c r="AY131" i="4"/>
  <c r="X124" i="4"/>
  <c r="BE132" i="4"/>
  <c r="AR126" i="4"/>
  <c r="BB133" i="4"/>
  <c r="AF128" i="4"/>
  <c r="AS134" i="4"/>
  <c r="BD129" i="4"/>
  <c r="AP135" i="4"/>
  <c r="Z131" i="4"/>
  <c r="AV123" i="4"/>
  <c r="Q135" i="4"/>
  <c r="S134" i="4"/>
  <c r="U133" i="4"/>
  <c r="V132" i="4"/>
  <c r="AZ130" i="4"/>
  <c r="O129" i="4"/>
  <c r="AR127" i="4"/>
  <c r="T125" i="4"/>
  <c r="AT122" i="4"/>
  <c r="P135" i="4"/>
  <c r="R134" i="4"/>
  <c r="T133" i="4"/>
  <c r="U132" i="4"/>
  <c r="AX130" i="4"/>
  <c r="N129" i="4"/>
  <c r="AQ127" i="4"/>
  <c r="P125" i="4"/>
  <c r="AR122" i="4"/>
  <c r="O135" i="4"/>
  <c r="Q134" i="4"/>
  <c r="S133" i="4"/>
  <c r="R132" i="4"/>
  <c r="AW130" i="4"/>
  <c r="L129" i="4"/>
  <c r="AP127" i="4"/>
  <c r="N125" i="4"/>
  <c r="AP122" i="4"/>
  <c r="V135" i="4"/>
  <c r="X134" i="4"/>
  <c r="Z133" i="4"/>
  <c r="AB132" i="4"/>
  <c r="BH130" i="4"/>
  <c r="W129" i="4"/>
  <c r="AZ127" i="4"/>
  <c r="AF125" i="4"/>
  <c r="BH122" i="4"/>
  <c r="AC135" i="4"/>
  <c r="AE134" i="4"/>
  <c r="AG133" i="4"/>
  <c r="AB130" i="4"/>
  <c r="BL125" i="4"/>
  <c r="BL131" i="4"/>
  <c r="AH135" i="4"/>
  <c r="AC134" i="4"/>
  <c r="AE129" i="4"/>
  <c r="Z135" i="4"/>
  <c r="BN130" i="4"/>
  <c r="BR122" i="4"/>
  <c r="Y132" i="4"/>
  <c r="X125" i="4"/>
  <c r="V133" i="4"/>
  <c r="AU127" i="4"/>
  <c r="M134" i="4"/>
  <c r="F129" i="4"/>
  <c r="J135" i="4"/>
  <c r="AO130" i="4"/>
  <c r="AB122" i="4"/>
  <c r="I135" i="4"/>
  <c r="K134" i="4"/>
  <c r="M133" i="4"/>
  <c r="I132" i="4"/>
  <c r="AL130" i="4"/>
  <c r="BQ128" i="4"/>
  <c r="AF127" i="4"/>
  <c r="BL124" i="4"/>
  <c r="Z122" i="4"/>
  <c r="H135" i="4"/>
  <c r="J134" i="4"/>
  <c r="L133" i="4"/>
  <c r="H132" i="4"/>
  <c r="AK130" i="4"/>
  <c r="BN128" i="4"/>
  <c r="AB127" i="4"/>
  <c r="BJ124" i="4"/>
  <c r="V122" i="4"/>
  <c r="G135" i="4"/>
  <c r="I134" i="4"/>
  <c r="K133" i="4"/>
  <c r="F132" i="4"/>
  <c r="AJ130" i="4"/>
  <c r="BM128" i="4"/>
  <c r="AA127" i="4"/>
  <c r="BF124" i="4"/>
  <c r="T122" i="4"/>
  <c r="N135" i="4"/>
  <c r="P134" i="4"/>
  <c r="R133" i="4"/>
  <c r="Q132" i="4"/>
  <c r="AT130" i="4"/>
  <c r="K129" i="4"/>
  <c r="AN127" i="4"/>
  <c r="L125" i="4"/>
  <c r="AL122" i="4"/>
  <c r="U135" i="4"/>
  <c r="W134" i="4"/>
  <c r="Y133" i="4"/>
  <c r="AA132" i="4"/>
  <c r="BF130" i="4"/>
  <c r="V129" i="4"/>
  <c r="AY127" i="4"/>
  <c r="AD125" i="4"/>
  <c r="BF122" i="4"/>
  <c r="AB135" i="4"/>
  <c r="AD134" i="4"/>
  <c r="AF133" i="4"/>
  <c r="AH132" i="4"/>
  <c r="BQ130" i="4"/>
  <c r="AF129" i="4"/>
  <c r="BK127" i="4"/>
  <c r="BQ134" i="4"/>
  <c r="AK134" i="4"/>
  <c r="BO135" i="4"/>
  <c r="BE128" i="4"/>
  <c r="AL133" i="4"/>
  <c r="BK133" i="4"/>
  <c r="AT128" i="4"/>
  <c r="BH134" i="4"/>
  <c r="N130" i="4"/>
  <c r="AY135" i="4"/>
  <c r="AN131" i="4"/>
  <c r="F124" i="4"/>
  <c r="BD132" i="4"/>
  <c r="AP126" i="4"/>
  <c r="AU133" i="4"/>
  <c r="U128" i="4"/>
  <c r="AR134" i="4"/>
  <c r="BC129" i="4"/>
  <c r="BM135" i="4"/>
  <c r="BO134" i="4"/>
  <c r="BQ133" i="4"/>
  <c r="E133" i="4"/>
  <c r="BK131" i="4"/>
  <c r="Z130" i="4"/>
  <c r="BD128" i="4"/>
  <c r="P127" i="4"/>
  <c r="AP124" i="4"/>
  <c r="BL135" i="4"/>
  <c r="BN134" i="4"/>
  <c r="BP133" i="4"/>
  <c r="BR132" i="4"/>
  <c r="BH131" i="4"/>
  <c r="Y130" i="4"/>
  <c r="BB128" i="4"/>
  <c r="L127" i="4"/>
  <c r="AN124" i="4"/>
  <c r="BK135" i="4"/>
  <c r="BM134" i="4"/>
  <c r="BO133" i="4"/>
  <c r="BQ132" i="4"/>
  <c r="BG131" i="4"/>
  <c r="V130" i="4"/>
  <c r="BA128" i="4"/>
  <c r="J127" i="4"/>
  <c r="AL124" i="4"/>
  <c r="BR135" i="4"/>
  <c r="F135" i="4"/>
  <c r="H134" i="4"/>
  <c r="J133" i="4"/>
  <c r="E132" i="4"/>
  <c r="AH130" i="4"/>
  <c r="BL128" i="4"/>
  <c r="Z127" i="4"/>
  <c r="BD124" i="4"/>
  <c r="R122" i="4"/>
  <c r="M135" i="4"/>
  <c r="O134" i="4"/>
  <c r="Q133" i="4"/>
  <c r="P132" i="4"/>
  <c r="AS130" i="4"/>
  <c r="H129" i="4"/>
  <c r="AM127" i="4"/>
  <c r="H125" i="4"/>
  <c r="AJ122" i="4"/>
  <c r="T135" i="4"/>
  <c r="V134" i="4"/>
  <c r="X133" i="4"/>
  <c r="Z132" i="4"/>
  <c r="BE130" i="4"/>
  <c r="T129" i="4"/>
  <c r="AX127" i="4"/>
  <c r="AB125" i="4"/>
  <c r="BB122" i="4"/>
  <c r="AW131" i="4"/>
  <c r="AY130" i="4"/>
  <c r="BA129" i="4"/>
  <c r="BC128" i="4"/>
  <c r="BE127" i="4"/>
  <c r="BG126" i="4"/>
  <c r="BI125" i="4"/>
  <c r="BK124" i="4"/>
  <c r="BM123" i="4"/>
  <c r="BO122" i="4"/>
  <c r="J122" i="4"/>
  <c r="AO126" i="4"/>
  <c r="G133" i="4"/>
  <c r="AO132" i="4"/>
  <c r="E134" i="4"/>
  <c r="AT124" i="4"/>
  <c r="L131" i="4"/>
  <c r="AE133" i="4"/>
  <c r="BH127" i="4"/>
  <c r="AB134" i="4"/>
  <c r="AD129" i="4"/>
  <c r="S135" i="4"/>
  <c r="BB130" i="4"/>
  <c r="AZ122" i="4"/>
  <c r="X132" i="4"/>
  <c r="V125" i="4"/>
  <c r="O133" i="4"/>
  <c r="AI127" i="4"/>
  <c r="L134" i="4"/>
  <c r="BR128" i="4"/>
  <c r="BE135" i="4"/>
  <c r="BG134" i="4"/>
  <c r="BI133" i="4"/>
  <c r="BK132" i="4"/>
  <c r="AX131" i="4"/>
  <c r="M130" i="4"/>
  <c r="AP128" i="4"/>
  <c r="BH126" i="4"/>
  <c r="V124" i="4"/>
  <c r="BD135" i="4"/>
  <c r="BF134" i="4"/>
  <c r="BH133" i="4"/>
  <c r="BJ132" i="4"/>
  <c r="AV131" i="4"/>
  <c r="L130" i="4"/>
  <c r="AO128" i="4"/>
  <c r="BF126" i="4"/>
  <c r="R124" i="4"/>
  <c r="BC135" i="4"/>
  <c r="BE134" i="4"/>
  <c r="BG133" i="4"/>
  <c r="BI132" i="4"/>
  <c r="AU131" i="4"/>
  <c r="J130" i="4"/>
  <c r="AN128" i="4"/>
  <c r="BB126" i="4"/>
  <c r="P124" i="4"/>
  <c r="BJ135" i="4"/>
  <c r="BL134" i="4"/>
  <c r="BN133" i="4"/>
  <c r="BP132" i="4"/>
  <c r="BF131" i="4"/>
  <c r="U130" i="4"/>
  <c r="AX128" i="4"/>
  <c r="H127" i="4"/>
  <c r="AH124" i="4"/>
  <c r="BQ135" i="4"/>
  <c r="E135" i="4"/>
  <c r="G134" i="4"/>
  <c r="I133" i="4"/>
  <c r="BP131" i="4"/>
  <c r="AG130" i="4"/>
  <c r="BJ128" i="4"/>
  <c r="X127" i="4"/>
  <c r="BB124" i="4"/>
  <c r="N122" i="4"/>
  <c r="L135" i="4"/>
  <c r="N134" i="4"/>
  <c r="P133" i="4"/>
  <c r="N132" i="4"/>
  <c r="AR130" i="4"/>
  <c r="G129" i="4"/>
  <c r="AJ127" i="4"/>
  <c r="F125" i="4"/>
  <c r="AH122" i="4"/>
  <c r="AO131" i="4"/>
  <c r="AQ130" i="4"/>
  <c r="AS129" i="4"/>
  <c r="AU128" i="4"/>
  <c r="AW127" i="4"/>
  <c r="AY126" i="4"/>
  <c r="BA125" i="4"/>
  <c r="BC124" i="4"/>
  <c r="BE123" i="4"/>
  <c r="BG122" i="4"/>
  <c r="AE127" i="4"/>
  <c r="AG126" i="4"/>
  <c r="I129" i="4"/>
  <c r="BA124" i="4"/>
  <c r="V127" i="4"/>
  <c r="AD123" i="4"/>
  <c r="BE129" i="4"/>
  <c r="BM125" i="4"/>
  <c r="E123" i="4"/>
  <c r="G124" i="4"/>
  <c r="AI129" i="4"/>
  <c r="AJ135" i="4"/>
  <c r="P131" i="4"/>
  <c r="AX124" i="4"/>
  <c r="AG131" i="4"/>
  <c r="AK129" i="4"/>
  <c r="AW128" i="4"/>
  <c r="BR134" i="4"/>
  <c r="AD130" i="4"/>
  <c r="AD124" i="4"/>
  <c r="Y131" i="4"/>
  <c r="AC129" i="4"/>
  <c r="AG127" i="4"/>
  <c r="AK125" i="4"/>
  <c r="AO123" i="4"/>
  <c r="O127" i="4"/>
  <c r="AI125" i="4"/>
  <c r="AK124" i="4"/>
  <c r="AM123" i="4"/>
  <c r="AO122" i="4"/>
  <c r="BJ131" i="4"/>
  <c r="BL130" i="4"/>
  <c r="BN129" i="4"/>
  <c r="BP128" i="4"/>
  <c r="BR127" i="4"/>
  <c r="F127" i="4"/>
  <c r="H126" i="4"/>
  <c r="J125" i="4"/>
  <c r="L124" i="4"/>
  <c r="N123" i="4"/>
  <c r="P122" i="4"/>
  <c r="AK131" i="4"/>
  <c r="AM130" i="4"/>
  <c r="AO129" i="4"/>
  <c r="AQ128" i="4"/>
  <c r="AS127" i="4"/>
  <c r="AU126" i="4"/>
  <c r="AW125" i="4"/>
  <c r="AY124" i="4"/>
  <c r="BA123" i="4"/>
  <c r="BC122" i="4"/>
  <c r="K127" i="4"/>
  <c r="M126" i="4"/>
  <c r="O125" i="4"/>
  <c r="Q124" i="4"/>
  <c r="S123" i="4"/>
  <c r="U122" i="4"/>
  <c r="AL134" i="4"/>
  <c r="AT129" i="4"/>
  <c r="AF123" i="4"/>
  <c r="BO130" i="4"/>
  <c r="E129" i="4"/>
  <c r="M125" i="4"/>
  <c r="Q123" i="4"/>
  <c r="AA125" i="4"/>
  <c r="AC124" i="4"/>
  <c r="AG122" i="4"/>
  <c r="BL127" i="4"/>
  <c r="I127" i="4"/>
  <c r="BE126" i="4"/>
  <c r="AE123" i="4"/>
  <c r="BB131" i="4"/>
  <c r="BO132" i="4"/>
  <c r="BR126" i="4"/>
  <c r="F134" i="4"/>
  <c r="BI128" i="4"/>
  <c r="J123" i="4"/>
  <c r="BG130" i="4"/>
  <c r="BK128" i="4"/>
  <c r="BO126" i="4"/>
  <c r="E125" i="4"/>
  <c r="I123" i="4"/>
  <c r="AW126" i="4"/>
  <c r="S125" i="4"/>
  <c r="U124" i="4"/>
  <c r="W123" i="4"/>
  <c r="Y122" i="4"/>
  <c r="AT131" i="4"/>
  <c r="AV130" i="4"/>
  <c r="AX129" i="4"/>
  <c r="AZ128" i="4"/>
  <c r="BB127" i="4"/>
  <c r="BD126" i="4"/>
  <c r="BF125" i="4"/>
  <c r="BH124" i="4"/>
  <c r="BJ123" i="4"/>
  <c r="BL122" i="4"/>
  <c r="S132" i="4"/>
  <c r="U131" i="4"/>
  <c r="W130" i="4"/>
  <c r="Y129" i="4"/>
  <c r="AA128" i="4"/>
  <c r="AC127" i="4"/>
  <c r="AE126" i="4"/>
  <c r="AG125" i="4"/>
  <c r="AI124" i="4"/>
  <c r="AK123" i="4"/>
  <c r="AM122" i="4"/>
  <c r="BI126" i="4"/>
  <c r="BK125" i="4"/>
  <c r="BM124" i="4"/>
  <c r="BO123" i="4"/>
  <c r="BQ122" i="4"/>
  <c r="AF124" i="4"/>
  <c r="H133" i="4"/>
  <c r="W132" i="4"/>
  <c r="AE128" i="4"/>
  <c r="AM124" i="4"/>
  <c r="Q126" i="4"/>
  <c r="E124" i="4"/>
  <c r="I122" i="4"/>
  <c r="AF130" i="4"/>
  <c r="AJ128" i="4"/>
  <c r="AN126" i="4"/>
  <c r="AR124" i="4"/>
  <c r="AV122" i="4"/>
  <c r="E131" i="4"/>
  <c r="K128" i="4"/>
  <c r="O126" i="4"/>
  <c r="S124" i="4"/>
  <c r="W122" i="4"/>
  <c r="AW124" i="4"/>
  <c r="BA122" i="4"/>
  <c r="BR130" i="4"/>
  <c r="L123" i="4"/>
  <c r="AP132" i="4"/>
  <c r="BR125" i="4"/>
  <c r="BM131" i="4"/>
  <c r="BQ129" i="4"/>
  <c r="G128" i="4"/>
  <c r="K126" i="4"/>
  <c r="O124" i="4"/>
  <c r="S122" i="4"/>
  <c r="BG125" i="4"/>
  <c r="BI124" i="4"/>
  <c r="BK123" i="4"/>
  <c r="BM122" i="4"/>
  <c r="T132" i="4"/>
  <c r="V131" i="4"/>
  <c r="X130" i="4"/>
  <c r="Z129" i="4"/>
  <c r="AB128" i="4"/>
  <c r="AD127" i="4"/>
  <c r="AF126" i="4"/>
  <c r="AH125" i="4"/>
  <c r="AJ124" i="4"/>
  <c r="AL123" i="4"/>
  <c r="BI131" i="4"/>
  <c r="BK130" i="4"/>
  <c r="BM129" i="4"/>
  <c r="BO128" i="4"/>
  <c r="E127" i="4"/>
  <c r="I125" i="4"/>
  <c r="O122" i="4"/>
  <c r="AM125" i="4"/>
  <c r="AQ123" i="4"/>
  <c r="T130" i="4"/>
  <c r="BO131" i="4"/>
  <c r="BE131" i="4"/>
  <c r="K122" i="4"/>
  <c r="BE122" i="4"/>
  <c r="N131" i="4"/>
  <c r="T128" i="4"/>
  <c r="Z125" i="4"/>
  <c r="AF122" i="4"/>
  <c r="BC130" i="4"/>
  <c r="BI127" i="4"/>
  <c r="BQ123" i="4"/>
  <c r="AI132" i="4"/>
  <c r="AZ125" i="4"/>
  <c r="AN133" i="4"/>
  <c r="I128" i="4"/>
  <c r="L122" i="4"/>
  <c r="AI130" i="4"/>
  <c r="AM128" i="4"/>
  <c r="AQ126" i="4"/>
  <c r="AU124" i="4"/>
  <c r="AY122" i="4"/>
  <c r="Y126" i="4"/>
  <c r="K125" i="4"/>
  <c r="M124" i="4"/>
  <c r="O123" i="4"/>
  <c r="Q122" i="4"/>
  <c r="AL131" i="4"/>
  <c r="AN130" i="4"/>
  <c r="AP129" i="4"/>
  <c r="AR128" i="4"/>
  <c r="AT127" i="4"/>
  <c r="AV126" i="4"/>
  <c r="AX125" i="4"/>
  <c r="AZ124" i="4"/>
  <c r="BB123" i="4"/>
  <c r="BD122" i="4"/>
  <c r="K132" i="4"/>
  <c r="M131" i="4"/>
  <c r="O130" i="4"/>
  <c r="Q129" i="4"/>
  <c r="S128" i="4"/>
  <c r="U127" i="4"/>
  <c r="W126" i="4"/>
  <c r="Y125" i="4"/>
  <c r="AA124" i="4"/>
  <c r="AC123" i="4"/>
  <c r="AE122" i="4"/>
  <c r="BA126" i="4"/>
  <c r="BC125" i="4"/>
  <c r="BE124" i="4"/>
  <c r="BG123" i="4"/>
  <c r="BI122" i="4"/>
  <c r="BD131" i="4"/>
  <c r="T127" i="4"/>
  <c r="AA130" i="4"/>
  <c r="AI126" i="4"/>
  <c r="AQ122" i="4"/>
  <c r="BQ124" i="4"/>
  <c r="G123" i="4"/>
  <c r="AD131" i="4"/>
  <c r="AH129" i="4"/>
  <c r="AL127" i="4"/>
  <c r="AP125" i="4"/>
  <c r="AT123" i="4"/>
  <c r="BQ131" i="4"/>
  <c r="G130" i="4"/>
  <c r="M127" i="4"/>
  <c r="Q125" i="4"/>
  <c r="U123" i="4"/>
  <c r="AS126" i="4"/>
  <c r="AU125" i="4"/>
  <c r="AY123" i="4"/>
  <c r="AN122" i="4"/>
  <c r="BQ127" i="4"/>
  <c r="G126" i="4"/>
  <c r="K124" i="4"/>
  <c r="M123" i="4"/>
  <c r="AK126" i="4"/>
  <c r="AO124" i="4"/>
  <c r="AS122" i="4"/>
  <c r="BP135" i="4"/>
  <c r="AV125" i="4"/>
  <c r="BI129" i="4"/>
  <c r="BM127" i="4"/>
  <c r="BQ125" i="4"/>
  <c r="AY125" i="4"/>
  <c r="BC123" i="4"/>
  <c r="L132" i="4"/>
  <c r="P130" i="4"/>
  <c r="R129" i="4"/>
  <c r="X126" i="4"/>
  <c r="AB124" i="4"/>
  <c r="BA131" i="4"/>
  <c r="BG128" i="4"/>
  <c r="BK126" i="4"/>
  <c r="BO124" i="4"/>
  <c r="AS124" i="4"/>
  <c r="J129" i="4"/>
  <c r="R125" i="4"/>
  <c r="AS131" i="4"/>
  <c r="BA127" i="4"/>
  <c r="BI123" i="4"/>
  <c r="U126" i="4"/>
  <c r="AI123" i="4"/>
  <c r="AU123" i="4"/>
  <c r="BH128" i="4"/>
  <c r="BP124" i="4"/>
  <c r="AC131" i="4"/>
  <c r="AK127" i="4"/>
  <c r="AS123" i="4"/>
  <c r="E126" i="4"/>
  <c r="AA123" i="4"/>
  <c r="AW122" i="4"/>
  <c r="L128" i="4"/>
  <c r="T124" i="4"/>
  <c r="AU130" i="4"/>
  <c r="BC126" i="4"/>
  <c r="BK122" i="4"/>
  <c r="AE125" i="4"/>
  <c r="K123" i="4"/>
  <c r="AO127" i="4"/>
  <c r="BR131" i="4"/>
  <c r="BJ127" i="4"/>
  <c r="BR123" i="4"/>
  <c r="AE130" i="4"/>
  <c r="AM126" i="4"/>
  <c r="AU122" i="4"/>
  <c r="W125" i="4"/>
  <c r="AK122" i="4"/>
  <c r="AI128" i="4"/>
  <c r="AC126" i="4"/>
  <c r="AS125" i="4"/>
  <c r="F131" i="4"/>
  <c r="N127" i="4"/>
  <c r="V123" i="4"/>
  <c r="AW129" i="4"/>
  <c r="BE125" i="4"/>
  <c r="G122" i="4"/>
  <c r="G125" i="4"/>
  <c r="AC122" i="4"/>
  <c r="AW123" i="4"/>
  <c r="BD130" i="4"/>
  <c r="BL126" i="4"/>
  <c r="F123" i="4"/>
  <c r="AG129" i="4"/>
  <c r="AO125" i="4"/>
  <c r="F122" i="4"/>
  <c r="AG124" i="4"/>
  <c r="M122" i="4"/>
  <c r="W127" i="4"/>
  <c r="H130" i="4"/>
  <c r="P126" i="4"/>
  <c r="X122" i="4"/>
  <c r="AY128" i="4"/>
  <c r="BG124" i="4"/>
  <c r="BQ126" i="4"/>
  <c r="Y124" i="4"/>
  <c r="AQ125" i="4"/>
  <c r="BF129" i="4"/>
  <c r="BN125" i="4"/>
  <c r="H122" i="4"/>
  <c r="AQ124" i="4"/>
  <c r="I12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4AC65004-1483-48A2-B8CC-307A7E8FE6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72C223DB-F1A0-4167-8568-7A71915FB08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68F935A8-FE0E-4490-936D-2ACED3759B68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8D170626-7B29-47C7-8553-8611A55ABFF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<sst xmlns="http://schemas.openxmlformats.org/spreadsheetml/2006/main" count="1167" uniqueCount="828">
  <si>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</si>
  <si>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</si>
  <si>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</si>
  <si>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</si>
  <si>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</si>
  <si>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</si>
  <si>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</si>
  <si>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</si>
  <si>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</si>
  <si>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</si>
  <si>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</si>
  <si>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</si>
  <si>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</si>
  <si>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</si>
  <si>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</si>
  <si>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</si>
  <si>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</si>
  <si>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</si>
  <si>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</si>
  <si>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</si>
  <si>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</si>
  <si>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</si>
  <si>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</si>
  <si>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</si>
  <si>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</si>
  <si>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</si>
  <si>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</si>
  <si>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</si>
  <si>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</si>
  <si>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</si>
  <si>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</si>
  <si>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</si>
  <si>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</si>
  <si>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</si>
  <si>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</si>
  <si>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</si>
  <si>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</si>
  <si>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</si>
  <si>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</si>
  <si>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</si>
  <si>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</si>
  <si>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</si>
  <si>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</si>
  <si>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</si>
  <si>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</si>
  <si>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</si>
  <si>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</si>
  <si>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</si>
  <si>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</si>
  <si>
    <r>
      <t>Temperature,</t>
    </r>
    <r>
      <rPr>
        <sz val="8"/>
        <rFont val="Arial"/>
        <family val="2"/>
        <charset val="204"/>
      </rPr>
      <t xml:space="preserve">К </t>
    </r>
    <r>
      <rPr>
        <sz val="8"/>
        <rFont val="Arial"/>
        <family val="2"/>
        <charset val="204"/>
      </rPr>
      <t>Pressure, at</t>
    </r>
  </si>
  <si>
    <t>*Se[M]</t>
  </si>
  <si>
    <t>*Ge</t>
  </si>
  <si>
    <t>*GaSe</t>
  </si>
  <si>
    <t>GeSe</t>
  </si>
  <si>
    <t>p(Ar)</t>
  </si>
  <si>
    <t>p(Ge)</t>
  </si>
  <si>
    <t>B(Se)</t>
  </si>
  <si>
    <t>Vapor</t>
  </si>
  <si>
    <t>Solution #1</t>
  </si>
  <si>
    <t>Convergence</t>
  </si>
  <si>
    <t>0.0000e+00</t>
  </si>
  <si>
    <t>2.0000e-01</t>
  </si>
  <si>
    <t>-1.896e+01</t>
  </si>
  <si>
    <r>
      <t>*Ga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  <r>
      <rPr>
        <vertAlign val="subscript"/>
        <sz val="8"/>
        <rFont val="Arial"/>
        <family val="2"/>
        <charset val="204"/>
      </rPr>
      <t>3</t>
    </r>
  </si>
  <si>
    <r>
      <t>*GeSe</t>
    </r>
    <r>
      <rPr>
        <vertAlign val="subscript"/>
        <sz val="8"/>
        <rFont val="Arial"/>
        <family val="2"/>
        <charset val="204"/>
      </rPr>
      <t>2</t>
    </r>
  </si>
  <si>
    <r>
      <t>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</si>
  <si>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t>B(Ga)</t>
  </si>
  <si>
    <t>322.7</t>
  </si>
  <si>
    <t>339.2</t>
  </si>
  <si>
    <t>1.6000e-01</t>
  </si>
  <si>
    <t>405.3</t>
  </si>
  <si>
    <r>
      <t>Temperature,</t>
    </r>
    <r>
      <rPr>
        <sz val="8"/>
        <rFont val="Arial"/>
        <family val="2"/>
        <charset val="204"/>
      </rPr>
      <t>К</t>
    </r>
  </si>
  <si>
    <t>471.4</t>
  </si>
  <si>
    <t>487.9</t>
  </si>
  <si>
    <t>504.4</t>
  </si>
  <si>
    <t>520.9</t>
  </si>
  <si>
    <t>537.5</t>
  </si>
  <si>
    <t>554</t>
  </si>
  <si>
    <t>587</t>
  </si>
  <si>
    <t>603.5</t>
  </si>
  <si>
    <t>-2.348e+01</t>
  </si>
  <si>
    <t>620.1</t>
  </si>
  <si>
    <t>-1.915e+01</t>
  </si>
  <si>
    <t>636.6</t>
  </si>
  <si>
    <t>653.1</t>
  </si>
  <si>
    <t>-2.418e+01</t>
  </si>
  <si>
    <t>669.6</t>
  </si>
  <si>
    <t>-1.925e+01</t>
  </si>
  <si>
    <t>-2.441e+01</t>
  </si>
  <si>
    <t>735.7</t>
  </si>
  <si>
    <t>-1.938e+01</t>
  </si>
  <si>
    <t>752.2</t>
  </si>
  <si>
    <t>-1.942e+01</t>
  </si>
  <si>
    <t>768.7</t>
  </si>
  <si>
    <t>-1.945e+01</t>
  </si>
  <si>
    <t>2.0006e-01</t>
  </si>
  <si>
    <t>785.2</t>
  </si>
  <si>
    <t>-1.948e+01</t>
  </si>
  <si>
    <t>2.0004e-01</t>
  </si>
  <si>
    <t>801.8</t>
  </si>
  <si>
    <t>1.5997e-01</t>
  </si>
  <si>
    <t>-1.951e+01</t>
  </si>
  <si>
    <t>2.0003e-01</t>
  </si>
  <si>
    <t>818.3</t>
  </si>
  <si>
    <t>-1.955e+01</t>
  </si>
  <si>
    <t>2.0002e-01</t>
  </si>
  <si>
    <t>834.8</t>
  </si>
  <si>
    <t>-1.958e+01</t>
  </si>
  <si>
    <t>2.0001e-01</t>
  </si>
  <si>
    <t>851.3</t>
  </si>
  <si>
    <t>-1.961e+01</t>
  </si>
  <si>
    <t>867.8</t>
  </si>
  <si>
    <t>-1.964e+01</t>
  </si>
  <si>
    <t>933.9</t>
  </si>
  <si>
    <t>-1.976e+01</t>
  </si>
  <si>
    <t>950.4</t>
  </si>
  <si>
    <t>-1.979e+01</t>
  </si>
  <si>
    <t>967</t>
  </si>
  <si>
    <t>-1.982e+01</t>
  </si>
  <si>
    <t>983.5</t>
  </si>
  <si>
    <t>-1.985e+01</t>
  </si>
  <si>
    <t>1000</t>
  </si>
  <si>
    <t>-1.988e+01</t>
  </si>
  <si>
    <t>*Ga[1]</t>
  </si>
  <si>
    <t>So1ution #1</t>
  </si>
  <si>
    <t>(1)Ga[l]</t>
  </si>
  <si>
    <t>(1)GeSe[l]</t>
  </si>
  <si>
    <t>(1)Ge[l]</t>
  </si>
  <si>
    <t>Temperature,К Pressure, at</t>
  </si>
  <si>
    <t>*Ga2Se3</t>
  </si>
  <si>
    <t>*GeSe2</t>
  </si>
  <si>
    <t>Ga2Se</t>
  </si>
  <si>
    <t>(DGeSe</t>
  </si>
  <si>
    <t>(DGaSe</t>
  </si>
  <si>
    <t>(DGe</t>
  </si>
  <si>
    <t>(DGa</t>
  </si>
  <si>
    <t>(DSe[A]</t>
  </si>
  <si>
    <t>(l)Se[R]</t>
  </si>
  <si>
    <t>(DSe</t>
  </si>
  <si>
    <t>(2)Ga[l]</t>
  </si>
  <si>
    <t>2.1816e-06</t>
  </si>
  <si>
    <t>6.4397e-08</t>
  </si>
  <si>
    <t>1.9455e-28</t>
  </si>
  <si>
    <t>1.1298e-28</t>
  </si>
  <si>
    <t>9.3020e-10</t>
  </si>
  <si>
    <t>3.4166e-03</t>
  </si>
  <si>
    <t>1.0299e-ll</t>
  </si>
  <si>
    <t>4.0480e-09</t>
  </si>
  <si>
    <t>4.3303e-06</t>
  </si>
  <si>
    <t>1.5729e-07</t>
  </si>
  <si>
    <t>8.3059e-27</t>
  </si>
  <si>
    <t>5.2886e-27</t>
  </si>
  <si>
    <t>2.6954e-09</t>
  </si>
  <si>
    <t>1.0578e-02</t>
  </si>
  <si>
    <t>3.9413e-ll</t>
  </si>
  <si>
    <t>1.0350e-08</t>
  </si>
  <si>
    <t>8.9415e-06</t>
  </si>
  <si>
    <t>4.6092e-07</t>
  </si>
  <si>
    <t>3.2659e-25</t>
  </si>
  <si>
    <t>2.4196e-25</t>
  </si>
  <si>
    <t>5.7524e-09</t>
  </si>
  <si>
    <t>2.4647e-02</t>
  </si>
  <si>
    <t>1.0834e-10</t>
  </si>
  <si>
    <t>1.9740e-08</t>
  </si>
  <si>
    <r>
      <t>(l)Ga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</si>
  <si>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t>(DSe[M]</t>
  </si>
  <si>
    <t>273.1</t>
  </si>
  <si>
    <t>289.7</t>
  </si>
  <si>
    <t>306.2</t>
  </si>
  <si>
    <r>
      <t>(DGeSe</t>
    </r>
    <r>
      <rPr>
        <vertAlign val="subscript"/>
        <sz val="8"/>
        <rFont val="Arial"/>
        <family val="2"/>
        <charset val="204"/>
      </rPr>
      <t>2</t>
    </r>
  </si>
  <si>
    <t>1.9425e-05</t>
  </si>
  <si>
    <t>1.5843e-06</t>
  </si>
  <si>
    <t>1.2671e-23</t>
  </si>
  <si>
    <t>1.1752e-23</t>
  </si>
  <si>
    <t>9.0767e-09</t>
  </si>
  <si>
    <t>4.3186e-02</t>
  </si>
  <si>
    <t>2.1551e-10</t>
  </si>
  <si>
    <t>2.8139e-08</t>
  </si>
  <si>
    <t>4.3350e-05</t>
  </si>
  <si>
    <t>5.7985e-06</t>
  </si>
  <si>
    <t>4.6845e-22</t>
  </si>
  <si>
    <t>5.7730e-22</t>
  </si>
  <si>
    <t>1.1151e-08</t>
  </si>
  <si>
    <t>5.9720e-02</t>
  </si>
  <si>
    <t>3.2765e-10</t>
  </si>
  <si>
    <t>3.1525e-08</t>
  </si>
  <si>
    <t>355.7</t>
  </si>
  <si>
    <t>9.6127e-05</t>
  </si>
  <si>
    <t>2.0842e-05</t>
  </si>
  <si>
    <t>1.5330e-20</t>
  </si>
  <si>
    <t>2.5887e-20</t>
  </si>
  <si>
    <t>1.1529e-08</t>
  </si>
  <si>
    <t>7.0253e-02</t>
  </si>
  <si>
    <t>4.1251e-10</t>
  </si>
  <si>
    <t>2.9966e-08</t>
  </si>
  <si>
    <t>372.3</t>
  </si>
  <si>
    <t>2.0665e-04</t>
  </si>
  <si>
    <t>7.0643e-05</t>
  </si>
  <si>
    <t>4.1773e-19</t>
  </si>
  <si>
    <t>9.6744e-19</t>
  </si>
  <si>
    <t>1.0822e-08</t>
  </si>
  <si>
    <t>7.5676e-02</t>
  </si>
  <si>
    <t>4.6488e-10</t>
  </si>
  <si>
    <t>2.6045e-08</t>
  </si>
  <si>
    <t>388.8</t>
  </si>
  <si>
    <t>4.2596e-04</t>
  </si>
  <si>
    <t>2.2299e-04</t>
  </si>
  <si>
    <t>9.2398e-18</t>
  </si>
  <si>
    <t>2.8832e-17</t>
  </si>
  <si>
    <t>9.6990e-09</t>
  </si>
  <si>
    <t>7.8373e-02</t>
  </si>
  <si>
    <t>4.9403e-10</t>
  </si>
  <si>
    <t>2.1752e-08</t>
  </si>
  <si>
    <t>8.4052e-04</t>
  </si>
  <si>
    <t>6.5549e-04</t>
  </si>
  <si>
    <t>1.6610e-16</t>
  </si>
  <si>
    <t>6.8022e-16</t>
  </si>
  <si>
    <t>8.5327e-09</t>
  </si>
  <si>
    <t>8.0104e-02</t>
  </si>
  <si>
    <t>5.0966e-10</t>
  </si>
  <si>
    <t>1.7931e-08</t>
  </si>
  <si>
    <t>8.9446e-03</t>
  </si>
  <si>
    <t>2.4379e-02</t>
  </si>
  <si>
    <t>2.8512e-12</t>
  </si>
  <si>
    <t>2.3679e-ll</t>
  </si>
  <si>
    <t>6.1470e-09</t>
  </si>
  <si>
    <t>1.0878e-01</t>
  </si>
  <si>
    <t>6.3487e-10</t>
  </si>
  <si>
    <t>1.0416e-08</t>
  </si>
  <si>
    <t>1.5057e-02</t>
  </si>
  <si>
    <t>4.6801e-02</t>
  </si>
  <si>
    <t>2.1965e-ll</t>
  </si>
  <si>
    <t>1.9114e-10</t>
  </si>
  <si>
    <t>6.4442e-09</t>
  </si>
  <si>
    <t>1.3429e-01</t>
  </si>
  <si>
    <t>7.4945e-10</t>
  </si>
  <si>
    <t>1.0442e-08</t>
  </si>
  <si>
    <t>2.4399e-02</t>
  </si>
  <si>
    <t>7.5897e-02</t>
  </si>
  <si>
    <t>1.4776e-10</t>
  </si>
  <si>
    <t>1.3012e-09</t>
  </si>
  <si>
    <t>6.8425e-09</t>
  </si>
  <si>
    <t>1.6808e-01</t>
  </si>
  <si>
    <t>8.9072e-10</t>
  </si>
  <si>
    <t>1.1043e-08</t>
  </si>
  <si>
    <t>3.7722e-02</t>
  </si>
  <si>
    <t>1.0441e-01</t>
  </si>
  <si>
    <t>8.8360e-10</t>
  </si>
  <si>
    <t>7.7568e-09</t>
  </si>
  <si>
    <t>7.0156e-09</t>
  </si>
  <si>
    <t>2.0326e-01</t>
  </si>
  <si>
    <t>1.0166e-09</t>
  </si>
  <si>
    <t>1.1419e-08</t>
  </si>
  <si>
    <t>5.5305e-02</t>
  </si>
  <si>
    <t>1.2643e-01</t>
  </si>
  <si>
    <t>4.7348e-09</t>
  </si>
  <si>
    <t>4.0868e-08</t>
  </si>
  <si>
    <t>6.8474e-09</t>
  </si>
  <si>
    <t>2.3408e-01</t>
  </si>
  <si>
    <t>1.0991e-09</t>
  </si>
  <si>
    <t>1.1245e-08</t>
  </si>
  <si>
    <t>7.6422e-02</t>
  </si>
  <si>
    <t>1.4078e-01</t>
  </si>
  <si>
    <t>2.2670e-08</t>
  </si>
  <si>
    <t>1.8744e-07</t>
  </si>
  <si>
    <t>6.4203e-09</t>
  </si>
  <si>
    <t>2.5899e-01</t>
  </si>
  <si>
    <t>1.1362e-09</t>
  </si>
  <si>
    <t>1.0641e-08</t>
  </si>
  <si>
    <t>570.5</t>
  </si>
  <si>
    <t>9.8862e-02</t>
  </si>
  <si>
    <t>1.4923e-01</t>
  </si>
  <si>
    <t>9.6344e-08</t>
  </si>
  <si>
    <t>7.3328e-07</t>
  </si>
  <si>
    <t>5.8545e-09</t>
  </si>
  <si>
    <t>2.7866e-01</t>
  </si>
  <si>
    <t>1.1375e-09</t>
  </si>
  <si>
    <t>9.7966e-09</t>
  </si>
  <si>
    <t>1.1933e-01</t>
  </si>
  <si>
    <t>1.5396e-01</t>
  </si>
  <si>
    <t>3.6244e-07</t>
  </si>
  <si>
    <t>2.4248e-06</t>
  </si>
  <si>
    <t>5.2297e-09</t>
  </si>
  <si>
    <t>2.9364e-01</t>
  </si>
  <si>
    <t>l.lllle-09</t>
  </si>
  <si>
    <t>8.8365e-09</t>
  </si>
  <si>
    <t>1.3514e-01</t>
  </si>
  <si>
    <t>1.5658e-01</t>
  </si>
  <si>
    <t>1.2160e-06</t>
  </si>
  <si>
    <t>6.8557e-06</t>
  </si>
  <si>
    <t>4.5941e-09</t>
  </si>
  <si>
    <t>3.0416e-01</t>
  </si>
  <si>
    <t>1.0635e-09</t>
  </si>
  <si>
    <t>7.8395e-09</t>
  </si>
  <si>
    <t>1.4566e-01</t>
  </si>
  <si>
    <t>1.5803e-01</t>
  </si>
  <si>
    <t>3.7001e-06</t>
  </si>
  <si>
    <t>1.7052e-05</t>
  </si>
  <si>
    <t>3.9842e-09</t>
  </si>
  <si>
    <t>3.1089e-01</t>
  </si>
  <si>
    <t>1.0015e-09</t>
  </si>
  <si>
    <t>6.8669e-09</t>
  </si>
  <si>
    <t>1.5193e-01</t>
  </si>
  <si>
    <t>1.5884e-01</t>
  </si>
  <si>
    <t>1.0415e-05</t>
  </si>
  <si>
    <t>3.8544e-05</t>
  </si>
  <si>
    <t>3.4260e-09</t>
  </si>
  <si>
    <t>3.1490e-01</t>
  </si>
  <si>
    <t>9.3218e-10</t>
  </si>
  <si>
    <t>5.9644e-09</t>
  </si>
  <si>
    <t>1.5539e-01</t>
  </si>
  <si>
    <t>1.5931e-01</t>
  </si>
  <si>
    <t>2.7556e-05</t>
  </si>
  <si>
    <t>8.1237e-05</t>
  </si>
  <si>
    <t>2.9318e-09</t>
  </si>
  <si>
    <t>3.1721e-01</t>
  </si>
  <si>
    <t>8.6095e-10</t>
  </si>
  <si>
    <t>5.1556e-09</t>
  </si>
  <si>
    <t>1.5715e-01</t>
  </si>
  <si>
    <t>1.5958e-01</t>
  </si>
  <si>
    <t>6.9301e-05</t>
  </si>
  <si>
    <t>1.6236e-04</t>
  </si>
  <si>
    <t>2.5032e-09</t>
  </si>
  <si>
    <t>3.1858e-01</t>
  </si>
  <si>
    <t>7.9117e-10</t>
  </si>
  <si>
    <t>4.4465e-09</t>
  </si>
  <si>
    <t>686.1</t>
  </si>
  <si>
    <t>1.5784e-01</t>
  </si>
  <si>
    <t>1.5974e-01</t>
  </si>
  <si>
    <t>1.6679e-04</t>
  </si>
  <si>
    <t>3.1067e-04</t>
  </si>
  <si>
    <t>2.1360e-09</t>
  </si>
  <si>
    <t>3.1953e-01</t>
  </si>
  <si>
    <t>7.2473e-10</t>
  </si>
  <si>
    <t>3.8325e-09</t>
  </si>
  <si>
    <t>702.7</t>
  </si>
  <si>
    <t>1.5769e-01</t>
  </si>
  <si>
    <t>1.5983e-01</t>
  </si>
  <si>
    <t>3.8568e-04</t>
  </si>
  <si>
    <t>5.7160e-04</t>
  </si>
  <si>
    <t>1.8236e-09</t>
  </si>
  <si>
    <t>3.2040e-01</t>
  </si>
  <si>
    <t>6.6263e-10</t>
  </si>
  <si>
    <t>3.3050e-09</t>
  </si>
  <si>
    <t>719.2</t>
  </si>
  <si>
    <t>1.5667e-01</t>
  </si>
  <si>
    <t>1.5989e-01</t>
  </si>
  <si>
    <t>8.5812e-04</t>
  </si>
  <si>
    <t>1.0117e-03</t>
  </si>
  <si>
    <t>1.5595e-09</t>
  </si>
  <si>
    <t>3.2154e-01</t>
  </si>
  <si>
    <t>6.0546e-10</t>
  </si>
  <si>
    <t>2.8546e-09</t>
  </si>
  <si>
    <t>1.5448e-01</t>
  </si>
  <si>
    <t>1.5993e-01</t>
  </si>
  <si>
    <t>1.8359e-03</t>
  </si>
  <si>
    <t>1.7163e-03</t>
  </si>
  <si>
    <t>1.3375e-09</t>
  </si>
  <si>
    <t>3.2336e-01</t>
  </si>
  <si>
    <t>5.5365e-10</t>
  </si>
  <si>
    <t>2.4726e-09</t>
  </si>
  <si>
    <t>1.5055e-01</t>
  </si>
  <si>
    <t>1.5995e-01</t>
  </si>
  <si>
    <t>3.7656e-03</t>
  </si>
  <si>
    <t>2.7685e-03</t>
  </si>
  <si>
    <t>1.1524e-09</t>
  </si>
  <si>
    <t>3.2642e-01</t>
  </si>
  <si>
    <t>5.0759e-10</t>
  </si>
  <si>
    <t>2.1515e-09</t>
  </si>
  <si>
    <t>6.9362e-35</t>
  </si>
  <si>
    <t>1.4417e-01</t>
  </si>
  <si>
    <t>7.3658e-03</t>
  </si>
  <si>
    <t>4.1931e-03</t>
  </si>
  <si>
    <t>9.9975e-10</t>
  </si>
  <si>
    <t>3.3149e-01</t>
  </si>
  <si>
    <t>4.6766e-10</t>
  </si>
  <si>
    <t>1.8849e-09</t>
  </si>
  <si>
    <t>3.9506e-30</t>
  </si>
  <si>
    <t>1.3458e-01</t>
  </si>
  <si>
    <t>1.5998e-01</t>
  </si>
  <si>
    <t>1.3643e-02</t>
  </si>
  <si>
    <t>5.8642e-03</t>
  </si>
  <si>
    <t>8.7534e-10</t>
  </si>
  <si>
    <t>3.3946e-01</t>
  </si>
  <si>
    <t>4.3408e-10</t>
  </si>
  <si>
    <t>1.6665e-09</t>
  </si>
  <si>
    <t>5.4422e-26</t>
  </si>
  <si>
    <t>1.2137e-01</t>
  </si>
  <si>
    <t>1.5999e-01</t>
  </si>
  <si>
    <t>2.3745e-02</t>
  </si>
  <si>
    <t>7.4327e-03</t>
  </si>
  <si>
    <t>7.7482e-10</t>
  </si>
  <si>
    <t>3.5115e-01</t>
  </si>
  <si>
    <t>4.0664e-10</t>
  </si>
  <si>
    <t>1.4894e-09</t>
  </si>
  <si>
    <t>8.7681e-21</t>
  </si>
  <si>
    <t>1.0469e-01</t>
  </si>
  <si>
    <t>3.8542e-02</t>
  </si>
  <si>
    <t>8.3807e-03</t>
  </si>
  <si>
    <t>6.9334e-10</t>
  </si>
  <si>
    <t>3.6691e-01</t>
  </si>
  <si>
    <t>3.8447e-10</t>
  </si>
  <si>
    <t>1.3456e-09</t>
  </si>
  <si>
    <t>1.5436e-16</t>
  </si>
  <si>
    <t>8.5503e-02</t>
  </si>
  <si>
    <t>5.7953e-02</t>
  </si>
  <si>
    <t>8.2695e-03</t>
  </si>
  <si>
    <t>6.2554e-10</t>
  </si>
  <si>
    <t>3.8621e-01</t>
  </si>
  <si>
    <t>3.6595e-10</t>
  </si>
  <si>
    <t>1.2256e-09</t>
  </si>
  <si>
    <t>1.1443e-12</t>
  </si>
  <si>
    <t>6.5554e-02</t>
  </si>
  <si>
    <t>8.0320e-02</t>
  </si>
  <si>
    <t>7.0620e-03</t>
  </si>
  <si>
    <t>5.6601e-10</t>
  </si>
  <si>
    <t>4.0738e-01</t>
  </si>
  <si>
    <t>3.4882e-10</t>
  </si>
  <si>
    <t>1.1194e-09</t>
  </si>
  <si>
    <t>1.9114e-09</t>
  </si>
  <si>
    <t>4.7005e-02</t>
  </si>
  <si>
    <t>1.0255e-01</t>
  </si>
  <si>
    <t>5.2203e-03</t>
  </si>
  <si>
    <t>5.1025e-10</t>
  </si>
  <si>
    <t>4.2777e-01</t>
  </si>
  <si>
    <t>3.3080e-10</t>
  </si>
  <si>
    <t>1.0187e-09</t>
  </si>
  <si>
    <t>4.3599e-08</t>
  </si>
  <si>
    <t>884.4</t>
  </si>
  <si>
    <t>3.1690e-02</t>
  </si>
  <si>
    <t>1.2152e-01</t>
  </si>
  <si>
    <t>3.3960e-03</t>
  </si>
  <si>
    <t>4.5596e-10</t>
  </si>
  <si>
    <t>4.4491e-01</t>
  </si>
  <si>
    <t>3.1057e-10</t>
  </si>
  <si>
    <t>9.1877e-10</t>
  </si>
  <si>
    <t>1.8698e-07</t>
  </si>
  <si>
    <t>900.9</t>
  </si>
  <si>
    <t>2.0372e-02</t>
  </si>
  <si>
    <t>1.3562e-01</t>
  </si>
  <si>
    <t>2.0041e-03</t>
  </si>
  <si>
    <t>4.0326e-10</t>
  </si>
  <si>
    <t>4.5762e-01</t>
  </si>
  <si>
    <t>2.8820e-10</t>
  </si>
  <si>
    <t>8.2011e-10</t>
  </si>
  <si>
    <t>5.9084e-07</t>
  </si>
  <si>
    <t>917.4</t>
  </si>
  <si>
    <t>1.2706e-02</t>
  </si>
  <si>
    <t>1.4507e-01</t>
  </si>
  <si>
    <t>1.1102e-03</t>
  </si>
  <si>
    <t>3.5349e-10</t>
  </si>
  <si>
    <t>4.6618e-01</t>
  </si>
  <si>
    <t>2.6477e-10</t>
  </si>
  <si>
    <t>7.2551e-10</t>
  </si>
  <si>
    <t>2.4544e-06</t>
  </si>
  <si>
    <t>7.8062e-03</t>
  </si>
  <si>
    <t>1.5094e-01</t>
  </si>
  <si>
    <t>5.9378e-04</t>
  </si>
  <si>
    <t>3.0794e-10</t>
  </si>
  <si>
    <t>4.7160e-01</t>
  </si>
  <si>
    <t>2.4145e-10</t>
  </si>
  <si>
    <t>6.3780e-10</t>
  </si>
  <si>
    <t>6.4684e-05</t>
  </si>
  <si>
    <t>4.7368e-03</t>
  </si>
  <si>
    <t>1.5985e-01</t>
  </si>
  <si>
    <t>1.5282e-01</t>
  </si>
  <si>
    <t>3.0770e-04</t>
  </si>
  <si>
    <t>2.6725e-10</t>
  </si>
  <si>
    <t>4.7495e-01</t>
  </si>
  <si>
    <t>2.1912e-10</t>
  </si>
  <si>
    <t>5.5857e-10</t>
  </si>
  <si>
    <t>1.8236e-03</t>
  </si>
  <si>
    <t>2.8326e-03</t>
  </si>
  <si>
    <t>1.5940e-01</t>
  </si>
  <si>
    <t>1.4990e-01</t>
  </si>
  <si>
    <t>1.5365e-04</t>
  </si>
  <si>
    <t>2.3146e-10</t>
  </si>
  <si>
    <t>4.7701e-01</t>
  </si>
  <si>
    <t>1.9824e-10</t>
  </si>
  <si>
    <t>4.8815e-10</t>
  </si>
  <si>
    <t>6.9581e-03</t>
  </si>
  <si>
    <t>1.7064e-03</t>
  </si>
  <si>
    <t>1.5889e-01</t>
  </si>
  <si>
    <t>1.4639e-01</t>
  </si>
  <si>
    <t>7.7224e-05</t>
  </si>
  <si>
    <t>2.0024e-10</t>
  </si>
  <si>
    <t>4.7822e-01</t>
  </si>
  <si>
    <t>1.7896e-10</t>
  </si>
  <si>
    <t>4.2611e-10</t>
  </si>
  <si>
    <t>1.1749e-02</t>
  </si>
  <si>
    <t>1.0390e-03</t>
  </si>
  <si>
    <t>1.5836e-01</t>
  </si>
  <si>
    <t>1.4289e-01</t>
  </si>
  <si>
    <t>3.9312e-05</t>
  </si>
  <si>
    <t>1.7316e-10</t>
  </si>
  <si>
    <t>4.7892e-01</t>
  </si>
  <si>
    <t>1.6134e-10</t>
  </si>
  <si>
    <t>3.7180e-10</t>
  </si>
  <si>
    <t>1.5991e-02</t>
  </si>
  <si>
    <t>(l)Ge</t>
  </si>
  <si>
    <t>(l)Ga</t>
  </si>
  <si>
    <t>(l)SeLAJ</t>
  </si>
  <si>
    <t>(l)SeLMJ</t>
  </si>
  <si>
    <t>(2)Ge[l]</t>
  </si>
  <si>
    <t>(2)GeSe[l]</t>
  </si>
  <si>
    <t>Solution #2</t>
  </si>
  <si>
    <t>-1.883e+01</t>
  </si>
  <si>
    <t>-6.710e+01</t>
  </si>
  <si>
    <t>-1.868e+01</t>
  </si>
  <si>
    <t>-2.280e+01</t>
  </si>
  <si>
    <t>2.4634e-01</t>
  </si>
  <si>
    <t>1.9708e-01</t>
  </si>
  <si>
    <t>8.1094e-09</t>
  </si>
  <si>
    <t>-1.884e+01</t>
  </si>
  <si>
    <t>-6.335e+01</t>
  </si>
  <si>
    <t>-1.780e+01</t>
  </si>
  <si>
    <t>-2.186e+01</t>
  </si>
  <si>
    <t>2.5032e-01</t>
  </si>
  <si>
    <t>2.0026e-01</t>
  </si>
  <si>
    <t>5.6671e-09</t>
  </si>
  <si>
    <t>-1.887e+01</t>
  </si>
  <si>
    <t>-5.971e+01</t>
  </si>
  <si>
    <t>-1.675e+01</t>
  </si>
  <si>
    <t>-2.125e+01</t>
  </si>
  <si>
    <t>2.5813e-01</t>
  </si>
  <si>
    <t>2.0652e-01</t>
  </si>
  <si>
    <t>7.8944e-09</t>
  </si>
  <si>
    <t>-1.891e+01</t>
  </si>
  <si>
    <t>-5.610e+01</t>
  </si>
  <si>
    <t>-1.557e+01</t>
  </si>
  <si>
    <t>-2.094e+01</t>
  </si>
  <si>
    <t>2.6843e-01</t>
  </si>
  <si>
    <t>2.1477e-01</t>
  </si>
  <si>
    <t>9.6886e-09</t>
  </si>
  <si>
    <t>-5.254e+01</t>
  </si>
  <si>
    <t>-1.432e+01</t>
  </si>
  <si>
    <t>-2.088e+01</t>
  </si>
  <si>
    <t>2.7759e-01</t>
  </si>
  <si>
    <t>2.2215e-01</t>
  </si>
  <si>
    <t>4.5522e-09</t>
  </si>
  <si>
    <t>-1.900e+01</t>
  </si>
  <si>
    <t>-4.909e+01</t>
  </si>
  <si>
    <t>-1.308e+01</t>
  </si>
  <si>
    <t>-2.097e+01</t>
  </si>
  <si>
    <t>2.8339e-01</t>
  </si>
  <si>
    <t>2.2691e-01</t>
  </si>
  <si>
    <t>3.5351e-09</t>
  </si>
  <si>
    <t>-1.903e+01</t>
  </si>
  <si>
    <t>-4.583e+01</t>
  </si>
  <si>
    <t>-1.189e+01</t>
  </si>
  <si>
    <t>-2.115e+01</t>
  </si>
  <si>
    <t>2.8627e-01</t>
  </si>
  <si>
    <t>2.2951e-01</t>
  </si>
  <si>
    <t>1.1210e-43</t>
  </si>
  <si>
    <t>4.0661e-09</t>
  </si>
  <si>
    <t>-1.905e+01</t>
  </si>
  <si>
    <t>-4.277e+01</t>
  </si>
  <si>
    <t>-1.077e+01</t>
  </si>
  <si>
    <t>-2.136e+01</t>
  </si>
  <si>
    <t>2.8741e-01</t>
  </si>
  <si>
    <t>2.3118e-01</t>
  </si>
  <si>
    <t>1.9754e-41</t>
  </si>
  <si>
    <t>4.7666e-09</t>
  </si>
  <si>
    <t>-1.908e+01</t>
  </si>
  <si>
    <t>-3.992e+01</t>
  </si>
  <si>
    <t>-9.734e+00</t>
  </si>
  <si>
    <t>-2.160e+01</t>
  </si>
  <si>
    <t>2.8746e-01</t>
  </si>
  <si>
    <t>2.3306e-01</t>
  </si>
  <si>
    <t>2.0791e-39</t>
  </si>
  <si>
    <t>5.2605e-09</t>
  </si>
  <si>
    <t>-1.912e+01</t>
  </si>
  <si>
    <t>-3.053e+01</t>
  </si>
  <si>
    <t>-6.469e+00</t>
  </si>
  <si>
    <t>-2.250e+01</t>
  </si>
  <si>
    <t>2.6490e-01</t>
  </si>
  <si>
    <t>2.8835e-01</t>
  </si>
  <si>
    <t>5.4163e-36</t>
  </si>
  <si>
    <t>5.9909e-09</t>
  </si>
  <si>
    <t>-1.909e+01</t>
  </si>
  <si>
    <t>-2.868e+01</t>
  </si>
  <si>
    <t>-6.001e+00</t>
  </si>
  <si>
    <t>-2.269e+01</t>
  </si>
  <si>
    <t>2.4829e-01</t>
  </si>
  <si>
    <t>3.3353e-01</t>
  </si>
  <si>
    <t>6.2089e-38</t>
  </si>
  <si>
    <t>6.4956e-09</t>
  </si>
  <si>
    <t>-2.697e+01</t>
  </si>
  <si>
    <t>-5.710e+00</t>
  </si>
  <si>
    <t>-2.286e+01</t>
  </si>
  <si>
    <t>2.3136e-01</t>
  </si>
  <si>
    <t>3.8891e-01</t>
  </si>
  <si>
    <t>1.0212e-40</t>
  </si>
  <si>
    <t>9.6357e-09</t>
  </si>
  <si>
    <t>-1.902e+01</t>
  </si>
  <si>
    <t>-2.535e+01</t>
  </si>
  <si>
    <t>-5.562e+00</t>
  </si>
  <si>
    <t>-2.305e+01</t>
  </si>
  <si>
    <t>2.1833e-01</t>
  </si>
  <si>
    <t>4.4379e-01</t>
  </si>
  <si>
    <t>5.9807e-09</t>
  </si>
  <si>
    <t>-2.382e+01</t>
  </si>
  <si>
    <t>-5.513e+00</t>
  </si>
  <si>
    <t>-2.326e+01</t>
  </si>
  <si>
    <t>2.1005e-01</t>
  </si>
  <si>
    <t>4.9168e-01</t>
  </si>
  <si>
    <t>6.6562e-09</t>
  </si>
  <si>
    <t>-2.237e+01</t>
  </si>
  <si>
    <t>-5.524e+00</t>
  </si>
  <si>
    <t>2.0535e-01</t>
  </si>
  <si>
    <t>5.3185e-01</t>
  </si>
  <si>
    <t>5.5995e-09</t>
  </si>
  <si>
    <t>-2.103e+01</t>
  </si>
  <si>
    <t>-5.567e+00</t>
  </si>
  <si>
    <t>-2.371e+01</t>
  </si>
  <si>
    <t>2.0284e-01</t>
  </si>
  <si>
    <t>5.6525e-01</t>
  </si>
  <si>
    <t>7.9144e-09</t>
  </si>
  <si>
    <t>-1.980e+01</t>
  </si>
  <si>
    <t>-5.623e+00</t>
  </si>
  <si>
    <t>-2.394e+01</t>
  </si>
  <si>
    <t>2.0153e-01</t>
  </si>
  <si>
    <t>5.9177e-01</t>
  </si>
  <si>
    <t>4.9990e-09</t>
  </si>
  <si>
    <t>-1.911e+01</t>
  </si>
  <si>
    <t>-1.866e+01</t>
  </si>
  <si>
    <t>-5.679e+00</t>
  </si>
  <si>
    <t>2.0085e-01</t>
  </si>
  <si>
    <t>6.1089e-01</t>
  </si>
  <si>
    <t>6.0323e-09</t>
  </si>
  <si>
    <t>-1.761e+01</t>
  </si>
  <si>
    <t>-5.731e+00</t>
  </si>
  <si>
    <t>2.0048e-01</t>
  </si>
  <si>
    <t>6.2324e-01</t>
  </si>
  <si>
    <t>6.9644e-09</t>
  </si>
  <si>
    <t>-1.918e+01</t>
  </si>
  <si>
    <t>-1.663e+01</t>
  </si>
  <si>
    <t>-5.778e+00</t>
  </si>
  <si>
    <t>-2.465e+01</t>
  </si>
  <si>
    <t>2.0028e-01</t>
  </si>
  <si>
    <t>6.3059e-01</t>
  </si>
  <si>
    <t>7.8314e-09</t>
  </si>
  <si>
    <t>-1.921e+01</t>
  </si>
  <si>
    <t>-1.571e+01</t>
  </si>
  <si>
    <t>-5.823e+00</t>
  </si>
  <si>
    <t>-2.488e+01</t>
  </si>
  <si>
    <t>2.0017e-01</t>
  </si>
  <si>
    <t>6.3475e-01</t>
  </si>
  <si>
    <t>8.6925e-09</t>
  </si>
  <si>
    <t>-1.483e+01</t>
  </si>
  <si>
    <t>-5.865e+00</t>
  </si>
  <si>
    <t>-2.511e+01</t>
  </si>
  <si>
    <t>2.0010e-01</t>
  </si>
  <si>
    <t>6.3709e-01</t>
  </si>
  <si>
    <t>1.4013e-45</t>
  </si>
  <si>
    <t>9.5822e-09</t>
  </si>
  <si>
    <t>-1.928e+01</t>
  </si>
  <si>
    <t>-1.400e+01</t>
  </si>
  <si>
    <t>-5.907e+00</t>
  </si>
  <si>
    <t>-2.533e+01</t>
  </si>
  <si>
    <t>6.3847e-01</t>
  </si>
  <si>
    <t>5.1000e-09</t>
  </si>
  <si>
    <t>-1.932e+01</t>
  </si>
  <si>
    <t>-1.321e+01</t>
  </si>
  <si>
    <t>-5.949e+00</t>
  </si>
  <si>
    <t>-2.556e+01</t>
  </si>
  <si>
    <t>6.3940e-01</t>
  </si>
  <si>
    <t>3.4472e-43</t>
  </si>
  <si>
    <t>5.2221e-09</t>
  </si>
  <si>
    <t>-1.935e+01</t>
  </si>
  <si>
    <t>-1.245e+01</t>
  </si>
  <si>
    <t>-5.990e+00</t>
  </si>
  <si>
    <t>-2.578e+01</t>
  </si>
  <si>
    <t>6.4028e-01</t>
  </si>
  <si>
    <t>1.7569e-40</t>
  </si>
  <si>
    <t>5.4241e-09</t>
  </si>
  <si>
    <t>-1.174e+01</t>
  </si>
  <si>
    <t>-6.032e+00</t>
  </si>
  <si>
    <t>-2.600e+01</t>
  </si>
  <si>
    <t>6.4150e-01</t>
  </si>
  <si>
    <t>3.3605e-37</t>
  </si>
  <si>
    <t>5.7889e-09</t>
  </si>
  <si>
    <t>8.0491e-35</t>
  </si>
  <si>
    <t>-1.106e+01</t>
  </si>
  <si>
    <t>-6.075e+00</t>
  </si>
  <si>
    <t>-2.621e+01</t>
  </si>
  <si>
    <t>6.4356e-01</t>
  </si>
  <si>
    <t>3.0296e-33</t>
  </si>
  <si>
    <t>6.4557e-09</t>
  </si>
  <si>
    <t>2.6051e-30</t>
  </si>
  <si>
    <t>1.5298e-33</t>
  </si>
  <si>
    <t>-1.044e+01</t>
  </si>
  <si>
    <t>-6.120e+00</t>
  </si>
  <si>
    <t>-2.642e+01</t>
  </si>
  <si>
    <t>6.4725e-01</t>
  </si>
  <si>
    <t>8.6923e-29</t>
  </si>
  <si>
    <t>7.7274e-09</t>
  </si>
  <si>
    <t>2.1440e-26</t>
  </si>
  <si>
    <t>8.2255e-30</t>
  </si>
  <si>
    <t>-9.873e+00</t>
  </si>
  <si>
    <t>-6.169e+00</t>
  </si>
  <si>
    <t>-2.662e+01</t>
  </si>
  <si>
    <t>6.5357e-01</t>
  </si>
  <si>
    <t>6.4010e-25</t>
  </si>
  <si>
    <t>5.2357e-09</t>
  </si>
  <si>
    <t>2.1874e-21</t>
  </si>
  <si>
    <t>5.5786e-25</t>
  </si>
  <si>
    <t>-9.375e+00</t>
  </si>
  <si>
    <t>-6.224e+00</t>
  </si>
  <si>
    <t>-2.682e+01</t>
  </si>
  <si>
    <t>6.6370e-01</t>
  </si>
  <si>
    <t>5.9052e-20</t>
  </si>
  <si>
    <t>7.6784e-09</t>
  </si>
  <si>
    <t>2.6045e-17</t>
  </si>
  <si>
    <t>4.4849e-21</t>
  </si>
  <si>
    <t>-8.954e+00</t>
  </si>
  <si>
    <t>-6.285e+00</t>
  </si>
  <si>
    <t>-2.701e+01</t>
  </si>
  <si>
    <t>6.7852e-01</t>
  </si>
  <si>
    <t>6.4305e-16</t>
  </si>
  <si>
    <t>6.7012e-09</t>
  </si>
  <si>
    <t>1.4045e-13</t>
  </si>
  <si>
    <t>1.6540e-17</t>
  </si>
  <si>
    <t>-8.614e+00</t>
  </si>
  <si>
    <t>-6.351e+00</t>
  </si>
  <si>
    <t>-2.720e+01</t>
  </si>
  <si>
    <t>6.9794e-01</t>
  </si>
  <si>
    <t>3.2049e-12</t>
  </si>
  <si>
    <t>6.4684e-09</t>
  </si>
  <si>
    <t>1.8451e-10</t>
  </si>
  <si>
    <t>1.5003e-14</t>
  </si>
  <si>
    <t>-8.359e+00</t>
  </si>
  <si>
    <t>-6.421e+00</t>
  </si>
  <si>
    <t>-2.738e+01</t>
  </si>
  <si>
    <t>7.2031e-01</t>
  </si>
  <si>
    <t>3.9203e-09</t>
  </si>
  <si>
    <t>6.6069e-09</t>
  </si>
  <si>
    <t>3.5816e-09</t>
  </si>
  <si>
    <t>2.0248e-13</t>
  </si>
  <si>
    <t>-8.185e+00</t>
  </si>
  <si>
    <t>-6.490e+00</t>
  </si>
  <si>
    <t>-2.757e+01</t>
  </si>
  <si>
    <t>7.4255e-01</t>
  </si>
  <si>
    <t>7.1048e-08</t>
  </si>
  <si>
    <t>7.2615e-09</t>
  </si>
  <si>
    <t>1.4042e-08</t>
  </si>
  <si>
    <t>5.5491e-13</t>
  </si>
  <si>
    <t>-1.967e+01</t>
  </si>
  <si>
    <t>-8.080e+00</t>
  </si>
  <si>
    <t>-6.553e+00</t>
  </si>
  <si>
    <t>-2.776e+01</t>
  </si>
  <si>
    <t>7.6151e-01</t>
  </si>
  <si>
    <t>2.5966e-07</t>
  </si>
  <si>
    <t>9.4042e-09</t>
  </si>
  <si>
    <t>4.2941e-08</t>
  </si>
  <si>
    <t>1.1921e-12</t>
  </si>
  <si>
    <t>-1.970e+01</t>
  </si>
  <si>
    <t>-8.027e+00</t>
  </si>
  <si>
    <t>-6.609e+00</t>
  </si>
  <si>
    <t>-2.796e+01</t>
  </si>
  <si>
    <t>7.7562e-01</t>
  </si>
  <si>
    <t>7.3774e-07</t>
  </si>
  <si>
    <t>8.7850e-09</t>
  </si>
  <si>
    <t>1.7962e-07</t>
  </si>
  <si>
    <t>3.5218e-12</t>
  </si>
  <si>
    <t>-1.973e+01</t>
  </si>
  <si>
    <t>-8.010e+00</t>
  </si>
  <si>
    <t>-6.658e+00</t>
  </si>
  <si>
    <t>-2.815e+01</t>
  </si>
  <si>
    <t>7.8507e-01</t>
  </si>
  <si>
    <t>2.8585e-06</t>
  </si>
  <si>
    <t>9.4100e-09</t>
  </si>
  <si>
    <t>4.8877e-06</t>
  </si>
  <si>
    <t>6.8090e-ll</t>
  </si>
  <si>
    <t>-8.016e+00</t>
  </si>
  <si>
    <t>-6.702e+00</t>
  </si>
  <si>
    <t>-2.835e+01</t>
  </si>
  <si>
    <t>7.9093e-01</t>
  </si>
  <si>
    <t>7.1940e-05</t>
  </si>
  <si>
    <t>3.8358e-08</t>
  </si>
  <si>
    <t>1.4573e-04</t>
  </si>
  <si>
    <t>1.4550e-09</t>
  </si>
  <si>
    <t>-8.044e+00</t>
  </si>
  <si>
    <t>-6.742e+00</t>
  </si>
  <si>
    <t>-2.854e+01</t>
  </si>
  <si>
    <t>7.9267e-01</t>
  </si>
  <si>
    <t>1.9809e-03</t>
  </si>
  <si>
    <t>3.2285e-08</t>
  </si>
  <si>
    <t>6.0437e-04</t>
  </si>
  <si>
    <t>4.3730e-09</t>
  </si>
  <si>
    <t>-8.096e+00</t>
  </si>
  <si>
    <t>-6.777e+00</t>
  </si>
  <si>
    <t>-2.873e+01</t>
  </si>
  <si>
    <t>7.8929e-01</t>
  </si>
  <si>
    <t>7.5741e-03</t>
  </si>
  <si>
    <t>9.8416e-09</t>
  </si>
  <si>
    <t>1.1112e-03</t>
  </si>
  <si>
    <t>5.8630e-09</t>
  </si>
  <si>
    <t>-8.152e+00</t>
  </si>
  <si>
    <t>-6.811e+00</t>
  </si>
  <si>
    <t>-2.892e+01</t>
  </si>
  <si>
    <t>7.8527e-01</t>
  </si>
  <si>
    <t>1.2867e-02</t>
  </si>
  <si>
    <t>9.6726e-09</t>
  </si>
  <si>
    <t>1.6440e-03</t>
  </si>
  <si>
    <t>6.3616e-09</t>
  </si>
  <si>
    <t>-8.208e+00</t>
  </si>
  <si>
    <t>-6.845e+00</t>
  </si>
  <si>
    <t>-2.911e+01</t>
  </si>
  <si>
    <t>7.8124e-01</t>
  </si>
  <si>
    <t>1.7636e-02</t>
  </si>
  <si>
    <t>9.4104e-09</t>
  </si>
  <si>
    <t>(1)Se</t>
  </si>
  <si>
    <t>(1)Ga2Se3</t>
  </si>
  <si>
    <t>(1)Ga2Se</t>
  </si>
  <si>
    <t>(1)Se[R]</t>
  </si>
  <si>
    <t>(2)Ga[1]</t>
  </si>
  <si>
    <t>(2)Ge[1]</t>
  </si>
  <si>
    <t>(2)GeSe[1]</t>
  </si>
  <si>
    <t>So1ution #2</t>
  </si>
  <si>
    <t>Temperature,К</t>
  </si>
  <si>
    <t>(1)Se[A]</t>
  </si>
  <si>
    <t>(1)Se[M]</t>
  </si>
  <si>
    <t>(1)Ge</t>
  </si>
  <si>
    <t>(1)Ga</t>
  </si>
  <si>
    <t>(1)GeSe2</t>
  </si>
  <si>
    <t>(1)GeSe</t>
  </si>
  <si>
    <t>(1)GaSe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</si>
</sst>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0.0E+00"/>
    <numFmt numFmtId="166" formatCode="0.000"/>
  </numFmts>
  <fonts count="33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vertAlign val="subscript"/>
      <sz val="8"/>
      <name val="Arial"/>
      <family val="2"/>
      <charset val="204"/>
    </font>
    <font>
      <sz val="8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9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20" fillId="3" borderId="1">
      <alignment horizontal="center" vertical="center"/>
    </xf>
    <xf numFmtId="165" fontId="10" fillId="0" borderId="0"/>
    <xf numFmtId="165" fontId="10" fillId="0" borderId="0"/>
  </cellStyleXfs>
  <cellXfs count="161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5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20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1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3" fillId="0" borderId="0" xfId="0" applyNumberFormat="1" applyFont="1" applyFill="1" applyBorder="1" applyAlignment="1" applyProtection="1">
      <alignment vertical="top"/>
    </xf>
    <xf numFmtId="11" fontId="24" fillId="0" borderId="0" xfId="0" applyNumberFormat="1" applyFont="1" applyFill="1" applyBorder="1" applyAlignment="1" applyProtection="1">
      <alignment vertical="top"/>
    </xf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5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6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6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11" fontId="9" fillId="6" borderId="3" xfId="3" applyNumberFormat="1" applyBorder="1">
      <alignment horizontal="left" vertical="center"/>
    </xf>
    <xf numFmtId="0" fontId="9" fillId="6" borderId="3" xfId="3" applyNumberFormat="1" applyBorder="1">
      <alignment horizontal="left" vertical="center"/>
    </xf>
    <xf numFmtId="0" fontId="0" fillId="0" borderId="19" xfId="0" applyBorder="1"/>
    <xf numFmtId="165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8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0" fontId="0" fillId="0" borderId="0" xfId="0"/>
    <xf numFmtId="0" fontId="0" fillId="0" borderId="0" xfId="0"/>
    <xf numFmtId="0" fontId="13" fillId="0" borderId="31" xfId="0" applyNumberFormat="1" applyFont="1" applyFill="1" applyBorder="1" applyAlignment="1" applyProtection="1">
      <alignment horizontal="left" vertical="top"/>
    </xf>
    <xf numFmtId="0" fontId="13" fillId="0" borderId="31" xfId="0" applyNumberFormat="1" applyFont="1" applyFill="1" applyBorder="1" applyAlignment="1" applyProtection="1">
      <alignment horizontal="left"/>
    </xf>
    <xf numFmtId="0" fontId="13" fillId="0" borderId="24" xfId="0" applyNumberFormat="1" applyFont="1" applyFill="1" applyBorder="1" applyAlignment="1" applyProtection="1">
      <alignment horizontal="left"/>
    </xf>
    <xf numFmtId="0" fontId="13" fillId="0" borderId="31" xfId="0" applyNumberFormat="1" applyFont="1" applyFill="1" applyBorder="1" applyAlignment="1" applyProtection="1">
      <alignment horizontal="center" vertical="top"/>
    </xf>
    <xf numFmtId="0" fontId="13" fillId="0" borderId="10" xfId="0" applyNumberFormat="1" applyFont="1" applyFill="1" applyBorder="1" applyAlignment="1" applyProtection="1">
      <alignment horizontal="left" vertical="top"/>
    </xf>
    <xf numFmtId="0" fontId="13" fillId="0" borderId="31" xfId="0" applyNumberFormat="1" applyFont="1" applyFill="1" applyBorder="1" applyAlignment="1" applyProtection="1">
      <alignment horizontal="left" vertical="top" indent="3"/>
    </xf>
    <xf numFmtId="0" fontId="13" fillId="0" borderId="31" xfId="0" applyNumberFormat="1" applyFont="1" applyFill="1" applyBorder="1" applyAlignment="1" applyProtection="1">
      <alignment horizontal="right" vertical="top"/>
    </xf>
    <xf numFmtId="0" fontId="13" fillId="0" borderId="31" xfId="0" applyNumberFormat="1" applyFont="1" applyFill="1" applyBorder="1" applyAlignment="1" applyProtection="1">
      <alignment horizontal="left" vertical="top" indent="4"/>
    </xf>
    <xf numFmtId="0" fontId="13" fillId="0" borderId="24" xfId="0" applyNumberFormat="1" applyFont="1" applyFill="1" applyBorder="1" applyAlignment="1" applyProtection="1">
      <alignment vertical="center" wrapText="1"/>
    </xf>
    <xf numFmtId="11" fontId="13" fillId="0" borderId="24" xfId="0" applyNumberFormat="1" applyFont="1" applyFill="1" applyBorder="1" applyAlignment="1" applyProtection="1">
      <alignment horizontal="center"/>
    </xf>
    <xf numFmtId="11" fontId="13" fillId="0" borderId="24" xfId="0" applyNumberFormat="1" applyFont="1" applyFill="1" applyBorder="1" applyAlignment="1" applyProtection="1">
      <alignment horizontal="justify"/>
    </xf>
    <xf numFmtId="11" fontId="13" fillId="0" borderId="31" xfId="0" applyNumberFormat="1" applyFont="1" applyFill="1" applyBorder="1" applyAlignment="1" applyProtection="1">
      <alignment horizontal="center" vertical="top"/>
    </xf>
    <xf numFmtId="11" fontId="13" fillId="0" borderId="31" xfId="0" applyNumberFormat="1" applyFont="1" applyFill="1" applyBorder="1" applyAlignment="1" applyProtection="1">
      <alignment horizontal="justify" vertical="top"/>
    </xf>
    <xf numFmtId="11" fontId="13" fillId="0" borderId="31" xfId="0" applyNumberFormat="1" applyFont="1" applyFill="1" applyBorder="1" applyAlignment="1" applyProtection="1">
      <alignment horizontal="center"/>
    </xf>
    <xf numFmtId="11" fontId="13" fillId="0" borderId="31" xfId="0" applyNumberFormat="1" applyFont="1" applyFill="1" applyBorder="1" applyAlignment="1" applyProtection="1">
      <alignment horizontal="justify"/>
    </xf>
    <xf numFmtId="11" fontId="13" fillId="0" borderId="10" xfId="0" applyNumberFormat="1" applyFont="1" applyFill="1" applyBorder="1" applyAlignment="1" applyProtection="1">
      <alignment horizontal="center" vertical="top"/>
    </xf>
    <xf numFmtId="11" fontId="13" fillId="0" borderId="10" xfId="0" applyNumberFormat="1" applyFont="1" applyFill="1" applyBorder="1" applyAlignment="1" applyProtection="1">
      <alignment horizontal="justify" vertical="top"/>
    </xf>
    <xf numFmtId="0" fontId="13" fillId="0" borderId="24" xfId="0" applyNumberFormat="1" applyFont="1" applyFill="1" applyBorder="1" applyAlignment="1" applyProtection="1">
      <alignment horizontal="left"/>
    </xf>
    <xf numFmtId="0" fontId="13" fillId="0" borderId="31" xfId="0" applyNumberFormat="1" applyFont="1" applyFill="1" applyBorder="1" applyAlignment="1" applyProtection="1">
      <alignment horizontal="left" vertical="top"/>
    </xf>
    <xf numFmtId="0" fontId="13" fillId="0" borderId="31" xfId="0" applyNumberFormat="1" applyFont="1" applyFill="1" applyBorder="1" applyAlignment="1" applyProtection="1">
      <alignment horizontal="left"/>
    </xf>
    <xf numFmtId="0" fontId="13" fillId="0" borderId="10" xfId="0" applyNumberFormat="1" applyFont="1" applyFill="1" applyBorder="1" applyAlignment="1" applyProtection="1">
      <alignment horizontal="left" vertical="top"/>
    </xf>
    <xf numFmtId="0" fontId="13" fillId="0" borderId="31" xfId="0" applyNumberFormat="1" applyFont="1" applyFill="1" applyBorder="1" applyAlignment="1" applyProtection="1">
      <alignment horizontal="justify" vertical="top"/>
    </xf>
    <xf numFmtId="0" fontId="13" fillId="0" borderId="31" xfId="0" applyNumberFormat="1" applyFont="1" applyFill="1" applyBorder="1" applyAlignment="1" applyProtection="1">
      <alignment horizontal="right" vertical="top"/>
    </xf>
    <xf numFmtId="0" fontId="13" fillId="0" borderId="31" xfId="0" applyNumberFormat="1" applyFont="1" applyFill="1" applyBorder="1" applyAlignment="1" applyProtection="1">
      <alignment horizontal="left" vertical="top" indent="4"/>
    </xf>
    <xf numFmtId="0" fontId="13" fillId="0" borderId="31" xfId="0" applyNumberFormat="1" applyFont="1" applyFill="1" applyBorder="1" applyAlignment="1" applyProtection="1">
      <alignment horizontal="left" vertical="top"/>
    </xf>
    <xf numFmtId="0" fontId="13" fillId="0" borderId="31" xfId="0" applyNumberFormat="1" applyFont="1" applyFill="1" applyBorder="1" applyAlignment="1" applyProtection="1">
      <alignment horizontal="justify" vertical="top"/>
    </xf>
    <xf numFmtId="0" fontId="13" fillId="0" borderId="31" xfId="0" applyNumberFormat="1" applyFont="1" applyFill="1" applyBorder="1" applyAlignment="1" applyProtection="1">
      <alignment horizontal="right" vertical="top"/>
    </xf>
    <xf numFmtId="0" fontId="13" fillId="0" borderId="10" xfId="0" applyNumberFormat="1" applyFont="1" applyFill="1" applyBorder="1" applyAlignment="1" applyProtection="1">
      <alignment horizontal="left" vertical="top"/>
    </xf>
    <xf numFmtId="0" fontId="13" fillId="0" borderId="10" xfId="0" applyNumberFormat="1" applyFont="1" applyFill="1" applyBorder="1" applyAlignment="1" applyProtection="1">
      <alignment horizontal="justify" vertical="top"/>
    </xf>
    <xf numFmtId="0" fontId="13" fillId="0" borderId="24" xfId="0" applyNumberFormat="1" applyFont="1" applyFill="1" applyBorder="1" applyAlignment="1" applyProtection="1">
      <alignment horizontal="left"/>
    </xf>
    <xf numFmtId="0" fontId="13" fillId="0" borderId="24" xfId="0" applyNumberFormat="1" applyFont="1" applyFill="1" applyBorder="1" applyAlignment="1" applyProtection="1">
      <alignment horizontal="justify"/>
    </xf>
    <xf numFmtId="0" fontId="13" fillId="0" borderId="31" xfId="0" applyNumberFormat="1" applyFont="1" applyFill="1" applyBorder="1" applyAlignment="1" applyProtection="1">
      <alignment horizontal="left"/>
    </xf>
    <xf numFmtId="0" fontId="13" fillId="0" borderId="31" xfId="0" applyNumberFormat="1" applyFont="1" applyFill="1" applyBorder="1" applyAlignment="1" applyProtection="1">
      <alignment horizontal="justify"/>
    </xf>
    <xf numFmtId="0" fontId="13" fillId="0" borderId="31" xfId="0" applyNumberFormat="1" applyFont="1" applyFill="1" applyBorder="1" applyAlignment="1" applyProtection="1">
      <alignment horizontal="left" vertical="top" indent="4"/>
    </xf>
    <xf numFmtId="11" fontId="13" fillId="0" borderId="24" xfId="0" applyNumberFormat="1" applyFont="1" applyFill="1" applyBorder="1" applyAlignment="1" applyProtection="1">
      <alignment horizontal="justify"/>
    </xf>
    <xf numFmtId="11" fontId="13" fillId="0" borderId="24" xfId="0" applyNumberFormat="1" applyFont="1" applyFill="1" applyBorder="1" applyAlignment="1" applyProtection="1">
      <alignment horizontal="left"/>
    </xf>
    <xf numFmtId="11" fontId="13" fillId="0" borderId="31" xfId="0" applyNumberFormat="1" applyFont="1" applyFill="1" applyBorder="1" applyAlignment="1" applyProtection="1">
      <alignment horizontal="justify"/>
    </xf>
    <xf numFmtId="11" fontId="13" fillId="0" borderId="31" xfId="0" applyNumberFormat="1" applyFont="1" applyFill="1" applyBorder="1" applyAlignment="1" applyProtection="1">
      <alignment horizontal="left"/>
    </xf>
    <xf numFmtId="11" fontId="13" fillId="0" borderId="31" xfId="0" applyNumberFormat="1" applyFont="1" applyFill="1" applyBorder="1" applyAlignment="1" applyProtection="1">
      <alignment horizontal="justify" vertical="top"/>
    </xf>
    <xf numFmtId="11" fontId="13" fillId="0" borderId="31" xfId="0" applyNumberFormat="1" applyFont="1" applyFill="1" applyBorder="1" applyAlignment="1" applyProtection="1">
      <alignment horizontal="left" vertical="top"/>
    </xf>
    <xf numFmtId="11" fontId="13" fillId="0" borderId="10" xfId="0" applyNumberFormat="1" applyFont="1" applyFill="1" applyBorder="1" applyAlignment="1" applyProtection="1">
      <alignment horizontal="justify" vertical="top"/>
    </xf>
    <xf numFmtId="11" fontId="13" fillId="0" borderId="10" xfId="0" applyNumberFormat="1" applyFont="1" applyFill="1" applyBorder="1" applyAlignment="1" applyProtection="1">
      <alignment horizontal="left" vertical="top"/>
    </xf>
    <xf numFmtId="11" fontId="13" fillId="0" borderId="31" xfId="0" applyNumberFormat="1" applyFont="1" applyFill="1" applyBorder="1" applyAlignment="1" applyProtection="1">
      <alignment horizontal="justify" vertical="top"/>
    </xf>
    <xf numFmtId="11" fontId="13" fillId="0" borderId="31" xfId="0" applyNumberFormat="1" applyFont="1" applyFill="1" applyBorder="1" applyAlignment="1" applyProtection="1">
      <alignment horizontal="left" vertical="top"/>
    </xf>
    <xf numFmtId="11" fontId="13" fillId="0" borderId="31" xfId="0" applyNumberFormat="1" applyFont="1" applyFill="1" applyBorder="1" applyAlignment="1" applyProtection="1">
      <alignment horizontal="justify"/>
    </xf>
    <xf numFmtId="11" fontId="13" fillId="0" borderId="31" xfId="0" applyNumberFormat="1" applyFont="1" applyFill="1" applyBorder="1" applyAlignment="1" applyProtection="1">
      <alignment horizontal="left"/>
    </xf>
    <xf numFmtId="11" fontId="13" fillId="0" borderId="10" xfId="0" applyNumberFormat="1" applyFont="1" applyFill="1" applyBorder="1" applyAlignment="1" applyProtection="1">
      <alignment horizontal="justify" vertical="top"/>
    </xf>
    <xf numFmtId="11" fontId="13" fillId="0" borderId="10" xfId="0" applyNumberFormat="1" applyFont="1" applyFill="1" applyBorder="1" applyAlignment="1" applyProtection="1">
      <alignment horizontal="left" vertical="top"/>
    </xf>
    <xf numFmtId="165" fontId="30" fillId="10" borderId="0" xfId="4" applyNumberFormat="1" applyFont="1">
      <alignment vertical="top"/>
    </xf>
    <xf numFmtId="165" fontId="31" fillId="0" borderId="0" xfId="0" applyNumberFormat="1" applyFont="1"/>
    <xf numFmtId="165" fontId="31" fillId="0" borderId="0" xfId="0" applyNumberFormat="1" applyFont="1" applyAlignment="1"/>
    <xf numFmtId="1" fontId="8" fillId="7" borderId="32" xfId="2" applyBorder="1">
      <alignment horizontal="left" vertical="center"/>
    </xf>
    <xf numFmtId="165" fontId="10" fillId="0" borderId="0" xfId="7"/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0" fillId="0" borderId="0" xfId="0"/>
    <xf numFmtId="0" fontId="22" fillId="2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  <xf numFmtId="1" fontId="8" fillId="7" borderId="33" xfId="2" applyBorder="1">
      <alignment horizontal="left" vertical="center"/>
    </xf>
    <xf numFmtId="1" fontId="4" fillId="11" borderId="9" xfId="0" applyNumberFormat="1" applyFont="1" applyFill="1" applyBorder="1" applyAlignment="1">
      <alignment horizontal="center" vertical="center"/>
    </xf>
    <xf numFmtId="0" fontId="32" fillId="0" borderId="0" xfId="0" applyFont="1"/>
  </cellXfs>
  <cellStyles count="9">
    <cellStyle name="Ввод" xfId="6" xr:uid="{A9A7DDE3-643E-4013-945F-2DCD94967680}"/>
    <cellStyle name="Ввод_Данные" xfId="8" xr:uid="{960221D4-7DEA-4526-97E1-BCE2A0247B24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Форм" xfId="4" xr:uid="{810E17FE-2F7B-4E62-B173-29B9F2A26C86}"/>
  </cellStyles>
  <dxfs count="44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FF0000"/>
      </font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ill>
        <patternFill>
          <bgColor theme="7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686.1</c:v>
                </c:pt>
                <c:pt idx="23">
                  <c:v>702.7</c:v>
                </c:pt>
                <c:pt idx="24">
                  <c:v>719.2</c:v>
                </c:pt>
                <c:pt idx="25">
                  <c:v>735.7</c:v>
                </c:pt>
                <c:pt idx="26">
                  <c:v>752.2</c:v>
                </c:pt>
                <c:pt idx="27">
                  <c:v>768.7</c:v>
                </c:pt>
                <c:pt idx="28">
                  <c:v>785.2</c:v>
                </c:pt>
                <c:pt idx="29">
                  <c:v>801.8</c:v>
                </c:pt>
                <c:pt idx="30">
                  <c:v>818.3</c:v>
                </c:pt>
                <c:pt idx="31">
                  <c:v>834.8</c:v>
                </c:pt>
                <c:pt idx="32">
                  <c:v>851.3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-350.09497649100001</c:v>
                </c:pt>
                <c:pt idx="1">
                  <c:v>-353.43011367450009</c:v>
                </c:pt>
                <c:pt idx="2">
                  <c:v>-356.96062497900004</c:v>
                </c:pt>
                <c:pt idx="3">
                  <c:v>-360.84865978350007</c:v>
                </c:pt>
                <c:pt idx="4">
                  <c:v>-365.22605280000005</c:v>
                </c:pt>
                <c:pt idx="5">
                  <c:v>-369.92005366199999</c:v>
                </c:pt>
                <c:pt idx="6">
                  <c:v>-375.08032336950004</c:v>
                </c:pt>
                <c:pt idx="7">
                  <c:v>-380.22753931200003</c:v>
                </c:pt>
                <c:pt idx="8">
                  <c:v>-385.69474044990011</c:v>
                </c:pt>
                <c:pt idx="9">
                  <c:v>-409.57915939469996</c:v>
                </c:pt>
                <c:pt idx="10">
                  <c:v>-416.82428415705004</c:v>
                </c:pt>
                <c:pt idx="11">
                  <c:v>-424.667610588</c:v>
                </c:pt>
                <c:pt idx="12">
                  <c:v>-433.37082842910013</c:v>
                </c:pt>
                <c:pt idx="13">
                  <c:v>-442.94033319375006</c:v>
                </c:pt>
                <c:pt idx="14">
                  <c:v>-452.94931582200002</c:v>
                </c:pt>
                <c:pt idx="15">
                  <c:v>-463.56042622575001</c:v>
                </c:pt>
                <c:pt idx="16">
                  <c:v>-474.60530409450007</c:v>
                </c:pt>
                <c:pt idx="17">
                  <c:v>-486.11951885924998</c:v>
                </c:pt>
                <c:pt idx="18">
                  <c:v>-497.90283324795007</c:v>
                </c:pt>
                <c:pt idx="19">
                  <c:v>-510.02392503059997</c:v>
                </c:pt>
                <c:pt idx="20">
                  <c:v>-522.23861979135006</c:v>
                </c:pt>
                <c:pt idx="21">
                  <c:v>-534.6085479300001</c:v>
                </c:pt>
                <c:pt idx="22">
                  <c:v>-547.05195961965001</c:v>
                </c:pt>
                <c:pt idx="23">
                  <c:v>-559.94885993685</c:v>
                </c:pt>
                <c:pt idx="24">
                  <c:v>-572.74413295200009</c:v>
                </c:pt>
                <c:pt idx="25">
                  <c:v>-585.83518349580004</c:v>
                </c:pt>
                <c:pt idx="26">
                  <c:v>-598.93029317850016</c:v>
                </c:pt>
                <c:pt idx="27">
                  <c:v>-612.41974629300023</c:v>
                </c:pt>
                <c:pt idx="28">
                  <c:v>-626.10056095080006</c:v>
                </c:pt>
                <c:pt idx="29">
                  <c:v>-640.38367299990023</c:v>
                </c:pt>
                <c:pt idx="30">
                  <c:v>-654.99072378915002</c:v>
                </c:pt>
                <c:pt idx="31">
                  <c:v>-670.25231529899997</c:v>
                </c:pt>
                <c:pt idx="32">
                  <c:v>-686.01273274200003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8997"/>
          <c:h val="0.8012453667849937"/>
        </c:manualLayout>
      </c:layout>
      <c:scatterChart>
        <c:scatterStyle val="lineMarker"/>
        <c:varyColors val="0"/>
        <c:ser>
          <c:idx val="2"/>
          <c:order val="2"/>
          <c:tx>
            <c:strRef>
              <c:f>ALL!$E$6</c:f>
              <c:strCache>
                <c:ptCount val="1"/>
                <c:pt idx="0">
                  <c:v>*Ga[1]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1.0392E-34</c:v>
                </c:pt>
                <c:pt idx="29">
                  <c:v>9.4528999999999997E-28</c:v>
                </c:pt>
                <c:pt idx="30">
                  <c:v>2.3406000000000002E-22</c:v>
                </c:pt>
                <c:pt idx="31">
                  <c:v>1.169E-17</c:v>
                </c:pt>
                <c:pt idx="32">
                  <c:v>7.9031999999999998E-14</c:v>
                </c:pt>
                <c:pt idx="33">
                  <c:v>3.2697000000000001E-12</c:v>
                </c:pt>
                <c:pt idx="34">
                  <c:v>1.4477E-11</c:v>
                </c:pt>
                <c:pt idx="35">
                  <c:v>2.2372E-11</c:v>
                </c:pt>
                <c:pt idx="36">
                  <c:v>1.3751E-11</c:v>
                </c:pt>
                <c:pt idx="37">
                  <c:v>4.7969000000000001E-11</c:v>
                </c:pt>
                <c:pt idx="38">
                  <c:v>1.5063000000000001E-9</c:v>
                </c:pt>
                <c:pt idx="39">
                  <c:v>1.8899E-7</c:v>
                </c:pt>
                <c:pt idx="40">
                  <c:v>1.5525E-6</c:v>
                </c:pt>
                <c:pt idx="41">
                  <c:v>1.6650999999999999E-6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ALL!$F$7:$BR$7</c:f>
              <c:numCache>
                <c:formatCode>0.0E+00</c:formatCode>
                <c:ptCount val="65"/>
                <c:pt idx="0">
                  <c:v>4.6342000000000001E-2</c:v>
                </c:pt>
                <c:pt idx="1">
                  <c:v>5.0319000000000003E-2</c:v>
                </c:pt>
                <c:pt idx="2">
                  <c:v>5.8132999999999997E-2</c:v>
                </c:pt>
                <c:pt idx="3">
                  <c:v>6.8425E-2</c:v>
                </c:pt>
                <c:pt idx="4">
                  <c:v>7.7591999999999994E-2</c:v>
                </c:pt>
                <c:pt idx="5">
                  <c:v>8.3391999999999994E-2</c:v>
                </c:pt>
                <c:pt idx="6">
                  <c:v>8.6267999999999997E-2</c:v>
                </c:pt>
                <c:pt idx="7">
                  <c:v>8.7406999999999999E-2</c:v>
                </c:pt>
                <c:pt idx="8">
                  <c:v>8.7461999999999998E-2</c:v>
                </c:pt>
                <c:pt idx="9">
                  <c:v>6.4903000000000002E-2</c:v>
                </c:pt>
                <c:pt idx="10">
                  <c:v>4.8291000000000001E-2</c:v>
                </c:pt>
                <c:pt idx="11">
                  <c:v>3.1364000000000003E-2</c:v>
                </c:pt>
                <c:pt idx="12">
                  <c:v>1.8328000000000001E-2</c:v>
                </c:pt>
                <c:pt idx="13">
                  <c:v>1.0047E-2</c:v>
                </c:pt>
                <c:pt idx="14">
                  <c:v>5.3528999999999998E-3</c:v>
                </c:pt>
                <c:pt idx="15">
                  <c:v>2.8438999999999999E-3</c:v>
                </c:pt>
                <c:pt idx="16">
                  <c:v>1.5330999999999999E-3</c:v>
                </c:pt>
                <c:pt idx="17">
                  <c:v>8.4676E-4</c:v>
                </c:pt>
                <c:pt idx="18">
                  <c:v>4.8044E-4</c:v>
                </c:pt>
                <c:pt idx="19">
                  <c:v>2.7961000000000001E-4</c:v>
                </c:pt>
                <c:pt idx="20">
                  <c:v>1.6646E-4</c:v>
                </c:pt>
                <c:pt idx="21">
                  <c:v>1.0111E-4</c:v>
                </c:pt>
                <c:pt idx="22">
                  <c:v>6.2545999999999994E-5</c:v>
                </c:pt>
                <c:pt idx="23">
                  <c:v>3.9345999999999999E-5</c:v>
                </c:pt>
                <c:pt idx="24">
                  <c:v>2.5145000000000001E-5</c:v>
                </c:pt>
                <c:pt idx="25">
                  <c:v>1.6311999999999999E-5</c:v>
                </c:pt>
                <c:pt idx="26">
                  <c:v>1.0733E-5</c:v>
                </c:pt>
                <c:pt idx="27">
                  <c:v>7.1578999999999997E-6</c:v>
                </c:pt>
                <c:pt idx="28">
                  <c:v>4.8308999999999998E-6</c:v>
                </c:pt>
                <c:pt idx="29">
                  <c:v>3.2924E-6</c:v>
                </c:pt>
                <c:pt idx="30">
                  <c:v>2.2597000000000002E-6</c:v>
                </c:pt>
                <c:pt idx="31">
                  <c:v>1.5585E-6</c:v>
                </c:pt>
                <c:pt idx="32">
                  <c:v>1.08E-6</c:v>
                </c:pt>
                <c:pt idx="33">
                  <c:v>7.5333999999999999E-7</c:v>
                </c:pt>
                <c:pt idx="34">
                  <c:v>5.3031999999999995E-7</c:v>
                </c:pt>
                <c:pt idx="35">
                  <c:v>3.7726999999999999E-7</c:v>
                </c:pt>
                <c:pt idx="36">
                  <c:v>2.7118000000000002E-7</c:v>
                </c:pt>
                <c:pt idx="37">
                  <c:v>1.9677999999999999E-7</c:v>
                </c:pt>
                <c:pt idx="38">
                  <c:v>1.4452E-7</c:v>
                </c:pt>
                <c:pt idx="39">
                  <c:v>1.077E-7</c:v>
                </c:pt>
                <c:pt idx="40">
                  <c:v>8.0716000000000006E-8</c:v>
                </c:pt>
                <c:pt idx="41">
                  <c:v>6.0781999999999995E-8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Ga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9.3913000000000003E-36</c:v>
                </c:pt>
                <c:pt idx="10">
                  <c:v>6.1501000000000001E-34</c:v>
                </c:pt>
                <c:pt idx="11">
                  <c:v>2.9737000000000003E-32</c:v>
                </c:pt>
                <c:pt idx="12">
                  <c:v>1.1508000000000001E-30</c:v>
                </c:pt>
                <c:pt idx="13">
                  <c:v>3.6928000000000001E-29</c:v>
                </c:pt>
                <c:pt idx="14">
                  <c:v>9.8224999999999997E-28</c:v>
                </c:pt>
                <c:pt idx="15">
                  <c:v>2.1467E-26</c:v>
                </c:pt>
                <c:pt idx="16">
                  <c:v>3.8515000000000001E-25</c:v>
                </c:pt>
                <c:pt idx="17">
                  <c:v>5.7386000000000001E-24</c:v>
                </c:pt>
                <c:pt idx="18">
                  <c:v>7.2459E-23</c:v>
                </c:pt>
                <c:pt idx="19">
                  <c:v>7.9235000000000002E-22</c:v>
                </c:pt>
                <c:pt idx="20">
                  <c:v>7.6417000000000003E-21</c:v>
                </c:pt>
                <c:pt idx="21">
                  <c:v>6.5901999999999996E-20</c:v>
                </c:pt>
                <c:pt idx="22">
                  <c:v>5.1331000000000003E-19</c:v>
                </c:pt>
                <c:pt idx="23">
                  <c:v>3.6370999999999997E-18</c:v>
                </c:pt>
                <c:pt idx="24">
                  <c:v>2.3554E-17</c:v>
                </c:pt>
                <c:pt idx="25">
                  <c:v>1.3972000000000001E-16</c:v>
                </c:pt>
                <c:pt idx="26">
                  <c:v>7.5866999999999996E-16</c:v>
                </c:pt>
                <c:pt idx="27">
                  <c:v>3.7575E-15</c:v>
                </c:pt>
                <c:pt idx="28">
                  <c:v>1.6874000000000001E-14</c:v>
                </c:pt>
                <c:pt idx="29">
                  <c:v>6.8231E-14</c:v>
                </c:pt>
                <c:pt idx="30">
                  <c:v>2.4686999999999999E-13</c:v>
                </c:pt>
                <c:pt idx="31">
                  <c:v>7.9593000000000002E-13</c:v>
                </c:pt>
                <c:pt idx="32">
                  <c:v>2.2860000000000002E-12</c:v>
                </c:pt>
                <c:pt idx="33">
                  <c:v>5.8822999999999997E-12</c:v>
                </c:pt>
                <c:pt idx="34">
                  <c:v>1.3738E-11</c:v>
                </c:pt>
                <c:pt idx="35">
                  <c:v>2.9652E-11</c:v>
                </c:pt>
                <c:pt idx="36">
                  <c:v>6.0231000000000004E-11</c:v>
                </c:pt>
                <c:pt idx="37">
                  <c:v>1.1681999999999999E-10</c:v>
                </c:pt>
                <c:pt idx="38">
                  <c:v>2.1682000000000001E-10</c:v>
                </c:pt>
                <c:pt idx="39">
                  <c:v>3.8427999999999999E-10</c:v>
                </c:pt>
                <c:pt idx="40">
                  <c:v>6.6533000000000002E-10</c:v>
                </c:pt>
                <c:pt idx="41">
                  <c:v>1.1299E-9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1.9276E-28</c:v>
                      </c:pt>
                      <c:pt idx="2">
                        <c:v>7.0502000000000004E-20</c:v>
                      </c:pt>
                      <c:pt idx="3">
                        <c:v>1.7993E-14</c:v>
                      </c:pt>
                      <c:pt idx="4">
                        <c:v>6.3208000000000003E-12</c:v>
                      </c:pt>
                      <c:pt idx="5">
                        <c:v>1.2720000000000001E-10</c:v>
                      </c:pt>
                      <c:pt idx="6">
                        <c:v>4.2225000000000002E-10</c:v>
                      </c:pt>
                      <c:pt idx="7">
                        <c:v>7.5943000000000003E-10</c:v>
                      </c:pt>
                      <c:pt idx="8">
                        <c:v>1.0520999999999999E-9</c:v>
                      </c:pt>
                      <c:pt idx="9">
                        <c:v>2.4199999999999999E-9</c:v>
                      </c:pt>
                      <c:pt idx="10">
                        <c:v>3.3714000000000002E-9</c:v>
                      </c:pt>
                      <c:pt idx="11">
                        <c:v>6.6383999999999997E-9</c:v>
                      </c:pt>
                      <c:pt idx="12">
                        <c:v>5.2519999999999996E-9</c:v>
                      </c:pt>
                      <c:pt idx="13">
                        <c:v>6.9122000000000002E-9</c:v>
                      </c:pt>
                      <c:pt idx="14">
                        <c:v>6.4292999999999997E-9</c:v>
                      </c:pt>
                      <c:pt idx="15">
                        <c:v>9.6053000000000003E-9</c:v>
                      </c:pt>
                      <c:pt idx="16">
                        <c:v>6.2486999999999997E-9</c:v>
                      </c:pt>
                      <c:pt idx="17">
                        <c:v>7.6592000000000002E-9</c:v>
                      </c:pt>
                      <c:pt idx="18">
                        <c:v>8.9183000000000005E-9</c:v>
                      </c:pt>
                      <c:pt idx="19">
                        <c:v>1.0077999999999999E-8</c:v>
                      </c:pt>
                      <c:pt idx="20">
                        <c:v>1.1224E-8</c:v>
                      </c:pt>
                      <c:pt idx="21">
                        <c:v>1.2409E-8</c:v>
                      </c:pt>
                      <c:pt idx="22">
                        <c:v>6.6292000000000002E-9</c:v>
                      </c:pt>
                      <c:pt idx="23">
                        <c:v>6.8275999999999999E-9</c:v>
                      </c:pt>
                      <c:pt idx="24">
                        <c:v>7.1630999999999998E-9</c:v>
                      </c:pt>
                      <c:pt idx="25">
                        <c:v>7.7776000000000001E-9</c:v>
                      </c:pt>
                      <c:pt idx="26">
                        <c:v>8.9264000000000001E-9</c:v>
                      </c:pt>
                      <c:pt idx="27">
                        <c:v>1.118E-8</c:v>
                      </c:pt>
                      <c:pt idx="28">
                        <c:v>8.0950999999999995E-9</c:v>
                      </c:pt>
                      <c:pt idx="29">
                        <c:v>1.2972E-8</c:v>
                      </c:pt>
                      <c:pt idx="30">
                        <c:v>1.2597E-8</c:v>
                      </c:pt>
                      <c:pt idx="31">
                        <c:v>1.365E-8</c:v>
                      </c:pt>
                      <c:pt idx="32">
                        <c:v>1.5595999999999999E-8</c:v>
                      </c:pt>
                      <c:pt idx="33">
                        <c:v>6.4583000000000003E-10</c:v>
                      </c:pt>
                      <c:pt idx="34">
                        <c:v>7.1645999999999996E-13</c:v>
                      </c:pt>
                      <c:pt idx="35">
                        <c:v>7.7695000000000001E-18</c:v>
                      </c:pt>
                      <c:pt idx="36">
                        <c:v>6.6291000000000006E-26</c:v>
                      </c:pt>
                      <c:pt idx="37">
                        <c:v>3.2184E-33</c:v>
                      </c:pt>
                      <c:pt idx="38">
                        <c:v>7.9114000000000004E-33</c:v>
                      </c:pt>
                      <c:pt idx="39">
                        <c:v>9.3575999999999995E-23</c:v>
                      </c:pt>
                      <c:pt idx="40">
                        <c:v>1.3224E-18</c:v>
                      </c:pt>
                      <c:pt idx="41">
                        <c:v>7.8091999999999998E-19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1.3608999999999999E-9</c:v>
                      </c:pt>
                      <c:pt idx="1">
                        <c:v>9.344E-10</c:v>
                      </c:pt>
                      <c:pt idx="2">
                        <c:v>1.1748999999999999E-9</c:v>
                      </c:pt>
                      <c:pt idx="3">
                        <c:v>1.244E-9</c:v>
                      </c:pt>
                      <c:pt idx="4">
                        <c:v>5.0963000000000003E-10</c:v>
                      </c:pt>
                      <c:pt idx="5">
                        <c:v>3.0301000000000002E-10</c:v>
                      </c:pt>
                      <c:pt idx="6">
                        <c:v>2.3639E-10</c:v>
                      </c:pt>
                      <c:pt idx="7">
                        <c:v>1.929E-10</c:v>
                      </c:pt>
                      <c:pt idx="8">
                        <c:v>1.4891999999999999E-10</c:v>
                      </c:pt>
                      <c:pt idx="9">
                        <c:v>1.4846000000000001E-13</c:v>
                      </c:pt>
                      <c:pt idx="10">
                        <c:v>8.5843000000000003E-16</c:v>
                      </c:pt>
                      <c:pt idx="11">
                        <c:v>2.1883000000000001E-18</c:v>
                      </c:pt>
                      <c:pt idx="12">
                        <c:v>3.5450999999999998E-22</c:v>
                      </c:pt>
                      <c:pt idx="13">
                        <c:v>1.1714000000000001E-25</c:v>
                      </c:pt>
                      <c:pt idx="14">
                        <c:v>7.0728000000000007E-30</c:v>
                      </c:pt>
                      <c:pt idx="15">
                        <c:v>7.9533999999999995E-34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1.6371E-31</c:v>
                      </c:pt>
                      <c:pt idx="10">
                        <c:v>1.3072E-29</c:v>
                      </c:pt>
                      <c:pt idx="11">
                        <c:v>7.4242999999999998E-28</c:v>
                      </c:pt>
                      <c:pt idx="12">
                        <c:v>3.3166000000000002E-26</c:v>
                      </c:pt>
                      <c:pt idx="13">
                        <c:v>1.2088000000000001E-24</c:v>
                      </c:pt>
                      <c:pt idx="14">
                        <c:v>3.5496000000000001E-23</c:v>
                      </c:pt>
                      <c:pt idx="15">
                        <c:v>8.2109000000000004E-22</c:v>
                      </c:pt>
                      <c:pt idx="16">
                        <c:v>1.4854999999999999E-20</c:v>
                      </c:pt>
                      <c:pt idx="17">
                        <c:v>2.1350999999999999E-19</c:v>
                      </c:pt>
                      <c:pt idx="18">
                        <c:v>2.5169000000000001E-18</c:v>
                      </c:pt>
                      <c:pt idx="19">
                        <c:v>2.5189000000000001E-17</c:v>
                      </c:pt>
                      <c:pt idx="20">
                        <c:v>2.2009999999999999E-16</c:v>
                      </c:pt>
                      <c:pt idx="21">
                        <c:v>1.7123E-15</c:v>
                      </c:pt>
                      <c:pt idx="22">
                        <c:v>1.2011000000000001E-14</c:v>
                      </c:pt>
                      <c:pt idx="23">
                        <c:v>7.6572000000000002E-14</c:v>
                      </c:pt>
                      <c:pt idx="24">
                        <c:v>4.4520000000000001E-13</c:v>
                      </c:pt>
                      <c:pt idx="25">
                        <c:v>2.3589999999999999E-12</c:v>
                      </c:pt>
                      <c:pt idx="26">
                        <c:v>1.1329000000000001E-11</c:v>
                      </c:pt>
                      <c:pt idx="27">
                        <c:v>4.8773999999999999E-11</c:v>
                      </c:pt>
                      <c:pt idx="28">
                        <c:v>1.8535000000000001E-10</c:v>
                      </c:pt>
                      <c:pt idx="29">
                        <c:v>6.1075999999999997E-10</c:v>
                      </c:pt>
                      <c:pt idx="30">
                        <c:v>1.715E-9</c:v>
                      </c:pt>
                      <c:pt idx="31">
                        <c:v>4.0473999999999999E-9</c:v>
                      </c:pt>
                      <c:pt idx="32">
                        <c:v>7.9780000000000004E-9</c:v>
                      </c:pt>
                      <c:pt idx="33">
                        <c:v>1.3219000000000001E-8</c:v>
                      </c:pt>
                      <c:pt idx="34">
                        <c:v>1.8824E-8</c:v>
                      </c:pt>
                      <c:pt idx="35">
                        <c:v>2.3826999999999999E-8</c:v>
                      </c:pt>
                      <c:pt idx="36">
                        <c:v>2.7762000000000001E-8</c:v>
                      </c:pt>
                      <c:pt idx="37">
                        <c:v>3.0613999999999999E-8</c:v>
                      </c:pt>
                      <c:pt idx="38">
                        <c:v>3.2125999999999999E-8</c:v>
                      </c:pt>
                      <c:pt idx="39">
                        <c:v>3.1982000000000001E-8</c:v>
                      </c:pt>
                      <c:pt idx="40">
                        <c:v>3.1404000000000001E-8</c:v>
                      </c:pt>
                      <c:pt idx="41">
                        <c:v>3.0613999999999999E-8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7.6585E-2</c:v>
                      </c:pt>
                      <c:pt idx="1">
                        <c:v>6.9424E-2</c:v>
                      </c:pt>
                      <c:pt idx="2">
                        <c:v>5.5357999999999997E-2</c:v>
                      </c:pt>
                      <c:pt idx="3">
                        <c:v>3.6824999999999997E-2</c:v>
                      </c:pt>
                      <c:pt idx="4">
                        <c:v>2.0308E-2</c:v>
                      </c:pt>
                      <c:pt idx="5">
                        <c:v>9.8163E-3</c:v>
                      </c:pt>
                      <c:pt idx="6">
                        <c:v>4.4976E-3</c:v>
                      </c:pt>
                      <c:pt idx="7">
                        <c:v>2.0627000000000002E-3</c:v>
                      </c:pt>
                      <c:pt idx="8">
                        <c:v>9.7188000000000005E-4</c:v>
                      </c:pt>
                      <c:pt idx="9">
                        <c:v>7.1214E-5</c:v>
                      </c:pt>
                      <c:pt idx="10">
                        <c:v>3.8504999999999998E-5</c:v>
                      </c:pt>
                      <c:pt idx="11">
                        <c:v>1.9034000000000001E-5</c:v>
                      </c:pt>
                      <c:pt idx="12">
                        <c:v>8.2780999999999996E-6</c:v>
                      </c:pt>
                      <c:pt idx="13">
                        <c:v>3.2264999999999999E-6</c:v>
                      </c:pt>
                      <c:pt idx="14">
                        <c:v>1.1796999999999999E-6</c:v>
                      </c:pt>
                      <c:pt idx="15">
                        <c:v>4.2198000000000002E-7</c:v>
                      </c:pt>
                      <c:pt idx="16">
                        <c:v>1.518E-7</c:v>
                      </c:pt>
                      <c:pt idx="17">
                        <c:v>5.5740000000000001E-8</c:v>
                      </c:pt>
                      <c:pt idx="18">
                        <c:v>2.1034000000000002E-8</c:v>
                      </c:pt>
                      <c:pt idx="19">
                        <c:v>8.1768000000000001E-9</c:v>
                      </c:pt>
                      <c:pt idx="20">
                        <c:v>3.2756000000000001E-9</c:v>
                      </c:pt>
                      <c:pt idx="21">
                        <c:v>1.3513000000000001E-9</c:v>
                      </c:pt>
                      <c:pt idx="22">
                        <c:v>5.7352999999999998E-10</c:v>
                      </c:pt>
                      <c:pt idx="23">
                        <c:v>2.5018999999999999E-10</c:v>
                      </c:pt>
                      <c:pt idx="24">
                        <c:v>1.1211E-10</c:v>
                      </c:pt>
                      <c:pt idx="25">
                        <c:v>5.1591000000000002E-11</c:v>
                      </c:pt>
                      <c:pt idx="26">
                        <c:v>2.4395E-11</c:v>
                      </c:pt>
                      <c:pt idx="27">
                        <c:v>1.1863E-11</c:v>
                      </c:pt>
                      <c:pt idx="28">
                        <c:v>5.9348999999999997E-12</c:v>
                      </c:pt>
                      <c:pt idx="29">
                        <c:v>3.0519999999999999E-12</c:v>
                      </c:pt>
                      <c:pt idx="30">
                        <c:v>1.6081E-12</c:v>
                      </c:pt>
                      <c:pt idx="31">
                        <c:v>8.6376999999999996E-13</c:v>
                      </c:pt>
                      <c:pt idx="32">
                        <c:v>4.7014999999999997E-13</c:v>
                      </c:pt>
                      <c:pt idx="33">
                        <c:v>2.5803999999999998E-13</c:v>
                      </c:pt>
                      <c:pt idx="34">
                        <c:v>1.424E-13</c:v>
                      </c:pt>
                      <c:pt idx="35">
                        <c:v>7.8978000000000002E-14</c:v>
                      </c:pt>
                      <c:pt idx="36">
                        <c:v>4.4068999999999999E-14</c:v>
                      </c:pt>
                      <c:pt idx="37">
                        <c:v>2.4777E-14</c:v>
                      </c:pt>
                      <c:pt idx="38">
                        <c:v>1.4103000000000001E-14</c:v>
                      </c:pt>
                      <c:pt idx="39">
                        <c:v>8.1612000000000002E-15</c:v>
                      </c:pt>
                      <c:pt idx="40">
                        <c:v>4.7619999999999997E-15</c:v>
                      </c:pt>
                      <c:pt idx="41">
                        <c:v>2.8006000000000002E-15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3.7074000000000003E-2</c:v>
                      </c:pt>
                      <c:pt idx="1">
                        <c:v>4.0257000000000001E-2</c:v>
                      </c:pt>
                      <c:pt idx="2">
                        <c:v>4.6509000000000002E-2</c:v>
                      </c:pt>
                      <c:pt idx="3">
                        <c:v>5.4747999999999998E-2</c:v>
                      </c:pt>
                      <c:pt idx="4">
                        <c:v>6.2094999999999997E-2</c:v>
                      </c:pt>
                      <c:pt idx="5">
                        <c:v>6.6770999999999997E-2</c:v>
                      </c:pt>
                      <c:pt idx="6">
                        <c:v>6.9164000000000003E-2</c:v>
                      </c:pt>
                      <c:pt idx="7">
                        <c:v>7.0306999999999994E-2</c:v>
                      </c:pt>
                      <c:pt idx="8">
                        <c:v>7.0911000000000002E-2</c:v>
                      </c:pt>
                      <c:pt idx="9">
                        <c:v>7.0647000000000001E-2</c:v>
                      </c:pt>
                      <c:pt idx="10">
                        <c:v>6.4868999999999996E-2</c:v>
                      </c:pt>
                      <c:pt idx="11">
                        <c:v>5.2720999999999997E-2</c:v>
                      </c:pt>
                      <c:pt idx="12">
                        <c:v>3.7255000000000003E-2</c:v>
                      </c:pt>
                      <c:pt idx="13">
                        <c:v>2.3519000000000002E-2</c:v>
                      </c:pt>
                      <c:pt idx="14">
                        <c:v>1.3864E-2</c:v>
                      </c:pt>
                      <c:pt idx="15">
                        <c:v>7.9249000000000003E-3</c:v>
                      </c:pt>
                      <c:pt idx="16">
                        <c:v>4.5018000000000002E-3</c:v>
                      </c:pt>
                      <c:pt idx="17">
                        <c:v>2.5755000000000001E-3</c:v>
                      </c:pt>
                      <c:pt idx="18">
                        <c:v>1.4936000000000001E-3</c:v>
                      </c:pt>
                      <c:pt idx="19">
                        <c:v>8.8035999999999995E-4</c:v>
                      </c:pt>
                      <c:pt idx="20">
                        <c:v>5.2784999999999996E-4</c:v>
                      </c:pt>
                      <c:pt idx="21">
                        <c:v>3.2192000000000001E-4</c:v>
                      </c:pt>
                      <c:pt idx="22">
                        <c:v>1.9960999999999999E-4</c:v>
                      </c:pt>
                      <c:pt idx="23">
                        <c:v>1.2577000000000001E-4</c:v>
                      </c:pt>
                      <c:pt idx="24">
                        <c:v>8.0489999999999997E-5</c:v>
                      </c:pt>
                      <c:pt idx="25">
                        <c:v>5.2315999999999999E-5</c:v>
                      </c:pt>
                      <c:pt idx="26">
                        <c:v>3.4536999999999998E-5</c:v>
                      </c:pt>
                      <c:pt idx="27">
                        <c:v>2.3164E-5</c:v>
                      </c:pt>
                      <c:pt idx="28">
                        <c:v>1.5787E-5</c:v>
                      </c:pt>
                      <c:pt idx="29">
                        <c:v>1.0926E-5</c:v>
                      </c:pt>
                      <c:pt idx="30">
                        <c:v>7.6660999999999993E-6</c:v>
                      </c:pt>
                      <c:pt idx="31">
                        <c:v>5.4388000000000003E-6</c:v>
                      </c:pt>
                      <c:pt idx="32">
                        <c:v>3.8897000000000002E-6</c:v>
                      </c:pt>
                      <c:pt idx="33">
                        <c:v>2.7970000000000001E-6</c:v>
                      </c:pt>
                      <c:pt idx="34">
                        <c:v>2.0192000000000001E-6</c:v>
                      </c:pt>
                      <c:pt idx="35">
                        <c:v>1.4631E-6</c:v>
                      </c:pt>
                      <c:pt idx="36">
                        <c:v>1.0644999999999999E-6</c:v>
                      </c:pt>
                      <c:pt idx="37">
                        <c:v>7.7820999999999998E-7</c:v>
                      </c:pt>
                      <c:pt idx="38">
                        <c:v>5.7276E-7</c:v>
                      </c:pt>
                      <c:pt idx="39">
                        <c:v>4.2501999999999998E-7</c:v>
                      </c:pt>
                      <c:pt idx="40">
                        <c:v>3.1692000000000001E-7</c:v>
                      </c:pt>
                      <c:pt idx="41">
                        <c:v>2.3743E-7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7.9999000000000001E-2</c:v>
                      </c:pt>
                      <c:pt idx="1">
                        <c:v>7.9998E-2</c:v>
                      </c:pt>
                      <c:pt idx="2">
                        <c:v>7.9995999999999998E-2</c:v>
                      </c:pt>
                      <c:pt idx="3">
                        <c:v>7.9990000000000006E-2</c:v>
                      </c:pt>
                      <c:pt idx="4">
                        <c:v>7.9977999999999994E-2</c:v>
                      </c:pt>
                      <c:pt idx="5">
                        <c:v>7.9951999999999995E-2</c:v>
                      </c:pt>
                      <c:pt idx="6">
                        <c:v>7.9896999999999996E-2</c:v>
                      </c:pt>
                      <c:pt idx="7">
                        <c:v>7.9786999999999997E-2</c:v>
                      </c:pt>
                      <c:pt idx="8">
                        <c:v>7.9579999999999998E-2</c:v>
                      </c:pt>
                      <c:pt idx="9">
                        <c:v>7.5527999999999998E-2</c:v>
                      </c:pt>
                      <c:pt idx="10">
                        <c:v>7.2471999999999995E-2</c:v>
                      </c:pt>
                      <c:pt idx="11">
                        <c:v>6.7799999999999999E-2</c:v>
                      </c:pt>
                      <c:pt idx="12">
                        <c:v>6.1138999999999999E-2</c:v>
                      </c:pt>
                      <c:pt idx="13">
                        <c:v>5.2346999999999998E-2</c:v>
                      </c:pt>
                      <c:pt idx="14">
                        <c:v>4.1789E-2</c:v>
                      </c:pt>
                      <c:pt idx="15">
                        <c:v>3.0568000000000001E-2</c:v>
                      </c:pt>
                      <c:pt idx="16">
                        <c:v>2.0331999999999999E-2</c:v>
                      </c:pt>
                      <c:pt idx="17">
                        <c:v>1.2423E-2</c:v>
                      </c:pt>
                      <c:pt idx="18">
                        <c:v>7.1526999999999997E-3</c:v>
                      </c:pt>
                      <c:pt idx="19">
                        <c:v>3.9927000000000001E-3</c:v>
                      </c:pt>
                      <c:pt idx="20">
                        <c:v>2.2084000000000001E-3</c:v>
                      </c:pt>
                      <c:pt idx="21">
                        <c:v>1.2260000000000001E-3</c:v>
                      </c:pt>
                      <c:pt idx="22">
                        <c:v>6.8727999999999997E-4</c:v>
                      </c:pt>
                      <c:pt idx="23">
                        <c:v>3.8957999999999999E-4</c:v>
                      </c:pt>
                      <c:pt idx="24">
                        <c:v>2.2283000000000001E-4</c:v>
                      </c:pt>
                      <c:pt idx="25">
                        <c:v>1.2792000000000001E-4</c:v>
                      </c:pt>
                      <c:pt idx="26">
                        <c:v>7.3052999999999993E-5</c:v>
                      </c:pt>
                      <c:pt idx="27">
                        <c:v>4.0960000000000001E-5</c:v>
                      </c:pt>
                      <c:pt idx="28">
                        <c:v>2.2161E-5</c:v>
                      </c:pt>
                      <c:pt idx="29">
                        <c:v>1.1333E-5</c:v>
                      </c:pt>
                      <c:pt idx="30">
                        <c:v>5.3548E-6</c:v>
                      </c:pt>
                      <c:pt idx="31">
                        <c:v>2.2859E-6</c:v>
                      </c:pt>
                      <c:pt idx="32">
                        <c:v>8.6606999999999997E-7</c:v>
                      </c:pt>
                      <c:pt idx="33">
                        <c:v>2.8961000000000001E-7</c:v>
                      </c:pt>
                      <c:pt idx="34">
                        <c:v>8.6594000000000001E-8</c:v>
                      </c:pt>
                      <c:pt idx="35">
                        <c:v>2.3841000000000002E-8</c:v>
                      </c:pt>
                      <c:pt idx="36">
                        <c:v>6.2563000000000004E-9</c:v>
                      </c:pt>
                      <c:pt idx="37">
                        <c:v>1.6110999999999999E-9</c:v>
                      </c:pt>
                      <c:pt idx="38">
                        <c:v>4.1071000000000002E-10</c:v>
                      </c:pt>
                      <c:pt idx="39">
                        <c:v>1.0357E-10</c:v>
                      </c:pt>
                      <c:pt idx="40">
                        <c:v>2.6710000000000001E-11</c:v>
                      </c:pt>
                      <c:pt idx="41">
                        <c:v>7.0821999999999999E-12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2.1816E-6</c:v>
                      </c:pt>
                      <c:pt idx="1">
                        <c:v>4.3302999999999999E-6</c:v>
                      </c:pt>
                      <c:pt idx="2">
                        <c:v>8.9415000000000007E-6</c:v>
                      </c:pt>
                      <c:pt idx="3">
                        <c:v>1.9425000000000001E-5</c:v>
                      </c:pt>
                      <c:pt idx="4">
                        <c:v>4.3350000000000003E-5</c:v>
                      </c:pt>
                      <c:pt idx="5">
                        <c:v>9.6126999999999996E-5</c:v>
                      </c:pt>
                      <c:pt idx="6">
                        <c:v>2.0665000000000001E-4</c:v>
                      </c:pt>
                      <c:pt idx="7">
                        <c:v>4.2596000000000002E-4</c:v>
                      </c:pt>
                      <c:pt idx="8">
                        <c:v>8.4051999999999998E-4</c:v>
                      </c:pt>
                      <c:pt idx="9">
                        <c:v>8.9446000000000005E-3</c:v>
                      </c:pt>
                      <c:pt idx="10">
                        <c:v>1.5056999999999999E-2</c:v>
                      </c:pt>
                      <c:pt idx="11">
                        <c:v>2.4399000000000001E-2</c:v>
                      </c:pt>
                      <c:pt idx="12">
                        <c:v>3.7721999999999999E-2</c:v>
                      </c:pt>
                      <c:pt idx="13">
                        <c:v>5.5305E-2</c:v>
                      </c:pt>
                      <c:pt idx="14">
                        <c:v>7.6422000000000004E-2</c:v>
                      </c:pt>
                      <c:pt idx="15">
                        <c:v>9.8862000000000005E-2</c:v>
                      </c:pt>
                      <c:pt idx="16">
                        <c:v>0.11933000000000001</c:v>
                      </c:pt>
                      <c:pt idx="17">
                        <c:v>0.13514000000000001</c:v>
                      </c:pt>
                      <c:pt idx="18">
                        <c:v>0.14566000000000001</c:v>
                      </c:pt>
                      <c:pt idx="19">
                        <c:v>0.15193000000000001</c:v>
                      </c:pt>
                      <c:pt idx="20">
                        <c:v>0.15539</c:v>
                      </c:pt>
                      <c:pt idx="21">
                        <c:v>0.15715000000000001</c:v>
                      </c:pt>
                      <c:pt idx="22">
                        <c:v>0.15784000000000001</c:v>
                      </c:pt>
                      <c:pt idx="23">
                        <c:v>0.15769</c:v>
                      </c:pt>
                      <c:pt idx="24">
                        <c:v>0.15667</c:v>
                      </c:pt>
                      <c:pt idx="25">
                        <c:v>0.15448000000000001</c:v>
                      </c:pt>
                      <c:pt idx="26">
                        <c:v>0.15054999999999999</c:v>
                      </c:pt>
                      <c:pt idx="27">
                        <c:v>0.14416999999999999</c:v>
                      </c:pt>
                      <c:pt idx="28">
                        <c:v>0.13458000000000001</c:v>
                      </c:pt>
                      <c:pt idx="29">
                        <c:v>0.12137000000000001</c:v>
                      </c:pt>
                      <c:pt idx="30">
                        <c:v>0.10469000000000001</c:v>
                      </c:pt>
                      <c:pt idx="31">
                        <c:v>8.5502999999999996E-2</c:v>
                      </c:pt>
                      <c:pt idx="32">
                        <c:v>6.5554000000000001E-2</c:v>
                      </c:pt>
                      <c:pt idx="33">
                        <c:v>4.7004999999999998E-2</c:v>
                      </c:pt>
                      <c:pt idx="34">
                        <c:v>3.1690000000000003E-2</c:v>
                      </c:pt>
                      <c:pt idx="35">
                        <c:v>2.0372000000000001E-2</c:v>
                      </c:pt>
                      <c:pt idx="36">
                        <c:v>1.2706E-2</c:v>
                      </c:pt>
                      <c:pt idx="37">
                        <c:v>7.8062000000000001E-3</c:v>
                      </c:pt>
                      <c:pt idx="38">
                        <c:v>4.7368000000000002E-3</c:v>
                      </c:pt>
                      <c:pt idx="39">
                        <c:v>2.8325999999999998E-3</c:v>
                      </c:pt>
                      <c:pt idx="40">
                        <c:v>1.7064000000000001E-3</c:v>
                      </c:pt>
                      <c:pt idx="41">
                        <c:v>1.039E-3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6.4397000000000004E-8</c:v>
                      </c:pt>
                      <c:pt idx="1">
                        <c:v>1.5729E-7</c:v>
                      </c:pt>
                      <c:pt idx="2">
                        <c:v>4.6091999999999997E-7</c:v>
                      </c:pt>
                      <c:pt idx="3">
                        <c:v>1.5843E-6</c:v>
                      </c:pt>
                      <c:pt idx="4">
                        <c:v>5.7984999999999996E-6</c:v>
                      </c:pt>
                      <c:pt idx="5">
                        <c:v>2.0842000000000001E-5</c:v>
                      </c:pt>
                      <c:pt idx="6">
                        <c:v>7.0642999999999994E-5</c:v>
                      </c:pt>
                      <c:pt idx="7">
                        <c:v>2.2299E-4</c:v>
                      </c:pt>
                      <c:pt idx="8">
                        <c:v>6.5549E-4</c:v>
                      </c:pt>
                      <c:pt idx="9">
                        <c:v>2.4379000000000001E-2</c:v>
                      </c:pt>
                      <c:pt idx="10">
                        <c:v>4.6801000000000002E-2</c:v>
                      </c:pt>
                      <c:pt idx="11">
                        <c:v>7.5897000000000006E-2</c:v>
                      </c:pt>
                      <c:pt idx="12">
                        <c:v>0.10441</c:v>
                      </c:pt>
                      <c:pt idx="13">
                        <c:v>0.12642999999999999</c:v>
                      </c:pt>
                      <c:pt idx="14">
                        <c:v>0.14077999999999999</c:v>
                      </c:pt>
                      <c:pt idx="15">
                        <c:v>0.14923</c:v>
                      </c:pt>
                      <c:pt idx="16">
                        <c:v>0.15396000000000001</c:v>
                      </c:pt>
                      <c:pt idx="17">
                        <c:v>0.15658</c:v>
                      </c:pt>
                      <c:pt idx="18">
                        <c:v>0.15803</c:v>
                      </c:pt>
                      <c:pt idx="19">
                        <c:v>0.15884000000000001</c:v>
                      </c:pt>
                      <c:pt idx="20">
                        <c:v>0.15931000000000001</c:v>
                      </c:pt>
                      <c:pt idx="21">
                        <c:v>0.15958</c:v>
                      </c:pt>
                      <c:pt idx="22">
                        <c:v>0.15973999999999999</c:v>
                      </c:pt>
                      <c:pt idx="23">
                        <c:v>0.15983</c:v>
                      </c:pt>
                      <c:pt idx="24">
                        <c:v>0.15989</c:v>
                      </c:pt>
                      <c:pt idx="25">
                        <c:v>0.15992999999999999</c:v>
                      </c:pt>
                      <c:pt idx="26">
                        <c:v>0.15995000000000001</c:v>
                      </c:pt>
                      <c:pt idx="27">
                        <c:v>0.15997</c:v>
                      </c:pt>
                      <c:pt idx="28">
                        <c:v>0.15998000000000001</c:v>
                      </c:pt>
                      <c:pt idx="29">
                        <c:v>0.15998999999999999</c:v>
                      </c:pt>
                      <c:pt idx="30">
                        <c:v>0.15998999999999999</c:v>
                      </c:pt>
                      <c:pt idx="31">
                        <c:v>0.15998999999999999</c:v>
                      </c:pt>
                      <c:pt idx="32">
                        <c:v>0.16</c:v>
                      </c:pt>
                      <c:pt idx="33">
                        <c:v>0.16</c:v>
                      </c:pt>
                      <c:pt idx="34">
                        <c:v>0.16</c:v>
                      </c:pt>
                      <c:pt idx="35">
                        <c:v>0.16</c:v>
                      </c:pt>
                      <c:pt idx="36">
                        <c:v>0.16</c:v>
                      </c:pt>
                      <c:pt idx="37">
                        <c:v>0.15998999999999999</c:v>
                      </c:pt>
                      <c:pt idx="38">
                        <c:v>0.15984999999999999</c:v>
                      </c:pt>
                      <c:pt idx="39">
                        <c:v>0.15939999999999999</c:v>
                      </c:pt>
                      <c:pt idx="40">
                        <c:v>0.15889</c:v>
                      </c:pt>
                      <c:pt idx="41">
                        <c:v>0.15836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1.9454999999999999E-28</c:v>
                      </c:pt>
                      <c:pt idx="1">
                        <c:v>8.3058999999999993E-27</c:v>
                      </c:pt>
                      <c:pt idx="2">
                        <c:v>3.2659000000000001E-25</c:v>
                      </c:pt>
                      <c:pt idx="3">
                        <c:v>1.2671000000000001E-23</c:v>
                      </c:pt>
                      <c:pt idx="4">
                        <c:v>4.6845000000000003E-22</c:v>
                      </c:pt>
                      <c:pt idx="5">
                        <c:v>1.533E-20</c:v>
                      </c:pt>
                      <c:pt idx="6">
                        <c:v>4.1772999999999999E-19</c:v>
                      </c:pt>
                      <c:pt idx="7">
                        <c:v>9.2398000000000007E-18</c:v>
                      </c:pt>
                      <c:pt idx="8">
                        <c:v>1.661E-16</c:v>
                      </c:pt>
                      <c:pt idx="9">
                        <c:v>2.8511999999999998E-12</c:v>
                      </c:pt>
                      <c:pt idx="10">
                        <c:v>2.1964999999999999E-11</c:v>
                      </c:pt>
                      <c:pt idx="11">
                        <c:v>1.4775999999999999E-10</c:v>
                      </c:pt>
                      <c:pt idx="12">
                        <c:v>8.8360000000000003E-10</c:v>
                      </c:pt>
                      <c:pt idx="13">
                        <c:v>4.7347999999999998E-9</c:v>
                      </c:pt>
                      <c:pt idx="14">
                        <c:v>2.2670000000000001E-8</c:v>
                      </c:pt>
                      <c:pt idx="15">
                        <c:v>9.6344000000000006E-8</c:v>
                      </c:pt>
                      <c:pt idx="16">
                        <c:v>3.6244000000000001E-7</c:v>
                      </c:pt>
                      <c:pt idx="17">
                        <c:v>1.2160000000000001E-6</c:v>
                      </c:pt>
                      <c:pt idx="18">
                        <c:v>3.7000999999999999E-6</c:v>
                      </c:pt>
                      <c:pt idx="19">
                        <c:v>1.0414999999999999E-5</c:v>
                      </c:pt>
                      <c:pt idx="20">
                        <c:v>2.7555999999999998E-5</c:v>
                      </c:pt>
                      <c:pt idx="21">
                        <c:v>6.9301000000000006E-5</c:v>
                      </c:pt>
                      <c:pt idx="22">
                        <c:v>1.6678999999999999E-4</c:v>
                      </c:pt>
                      <c:pt idx="23">
                        <c:v>3.8568000000000001E-4</c:v>
                      </c:pt>
                      <c:pt idx="24">
                        <c:v>8.5811999999999998E-4</c:v>
                      </c:pt>
                      <c:pt idx="25">
                        <c:v>1.8358999999999999E-3</c:v>
                      </c:pt>
                      <c:pt idx="26">
                        <c:v>3.7656E-3</c:v>
                      </c:pt>
                      <c:pt idx="27">
                        <c:v>7.3657999999999996E-3</c:v>
                      </c:pt>
                      <c:pt idx="28">
                        <c:v>1.3643000000000001E-2</c:v>
                      </c:pt>
                      <c:pt idx="29">
                        <c:v>2.3744999999999999E-2</c:v>
                      </c:pt>
                      <c:pt idx="30">
                        <c:v>3.8542E-2</c:v>
                      </c:pt>
                      <c:pt idx="31">
                        <c:v>5.7952999999999998E-2</c:v>
                      </c:pt>
                      <c:pt idx="32">
                        <c:v>8.0320000000000003E-2</c:v>
                      </c:pt>
                      <c:pt idx="33">
                        <c:v>0.10255</c:v>
                      </c:pt>
                      <c:pt idx="34">
                        <c:v>0.12152</c:v>
                      </c:pt>
                      <c:pt idx="35">
                        <c:v>0.13561999999999999</c:v>
                      </c:pt>
                      <c:pt idx="36">
                        <c:v>0.14507</c:v>
                      </c:pt>
                      <c:pt idx="37">
                        <c:v>0.15093999999999999</c:v>
                      </c:pt>
                      <c:pt idx="38">
                        <c:v>0.15282000000000001</c:v>
                      </c:pt>
                      <c:pt idx="39">
                        <c:v>0.14990000000000001</c:v>
                      </c:pt>
                      <c:pt idx="40">
                        <c:v>0.14638999999999999</c:v>
                      </c:pt>
                      <c:pt idx="41">
                        <c:v>0.14288999999999999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1.1298000000000001E-28</c:v>
                      </c:pt>
                      <c:pt idx="1">
                        <c:v>5.2886000000000001E-27</c:v>
                      </c:pt>
                      <c:pt idx="2">
                        <c:v>2.4195999999999999E-25</c:v>
                      </c:pt>
                      <c:pt idx="3">
                        <c:v>1.1752000000000001E-23</c:v>
                      </c:pt>
                      <c:pt idx="4">
                        <c:v>5.7729999999999996E-22</c:v>
                      </c:pt>
                      <c:pt idx="5">
                        <c:v>2.5886999999999999E-20</c:v>
                      </c:pt>
                      <c:pt idx="6">
                        <c:v>9.6744000000000007E-19</c:v>
                      </c:pt>
                      <c:pt idx="7">
                        <c:v>2.8832000000000002E-17</c:v>
                      </c:pt>
                      <c:pt idx="8">
                        <c:v>6.8022000000000004E-16</c:v>
                      </c:pt>
                      <c:pt idx="9">
                        <c:v>2.3679E-11</c:v>
                      </c:pt>
                      <c:pt idx="10">
                        <c:v>1.9114E-10</c:v>
                      </c:pt>
                      <c:pt idx="11">
                        <c:v>1.3012E-9</c:v>
                      </c:pt>
                      <c:pt idx="12">
                        <c:v>7.7568000000000003E-9</c:v>
                      </c:pt>
                      <c:pt idx="13">
                        <c:v>4.0867999999999999E-8</c:v>
                      </c:pt>
                      <c:pt idx="14">
                        <c:v>1.8743999999999999E-7</c:v>
                      </c:pt>
                      <c:pt idx="15">
                        <c:v>7.3328000000000001E-7</c:v>
                      </c:pt>
                      <c:pt idx="16">
                        <c:v>2.4248000000000001E-6</c:v>
                      </c:pt>
                      <c:pt idx="17">
                        <c:v>6.8557000000000003E-6</c:v>
                      </c:pt>
                      <c:pt idx="18">
                        <c:v>1.7051999999999999E-5</c:v>
                      </c:pt>
                      <c:pt idx="19">
                        <c:v>3.8544000000000002E-5</c:v>
                      </c:pt>
                      <c:pt idx="20">
                        <c:v>8.1236999999999995E-5</c:v>
                      </c:pt>
                      <c:pt idx="21">
                        <c:v>1.6236000000000001E-4</c:v>
                      </c:pt>
                      <c:pt idx="22">
                        <c:v>3.1066999999999998E-4</c:v>
                      </c:pt>
                      <c:pt idx="23">
                        <c:v>5.7160000000000002E-4</c:v>
                      </c:pt>
                      <c:pt idx="24">
                        <c:v>1.0116999999999999E-3</c:v>
                      </c:pt>
                      <c:pt idx="25">
                        <c:v>1.7163E-3</c:v>
                      </c:pt>
                      <c:pt idx="26">
                        <c:v>2.7685000000000001E-3</c:v>
                      </c:pt>
                      <c:pt idx="27">
                        <c:v>4.1931E-3</c:v>
                      </c:pt>
                      <c:pt idx="28">
                        <c:v>5.8642E-3</c:v>
                      </c:pt>
                      <c:pt idx="29">
                        <c:v>7.4327000000000004E-3</c:v>
                      </c:pt>
                      <c:pt idx="30">
                        <c:v>8.3806999999999996E-3</c:v>
                      </c:pt>
                      <c:pt idx="31">
                        <c:v>8.2695000000000008E-3</c:v>
                      </c:pt>
                      <c:pt idx="32">
                        <c:v>7.0619999999999997E-3</c:v>
                      </c:pt>
                      <c:pt idx="33">
                        <c:v>5.2202999999999998E-3</c:v>
                      </c:pt>
                      <c:pt idx="34">
                        <c:v>3.3960000000000001E-3</c:v>
                      </c:pt>
                      <c:pt idx="35">
                        <c:v>2.0041E-3</c:v>
                      </c:pt>
                      <c:pt idx="36">
                        <c:v>1.1102E-3</c:v>
                      </c:pt>
                      <c:pt idx="37">
                        <c:v>5.9378000000000002E-4</c:v>
                      </c:pt>
                      <c:pt idx="38">
                        <c:v>3.077E-4</c:v>
                      </c:pt>
                      <c:pt idx="39">
                        <c:v>1.5364999999999999E-4</c:v>
                      </c:pt>
                      <c:pt idx="40">
                        <c:v>7.7224000000000005E-5</c:v>
                      </c:pt>
                      <c:pt idx="41">
                        <c:v>3.9311999999999999E-5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9.3019999999999995E-10</c:v>
                      </c:pt>
                      <c:pt idx="1">
                        <c:v>2.6954E-9</c:v>
                      </c:pt>
                      <c:pt idx="2">
                        <c:v>5.7524000000000001E-9</c:v>
                      </c:pt>
                      <c:pt idx="3">
                        <c:v>9.0766999999999995E-9</c:v>
                      </c:pt>
                      <c:pt idx="4">
                        <c:v>1.1151E-8</c:v>
                      </c:pt>
                      <c:pt idx="5">
                        <c:v>1.1529E-8</c:v>
                      </c:pt>
                      <c:pt idx="6">
                        <c:v>1.0821999999999999E-8</c:v>
                      </c:pt>
                      <c:pt idx="7">
                        <c:v>9.6989999999999997E-9</c:v>
                      </c:pt>
                      <c:pt idx="8">
                        <c:v>8.5326999999999997E-9</c:v>
                      </c:pt>
                      <c:pt idx="9">
                        <c:v>6.1470000000000004E-9</c:v>
                      </c:pt>
                      <c:pt idx="10">
                        <c:v>6.4441999999999997E-9</c:v>
                      </c:pt>
                      <c:pt idx="11">
                        <c:v>6.8424999999999999E-9</c:v>
                      </c:pt>
                      <c:pt idx="12">
                        <c:v>7.0155999999999996E-9</c:v>
                      </c:pt>
                      <c:pt idx="13">
                        <c:v>6.8474000000000002E-9</c:v>
                      </c:pt>
                      <c:pt idx="14">
                        <c:v>6.4203000000000003E-9</c:v>
                      </c:pt>
                      <c:pt idx="15">
                        <c:v>5.8545000000000004E-9</c:v>
                      </c:pt>
                      <c:pt idx="16">
                        <c:v>5.2296999999999998E-9</c:v>
                      </c:pt>
                      <c:pt idx="17">
                        <c:v>4.5941000000000001E-9</c:v>
                      </c:pt>
                      <c:pt idx="18">
                        <c:v>3.9842000000000004E-9</c:v>
                      </c:pt>
                      <c:pt idx="19">
                        <c:v>3.426E-9</c:v>
                      </c:pt>
                      <c:pt idx="20">
                        <c:v>2.9318000000000002E-9</c:v>
                      </c:pt>
                      <c:pt idx="21">
                        <c:v>2.5032000000000002E-9</c:v>
                      </c:pt>
                      <c:pt idx="22">
                        <c:v>2.1360000000000001E-9</c:v>
                      </c:pt>
                      <c:pt idx="23">
                        <c:v>1.8236E-9</c:v>
                      </c:pt>
                      <c:pt idx="24">
                        <c:v>1.5595E-9</c:v>
                      </c:pt>
                      <c:pt idx="25">
                        <c:v>1.3375E-9</c:v>
                      </c:pt>
                      <c:pt idx="26">
                        <c:v>1.1524000000000001E-9</c:v>
                      </c:pt>
                      <c:pt idx="27">
                        <c:v>9.9974999999999999E-10</c:v>
                      </c:pt>
                      <c:pt idx="28">
                        <c:v>8.7534E-10</c:v>
                      </c:pt>
                      <c:pt idx="29">
                        <c:v>7.7482000000000002E-10</c:v>
                      </c:pt>
                      <c:pt idx="30">
                        <c:v>6.9334000000000001E-10</c:v>
                      </c:pt>
                      <c:pt idx="31">
                        <c:v>6.2553999999999999E-10</c:v>
                      </c:pt>
                      <c:pt idx="32">
                        <c:v>5.6600999999999999E-10</c:v>
                      </c:pt>
                      <c:pt idx="33">
                        <c:v>5.1024999999999997E-10</c:v>
                      </c:pt>
                      <c:pt idx="34">
                        <c:v>4.5596E-10</c:v>
                      </c:pt>
                      <c:pt idx="35">
                        <c:v>4.0326000000000001E-10</c:v>
                      </c:pt>
                      <c:pt idx="36">
                        <c:v>3.5348999999999999E-10</c:v>
                      </c:pt>
                      <c:pt idx="37">
                        <c:v>3.0794000000000002E-10</c:v>
                      </c:pt>
                      <c:pt idx="38">
                        <c:v>2.6724999999999998E-10</c:v>
                      </c:pt>
                      <c:pt idx="39">
                        <c:v>2.3145999999999999E-10</c:v>
                      </c:pt>
                      <c:pt idx="40">
                        <c:v>2.0024E-10</c:v>
                      </c:pt>
                      <c:pt idx="41">
                        <c:v>1.7316E-10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3.4166000000000001E-3</c:v>
                      </c:pt>
                      <c:pt idx="1">
                        <c:v>1.0578000000000001E-2</c:v>
                      </c:pt>
                      <c:pt idx="2">
                        <c:v>2.4646999999999999E-2</c:v>
                      </c:pt>
                      <c:pt idx="3">
                        <c:v>4.3186000000000002E-2</c:v>
                      </c:pt>
                      <c:pt idx="4">
                        <c:v>5.9720000000000002E-2</c:v>
                      </c:pt>
                      <c:pt idx="5">
                        <c:v>7.0252999999999996E-2</c:v>
                      </c:pt>
                      <c:pt idx="6">
                        <c:v>7.5675999999999993E-2</c:v>
                      </c:pt>
                      <c:pt idx="7">
                        <c:v>7.8372999999999998E-2</c:v>
                      </c:pt>
                      <c:pt idx="8">
                        <c:v>8.0103999999999995E-2</c:v>
                      </c:pt>
                      <c:pt idx="9">
                        <c:v>0.10878</c:v>
                      </c:pt>
                      <c:pt idx="10">
                        <c:v>0.13428999999999999</c:v>
                      </c:pt>
                      <c:pt idx="11">
                        <c:v>0.16808000000000001</c:v>
                      </c:pt>
                      <c:pt idx="12">
                        <c:v>0.20326</c:v>
                      </c:pt>
                      <c:pt idx="13">
                        <c:v>0.23408000000000001</c:v>
                      </c:pt>
                      <c:pt idx="14">
                        <c:v>0.25899</c:v>
                      </c:pt>
                      <c:pt idx="15">
                        <c:v>0.27866000000000002</c:v>
                      </c:pt>
                      <c:pt idx="16">
                        <c:v>0.29364000000000001</c:v>
                      </c:pt>
                      <c:pt idx="17">
                        <c:v>0.30415999999999999</c:v>
                      </c:pt>
                      <c:pt idx="18">
                        <c:v>0.31089</c:v>
                      </c:pt>
                      <c:pt idx="19">
                        <c:v>0.31490000000000001</c:v>
                      </c:pt>
                      <c:pt idx="20">
                        <c:v>0.31720999999999999</c:v>
                      </c:pt>
                      <c:pt idx="21">
                        <c:v>0.31857999999999997</c:v>
                      </c:pt>
                      <c:pt idx="22">
                        <c:v>0.31952999999999998</c:v>
                      </c:pt>
                      <c:pt idx="23">
                        <c:v>0.32040000000000002</c:v>
                      </c:pt>
                      <c:pt idx="24">
                        <c:v>0.32153999999999999</c:v>
                      </c:pt>
                      <c:pt idx="25">
                        <c:v>0.32335999999999998</c:v>
                      </c:pt>
                      <c:pt idx="26">
                        <c:v>0.32641999999999999</c:v>
                      </c:pt>
                      <c:pt idx="27">
                        <c:v>0.33149000000000001</c:v>
                      </c:pt>
                      <c:pt idx="28">
                        <c:v>0.33945999999999998</c:v>
                      </c:pt>
                      <c:pt idx="29">
                        <c:v>0.35115000000000002</c:v>
                      </c:pt>
                      <c:pt idx="30">
                        <c:v>0.36691000000000001</c:v>
                      </c:pt>
                      <c:pt idx="31">
                        <c:v>0.38621</c:v>
                      </c:pt>
                      <c:pt idx="32">
                        <c:v>0.40738000000000002</c:v>
                      </c:pt>
                      <c:pt idx="33">
                        <c:v>0.42776999999999998</c:v>
                      </c:pt>
                      <c:pt idx="34">
                        <c:v>0.44491000000000003</c:v>
                      </c:pt>
                      <c:pt idx="35">
                        <c:v>0.45762000000000003</c:v>
                      </c:pt>
                      <c:pt idx="36">
                        <c:v>0.46617999999999998</c:v>
                      </c:pt>
                      <c:pt idx="37">
                        <c:v>0.47160000000000002</c:v>
                      </c:pt>
                      <c:pt idx="38">
                        <c:v>0.47494999999999998</c:v>
                      </c:pt>
                      <c:pt idx="39">
                        <c:v>0.47700999999999999</c:v>
                      </c:pt>
                      <c:pt idx="40">
                        <c:v>0.47821999999999998</c:v>
                      </c:pt>
                      <c:pt idx="41">
                        <c:v>0.47892000000000001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1.0299E-11</c:v>
                      </c:pt>
                      <c:pt idx="1">
                        <c:v>3.9413000000000003E-11</c:v>
                      </c:pt>
                      <c:pt idx="2">
                        <c:v>1.0834E-10</c:v>
                      </c:pt>
                      <c:pt idx="3">
                        <c:v>2.1550999999999999E-10</c:v>
                      </c:pt>
                      <c:pt idx="4">
                        <c:v>3.2765E-10</c:v>
                      </c:pt>
                      <c:pt idx="5">
                        <c:v>4.1251000000000001E-10</c:v>
                      </c:pt>
                      <c:pt idx="6">
                        <c:v>4.6488E-10</c:v>
                      </c:pt>
                      <c:pt idx="7">
                        <c:v>4.9403E-10</c:v>
                      </c:pt>
                      <c:pt idx="8">
                        <c:v>5.0965999999999998E-10</c:v>
                      </c:pt>
                      <c:pt idx="9">
                        <c:v>6.3487E-10</c:v>
                      </c:pt>
                      <c:pt idx="10">
                        <c:v>7.4945000000000003E-10</c:v>
                      </c:pt>
                      <c:pt idx="11">
                        <c:v>8.9072E-10</c:v>
                      </c:pt>
                      <c:pt idx="12">
                        <c:v>1.0166E-9</c:v>
                      </c:pt>
                      <c:pt idx="13">
                        <c:v>1.0991000000000001E-9</c:v>
                      </c:pt>
                      <c:pt idx="14">
                        <c:v>1.1362000000000001E-9</c:v>
                      </c:pt>
                      <c:pt idx="15">
                        <c:v>1.1375000000000001E-9</c:v>
                      </c:pt>
                      <c:pt idx="16">
                        <c:v>1.1111E-9</c:v>
                      </c:pt>
                      <c:pt idx="17">
                        <c:v>1.0635000000000001E-9</c:v>
                      </c:pt>
                      <c:pt idx="18">
                        <c:v>1.0014999999999999E-9</c:v>
                      </c:pt>
                      <c:pt idx="19">
                        <c:v>9.3217999999999998E-10</c:v>
                      </c:pt>
                      <c:pt idx="20">
                        <c:v>8.6095000000000001E-10</c:v>
                      </c:pt>
                      <c:pt idx="21">
                        <c:v>7.9116999999999997E-10</c:v>
                      </c:pt>
                      <c:pt idx="22">
                        <c:v>7.2473000000000004E-10</c:v>
                      </c:pt>
                      <c:pt idx="23">
                        <c:v>6.6263000000000002E-10</c:v>
                      </c:pt>
                      <c:pt idx="24">
                        <c:v>6.0546E-10</c:v>
                      </c:pt>
                      <c:pt idx="25">
                        <c:v>5.5365000000000005E-10</c:v>
                      </c:pt>
                      <c:pt idx="26">
                        <c:v>5.0759E-10</c:v>
                      </c:pt>
                      <c:pt idx="27">
                        <c:v>4.6766000000000002E-10</c:v>
                      </c:pt>
                      <c:pt idx="28">
                        <c:v>4.3408000000000001E-10</c:v>
                      </c:pt>
                      <c:pt idx="29">
                        <c:v>4.0664E-10</c:v>
                      </c:pt>
                      <c:pt idx="30">
                        <c:v>3.8447000000000002E-10</c:v>
                      </c:pt>
                      <c:pt idx="31">
                        <c:v>3.6595000000000001E-10</c:v>
                      </c:pt>
                      <c:pt idx="32">
                        <c:v>3.4881999999999999E-10</c:v>
                      </c:pt>
                      <c:pt idx="33">
                        <c:v>3.3079999999999998E-10</c:v>
                      </c:pt>
                      <c:pt idx="34">
                        <c:v>3.1056999999999999E-10</c:v>
                      </c:pt>
                      <c:pt idx="35">
                        <c:v>2.882E-10</c:v>
                      </c:pt>
                      <c:pt idx="36">
                        <c:v>2.6477000000000001E-10</c:v>
                      </c:pt>
                      <c:pt idx="37">
                        <c:v>2.4144999999999998E-10</c:v>
                      </c:pt>
                      <c:pt idx="38">
                        <c:v>2.1911999999999999E-10</c:v>
                      </c:pt>
                      <c:pt idx="39">
                        <c:v>1.9824000000000001E-10</c:v>
                      </c:pt>
                      <c:pt idx="40">
                        <c:v>1.7896E-10</c:v>
                      </c:pt>
                      <c:pt idx="41">
                        <c:v>1.6134000000000001E-10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4.0480000000000001E-9</c:v>
                      </c:pt>
                      <c:pt idx="1">
                        <c:v>1.035E-8</c:v>
                      </c:pt>
                      <c:pt idx="2">
                        <c:v>1.974E-8</c:v>
                      </c:pt>
                      <c:pt idx="3">
                        <c:v>2.8139000000000001E-8</c:v>
                      </c:pt>
                      <c:pt idx="4">
                        <c:v>3.1524999999999999E-8</c:v>
                      </c:pt>
                      <c:pt idx="5">
                        <c:v>2.9965999999999998E-8</c:v>
                      </c:pt>
                      <c:pt idx="6">
                        <c:v>2.6044999999999999E-8</c:v>
                      </c:pt>
                      <c:pt idx="7">
                        <c:v>2.1751999999999999E-8</c:v>
                      </c:pt>
                      <c:pt idx="8">
                        <c:v>1.7931E-8</c:v>
                      </c:pt>
                      <c:pt idx="9">
                        <c:v>1.0416E-8</c:v>
                      </c:pt>
                      <c:pt idx="10">
                        <c:v>1.0442E-8</c:v>
                      </c:pt>
                      <c:pt idx="11">
                        <c:v>1.1043E-8</c:v>
                      </c:pt>
                      <c:pt idx="12">
                        <c:v>1.1419E-8</c:v>
                      </c:pt>
                      <c:pt idx="13">
                        <c:v>1.1245000000000001E-8</c:v>
                      </c:pt>
                      <c:pt idx="14">
                        <c:v>1.0641000000000001E-8</c:v>
                      </c:pt>
                      <c:pt idx="15">
                        <c:v>9.7965999999999999E-9</c:v>
                      </c:pt>
                      <c:pt idx="16">
                        <c:v>8.8364999999999994E-9</c:v>
                      </c:pt>
                      <c:pt idx="17">
                        <c:v>7.8395000000000005E-9</c:v>
                      </c:pt>
                      <c:pt idx="18">
                        <c:v>6.8668999999999999E-9</c:v>
                      </c:pt>
                      <c:pt idx="19">
                        <c:v>5.9643999999999998E-9</c:v>
                      </c:pt>
                      <c:pt idx="20">
                        <c:v>5.1555999999999999E-9</c:v>
                      </c:pt>
                      <c:pt idx="21">
                        <c:v>4.4465000000000003E-9</c:v>
                      </c:pt>
                      <c:pt idx="22">
                        <c:v>3.8324999999999997E-9</c:v>
                      </c:pt>
                      <c:pt idx="23">
                        <c:v>3.3050000000000001E-9</c:v>
                      </c:pt>
                      <c:pt idx="24">
                        <c:v>2.8546E-9</c:v>
                      </c:pt>
                      <c:pt idx="25">
                        <c:v>2.4725999999999999E-9</c:v>
                      </c:pt>
                      <c:pt idx="26">
                        <c:v>2.1514999999999999E-9</c:v>
                      </c:pt>
                      <c:pt idx="27">
                        <c:v>1.8849E-9</c:v>
                      </c:pt>
                      <c:pt idx="28">
                        <c:v>1.6665E-9</c:v>
                      </c:pt>
                      <c:pt idx="29">
                        <c:v>1.4894E-9</c:v>
                      </c:pt>
                      <c:pt idx="30">
                        <c:v>1.3456E-9</c:v>
                      </c:pt>
                      <c:pt idx="31">
                        <c:v>1.2256E-9</c:v>
                      </c:pt>
                      <c:pt idx="32">
                        <c:v>1.1194000000000001E-9</c:v>
                      </c:pt>
                      <c:pt idx="33">
                        <c:v>1.0187E-9</c:v>
                      </c:pt>
                      <c:pt idx="34">
                        <c:v>9.1877000000000002E-10</c:v>
                      </c:pt>
                      <c:pt idx="35">
                        <c:v>8.2010999999999997E-10</c:v>
                      </c:pt>
                      <c:pt idx="36">
                        <c:v>7.2551000000000001E-10</c:v>
                      </c:pt>
                      <c:pt idx="37">
                        <c:v>6.3780000000000001E-10</c:v>
                      </c:pt>
                      <c:pt idx="38">
                        <c:v>5.5856999999999996E-10</c:v>
                      </c:pt>
                      <c:pt idx="39">
                        <c:v>4.8815000000000002E-10</c:v>
                      </c:pt>
                      <c:pt idx="40">
                        <c:v>4.2610999999999999E-10</c:v>
                      </c:pt>
                      <c:pt idx="41">
                        <c:v>3.718E-10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6.9362000000000004E-35</c:v>
                      </c:pt>
                      <c:pt idx="27">
                        <c:v>3.9505999999999999E-30</c:v>
                      </c:pt>
                      <c:pt idx="28">
                        <c:v>5.4421999999999998E-26</c:v>
                      </c:pt>
                      <c:pt idx="29">
                        <c:v>8.7680999999999993E-21</c:v>
                      </c:pt>
                      <c:pt idx="30">
                        <c:v>1.5436000000000001E-16</c:v>
                      </c:pt>
                      <c:pt idx="31">
                        <c:v>1.1443000000000001E-12</c:v>
                      </c:pt>
                      <c:pt idx="32">
                        <c:v>1.9113999999999998E-9</c:v>
                      </c:pt>
                      <c:pt idx="33">
                        <c:v>4.3598999999999999E-8</c:v>
                      </c:pt>
                      <c:pt idx="34">
                        <c:v>1.8698E-7</c:v>
                      </c:pt>
                      <c:pt idx="35">
                        <c:v>5.9083999999999996E-7</c:v>
                      </c:pt>
                      <c:pt idx="36">
                        <c:v>2.4544000000000002E-6</c:v>
                      </c:pt>
                      <c:pt idx="37">
                        <c:v>6.4684000000000006E-5</c:v>
                      </c:pt>
                      <c:pt idx="38">
                        <c:v>1.8236000000000001E-3</c:v>
                      </c:pt>
                      <c:pt idx="39">
                        <c:v>6.9581E-3</c:v>
                      </c:pt>
                      <c:pt idx="40">
                        <c:v>1.1749000000000001E-2</c:v>
                      </c:pt>
                      <c:pt idx="41">
                        <c:v>1.5990999999999998E-2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8.0490999999999997E-35</c:v>
                      </c:pt>
                      <c:pt idx="27">
                        <c:v>2.6050999999999999E-30</c:v>
                      </c:pt>
                      <c:pt idx="28">
                        <c:v>2.1440000000000001E-26</c:v>
                      </c:pt>
                      <c:pt idx="29">
                        <c:v>2.1874E-21</c:v>
                      </c:pt>
                      <c:pt idx="30">
                        <c:v>2.6045E-17</c:v>
                      </c:pt>
                      <c:pt idx="31">
                        <c:v>1.4045E-13</c:v>
                      </c:pt>
                      <c:pt idx="32">
                        <c:v>1.8450999999999999E-10</c:v>
                      </c:pt>
                      <c:pt idx="33">
                        <c:v>3.5816000000000001E-9</c:v>
                      </c:pt>
                      <c:pt idx="34">
                        <c:v>1.4041999999999999E-8</c:v>
                      </c:pt>
                      <c:pt idx="35">
                        <c:v>4.2941000000000001E-8</c:v>
                      </c:pt>
                      <c:pt idx="36">
                        <c:v>1.7961999999999999E-7</c:v>
                      </c:pt>
                      <c:pt idx="37">
                        <c:v>4.8876999999999998E-6</c:v>
                      </c:pt>
                      <c:pt idx="38">
                        <c:v>1.4573E-4</c:v>
                      </c:pt>
                      <c:pt idx="39">
                        <c:v>6.0437000000000002E-4</c:v>
                      </c:pt>
                      <c:pt idx="40">
                        <c:v>1.1111999999999999E-3</c:v>
                      </c:pt>
                      <c:pt idx="41">
                        <c:v>1.6440000000000001E-3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1.5298E-33</c:v>
                      </c:pt>
                      <c:pt idx="28">
                        <c:v>8.2255000000000007E-30</c:v>
                      </c:pt>
                      <c:pt idx="29">
                        <c:v>5.5785999999999996E-25</c:v>
                      </c:pt>
                      <c:pt idx="30">
                        <c:v>4.4848999999999999E-21</c:v>
                      </c:pt>
                      <c:pt idx="31">
                        <c:v>1.654E-17</c:v>
                      </c:pt>
                      <c:pt idx="32">
                        <c:v>1.5002999999999999E-14</c:v>
                      </c:pt>
                      <c:pt idx="33">
                        <c:v>2.0248000000000001E-13</c:v>
                      </c:pt>
                      <c:pt idx="34">
                        <c:v>5.5491000000000001E-13</c:v>
                      </c:pt>
                      <c:pt idx="35">
                        <c:v>1.1920999999999999E-12</c:v>
                      </c:pt>
                      <c:pt idx="36">
                        <c:v>3.5218000000000002E-12</c:v>
                      </c:pt>
                      <c:pt idx="37">
                        <c:v>6.8089999999999994E-11</c:v>
                      </c:pt>
                      <c:pt idx="38">
                        <c:v>1.455E-9</c:v>
                      </c:pt>
                      <c:pt idx="39">
                        <c:v>4.3729999999999997E-9</c:v>
                      </c:pt>
                      <c:pt idx="40">
                        <c:v>5.8630000000000001E-9</c:v>
                      </c:pt>
                      <c:pt idx="41">
                        <c:v>6.3616E-9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-18.829999999999998</c:v>
                      </c:pt>
                      <c:pt idx="1">
                        <c:v>-18.84</c:v>
                      </c:pt>
                      <c:pt idx="2">
                        <c:v>-18.87</c:v>
                      </c:pt>
                      <c:pt idx="3">
                        <c:v>-18.91</c:v>
                      </c:pt>
                      <c:pt idx="4">
                        <c:v>-18.96</c:v>
                      </c:pt>
                      <c:pt idx="5">
                        <c:v>-19</c:v>
                      </c:pt>
                      <c:pt idx="6">
                        <c:v>-19.03</c:v>
                      </c:pt>
                      <c:pt idx="7">
                        <c:v>-19.05</c:v>
                      </c:pt>
                      <c:pt idx="8">
                        <c:v>-19.079999999999998</c:v>
                      </c:pt>
                      <c:pt idx="9">
                        <c:v>-19.12</c:v>
                      </c:pt>
                      <c:pt idx="10">
                        <c:v>-19.09</c:v>
                      </c:pt>
                      <c:pt idx="11">
                        <c:v>-19.05</c:v>
                      </c:pt>
                      <c:pt idx="12">
                        <c:v>-19.02</c:v>
                      </c:pt>
                      <c:pt idx="13">
                        <c:v>-19.02</c:v>
                      </c:pt>
                      <c:pt idx="14">
                        <c:v>-19.03</c:v>
                      </c:pt>
                      <c:pt idx="15">
                        <c:v>-19.05</c:v>
                      </c:pt>
                      <c:pt idx="16">
                        <c:v>-19.079999999999998</c:v>
                      </c:pt>
                      <c:pt idx="17">
                        <c:v>-19.11</c:v>
                      </c:pt>
                      <c:pt idx="18">
                        <c:v>-19.149999999999999</c:v>
                      </c:pt>
                      <c:pt idx="19">
                        <c:v>-19.18</c:v>
                      </c:pt>
                      <c:pt idx="20">
                        <c:v>-19.21</c:v>
                      </c:pt>
                      <c:pt idx="21">
                        <c:v>-19.25</c:v>
                      </c:pt>
                      <c:pt idx="22">
                        <c:v>-19.28</c:v>
                      </c:pt>
                      <c:pt idx="23">
                        <c:v>-19.32</c:v>
                      </c:pt>
                      <c:pt idx="24">
                        <c:v>-19.350000000000001</c:v>
                      </c:pt>
                      <c:pt idx="25">
                        <c:v>-19.38</c:v>
                      </c:pt>
                      <c:pt idx="26">
                        <c:v>-19.420000000000002</c:v>
                      </c:pt>
                      <c:pt idx="27">
                        <c:v>-19.45</c:v>
                      </c:pt>
                      <c:pt idx="28">
                        <c:v>-19.48</c:v>
                      </c:pt>
                      <c:pt idx="29">
                        <c:v>-19.510000000000002</c:v>
                      </c:pt>
                      <c:pt idx="30">
                        <c:v>-19.55</c:v>
                      </c:pt>
                      <c:pt idx="31">
                        <c:v>-19.579999999999998</c:v>
                      </c:pt>
                      <c:pt idx="32">
                        <c:v>-19.61</c:v>
                      </c:pt>
                      <c:pt idx="33">
                        <c:v>-19.64</c:v>
                      </c:pt>
                      <c:pt idx="34">
                        <c:v>-19.670000000000002</c:v>
                      </c:pt>
                      <c:pt idx="35">
                        <c:v>-19.7</c:v>
                      </c:pt>
                      <c:pt idx="36">
                        <c:v>-19.73</c:v>
                      </c:pt>
                      <c:pt idx="37">
                        <c:v>-19.760000000000002</c:v>
                      </c:pt>
                      <c:pt idx="38">
                        <c:v>-19.79</c:v>
                      </c:pt>
                      <c:pt idx="39">
                        <c:v>-19.82</c:v>
                      </c:pt>
                      <c:pt idx="40">
                        <c:v>-19.850000000000001</c:v>
                      </c:pt>
                      <c:pt idx="41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-67.099999999999994</c:v>
                      </c:pt>
                      <c:pt idx="1">
                        <c:v>-63.35</c:v>
                      </c:pt>
                      <c:pt idx="2">
                        <c:v>-59.71</c:v>
                      </c:pt>
                      <c:pt idx="3">
                        <c:v>-56.1</c:v>
                      </c:pt>
                      <c:pt idx="4">
                        <c:v>-52.54</c:v>
                      </c:pt>
                      <c:pt idx="5">
                        <c:v>-49.09</c:v>
                      </c:pt>
                      <c:pt idx="6">
                        <c:v>-45.83</c:v>
                      </c:pt>
                      <c:pt idx="7">
                        <c:v>-42.77</c:v>
                      </c:pt>
                      <c:pt idx="8">
                        <c:v>-39.92</c:v>
                      </c:pt>
                      <c:pt idx="9">
                        <c:v>-30.53</c:v>
                      </c:pt>
                      <c:pt idx="10">
                        <c:v>-28.68</c:v>
                      </c:pt>
                      <c:pt idx="11">
                        <c:v>-26.97</c:v>
                      </c:pt>
                      <c:pt idx="12">
                        <c:v>-25.35</c:v>
                      </c:pt>
                      <c:pt idx="13">
                        <c:v>-23.82</c:v>
                      </c:pt>
                      <c:pt idx="14">
                        <c:v>-22.37</c:v>
                      </c:pt>
                      <c:pt idx="15">
                        <c:v>-21.03</c:v>
                      </c:pt>
                      <c:pt idx="16">
                        <c:v>-19.8</c:v>
                      </c:pt>
                      <c:pt idx="17">
                        <c:v>-18.66</c:v>
                      </c:pt>
                      <c:pt idx="18">
                        <c:v>-17.61</c:v>
                      </c:pt>
                      <c:pt idx="19">
                        <c:v>-16.63</c:v>
                      </c:pt>
                      <c:pt idx="20">
                        <c:v>-15.71</c:v>
                      </c:pt>
                      <c:pt idx="21">
                        <c:v>-14.83</c:v>
                      </c:pt>
                      <c:pt idx="22">
                        <c:v>-14</c:v>
                      </c:pt>
                      <c:pt idx="23">
                        <c:v>-13.21</c:v>
                      </c:pt>
                      <c:pt idx="24">
                        <c:v>-12.45</c:v>
                      </c:pt>
                      <c:pt idx="25">
                        <c:v>-11.74</c:v>
                      </c:pt>
                      <c:pt idx="26">
                        <c:v>-11.06</c:v>
                      </c:pt>
                      <c:pt idx="27">
                        <c:v>-10.44</c:v>
                      </c:pt>
                      <c:pt idx="28">
                        <c:v>-9.8729999999999993</c:v>
                      </c:pt>
                      <c:pt idx="29">
                        <c:v>-9.375</c:v>
                      </c:pt>
                      <c:pt idx="30">
                        <c:v>-8.9540000000000006</c:v>
                      </c:pt>
                      <c:pt idx="31">
                        <c:v>-8.6140000000000008</c:v>
                      </c:pt>
                      <c:pt idx="32">
                        <c:v>-8.359</c:v>
                      </c:pt>
                      <c:pt idx="33">
                        <c:v>-8.1850000000000005</c:v>
                      </c:pt>
                      <c:pt idx="34">
                        <c:v>-8.08</c:v>
                      </c:pt>
                      <c:pt idx="35">
                        <c:v>-8.0269999999999992</c:v>
                      </c:pt>
                      <c:pt idx="36">
                        <c:v>-8.01</c:v>
                      </c:pt>
                      <c:pt idx="37">
                        <c:v>-8.016</c:v>
                      </c:pt>
                      <c:pt idx="38">
                        <c:v>-8.0440000000000005</c:v>
                      </c:pt>
                      <c:pt idx="39">
                        <c:v>-8.0960000000000001</c:v>
                      </c:pt>
                      <c:pt idx="40">
                        <c:v>-8.1519999999999992</c:v>
                      </c:pt>
                      <c:pt idx="41">
                        <c:v>-8.2080000000000002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-18.68</c:v>
                      </c:pt>
                      <c:pt idx="1">
                        <c:v>-17.8</c:v>
                      </c:pt>
                      <c:pt idx="2">
                        <c:v>-16.75</c:v>
                      </c:pt>
                      <c:pt idx="3">
                        <c:v>-15.57</c:v>
                      </c:pt>
                      <c:pt idx="4">
                        <c:v>-14.32</c:v>
                      </c:pt>
                      <c:pt idx="5">
                        <c:v>-13.08</c:v>
                      </c:pt>
                      <c:pt idx="6">
                        <c:v>-11.89</c:v>
                      </c:pt>
                      <c:pt idx="7">
                        <c:v>-10.77</c:v>
                      </c:pt>
                      <c:pt idx="8">
                        <c:v>-9.734</c:v>
                      </c:pt>
                      <c:pt idx="9">
                        <c:v>-6.4690000000000003</c:v>
                      </c:pt>
                      <c:pt idx="10">
                        <c:v>-6.0010000000000003</c:v>
                      </c:pt>
                      <c:pt idx="11">
                        <c:v>-5.71</c:v>
                      </c:pt>
                      <c:pt idx="12">
                        <c:v>-5.5620000000000003</c:v>
                      </c:pt>
                      <c:pt idx="13">
                        <c:v>-5.5129999999999999</c:v>
                      </c:pt>
                      <c:pt idx="14">
                        <c:v>-5.524</c:v>
                      </c:pt>
                      <c:pt idx="15">
                        <c:v>-5.5670000000000002</c:v>
                      </c:pt>
                      <c:pt idx="16">
                        <c:v>-5.6230000000000002</c:v>
                      </c:pt>
                      <c:pt idx="17">
                        <c:v>-5.6790000000000003</c:v>
                      </c:pt>
                      <c:pt idx="18">
                        <c:v>-5.7309999999999999</c:v>
                      </c:pt>
                      <c:pt idx="19">
                        <c:v>-5.7779999999999996</c:v>
                      </c:pt>
                      <c:pt idx="20">
                        <c:v>-5.8230000000000004</c:v>
                      </c:pt>
                      <c:pt idx="21">
                        <c:v>-5.8650000000000002</c:v>
                      </c:pt>
                      <c:pt idx="22">
                        <c:v>-5.907</c:v>
                      </c:pt>
                      <c:pt idx="23">
                        <c:v>-5.9489999999999998</c:v>
                      </c:pt>
                      <c:pt idx="24">
                        <c:v>-5.99</c:v>
                      </c:pt>
                      <c:pt idx="25">
                        <c:v>-6.032</c:v>
                      </c:pt>
                      <c:pt idx="26">
                        <c:v>-6.0750000000000002</c:v>
                      </c:pt>
                      <c:pt idx="27">
                        <c:v>-6.12</c:v>
                      </c:pt>
                      <c:pt idx="28">
                        <c:v>-6.1689999999999996</c:v>
                      </c:pt>
                      <c:pt idx="29">
                        <c:v>-6.2240000000000002</c:v>
                      </c:pt>
                      <c:pt idx="30">
                        <c:v>-6.2850000000000001</c:v>
                      </c:pt>
                      <c:pt idx="31">
                        <c:v>-6.351</c:v>
                      </c:pt>
                      <c:pt idx="32">
                        <c:v>-6.4210000000000003</c:v>
                      </c:pt>
                      <c:pt idx="33">
                        <c:v>-6.49</c:v>
                      </c:pt>
                      <c:pt idx="34">
                        <c:v>-6.5529999999999999</c:v>
                      </c:pt>
                      <c:pt idx="35">
                        <c:v>-6.609</c:v>
                      </c:pt>
                      <c:pt idx="36">
                        <c:v>-6.6580000000000004</c:v>
                      </c:pt>
                      <c:pt idx="37">
                        <c:v>-6.702</c:v>
                      </c:pt>
                      <c:pt idx="38">
                        <c:v>-6.742</c:v>
                      </c:pt>
                      <c:pt idx="39">
                        <c:v>-6.7770000000000001</c:v>
                      </c:pt>
                      <c:pt idx="40">
                        <c:v>-6.8109999999999999</c:v>
                      </c:pt>
                      <c:pt idx="41">
                        <c:v>-6.8449999999999998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-22.8</c:v>
                      </c:pt>
                      <c:pt idx="1">
                        <c:v>-21.86</c:v>
                      </c:pt>
                      <c:pt idx="2">
                        <c:v>-21.25</c:v>
                      </c:pt>
                      <c:pt idx="3">
                        <c:v>-20.94</c:v>
                      </c:pt>
                      <c:pt idx="4">
                        <c:v>-20.88</c:v>
                      </c:pt>
                      <c:pt idx="5">
                        <c:v>-20.97</c:v>
                      </c:pt>
                      <c:pt idx="6">
                        <c:v>-21.15</c:v>
                      </c:pt>
                      <c:pt idx="7">
                        <c:v>-21.36</c:v>
                      </c:pt>
                      <c:pt idx="8">
                        <c:v>-21.6</c:v>
                      </c:pt>
                      <c:pt idx="9">
                        <c:v>-22.5</c:v>
                      </c:pt>
                      <c:pt idx="10">
                        <c:v>-22.69</c:v>
                      </c:pt>
                      <c:pt idx="11">
                        <c:v>-22.86</c:v>
                      </c:pt>
                      <c:pt idx="12">
                        <c:v>-23.05</c:v>
                      </c:pt>
                      <c:pt idx="13">
                        <c:v>-23.26</c:v>
                      </c:pt>
                      <c:pt idx="14">
                        <c:v>-23.48</c:v>
                      </c:pt>
                      <c:pt idx="15">
                        <c:v>-23.71</c:v>
                      </c:pt>
                      <c:pt idx="16">
                        <c:v>-23.94</c:v>
                      </c:pt>
                      <c:pt idx="17">
                        <c:v>-24.18</c:v>
                      </c:pt>
                      <c:pt idx="18">
                        <c:v>-24.41</c:v>
                      </c:pt>
                      <c:pt idx="19">
                        <c:v>-24.65</c:v>
                      </c:pt>
                      <c:pt idx="20">
                        <c:v>-24.88</c:v>
                      </c:pt>
                      <c:pt idx="21">
                        <c:v>-25.11</c:v>
                      </c:pt>
                      <c:pt idx="22">
                        <c:v>-25.33</c:v>
                      </c:pt>
                      <c:pt idx="23">
                        <c:v>-25.56</c:v>
                      </c:pt>
                      <c:pt idx="24">
                        <c:v>-25.78</c:v>
                      </c:pt>
                      <c:pt idx="25">
                        <c:v>-26</c:v>
                      </c:pt>
                      <c:pt idx="26">
                        <c:v>-26.21</c:v>
                      </c:pt>
                      <c:pt idx="27">
                        <c:v>-26.42</c:v>
                      </c:pt>
                      <c:pt idx="28">
                        <c:v>-26.62</c:v>
                      </c:pt>
                      <c:pt idx="29">
                        <c:v>-26.82</c:v>
                      </c:pt>
                      <c:pt idx="30">
                        <c:v>-27.01</c:v>
                      </c:pt>
                      <c:pt idx="31">
                        <c:v>-27.2</c:v>
                      </c:pt>
                      <c:pt idx="32">
                        <c:v>-27.38</c:v>
                      </c:pt>
                      <c:pt idx="33">
                        <c:v>-27.57</c:v>
                      </c:pt>
                      <c:pt idx="34">
                        <c:v>-27.76</c:v>
                      </c:pt>
                      <c:pt idx="35">
                        <c:v>-27.96</c:v>
                      </c:pt>
                      <c:pt idx="36">
                        <c:v>-28.15</c:v>
                      </c:pt>
                      <c:pt idx="37">
                        <c:v>-28.35</c:v>
                      </c:pt>
                      <c:pt idx="38">
                        <c:v>-28.54</c:v>
                      </c:pt>
                      <c:pt idx="39">
                        <c:v>-28.73</c:v>
                      </c:pt>
                      <c:pt idx="40">
                        <c:v>-28.92</c:v>
                      </c:pt>
                      <c:pt idx="41">
                        <c:v>-29.11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10682,33919</c:v>
                  </c:pt>
                  <c:pt idx="2">
                    <c:v>10841,91983</c:v>
                  </c:pt>
                  <c:pt idx="3">
                    <c:v>11001,08875</c:v>
                  </c:pt>
                  <c:pt idx="4">
                    <c:v>11168,49419</c:v>
                  </c:pt>
                  <c:pt idx="5">
                    <c:v>11353,85861</c:v>
                  </c:pt>
                  <c:pt idx="6">
                    <c:v>11545,40624</c:v>
                  </c:pt>
                  <c:pt idx="7">
                    <c:v>11746,57533</c:v>
                  </c:pt>
                  <c:pt idx="8">
                    <c:v>11943,15499</c:v>
                  </c:pt>
                  <c:pt idx="9">
                    <c:v>12162,1501</c:v>
                  </c:pt>
                  <c:pt idx="10">
                    <c:v>13125,05417</c:v>
                  </c:pt>
                  <c:pt idx="11">
                    <c:v>13450,3132</c:v>
                  </c:pt>
                  <c:pt idx="12">
                    <c:v>13841,98914</c:v>
                  </c:pt>
                  <c:pt idx="13">
                    <c:v>14321,38007</c:v>
                  </c:pt>
                  <c:pt idx="14">
                    <c:v>14888,76287</c:v>
                  </c:pt>
                  <c:pt idx="15">
                    <c:v>15502,50181</c:v>
                  </c:pt>
                  <c:pt idx="16">
                    <c:v>16153,9515</c:v>
                  </c:pt>
                  <c:pt idx="17">
                    <c:v>16829,47276</c:v>
                  </c:pt>
                  <c:pt idx="18">
                    <c:v>17519,57138</c:v>
                  </c:pt>
                  <c:pt idx="19">
                    <c:v>18222,84985</c:v>
                  </c:pt>
                  <c:pt idx="20">
                    <c:v>18926,41133</c:v>
                  </c:pt>
                  <c:pt idx="21">
                    <c:v>19632,45149</c:v>
                  </c:pt>
                  <c:pt idx="22">
                    <c:v>20357,66318</c:v>
                  </c:pt>
                  <c:pt idx="23">
                    <c:v>21076,39817</c:v>
                  </c:pt>
                  <c:pt idx="24">
                    <c:v>21827,41126</c:v>
                  </c:pt>
                  <c:pt idx="25">
                    <c:v>22567,87727</c:v>
                  </c:pt>
                  <c:pt idx="26">
                    <c:v>23320,50825</c:v>
                  </c:pt>
                  <c:pt idx="27">
                    <c:v>24091,19687</c:v>
                  </c:pt>
                  <c:pt idx="28">
                    <c:v>24863,95554</c:v>
                  </c:pt>
                  <c:pt idx="29">
                    <c:v>25646,00717</c:v>
                  </c:pt>
                  <c:pt idx="30">
                    <c:v>26451,04945</c:v>
                  </c:pt>
                  <c:pt idx="31">
                    <c:v>27279,4118</c:v>
                  </c:pt>
                  <c:pt idx="32">
                    <c:v>28113,74142</c:v>
                  </c:pt>
                  <c:pt idx="33">
                    <c:v>28956,74939</c:v>
                  </c:pt>
                </c:lvl>
                <c:lvl>
                  <c:pt idx="0">
                    <c:v>Раствор 3 + газовая без Ar: </c:v>
                  </c:pt>
                  <c:pt idx="1">
                    <c:v>11057,4956</c:v>
                  </c:pt>
                  <c:pt idx="2">
                    <c:v>11218,55101</c:v>
                  </c:pt>
                  <c:pt idx="3">
                    <c:v>11374,61845</c:v>
                  </c:pt>
                  <c:pt idx="4">
                    <c:v>11535,70541</c:v>
                  </c:pt>
                  <c:pt idx="5">
                    <c:v>11715,80243</c:v>
                  </c:pt>
                  <c:pt idx="6">
                    <c:v>11905,84984</c:v>
                  </c:pt>
                  <c:pt idx="7">
                    <c:v>12109,181</c:v>
                  </c:pt>
                  <c:pt idx="8">
                    <c:v>12309,79613</c:v>
                  </c:pt>
                  <c:pt idx="9">
                    <c:v>12534,05517</c:v>
                  </c:pt>
                  <c:pt idx="10">
                    <c:v>13522,29483</c:v>
                  </c:pt>
                  <c:pt idx="11">
                    <c:v>13851,55665</c:v>
                  </c:pt>
                  <c:pt idx="12">
                    <c:v>14242,32329</c:v>
                  </c:pt>
                  <c:pt idx="13">
                    <c:v>14716,7037</c:v>
                  </c:pt>
                  <c:pt idx="14">
                    <c:v>15277,79972</c:v>
                  </c:pt>
                  <c:pt idx="15">
                    <c:v>15885,48306</c:v>
                  </c:pt>
                  <c:pt idx="16">
                    <c:v>16532,1188</c:v>
                  </c:pt>
                  <c:pt idx="17">
                    <c:v>17204,66547</c:v>
                  </c:pt>
                  <c:pt idx="18">
                    <c:v>17894,11118</c:v>
                  </c:pt>
                  <c:pt idx="19">
                    <c:v>18599,16408</c:v>
                  </c:pt>
                  <c:pt idx="20">
                    <c:v>19306,27413</c:v>
                  </c:pt>
                  <c:pt idx="21">
                    <c:v>20017,05825</c:v>
                  </c:pt>
                  <c:pt idx="22">
                    <c:v>20747,76727</c:v>
                  </c:pt>
                  <c:pt idx="23">
                    <c:v>21472,29735</c:v>
                  </c:pt>
                  <c:pt idx="24">
                    <c:v>22229,36037</c:v>
                  </c:pt>
                  <c:pt idx="25">
                    <c:v>22975,4197</c:v>
                  </c:pt>
                  <c:pt idx="26">
                    <c:v>23733,0948</c:v>
                  </c:pt>
                  <c:pt idx="27">
                    <c:v>24507,51405</c:v>
                  </c:pt>
                  <c:pt idx="28">
                    <c:v>25281,9187</c:v>
                  </c:pt>
                  <c:pt idx="29">
                    <c:v>26062,34338</c:v>
                  </c:pt>
                  <c:pt idx="30">
                    <c:v>26861,60859</c:v>
                  </c:pt>
                  <c:pt idx="31">
                    <c:v>27679,25756</c:v>
                  </c:pt>
                  <c:pt idx="32">
                    <c:v>28498,15323</c:v>
                  </c:pt>
                  <c:pt idx="33">
                    <c:v>29322,83166</c:v>
                  </c:pt>
                </c:lvl>
                <c:lvl>
                  <c:pt idx="0">
                    <c:v>Раствор 1 + газовая без Ar: </c:v>
                  </c:pt>
                  <c:pt idx="1">
                    <c:v>-402,4368525</c:v>
                  </c:pt>
                  <c:pt idx="2">
                    <c:v>-406,6746012</c:v>
                  </c:pt>
                  <c:pt idx="3">
                    <c:v>-408,6798903</c:v>
                  </c:pt>
                  <c:pt idx="4">
                    <c:v>-409,1042469</c:v>
                  </c:pt>
                  <c:pt idx="5">
                    <c:v>-410,0866565</c:v>
                  </c:pt>
                  <c:pt idx="6">
                    <c:v>-412,9293628</c:v>
                  </c:pt>
                  <c:pt idx="7">
                    <c:v>-417,749763</c:v>
                  </c:pt>
                  <c:pt idx="8">
                    <c:v>-423,382456</c:v>
                  </c:pt>
                  <c:pt idx="9">
                    <c:v>-429,6252892</c:v>
                  </c:pt>
                  <c:pt idx="10">
                    <c:v>-443,2985511</c:v>
                  </c:pt>
                  <c:pt idx="11">
                    <c:v>-436,3718851</c:v>
                  </c:pt>
                  <c:pt idx="12">
                    <c:v>-423,8214435</c:v>
                  </c:pt>
                  <c:pt idx="13">
                    <c:v>-409,518574</c:v>
                  </c:pt>
                  <c:pt idx="14">
                    <c:v>-397,1113594</c:v>
                  </c:pt>
                  <c:pt idx="15">
                    <c:v>-387,4508926</c:v>
                  </c:pt>
                  <c:pt idx="16">
                    <c:v>-380,6356848</c:v>
                  </c:pt>
                  <c:pt idx="17">
                    <c:v>-376,5752316</c:v>
                  </c:pt>
                  <c:pt idx="18">
                    <c:v>-375,3327161</c:v>
                  </c:pt>
                  <c:pt idx="19">
                    <c:v>-376,7808643</c:v>
                  </c:pt>
                  <c:pt idx="20">
                    <c:v>-380,1442492</c:v>
                  </c:pt>
                  <c:pt idx="21">
                    <c:v>-384,7802127</c:v>
                  </c:pt>
                  <c:pt idx="22">
                    <c:v>-390,2130591</c:v>
                  </c:pt>
                  <c:pt idx="23">
                    <c:v>-395,9688296</c:v>
                  </c:pt>
                  <c:pt idx="24">
                    <c:v>-401,9943734</c:v>
                  </c:pt>
                  <c:pt idx="25">
                    <c:v>-407,5722849</c:v>
                  </c:pt>
                  <c:pt idx="26">
                    <c:v>-412,6065284</c:v>
                  </c:pt>
                  <c:pt idx="27">
                    <c:v>-416,3307264</c:v>
                  </c:pt>
                  <c:pt idx="28">
                    <c:v>-417,9724671</c:v>
                  </c:pt>
                  <c:pt idx="29">
                    <c:v>-416,342675</c:v>
                  </c:pt>
                  <c:pt idx="30">
                    <c:v>-410,5636671</c:v>
                  </c:pt>
                  <c:pt idx="31">
                    <c:v>-399,8489639</c:v>
                  </c:pt>
                  <c:pt idx="32">
                    <c:v>-384,4140783</c:v>
                  </c:pt>
                  <c:pt idx="33">
                    <c:v>-366,0838843</c:v>
                  </c:pt>
                </c:lvl>
                <c:lvl>
                  <c:pt idx="0">
                    <c:v>Газовая без Ar: </c:v>
                  </c:pt>
                  <c:pt idx="1">
                    <c:v>-27,28044032</c:v>
                  </c:pt>
                  <c:pt idx="2">
                    <c:v>-30,04341949</c:v>
                  </c:pt>
                  <c:pt idx="3">
                    <c:v>-35,15018974</c:v>
                  </c:pt>
                  <c:pt idx="4">
                    <c:v>-41,89302872</c:v>
                  </c:pt>
                  <c:pt idx="5">
                    <c:v>-48,14282915</c:v>
                  </c:pt>
                  <c:pt idx="6">
                    <c:v>-52,48576434</c:v>
                  </c:pt>
                  <c:pt idx="7">
                    <c:v>-55,14408812</c:v>
                  </c:pt>
                  <c:pt idx="8">
                    <c:v>-56,7413091</c:v>
                  </c:pt>
                  <c:pt idx="9">
                    <c:v>-57,72022322</c:v>
                  </c:pt>
                  <c:pt idx="10">
                    <c:v>-46,05788685</c:v>
                  </c:pt>
                  <c:pt idx="11">
                    <c:v>-35,12843947</c:v>
                  </c:pt>
                  <c:pt idx="12">
                    <c:v>-23,48729045</c:v>
                  </c:pt>
                  <c:pt idx="13">
                    <c:v>-14,19494797</c:v>
                  </c:pt>
                  <c:pt idx="14">
                    <c:v>-8,074509904</c:v>
                  </c:pt>
                  <c:pt idx="15">
                    <c:v>-4,469644131</c:v>
                  </c:pt>
                  <c:pt idx="16">
                    <c:v>-2,468383858</c:v>
                  </c:pt>
                  <c:pt idx="17">
                    <c:v>-1,382525796</c:v>
                  </c:pt>
                  <c:pt idx="18">
                    <c:v>-0,792919361</c:v>
                  </c:pt>
                  <c:pt idx="19">
                    <c:v>-0,466632197</c:v>
                  </c:pt>
                  <c:pt idx="20">
                    <c:v>-0,281454953</c:v>
                  </c:pt>
                  <c:pt idx="21">
                    <c:v>-0,173454888</c:v>
                  </c:pt>
                  <c:pt idx="22">
                    <c:v>-0,108977546</c:v>
                  </c:pt>
                  <c:pt idx="23">
                    <c:v>-0,06965823</c:v>
                  </c:pt>
                  <c:pt idx="24">
                    <c:v>-0,045271128</c:v>
                  </c:pt>
                  <c:pt idx="25">
                    <c:v>-0,029856211</c:v>
                  </c:pt>
                  <c:pt idx="26">
                    <c:v>-0,019975984</c:v>
                  </c:pt>
                  <c:pt idx="27">
                    <c:v>-0,013544763</c:v>
                  </c:pt>
                  <c:pt idx="28">
                    <c:v>-0,009304139</c:v>
                  </c:pt>
                  <c:pt idx="29">
                    <c:v>-0,006463275</c:v>
                  </c:pt>
                  <c:pt idx="30">
                    <c:v>-0,004533018</c:v>
                  </c:pt>
                  <c:pt idx="31">
                    <c:v>-0,003199326</c:v>
                  </c:pt>
                  <c:pt idx="32">
                    <c:v>-0,002268354</c:v>
                  </c:pt>
                  <c:pt idx="33">
                    <c:v>-0,001614924</c:v>
                  </c:pt>
                </c:lvl>
                <c:lvl>
                  <c:pt idx="0">
                    <c:v>Раствор 3 (жид): </c:v>
                  </c:pt>
                  <c:pt idx="1">
                    <c:v>11084,77604</c:v>
                  </c:pt>
                  <c:pt idx="2">
                    <c:v>11248,59443</c:v>
                  </c:pt>
                  <c:pt idx="3">
                    <c:v>11409,76864</c:v>
                  </c:pt>
                  <c:pt idx="4">
                    <c:v>11577,59844</c:v>
                  </c:pt>
                  <c:pt idx="5">
                    <c:v>11763,94526</c:v>
                  </c:pt>
                  <c:pt idx="6">
                    <c:v>11958,3356</c:v>
                  </c:pt>
                  <c:pt idx="7">
                    <c:v>12164,32509</c:v>
                  </c:pt>
                  <c:pt idx="8">
                    <c:v>12366,53744</c:v>
                  </c:pt>
                  <c:pt idx="9">
                    <c:v>12591,77539</c:v>
                  </c:pt>
                  <c:pt idx="10">
                    <c:v>13568,35272</c:v>
                  </c:pt>
                  <c:pt idx="11">
                    <c:v>13886,68509</c:v>
                  </c:pt>
                  <c:pt idx="12">
                    <c:v>14265,81058</c:v>
                  </c:pt>
                  <c:pt idx="13">
                    <c:v>14730,89865</c:v>
                  </c:pt>
                  <c:pt idx="14">
                    <c:v>15285,87423</c:v>
                  </c:pt>
                  <c:pt idx="15">
                    <c:v>15889,9527</c:v>
                  </c:pt>
                  <c:pt idx="16">
                    <c:v>16534,58719</c:v>
                  </c:pt>
                  <c:pt idx="17">
                    <c:v>17206,04799</c:v>
                  </c:pt>
                  <c:pt idx="18">
                    <c:v>17894,9041</c:v>
                  </c:pt>
                  <c:pt idx="19">
                    <c:v>18599,63071</c:v>
                  </c:pt>
                  <c:pt idx="20">
                    <c:v>19306,55558</c:v>
                  </c:pt>
                  <c:pt idx="21">
                    <c:v>20017,2317</c:v>
                  </c:pt>
                  <c:pt idx="22">
                    <c:v>20747,87624</c:v>
                  </c:pt>
                  <c:pt idx="23">
                    <c:v>21472,367</c:v>
                  </c:pt>
                  <c:pt idx="24">
                    <c:v>22229,40564</c:v>
                  </c:pt>
                  <c:pt idx="25">
                    <c:v>22975,44956</c:v>
                  </c:pt>
                  <c:pt idx="26">
                    <c:v>23733,11478</c:v>
                  </c:pt>
                  <c:pt idx="27">
                    <c:v>24507,5276</c:v>
                  </c:pt>
                  <c:pt idx="28">
                    <c:v>25281,92801</c:v>
                  </c:pt>
                  <c:pt idx="29">
                    <c:v>26062,34985</c:v>
                  </c:pt>
                  <c:pt idx="30">
                    <c:v>26861,61312</c:v>
                  </c:pt>
                  <c:pt idx="31">
                    <c:v>27679,26076</c:v>
                  </c:pt>
                  <c:pt idx="32">
                    <c:v>28498,1555</c:v>
                  </c:pt>
                  <c:pt idx="33">
                    <c:v>29322,83328</c:v>
                  </c:pt>
                </c:lvl>
                <c:lvl>
                  <c:pt idx="0">
                    <c:v>Раствор 1(тв): </c:v>
                  </c:pt>
                  <c:pt idx="1">
                    <c:v>-375,1564122</c:v>
                  </c:pt>
                  <c:pt idx="2">
                    <c:v>-376,6311817</c:v>
                  </c:pt>
                  <c:pt idx="3">
                    <c:v>-373,5297006</c:v>
                  </c:pt>
                  <c:pt idx="4">
                    <c:v>-367,2112182</c:v>
                  </c:pt>
                  <c:pt idx="5">
                    <c:v>-361,9438273</c:v>
                  </c:pt>
                  <c:pt idx="6">
                    <c:v>-360,4435985</c:v>
                  </c:pt>
                  <c:pt idx="7">
                    <c:v>-362,6056749</c:v>
                  </c:pt>
                  <c:pt idx="8">
                    <c:v>-366,6411469</c:v>
                  </c:pt>
                  <c:pt idx="9">
                    <c:v>-371,9050659</c:v>
                  </c:pt>
                  <c:pt idx="10">
                    <c:v>-397,2406643</c:v>
                  </c:pt>
                  <c:pt idx="11">
                    <c:v>-401,2434456</c:v>
                  </c:pt>
                  <c:pt idx="12">
                    <c:v>-400,3341531</c:v>
                  </c:pt>
                  <c:pt idx="13">
                    <c:v>-395,323626</c:v>
                  </c:pt>
                  <c:pt idx="14">
                    <c:v>-389,0368495</c:v>
                  </c:pt>
                  <c:pt idx="15">
                    <c:v>-382,9812485</c:v>
                  </c:pt>
                  <c:pt idx="16">
                    <c:v>-378,167301</c:v>
                  </c:pt>
                  <c:pt idx="17">
                    <c:v>-375,1927058</c:v>
                  </c:pt>
                  <c:pt idx="18">
                    <c:v>-374,5397967</c:v>
                  </c:pt>
                  <c:pt idx="19">
                    <c:v>-376,3142321</c:v>
                  </c:pt>
                  <c:pt idx="20">
                    <c:v>-379,8627943</c:v>
                  </c:pt>
                  <c:pt idx="21">
                    <c:v>-384,6067578</c:v>
                  </c:pt>
                  <c:pt idx="22">
                    <c:v>-390,1040816</c:v>
                  </c:pt>
                  <c:pt idx="23">
                    <c:v>-395,8991714</c:v>
                  </c:pt>
                  <c:pt idx="24">
                    <c:v>-401,9491023</c:v>
                  </c:pt>
                  <c:pt idx="25">
                    <c:v>-407,5424287</c:v>
                  </c:pt>
                  <c:pt idx="26">
                    <c:v>-412,5865524</c:v>
                  </c:pt>
                  <c:pt idx="27">
                    <c:v>-416,3171817</c:v>
                  </c:pt>
                  <c:pt idx="28">
                    <c:v>-417,9631629</c:v>
                  </c:pt>
                  <c:pt idx="29">
                    <c:v>-416,3362117</c:v>
                  </c:pt>
                  <c:pt idx="30">
                    <c:v>-410,5591341</c:v>
                  </c:pt>
                  <c:pt idx="31">
                    <c:v>-399,8457646</c:v>
                  </c:pt>
                  <c:pt idx="32">
                    <c:v>-384,4118099</c:v>
                  </c:pt>
                  <c:pt idx="33">
                    <c:v>-366,0822693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686</c:v>
                  </c:pt>
                  <c:pt idx="24">
                    <c:v>703</c:v>
                  </c:pt>
                  <c:pt idx="25">
                    <c:v>719</c:v>
                  </c:pt>
                  <c:pt idx="26">
                    <c:v>736</c:v>
                  </c:pt>
                  <c:pt idx="27">
                    <c:v>752</c:v>
                  </c:pt>
                  <c:pt idx="28">
                    <c:v>769</c:v>
                  </c:pt>
                  <c:pt idx="29">
                    <c:v>785</c:v>
                  </c:pt>
                  <c:pt idx="30">
                    <c:v>802</c:v>
                  </c:pt>
                  <c:pt idx="31">
                    <c:v>818</c:v>
                  </c:pt>
                  <c:pt idx="32">
                    <c:v>835</c:v>
                  </c:pt>
                  <c:pt idx="33">
                    <c:v>851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10682,33919</c:v>
                  </c:pt>
                  <c:pt idx="2">
                    <c:v>10841,91983</c:v>
                  </c:pt>
                  <c:pt idx="3">
                    <c:v>11001,08875</c:v>
                  </c:pt>
                  <c:pt idx="4">
                    <c:v>11168,49419</c:v>
                  </c:pt>
                  <c:pt idx="5">
                    <c:v>11353,85861</c:v>
                  </c:pt>
                  <c:pt idx="6">
                    <c:v>11545,40624</c:v>
                  </c:pt>
                  <c:pt idx="7">
                    <c:v>11746,57533</c:v>
                  </c:pt>
                  <c:pt idx="8">
                    <c:v>11943,15499</c:v>
                  </c:pt>
                  <c:pt idx="9">
                    <c:v>12162,1501</c:v>
                  </c:pt>
                  <c:pt idx="10">
                    <c:v>13125,05417</c:v>
                  </c:pt>
                  <c:pt idx="11">
                    <c:v>13450,3132</c:v>
                  </c:pt>
                  <c:pt idx="12">
                    <c:v>13841,98914</c:v>
                  </c:pt>
                  <c:pt idx="13">
                    <c:v>14321,38007</c:v>
                  </c:pt>
                  <c:pt idx="14">
                    <c:v>14888,76287</c:v>
                  </c:pt>
                  <c:pt idx="15">
                    <c:v>15502,50181</c:v>
                  </c:pt>
                  <c:pt idx="16">
                    <c:v>16153,9515</c:v>
                  </c:pt>
                  <c:pt idx="17">
                    <c:v>16829,47276</c:v>
                  </c:pt>
                  <c:pt idx="18">
                    <c:v>17519,57138</c:v>
                  </c:pt>
                  <c:pt idx="19">
                    <c:v>18222,84985</c:v>
                  </c:pt>
                  <c:pt idx="20">
                    <c:v>18926,41133</c:v>
                  </c:pt>
                  <c:pt idx="21">
                    <c:v>19632,45149</c:v>
                  </c:pt>
                  <c:pt idx="22">
                    <c:v>20357,66318</c:v>
                  </c:pt>
                  <c:pt idx="23">
                    <c:v>21076,39817</c:v>
                  </c:pt>
                  <c:pt idx="24">
                    <c:v>21827,41126</c:v>
                  </c:pt>
                  <c:pt idx="25">
                    <c:v>22567,87727</c:v>
                  </c:pt>
                  <c:pt idx="26">
                    <c:v>23320,50825</c:v>
                  </c:pt>
                  <c:pt idx="27">
                    <c:v>24091,19687</c:v>
                  </c:pt>
                  <c:pt idx="28">
                    <c:v>24863,95554</c:v>
                  </c:pt>
                  <c:pt idx="29">
                    <c:v>25646,00717</c:v>
                  </c:pt>
                  <c:pt idx="30">
                    <c:v>26451,04945</c:v>
                  </c:pt>
                  <c:pt idx="31">
                    <c:v>27279,4118</c:v>
                  </c:pt>
                  <c:pt idx="32">
                    <c:v>28113,74142</c:v>
                  </c:pt>
                  <c:pt idx="33">
                    <c:v>28956,74939</c:v>
                  </c:pt>
                </c:lvl>
                <c:lvl>
                  <c:pt idx="0">
                    <c:v>Раствор 3 + газовая без Ar: </c:v>
                  </c:pt>
                  <c:pt idx="1">
                    <c:v>11057,4956</c:v>
                  </c:pt>
                  <c:pt idx="2">
                    <c:v>11218,55101</c:v>
                  </c:pt>
                  <c:pt idx="3">
                    <c:v>11374,61845</c:v>
                  </c:pt>
                  <c:pt idx="4">
                    <c:v>11535,70541</c:v>
                  </c:pt>
                  <c:pt idx="5">
                    <c:v>11715,80243</c:v>
                  </c:pt>
                  <c:pt idx="6">
                    <c:v>11905,84984</c:v>
                  </c:pt>
                  <c:pt idx="7">
                    <c:v>12109,181</c:v>
                  </c:pt>
                  <c:pt idx="8">
                    <c:v>12309,79613</c:v>
                  </c:pt>
                  <c:pt idx="9">
                    <c:v>12534,05517</c:v>
                  </c:pt>
                  <c:pt idx="10">
                    <c:v>13522,29483</c:v>
                  </c:pt>
                  <c:pt idx="11">
                    <c:v>13851,55665</c:v>
                  </c:pt>
                  <c:pt idx="12">
                    <c:v>14242,32329</c:v>
                  </c:pt>
                  <c:pt idx="13">
                    <c:v>14716,7037</c:v>
                  </c:pt>
                  <c:pt idx="14">
                    <c:v>15277,79972</c:v>
                  </c:pt>
                  <c:pt idx="15">
                    <c:v>15885,48306</c:v>
                  </c:pt>
                  <c:pt idx="16">
                    <c:v>16532,1188</c:v>
                  </c:pt>
                  <c:pt idx="17">
                    <c:v>17204,66547</c:v>
                  </c:pt>
                  <c:pt idx="18">
                    <c:v>17894,11118</c:v>
                  </c:pt>
                  <c:pt idx="19">
                    <c:v>18599,16408</c:v>
                  </c:pt>
                  <c:pt idx="20">
                    <c:v>19306,27413</c:v>
                  </c:pt>
                  <c:pt idx="21">
                    <c:v>20017,05825</c:v>
                  </c:pt>
                  <c:pt idx="22">
                    <c:v>20747,76727</c:v>
                  </c:pt>
                  <c:pt idx="23">
                    <c:v>21472,29735</c:v>
                  </c:pt>
                  <c:pt idx="24">
                    <c:v>22229,36037</c:v>
                  </c:pt>
                  <c:pt idx="25">
                    <c:v>22975,4197</c:v>
                  </c:pt>
                  <c:pt idx="26">
                    <c:v>23733,0948</c:v>
                  </c:pt>
                  <c:pt idx="27">
                    <c:v>24507,51405</c:v>
                  </c:pt>
                  <c:pt idx="28">
                    <c:v>25281,9187</c:v>
                  </c:pt>
                  <c:pt idx="29">
                    <c:v>26062,34338</c:v>
                  </c:pt>
                  <c:pt idx="30">
                    <c:v>26861,60859</c:v>
                  </c:pt>
                  <c:pt idx="31">
                    <c:v>27679,25756</c:v>
                  </c:pt>
                  <c:pt idx="32">
                    <c:v>28498,15323</c:v>
                  </c:pt>
                  <c:pt idx="33">
                    <c:v>29322,83166</c:v>
                  </c:pt>
                </c:lvl>
                <c:lvl>
                  <c:pt idx="0">
                    <c:v>Раствор 1 + газовая без Ar: </c:v>
                  </c:pt>
                  <c:pt idx="1">
                    <c:v>-402,4368525</c:v>
                  </c:pt>
                  <c:pt idx="2">
                    <c:v>-406,6746012</c:v>
                  </c:pt>
                  <c:pt idx="3">
                    <c:v>-408,6798903</c:v>
                  </c:pt>
                  <c:pt idx="4">
                    <c:v>-409,1042469</c:v>
                  </c:pt>
                  <c:pt idx="5">
                    <c:v>-410,0866565</c:v>
                  </c:pt>
                  <c:pt idx="6">
                    <c:v>-412,9293628</c:v>
                  </c:pt>
                  <c:pt idx="7">
                    <c:v>-417,749763</c:v>
                  </c:pt>
                  <c:pt idx="8">
                    <c:v>-423,382456</c:v>
                  </c:pt>
                  <c:pt idx="9">
                    <c:v>-429,6252892</c:v>
                  </c:pt>
                  <c:pt idx="10">
                    <c:v>-443,2985511</c:v>
                  </c:pt>
                  <c:pt idx="11">
                    <c:v>-436,3718851</c:v>
                  </c:pt>
                  <c:pt idx="12">
                    <c:v>-423,8214435</c:v>
                  </c:pt>
                  <c:pt idx="13">
                    <c:v>-409,518574</c:v>
                  </c:pt>
                  <c:pt idx="14">
                    <c:v>-397,1113594</c:v>
                  </c:pt>
                  <c:pt idx="15">
                    <c:v>-387,4508926</c:v>
                  </c:pt>
                  <c:pt idx="16">
                    <c:v>-380,6356848</c:v>
                  </c:pt>
                  <c:pt idx="17">
                    <c:v>-376,5752316</c:v>
                  </c:pt>
                  <c:pt idx="18">
                    <c:v>-375,3327161</c:v>
                  </c:pt>
                  <c:pt idx="19">
                    <c:v>-376,7808643</c:v>
                  </c:pt>
                  <c:pt idx="20">
                    <c:v>-380,1442492</c:v>
                  </c:pt>
                  <c:pt idx="21">
                    <c:v>-384,7802127</c:v>
                  </c:pt>
                  <c:pt idx="22">
                    <c:v>-390,2130591</c:v>
                  </c:pt>
                  <c:pt idx="23">
                    <c:v>-395,9688296</c:v>
                  </c:pt>
                  <c:pt idx="24">
                    <c:v>-401,9943734</c:v>
                  </c:pt>
                  <c:pt idx="25">
                    <c:v>-407,5722849</c:v>
                  </c:pt>
                  <c:pt idx="26">
                    <c:v>-412,6065284</c:v>
                  </c:pt>
                  <c:pt idx="27">
                    <c:v>-416,3307264</c:v>
                  </c:pt>
                  <c:pt idx="28">
                    <c:v>-417,9724671</c:v>
                  </c:pt>
                  <c:pt idx="29">
                    <c:v>-416,342675</c:v>
                  </c:pt>
                  <c:pt idx="30">
                    <c:v>-410,5636671</c:v>
                  </c:pt>
                  <c:pt idx="31">
                    <c:v>-399,8489639</c:v>
                  </c:pt>
                  <c:pt idx="32">
                    <c:v>-384,4140783</c:v>
                  </c:pt>
                  <c:pt idx="33">
                    <c:v>-366,0838843</c:v>
                  </c:pt>
                </c:lvl>
                <c:lvl>
                  <c:pt idx="0">
                    <c:v>Газовая без Ar: </c:v>
                  </c:pt>
                  <c:pt idx="1">
                    <c:v>-27,28044032</c:v>
                  </c:pt>
                  <c:pt idx="2">
                    <c:v>-30,04341949</c:v>
                  </c:pt>
                  <c:pt idx="3">
                    <c:v>-35,15018974</c:v>
                  </c:pt>
                  <c:pt idx="4">
                    <c:v>-41,89302872</c:v>
                  </c:pt>
                  <c:pt idx="5">
                    <c:v>-48,14282915</c:v>
                  </c:pt>
                  <c:pt idx="6">
                    <c:v>-52,48576434</c:v>
                  </c:pt>
                  <c:pt idx="7">
                    <c:v>-55,14408812</c:v>
                  </c:pt>
                  <c:pt idx="8">
                    <c:v>-56,7413091</c:v>
                  </c:pt>
                  <c:pt idx="9">
                    <c:v>-57,72022322</c:v>
                  </c:pt>
                  <c:pt idx="10">
                    <c:v>-46,05788685</c:v>
                  </c:pt>
                  <c:pt idx="11">
                    <c:v>-35,12843947</c:v>
                  </c:pt>
                  <c:pt idx="12">
                    <c:v>-23,48729045</c:v>
                  </c:pt>
                  <c:pt idx="13">
                    <c:v>-14,19494797</c:v>
                  </c:pt>
                  <c:pt idx="14">
                    <c:v>-8,074509904</c:v>
                  </c:pt>
                  <c:pt idx="15">
                    <c:v>-4,469644131</c:v>
                  </c:pt>
                  <c:pt idx="16">
                    <c:v>-2,468383858</c:v>
                  </c:pt>
                  <c:pt idx="17">
                    <c:v>-1,382525796</c:v>
                  </c:pt>
                  <c:pt idx="18">
                    <c:v>-0,792919361</c:v>
                  </c:pt>
                  <c:pt idx="19">
                    <c:v>-0,466632197</c:v>
                  </c:pt>
                  <c:pt idx="20">
                    <c:v>-0,281454953</c:v>
                  </c:pt>
                  <c:pt idx="21">
                    <c:v>-0,173454888</c:v>
                  </c:pt>
                  <c:pt idx="22">
                    <c:v>-0,108977546</c:v>
                  </c:pt>
                  <c:pt idx="23">
                    <c:v>-0,06965823</c:v>
                  </c:pt>
                  <c:pt idx="24">
                    <c:v>-0,045271128</c:v>
                  </c:pt>
                  <c:pt idx="25">
                    <c:v>-0,029856211</c:v>
                  </c:pt>
                  <c:pt idx="26">
                    <c:v>-0,019975984</c:v>
                  </c:pt>
                  <c:pt idx="27">
                    <c:v>-0,013544763</c:v>
                  </c:pt>
                  <c:pt idx="28">
                    <c:v>-0,009304139</c:v>
                  </c:pt>
                  <c:pt idx="29">
                    <c:v>-0,006463275</c:v>
                  </c:pt>
                  <c:pt idx="30">
                    <c:v>-0,004533018</c:v>
                  </c:pt>
                  <c:pt idx="31">
                    <c:v>-0,003199326</c:v>
                  </c:pt>
                  <c:pt idx="32">
                    <c:v>-0,002268354</c:v>
                  </c:pt>
                  <c:pt idx="33">
                    <c:v>-0,001614924</c:v>
                  </c:pt>
                </c:lvl>
                <c:lvl>
                  <c:pt idx="0">
                    <c:v>Раствор 3 (жид): </c:v>
                  </c:pt>
                  <c:pt idx="1">
                    <c:v>11084,77604</c:v>
                  </c:pt>
                  <c:pt idx="2">
                    <c:v>11248,59443</c:v>
                  </c:pt>
                  <c:pt idx="3">
                    <c:v>11409,76864</c:v>
                  </c:pt>
                  <c:pt idx="4">
                    <c:v>11577,59844</c:v>
                  </c:pt>
                  <c:pt idx="5">
                    <c:v>11763,94526</c:v>
                  </c:pt>
                  <c:pt idx="6">
                    <c:v>11958,3356</c:v>
                  </c:pt>
                  <c:pt idx="7">
                    <c:v>12164,32509</c:v>
                  </c:pt>
                  <c:pt idx="8">
                    <c:v>12366,53744</c:v>
                  </c:pt>
                  <c:pt idx="9">
                    <c:v>12591,77539</c:v>
                  </c:pt>
                  <c:pt idx="10">
                    <c:v>13568,35272</c:v>
                  </c:pt>
                  <c:pt idx="11">
                    <c:v>13886,68509</c:v>
                  </c:pt>
                  <c:pt idx="12">
                    <c:v>14265,81058</c:v>
                  </c:pt>
                  <c:pt idx="13">
                    <c:v>14730,89865</c:v>
                  </c:pt>
                  <c:pt idx="14">
                    <c:v>15285,87423</c:v>
                  </c:pt>
                  <c:pt idx="15">
                    <c:v>15889,9527</c:v>
                  </c:pt>
                  <c:pt idx="16">
                    <c:v>16534,58719</c:v>
                  </c:pt>
                  <c:pt idx="17">
                    <c:v>17206,04799</c:v>
                  </c:pt>
                  <c:pt idx="18">
                    <c:v>17894,9041</c:v>
                  </c:pt>
                  <c:pt idx="19">
                    <c:v>18599,63071</c:v>
                  </c:pt>
                  <c:pt idx="20">
                    <c:v>19306,55558</c:v>
                  </c:pt>
                  <c:pt idx="21">
                    <c:v>20017,2317</c:v>
                  </c:pt>
                  <c:pt idx="22">
                    <c:v>20747,87624</c:v>
                  </c:pt>
                  <c:pt idx="23">
                    <c:v>21472,367</c:v>
                  </c:pt>
                  <c:pt idx="24">
                    <c:v>22229,40564</c:v>
                  </c:pt>
                  <c:pt idx="25">
                    <c:v>22975,44956</c:v>
                  </c:pt>
                  <c:pt idx="26">
                    <c:v>23733,11478</c:v>
                  </c:pt>
                  <c:pt idx="27">
                    <c:v>24507,5276</c:v>
                  </c:pt>
                  <c:pt idx="28">
                    <c:v>25281,92801</c:v>
                  </c:pt>
                  <c:pt idx="29">
                    <c:v>26062,34985</c:v>
                  </c:pt>
                  <c:pt idx="30">
                    <c:v>26861,61312</c:v>
                  </c:pt>
                  <c:pt idx="31">
                    <c:v>27679,26076</c:v>
                  </c:pt>
                  <c:pt idx="32">
                    <c:v>28498,1555</c:v>
                  </c:pt>
                  <c:pt idx="33">
                    <c:v>29322,83328</c:v>
                  </c:pt>
                </c:lvl>
                <c:lvl>
                  <c:pt idx="0">
                    <c:v>Раствор 1(тв): </c:v>
                  </c:pt>
                  <c:pt idx="1">
                    <c:v>-375,1564122</c:v>
                  </c:pt>
                  <c:pt idx="2">
                    <c:v>-376,6311817</c:v>
                  </c:pt>
                  <c:pt idx="3">
                    <c:v>-373,5297006</c:v>
                  </c:pt>
                  <c:pt idx="4">
                    <c:v>-367,2112182</c:v>
                  </c:pt>
                  <c:pt idx="5">
                    <c:v>-361,9438273</c:v>
                  </c:pt>
                  <c:pt idx="6">
                    <c:v>-360,4435985</c:v>
                  </c:pt>
                  <c:pt idx="7">
                    <c:v>-362,6056749</c:v>
                  </c:pt>
                  <c:pt idx="8">
                    <c:v>-366,6411469</c:v>
                  </c:pt>
                  <c:pt idx="9">
                    <c:v>-371,9050659</c:v>
                  </c:pt>
                  <c:pt idx="10">
                    <c:v>-397,2406643</c:v>
                  </c:pt>
                  <c:pt idx="11">
                    <c:v>-401,2434456</c:v>
                  </c:pt>
                  <c:pt idx="12">
                    <c:v>-400,3341531</c:v>
                  </c:pt>
                  <c:pt idx="13">
                    <c:v>-395,323626</c:v>
                  </c:pt>
                  <c:pt idx="14">
                    <c:v>-389,0368495</c:v>
                  </c:pt>
                  <c:pt idx="15">
                    <c:v>-382,9812485</c:v>
                  </c:pt>
                  <c:pt idx="16">
                    <c:v>-378,167301</c:v>
                  </c:pt>
                  <c:pt idx="17">
                    <c:v>-375,1927058</c:v>
                  </c:pt>
                  <c:pt idx="18">
                    <c:v>-374,5397967</c:v>
                  </c:pt>
                  <c:pt idx="19">
                    <c:v>-376,3142321</c:v>
                  </c:pt>
                  <c:pt idx="20">
                    <c:v>-379,8627943</c:v>
                  </c:pt>
                  <c:pt idx="21">
                    <c:v>-384,6067578</c:v>
                  </c:pt>
                  <c:pt idx="22">
                    <c:v>-390,1040816</c:v>
                  </c:pt>
                  <c:pt idx="23">
                    <c:v>-395,8991714</c:v>
                  </c:pt>
                  <c:pt idx="24">
                    <c:v>-401,9491023</c:v>
                  </c:pt>
                  <c:pt idx="25">
                    <c:v>-407,5424287</c:v>
                  </c:pt>
                  <c:pt idx="26">
                    <c:v>-412,5865524</c:v>
                  </c:pt>
                  <c:pt idx="27">
                    <c:v>-416,3171817</c:v>
                  </c:pt>
                  <c:pt idx="28">
                    <c:v>-417,9631629</c:v>
                  </c:pt>
                  <c:pt idx="29">
                    <c:v>-416,3362117</c:v>
                  </c:pt>
                  <c:pt idx="30">
                    <c:v>-410,5591341</c:v>
                  </c:pt>
                  <c:pt idx="31">
                    <c:v>-399,8457646</c:v>
                  </c:pt>
                  <c:pt idx="32">
                    <c:v>-384,4118099</c:v>
                  </c:pt>
                  <c:pt idx="33">
                    <c:v>-366,0822693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686</c:v>
                  </c:pt>
                  <c:pt idx="24">
                    <c:v>703</c:v>
                  </c:pt>
                  <c:pt idx="25">
                    <c:v>719</c:v>
                  </c:pt>
                  <c:pt idx="26">
                    <c:v>736</c:v>
                  </c:pt>
                  <c:pt idx="27">
                    <c:v>752</c:v>
                  </c:pt>
                  <c:pt idx="28">
                    <c:v>769</c:v>
                  </c:pt>
                  <c:pt idx="29">
                    <c:v>785</c:v>
                  </c:pt>
                  <c:pt idx="30">
                    <c:v>802</c:v>
                  </c:pt>
                  <c:pt idx="31">
                    <c:v>818</c:v>
                  </c:pt>
                  <c:pt idx="32">
                    <c:v>835</c:v>
                  </c:pt>
                  <c:pt idx="33">
                    <c:v>851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10682,33919</c:v>
                  </c:pt>
                  <c:pt idx="2">
                    <c:v>10841,91983</c:v>
                  </c:pt>
                  <c:pt idx="3">
                    <c:v>11001,08875</c:v>
                  </c:pt>
                  <c:pt idx="4">
                    <c:v>11168,49419</c:v>
                  </c:pt>
                  <c:pt idx="5">
                    <c:v>11353,85861</c:v>
                  </c:pt>
                  <c:pt idx="6">
                    <c:v>11545,40624</c:v>
                  </c:pt>
                  <c:pt idx="7">
                    <c:v>11746,57533</c:v>
                  </c:pt>
                  <c:pt idx="8">
                    <c:v>11943,15499</c:v>
                  </c:pt>
                  <c:pt idx="9">
                    <c:v>12162,1501</c:v>
                  </c:pt>
                  <c:pt idx="10">
                    <c:v>13125,05417</c:v>
                  </c:pt>
                  <c:pt idx="11">
                    <c:v>13450,3132</c:v>
                  </c:pt>
                  <c:pt idx="12">
                    <c:v>13841,98914</c:v>
                  </c:pt>
                  <c:pt idx="13">
                    <c:v>14321,38007</c:v>
                  </c:pt>
                  <c:pt idx="14">
                    <c:v>14888,76287</c:v>
                  </c:pt>
                  <c:pt idx="15">
                    <c:v>15502,50181</c:v>
                  </c:pt>
                  <c:pt idx="16">
                    <c:v>16153,9515</c:v>
                  </c:pt>
                  <c:pt idx="17">
                    <c:v>16829,47276</c:v>
                  </c:pt>
                  <c:pt idx="18">
                    <c:v>17519,57138</c:v>
                  </c:pt>
                  <c:pt idx="19">
                    <c:v>18222,84985</c:v>
                  </c:pt>
                  <c:pt idx="20">
                    <c:v>18926,41133</c:v>
                  </c:pt>
                  <c:pt idx="21">
                    <c:v>19632,45149</c:v>
                  </c:pt>
                  <c:pt idx="22">
                    <c:v>20357,66318</c:v>
                  </c:pt>
                  <c:pt idx="23">
                    <c:v>21076,39817</c:v>
                  </c:pt>
                  <c:pt idx="24">
                    <c:v>21827,41126</c:v>
                  </c:pt>
                  <c:pt idx="25">
                    <c:v>22567,87727</c:v>
                  </c:pt>
                  <c:pt idx="26">
                    <c:v>23320,50825</c:v>
                  </c:pt>
                  <c:pt idx="27">
                    <c:v>24091,19687</c:v>
                  </c:pt>
                  <c:pt idx="28">
                    <c:v>24863,95554</c:v>
                  </c:pt>
                  <c:pt idx="29">
                    <c:v>25646,00717</c:v>
                  </c:pt>
                  <c:pt idx="30">
                    <c:v>26451,04945</c:v>
                  </c:pt>
                  <c:pt idx="31">
                    <c:v>27279,4118</c:v>
                  </c:pt>
                  <c:pt idx="32">
                    <c:v>28113,74142</c:v>
                  </c:pt>
                  <c:pt idx="33">
                    <c:v>28956,74939</c:v>
                  </c:pt>
                </c:lvl>
                <c:lvl>
                  <c:pt idx="0">
                    <c:v>Раствор 3 + газовая без Ar: </c:v>
                  </c:pt>
                  <c:pt idx="1">
                    <c:v>11057,4956</c:v>
                  </c:pt>
                  <c:pt idx="2">
                    <c:v>11218,55101</c:v>
                  </c:pt>
                  <c:pt idx="3">
                    <c:v>11374,61845</c:v>
                  </c:pt>
                  <c:pt idx="4">
                    <c:v>11535,70541</c:v>
                  </c:pt>
                  <c:pt idx="5">
                    <c:v>11715,80243</c:v>
                  </c:pt>
                  <c:pt idx="6">
                    <c:v>11905,84984</c:v>
                  </c:pt>
                  <c:pt idx="7">
                    <c:v>12109,181</c:v>
                  </c:pt>
                  <c:pt idx="8">
                    <c:v>12309,79613</c:v>
                  </c:pt>
                  <c:pt idx="9">
                    <c:v>12534,05517</c:v>
                  </c:pt>
                  <c:pt idx="10">
                    <c:v>13522,29483</c:v>
                  </c:pt>
                  <c:pt idx="11">
                    <c:v>13851,55665</c:v>
                  </c:pt>
                  <c:pt idx="12">
                    <c:v>14242,32329</c:v>
                  </c:pt>
                  <c:pt idx="13">
                    <c:v>14716,7037</c:v>
                  </c:pt>
                  <c:pt idx="14">
                    <c:v>15277,79972</c:v>
                  </c:pt>
                  <c:pt idx="15">
                    <c:v>15885,48306</c:v>
                  </c:pt>
                  <c:pt idx="16">
                    <c:v>16532,1188</c:v>
                  </c:pt>
                  <c:pt idx="17">
                    <c:v>17204,66547</c:v>
                  </c:pt>
                  <c:pt idx="18">
                    <c:v>17894,11118</c:v>
                  </c:pt>
                  <c:pt idx="19">
                    <c:v>18599,16408</c:v>
                  </c:pt>
                  <c:pt idx="20">
                    <c:v>19306,27413</c:v>
                  </c:pt>
                  <c:pt idx="21">
                    <c:v>20017,05825</c:v>
                  </c:pt>
                  <c:pt idx="22">
                    <c:v>20747,76727</c:v>
                  </c:pt>
                  <c:pt idx="23">
                    <c:v>21472,29735</c:v>
                  </c:pt>
                  <c:pt idx="24">
                    <c:v>22229,36037</c:v>
                  </c:pt>
                  <c:pt idx="25">
                    <c:v>22975,4197</c:v>
                  </c:pt>
                  <c:pt idx="26">
                    <c:v>23733,0948</c:v>
                  </c:pt>
                  <c:pt idx="27">
                    <c:v>24507,51405</c:v>
                  </c:pt>
                  <c:pt idx="28">
                    <c:v>25281,9187</c:v>
                  </c:pt>
                  <c:pt idx="29">
                    <c:v>26062,34338</c:v>
                  </c:pt>
                  <c:pt idx="30">
                    <c:v>26861,60859</c:v>
                  </c:pt>
                  <c:pt idx="31">
                    <c:v>27679,25756</c:v>
                  </c:pt>
                  <c:pt idx="32">
                    <c:v>28498,15323</c:v>
                  </c:pt>
                  <c:pt idx="33">
                    <c:v>29322,83166</c:v>
                  </c:pt>
                </c:lvl>
                <c:lvl>
                  <c:pt idx="0">
                    <c:v>Раствор 1 + газовая без Ar: </c:v>
                  </c:pt>
                  <c:pt idx="1">
                    <c:v>-402,4368525</c:v>
                  </c:pt>
                  <c:pt idx="2">
                    <c:v>-406,6746012</c:v>
                  </c:pt>
                  <c:pt idx="3">
                    <c:v>-408,6798903</c:v>
                  </c:pt>
                  <c:pt idx="4">
                    <c:v>-409,1042469</c:v>
                  </c:pt>
                  <c:pt idx="5">
                    <c:v>-410,0866565</c:v>
                  </c:pt>
                  <c:pt idx="6">
                    <c:v>-412,9293628</c:v>
                  </c:pt>
                  <c:pt idx="7">
                    <c:v>-417,749763</c:v>
                  </c:pt>
                  <c:pt idx="8">
                    <c:v>-423,382456</c:v>
                  </c:pt>
                  <c:pt idx="9">
                    <c:v>-429,6252892</c:v>
                  </c:pt>
                  <c:pt idx="10">
                    <c:v>-443,2985511</c:v>
                  </c:pt>
                  <c:pt idx="11">
                    <c:v>-436,3718851</c:v>
                  </c:pt>
                  <c:pt idx="12">
                    <c:v>-423,8214435</c:v>
                  </c:pt>
                  <c:pt idx="13">
                    <c:v>-409,518574</c:v>
                  </c:pt>
                  <c:pt idx="14">
                    <c:v>-397,1113594</c:v>
                  </c:pt>
                  <c:pt idx="15">
                    <c:v>-387,4508926</c:v>
                  </c:pt>
                  <c:pt idx="16">
                    <c:v>-380,6356848</c:v>
                  </c:pt>
                  <c:pt idx="17">
                    <c:v>-376,5752316</c:v>
                  </c:pt>
                  <c:pt idx="18">
                    <c:v>-375,3327161</c:v>
                  </c:pt>
                  <c:pt idx="19">
                    <c:v>-376,7808643</c:v>
                  </c:pt>
                  <c:pt idx="20">
                    <c:v>-380,1442492</c:v>
                  </c:pt>
                  <c:pt idx="21">
                    <c:v>-384,7802127</c:v>
                  </c:pt>
                  <c:pt idx="22">
                    <c:v>-390,2130591</c:v>
                  </c:pt>
                  <c:pt idx="23">
                    <c:v>-395,9688296</c:v>
                  </c:pt>
                  <c:pt idx="24">
                    <c:v>-401,9943734</c:v>
                  </c:pt>
                  <c:pt idx="25">
                    <c:v>-407,5722849</c:v>
                  </c:pt>
                  <c:pt idx="26">
                    <c:v>-412,6065284</c:v>
                  </c:pt>
                  <c:pt idx="27">
                    <c:v>-416,3307264</c:v>
                  </c:pt>
                  <c:pt idx="28">
                    <c:v>-417,9724671</c:v>
                  </c:pt>
                  <c:pt idx="29">
                    <c:v>-416,342675</c:v>
                  </c:pt>
                  <c:pt idx="30">
                    <c:v>-410,5636671</c:v>
                  </c:pt>
                  <c:pt idx="31">
                    <c:v>-399,8489639</c:v>
                  </c:pt>
                  <c:pt idx="32">
                    <c:v>-384,4140783</c:v>
                  </c:pt>
                  <c:pt idx="33">
                    <c:v>-366,0838843</c:v>
                  </c:pt>
                </c:lvl>
                <c:lvl>
                  <c:pt idx="0">
                    <c:v>Газовая без Ar: </c:v>
                  </c:pt>
                  <c:pt idx="1">
                    <c:v>-27,28044032</c:v>
                  </c:pt>
                  <c:pt idx="2">
                    <c:v>-30,04341949</c:v>
                  </c:pt>
                  <c:pt idx="3">
                    <c:v>-35,15018974</c:v>
                  </c:pt>
                  <c:pt idx="4">
                    <c:v>-41,89302872</c:v>
                  </c:pt>
                  <c:pt idx="5">
                    <c:v>-48,14282915</c:v>
                  </c:pt>
                  <c:pt idx="6">
                    <c:v>-52,48576434</c:v>
                  </c:pt>
                  <c:pt idx="7">
                    <c:v>-55,14408812</c:v>
                  </c:pt>
                  <c:pt idx="8">
                    <c:v>-56,7413091</c:v>
                  </c:pt>
                  <c:pt idx="9">
                    <c:v>-57,72022322</c:v>
                  </c:pt>
                  <c:pt idx="10">
                    <c:v>-46,05788685</c:v>
                  </c:pt>
                  <c:pt idx="11">
                    <c:v>-35,12843947</c:v>
                  </c:pt>
                  <c:pt idx="12">
                    <c:v>-23,48729045</c:v>
                  </c:pt>
                  <c:pt idx="13">
                    <c:v>-14,19494797</c:v>
                  </c:pt>
                  <c:pt idx="14">
                    <c:v>-8,074509904</c:v>
                  </c:pt>
                  <c:pt idx="15">
                    <c:v>-4,469644131</c:v>
                  </c:pt>
                  <c:pt idx="16">
                    <c:v>-2,468383858</c:v>
                  </c:pt>
                  <c:pt idx="17">
                    <c:v>-1,382525796</c:v>
                  </c:pt>
                  <c:pt idx="18">
                    <c:v>-0,792919361</c:v>
                  </c:pt>
                  <c:pt idx="19">
                    <c:v>-0,466632197</c:v>
                  </c:pt>
                  <c:pt idx="20">
                    <c:v>-0,281454953</c:v>
                  </c:pt>
                  <c:pt idx="21">
                    <c:v>-0,173454888</c:v>
                  </c:pt>
                  <c:pt idx="22">
                    <c:v>-0,108977546</c:v>
                  </c:pt>
                  <c:pt idx="23">
                    <c:v>-0,06965823</c:v>
                  </c:pt>
                  <c:pt idx="24">
                    <c:v>-0,045271128</c:v>
                  </c:pt>
                  <c:pt idx="25">
                    <c:v>-0,029856211</c:v>
                  </c:pt>
                  <c:pt idx="26">
                    <c:v>-0,019975984</c:v>
                  </c:pt>
                  <c:pt idx="27">
                    <c:v>-0,013544763</c:v>
                  </c:pt>
                  <c:pt idx="28">
                    <c:v>-0,009304139</c:v>
                  </c:pt>
                  <c:pt idx="29">
                    <c:v>-0,006463275</c:v>
                  </c:pt>
                  <c:pt idx="30">
                    <c:v>-0,004533018</c:v>
                  </c:pt>
                  <c:pt idx="31">
                    <c:v>-0,003199326</c:v>
                  </c:pt>
                  <c:pt idx="32">
                    <c:v>-0,002268354</c:v>
                  </c:pt>
                  <c:pt idx="33">
                    <c:v>-0,001614924</c:v>
                  </c:pt>
                </c:lvl>
                <c:lvl>
                  <c:pt idx="0">
                    <c:v>Раствор 3 (жид): </c:v>
                  </c:pt>
                  <c:pt idx="1">
                    <c:v>11084,77604</c:v>
                  </c:pt>
                  <c:pt idx="2">
                    <c:v>11248,59443</c:v>
                  </c:pt>
                  <c:pt idx="3">
                    <c:v>11409,76864</c:v>
                  </c:pt>
                  <c:pt idx="4">
                    <c:v>11577,59844</c:v>
                  </c:pt>
                  <c:pt idx="5">
                    <c:v>11763,94526</c:v>
                  </c:pt>
                  <c:pt idx="6">
                    <c:v>11958,3356</c:v>
                  </c:pt>
                  <c:pt idx="7">
                    <c:v>12164,32509</c:v>
                  </c:pt>
                  <c:pt idx="8">
                    <c:v>12366,53744</c:v>
                  </c:pt>
                  <c:pt idx="9">
                    <c:v>12591,77539</c:v>
                  </c:pt>
                  <c:pt idx="10">
                    <c:v>13568,35272</c:v>
                  </c:pt>
                  <c:pt idx="11">
                    <c:v>13886,68509</c:v>
                  </c:pt>
                  <c:pt idx="12">
                    <c:v>14265,81058</c:v>
                  </c:pt>
                  <c:pt idx="13">
                    <c:v>14730,89865</c:v>
                  </c:pt>
                  <c:pt idx="14">
                    <c:v>15285,87423</c:v>
                  </c:pt>
                  <c:pt idx="15">
                    <c:v>15889,9527</c:v>
                  </c:pt>
                  <c:pt idx="16">
                    <c:v>16534,58719</c:v>
                  </c:pt>
                  <c:pt idx="17">
                    <c:v>17206,04799</c:v>
                  </c:pt>
                  <c:pt idx="18">
                    <c:v>17894,9041</c:v>
                  </c:pt>
                  <c:pt idx="19">
                    <c:v>18599,63071</c:v>
                  </c:pt>
                  <c:pt idx="20">
                    <c:v>19306,55558</c:v>
                  </c:pt>
                  <c:pt idx="21">
                    <c:v>20017,2317</c:v>
                  </c:pt>
                  <c:pt idx="22">
                    <c:v>20747,87624</c:v>
                  </c:pt>
                  <c:pt idx="23">
                    <c:v>21472,367</c:v>
                  </c:pt>
                  <c:pt idx="24">
                    <c:v>22229,40564</c:v>
                  </c:pt>
                  <c:pt idx="25">
                    <c:v>22975,44956</c:v>
                  </c:pt>
                  <c:pt idx="26">
                    <c:v>23733,11478</c:v>
                  </c:pt>
                  <c:pt idx="27">
                    <c:v>24507,5276</c:v>
                  </c:pt>
                  <c:pt idx="28">
                    <c:v>25281,92801</c:v>
                  </c:pt>
                  <c:pt idx="29">
                    <c:v>26062,34985</c:v>
                  </c:pt>
                  <c:pt idx="30">
                    <c:v>26861,61312</c:v>
                  </c:pt>
                  <c:pt idx="31">
                    <c:v>27679,26076</c:v>
                  </c:pt>
                  <c:pt idx="32">
                    <c:v>28498,1555</c:v>
                  </c:pt>
                  <c:pt idx="33">
                    <c:v>29322,83328</c:v>
                  </c:pt>
                </c:lvl>
                <c:lvl>
                  <c:pt idx="0">
                    <c:v>Раствор 1(тв): </c:v>
                  </c:pt>
                  <c:pt idx="1">
                    <c:v>-375,1564122</c:v>
                  </c:pt>
                  <c:pt idx="2">
                    <c:v>-376,6311817</c:v>
                  </c:pt>
                  <c:pt idx="3">
                    <c:v>-373,5297006</c:v>
                  </c:pt>
                  <c:pt idx="4">
                    <c:v>-367,2112182</c:v>
                  </c:pt>
                  <c:pt idx="5">
                    <c:v>-361,9438273</c:v>
                  </c:pt>
                  <c:pt idx="6">
                    <c:v>-360,4435985</c:v>
                  </c:pt>
                  <c:pt idx="7">
                    <c:v>-362,6056749</c:v>
                  </c:pt>
                  <c:pt idx="8">
                    <c:v>-366,6411469</c:v>
                  </c:pt>
                  <c:pt idx="9">
                    <c:v>-371,9050659</c:v>
                  </c:pt>
                  <c:pt idx="10">
                    <c:v>-397,2406643</c:v>
                  </c:pt>
                  <c:pt idx="11">
                    <c:v>-401,2434456</c:v>
                  </c:pt>
                  <c:pt idx="12">
                    <c:v>-400,3341531</c:v>
                  </c:pt>
                  <c:pt idx="13">
                    <c:v>-395,323626</c:v>
                  </c:pt>
                  <c:pt idx="14">
                    <c:v>-389,0368495</c:v>
                  </c:pt>
                  <c:pt idx="15">
                    <c:v>-382,9812485</c:v>
                  </c:pt>
                  <c:pt idx="16">
                    <c:v>-378,167301</c:v>
                  </c:pt>
                  <c:pt idx="17">
                    <c:v>-375,1927058</c:v>
                  </c:pt>
                  <c:pt idx="18">
                    <c:v>-374,5397967</c:v>
                  </c:pt>
                  <c:pt idx="19">
                    <c:v>-376,3142321</c:v>
                  </c:pt>
                  <c:pt idx="20">
                    <c:v>-379,8627943</c:v>
                  </c:pt>
                  <c:pt idx="21">
                    <c:v>-384,6067578</c:v>
                  </c:pt>
                  <c:pt idx="22">
                    <c:v>-390,1040816</c:v>
                  </c:pt>
                  <c:pt idx="23">
                    <c:v>-395,8991714</c:v>
                  </c:pt>
                  <c:pt idx="24">
                    <c:v>-401,9491023</c:v>
                  </c:pt>
                  <c:pt idx="25">
                    <c:v>-407,5424287</c:v>
                  </c:pt>
                  <c:pt idx="26">
                    <c:v>-412,5865524</c:v>
                  </c:pt>
                  <c:pt idx="27">
                    <c:v>-416,3171817</c:v>
                  </c:pt>
                  <c:pt idx="28">
                    <c:v>-417,9631629</c:v>
                  </c:pt>
                  <c:pt idx="29">
                    <c:v>-416,3362117</c:v>
                  </c:pt>
                  <c:pt idx="30">
                    <c:v>-410,5591341</c:v>
                  </c:pt>
                  <c:pt idx="31">
                    <c:v>-399,8457646</c:v>
                  </c:pt>
                  <c:pt idx="32">
                    <c:v>-384,4118099</c:v>
                  </c:pt>
                  <c:pt idx="33">
                    <c:v>-366,0822693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686</c:v>
                  </c:pt>
                  <c:pt idx="24">
                    <c:v>703</c:v>
                  </c:pt>
                  <c:pt idx="25">
                    <c:v>719</c:v>
                  </c:pt>
                  <c:pt idx="26">
                    <c:v>736</c:v>
                  </c:pt>
                  <c:pt idx="27">
                    <c:v>752</c:v>
                  </c:pt>
                  <c:pt idx="28">
                    <c:v>769</c:v>
                  </c:pt>
                  <c:pt idx="29">
                    <c:v>785</c:v>
                  </c:pt>
                  <c:pt idx="30">
                    <c:v>802</c:v>
                  </c:pt>
                  <c:pt idx="31">
                    <c:v>818</c:v>
                  </c:pt>
                  <c:pt idx="32">
                    <c:v>835</c:v>
                  </c:pt>
                  <c:pt idx="33">
                    <c:v>851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10682,33919</c:v>
                  </c:pt>
                  <c:pt idx="2">
                    <c:v>10841,91983</c:v>
                  </c:pt>
                  <c:pt idx="3">
                    <c:v>11001,08875</c:v>
                  </c:pt>
                  <c:pt idx="4">
                    <c:v>11168,49419</c:v>
                  </c:pt>
                  <c:pt idx="5">
                    <c:v>11353,85861</c:v>
                  </c:pt>
                  <c:pt idx="6">
                    <c:v>11545,40624</c:v>
                  </c:pt>
                  <c:pt idx="7">
                    <c:v>11746,57533</c:v>
                  </c:pt>
                  <c:pt idx="8">
                    <c:v>11943,15499</c:v>
                  </c:pt>
                  <c:pt idx="9">
                    <c:v>12162,1501</c:v>
                  </c:pt>
                  <c:pt idx="10">
                    <c:v>13125,05417</c:v>
                  </c:pt>
                  <c:pt idx="11">
                    <c:v>13450,3132</c:v>
                  </c:pt>
                  <c:pt idx="12">
                    <c:v>13841,98914</c:v>
                  </c:pt>
                  <c:pt idx="13">
                    <c:v>14321,38007</c:v>
                  </c:pt>
                  <c:pt idx="14">
                    <c:v>14888,76287</c:v>
                  </c:pt>
                  <c:pt idx="15">
                    <c:v>15502,50181</c:v>
                  </c:pt>
                  <c:pt idx="16">
                    <c:v>16153,9515</c:v>
                  </c:pt>
                  <c:pt idx="17">
                    <c:v>16829,47276</c:v>
                  </c:pt>
                  <c:pt idx="18">
                    <c:v>17519,57138</c:v>
                  </c:pt>
                  <c:pt idx="19">
                    <c:v>18222,84985</c:v>
                  </c:pt>
                  <c:pt idx="20">
                    <c:v>18926,41133</c:v>
                  </c:pt>
                  <c:pt idx="21">
                    <c:v>19632,45149</c:v>
                  </c:pt>
                  <c:pt idx="22">
                    <c:v>20357,66318</c:v>
                  </c:pt>
                  <c:pt idx="23">
                    <c:v>21076,39817</c:v>
                  </c:pt>
                  <c:pt idx="24">
                    <c:v>21827,41126</c:v>
                  </c:pt>
                  <c:pt idx="25">
                    <c:v>22567,87727</c:v>
                  </c:pt>
                  <c:pt idx="26">
                    <c:v>23320,50825</c:v>
                  </c:pt>
                  <c:pt idx="27">
                    <c:v>24091,19687</c:v>
                  </c:pt>
                  <c:pt idx="28">
                    <c:v>24863,95554</c:v>
                  </c:pt>
                  <c:pt idx="29">
                    <c:v>25646,00717</c:v>
                  </c:pt>
                  <c:pt idx="30">
                    <c:v>26451,04945</c:v>
                  </c:pt>
                  <c:pt idx="31">
                    <c:v>27279,4118</c:v>
                  </c:pt>
                  <c:pt idx="32">
                    <c:v>28113,74142</c:v>
                  </c:pt>
                  <c:pt idx="33">
                    <c:v>28956,74939</c:v>
                  </c:pt>
                </c:lvl>
                <c:lvl>
                  <c:pt idx="0">
                    <c:v>Раствор 3 + газовая без Ar: </c:v>
                  </c:pt>
                  <c:pt idx="1">
                    <c:v>11057,4956</c:v>
                  </c:pt>
                  <c:pt idx="2">
                    <c:v>11218,55101</c:v>
                  </c:pt>
                  <c:pt idx="3">
                    <c:v>11374,61845</c:v>
                  </c:pt>
                  <c:pt idx="4">
                    <c:v>11535,70541</c:v>
                  </c:pt>
                  <c:pt idx="5">
                    <c:v>11715,80243</c:v>
                  </c:pt>
                  <c:pt idx="6">
                    <c:v>11905,84984</c:v>
                  </c:pt>
                  <c:pt idx="7">
                    <c:v>12109,181</c:v>
                  </c:pt>
                  <c:pt idx="8">
                    <c:v>12309,79613</c:v>
                  </c:pt>
                  <c:pt idx="9">
                    <c:v>12534,05517</c:v>
                  </c:pt>
                  <c:pt idx="10">
                    <c:v>13522,29483</c:v>
                  </c:pt>
                  <c:pt idx="11">
                    <c:v>13851,55665</c:v>
                  </c:pt>
                  <c:pt idx="12">
                    <c:v>14242,32329</c:v>
                  </c:pt>
                  <c:pt idx="13">
                    <c:v>14716,7037</c:v>
                  </c:pt>
                  <c:pt idx="14">
                    <c:v>15277,79972</c:v>
                  </c:pt>
                  <c:pt idx="15">
                    <c:v>15885,48306</c:v>
                  </c:pt>
                  <c:pt idx="16">
                    <c:v>16532,1188</c:v>
                  </c:pt>
                  <c:pt idx="17">
                    <c:v>17204,66547</c:v>
                  </c:pt>
                  <c:pt idx="18">
                    <c:v>17894,11118</c:v>
                  </c:pt>
                  <c:pt idx="19">
                    <c:v>18599,16408</c:v>
                  </c:pt>
                  <c:pt idx="20">
                    <c:v>19306,27413</c:v>
                  </c:pt>
                  <c:pt idx="21">
                    <c:v>20017,05825</c:v>
                  </c:pt>
                  <c:pt idx="22">
                    <c:v>20747,76727</c:v>
                  </c:pt>
                  <c:pt idx="23">
                    <c:v>21472,29735</c:v>
                  </c:pt>
                  <c:pt idx="24">
                    <c:v>22229,36037</c:v>
                  </c:pt>
                  <c:pt idx="25">
                    <c:v>22975,4197</c:v>
                  </c:pt>
                  <c:pt idx="26">
                    <c:v>23733,0948</c:v>
                  </c:pt>
                  <c:pt idx="27">
                    <c:v>24507,51405</c:v>
                  </c:pt>
                  <c:pt idx="28">
                    <c:v>25281,9187</c:v>
                  </c:pt>
                  <c:pt idx="29">
                    <c:v>26062,34338</c:v>
                  </c:pt>
                  <c:pt idx="30">
                    <c:v>26861,60859</c:v>
                  </c:pt>
                  <c:pt idx="31">
                    <c:v>27679,25756</c:v>
                  </c:pt>
                  <c:pt idx="32">
                    <c:v>28498,15323</c:v>
                  </c:pt>
                  <c:pt idx="33">
                    <c:v>29322,83166</c:v>
                  </c:pt>
                </c:lvl>
                <c:lvl>
                  <c:pt idx="0">
                    <c:v>Раствор 1 + газовая без Ar: </c:v>
                  </c:pt>
                  <c:pt idx="1">
                    <c:v>-402,4368525</c:v>
                  </c:pt>
                  <c:pt idx="2">
                    <c:v>-406,6746012</c:v>
                  </c:pt>
                  <c:pt idx="3">
                    <c:v>-408,6798903</c:v>
                  </c:pt>
                  <c:pt idx="4">
                    <c:v>-409,1042469</c:v>
                  </c:pt>
                  <c:pt idx="5">
                    <c:v>-410,0866565</c:v>
                  </c:pt>
                  <c:pt idx="6">
                    <c:v>-412,9293628</c:v>
                  </c:pt>
                  <c:pt idx="7">
                    <c:v>-417,749763</c:v>
                  </c:pt>
                  <c:pt idx="8">
                    <c:v>-423,382456</c:v>
                  </c:pt>
                  <c:pt idx="9">
                    <c:v>-429,6252892</c:v>
                  </c:pt>
                  <c:pt idx="10">
                    <c:v>-443,2985511</c:v>
                  </c:pt>
                  <c:pt idx="11">
                    <c:v>-436,3718851</c:v>
                  </c:pt>
                  <c:pt idx="12">
                    <c:v>-423,8214435</c:v>
                  </c:pt>
                  <c:pt idx="13">
                    <c:v>-409,518574</c:v>
                  </c:pt>
                  <c:pt idx="14">
                    <c:v>-397,1113594</c:v>
                  </c:pt>
                  <c:pt idx="15">
                    <c:v>-387,4508926</c:v>
                  </c:pt>
                  <c:pt idx="16">
                    <c:v>-380,6356848</c:v>
                  </c:pt>
                  <c:pt idx="17">
                    <c:v>-376,5752316</c:v>
                  </c:pt>
                  <c:pt idx="18">
                    <c:v>-375,3327161</c:v>
                  </c:pt>
                  <c:pt idx="19">
                    <c:v>-376,7808643</c:v>
                  </c:pt>
                  <c:pt idx="20">
                    <c:v>-380,1442492</c:v>
                  </c:pt>
                  <c:pt idx="21">
                    <c:v>-384,7802127</c:v>
                  </c:pt>
                  <c:pt idx="22">
                    <c:v>-390,2130591</c:v>
                  </c:pt>
                  <c:pt idx="23">
                    <c:v>-395,9688296</c:v>
                  </c:pt>
                  <c:pt idx="24">
                    <c:v>-401,9943734</c:v>
                  </c:pt>
                  <c:pt idx="25">
                    <c:v>-407,5722849</c:v>
                  </c:pt>
                  <c:pt idx="26">
                    <c:v>-412,6065284</c:v>
                  </c:pt>
                  <c:pt idx="27">
                    <c:v>-416,3307264</c:v>
                  </c:pt>
                  <c:pt idx="28">
                    <c:v>-417,9724671</c:v>
                  </c:pt>
                  <c:pt idx="29">
                    <c:v>-416,342675</c:v>
                  </c:pt>
                  <c:pt idx="30">
                    <c:v>-410,5636671</c:v>
                  </c:pt>
                  <c:pt idx="31">
                    <c:v>-399,8489639</c:v>
                  </c:pt>
                  <c:pt idx="32">
                    <c:v>-384,4140783</c:v>
                  </c:pt>
                  <c:pt idx="33">
                    <c:v>-366,0838843</c:v>
                  </c:pt>
                </c:lvl>
                <c:lvl>
                  <c:pt idx="0">
                    <c:v>Газовая без Ar: </c:v>
                  </c:pt>
                  <c:pt idx="1">
                    <c:v>-27,28044032</c:v>
                  </c:pt>
                  <c:pt idx="2">
                    <c:v>-30,04341949</c:v>
                  </c:pt>
                  <c:pt idx="3">
                    <c:v>-35,15018974</c:v>
                  </c:pt>
                  <c:pt idx="4">
                    <c:v>-41,89302872</c:v>
                  </c:pt>
                  <c:pt idx="5">
                    <c:v>-48,14282915</c:v>
                  </c:pt>
                  <c:pt idx="6">
                    <c:v>-52,48576434</c:v>
                  </c:pt>
                  <c:pt idx="7">
                    <c:v>-55,14408812</c:v>
                  </c:pt>
                  <c:pt idx="8">
                    <c:v>-56,7413091</c:v>
                  </c:pt>
                  <c:pt idx="9">
                    <c:v>-57,72022322</c:v>
                  </c:pt>
                  <c:pt idx="10">
                    <c:v>-46,05788685</c:v>
                  </c:pt>
                  <c:pt idx="11">
                    <c:v>-35,12843947</c:v>
                  </c:pt>
                  <c:pt idx="12">
                    <c:v>-23,48729045</c:v>
                  </c:pt>
                  <c:pt idx="13">
                    <c:v>-14,19494797</c:v>
                  </c:pt>
                  <c:pt idx="14">
                    <c:v>-8,074509904</c:v>
                  </c:pt>
                  <c:pt idx="15">
                    <c:v>-4,469644131</c:v>
                  </c:pt>
                  <c:pt idx="16">
                    <c:v>-2,468383858</c:v>
                  </c:pt>
                  <c:pt idx="17">
                    <c:v>-1,382525796</c:v>
                  </c:pt>
                  <c:pt idx="18">
                    <c:v>-0,792919361</c:v>
                  </c:pt>
                  <c:pt idx="19">
                    <c:v>-0,466632197</c:v>
                  </c:pt>
                  <c:pt idx="20">
                    <c:v>-0,281454953</c:v>
                  </c:pt>
                  <c:pt idx="21">
                    <c:v>-0,173454888</c:v>
                  </c:pt>
                  <c:pt idx="22">
                    <c:v>-0,108977546</c:v>
                  </c:pt>
                  <c:pt idx="23">
                    <c:v>-0,06965823</c:v>
                  </c:pt>
                  <c:pt idx="24">
                    <c:v>-0,045271128</c:v>
                  </c:pt>
                  <c:pt idx="25">
                    <c:v>-0,029856211</c:v>
                  </c:pt>
                  <c:pt idx="26">
                    <c:v>-0,019975984</c:v>
                  </c:pt>
                  <c:pt idx="27">
                    <c:v>-0,013544763</c:v>
                  </c:pt>
                  <c:pt idx="28">
                    <c:v>-0,009304139</c:v>
                  </c:pt>
                  <c:pt idx="29">
                    <c:v>-0,006463275</c:v>
                  </c:pt>
                  <c:pt idx="30">
                    <c:v>-0,004533018</c:v>
                  </c:pt>
                  <c:pt idx="31">
                    <c:v>-0,003199326</c:v>
                  </c:pt>
                  <c:pt idx="32">
                    <c:v>-0,002268354</c:v>
                  </c:pt>
                  <c:pt idx="33">
                    <c:v>-0,001614924</c:v>
                  </c:pt>
                </c:lvl>
                <c:lvl>
                  <c:pt idx="0">
                    <c:v>Раствор 3 (жид): </c:v>
                  </c:pt>
                  <c:pt idx="1">
                    <c:v>11084,77604</c:v>
                  </c:pt>
                  <c:pt idx="2">
                    <c:v>11248,59443</c:v>
                  </c:pt>
                  <c:pt idx="3">
                    <c:v>11409,76864</c:v>
                  </c:pt>
                  <c:pt idx="4">
                    <c:v>11577,59844</c:v>
                  </c:pt>
                  <c:pt idx="5">
                    <c:v>11763,94526</c:v>
                  </c:pt>
                  <c:pt idx="6">
                    <c:v>11958,3356</c:v>
                  </c:pt>
                  <c:pt idx="7">
                    <c:v>12164,32509</c:v>
                  </c:pt>
                  <c:pt idx="8">
                    <c:v>12366,53744</c:v>
                  </c:pt>
                  <c:pt idx="9">
                    <c:v>12591,77539</c:v>
                  </c:pt>
                  <c:pt idx="10">
                    <c:v>13568,35272</c:v>
                  </c:pt>
                  <c:pt idx="11">
                    <c:v>13886,68509</c:v>
                  </c:pt>
                  <c:pt idx="12">
                    <c:v>14265,81058</c:v>
                  </c:pt>
                  <c:pt idx="13">
                    <c:v>14730,89865</c:v>
                  </c:pt>
                  <c:pt idx="14">
                    <c:v>15285,87423</c:v>
                  </c:pt>
                  <c:pt idx="15">
                    <c:v>15889,9527</c:v>
                  </c:pt>
                  <c:pt idx="16">
                    <c:v>16534,58719</c:v>
                  </c:pt>
                  <c:pt idx="17">
                    <c:v>17206,04799</c:v>
                  </c:pt>
                  <c:pt idx="18">
                    <c:v>17894,9041</c:v>
                  </c:pt>
                  <c:pt idx="19">
                    <c:v>18599,63071</c:v>
                  </c:pt>
                  <c:pt idx="20">
                    <c:v>19306,55558</c:v>
                  </c:pt>
                  <c:pt idx="21">
                    <c:v>20017,2317</c:v>
                  </c:pt>
                  <c:pt idx="22">
                    <c:v>20747,87624</c:v>
                  </c:pt>
                  <c:pt idx="23">
                    <c:v>21472,367</c:v>
                  </c:pt>
                  <c:pt idx="24">
                    <c:v>22229,40564</c:v>
                  </c:pt>
                  <c:pt idx="25">
                    <c:v>22975,44956</c:v>
                  </c:pt>
                  <c:pt idx="26">
                    <c:v>23733,11478</c:v>
                  </c:pt>
                  <c:pt idx="27">
                    <c:v>24507,5276</c:v>
                  </c:pt>
                  <c:pt idx="28">
                    <c:v>25281,92801</c:v>
                  </c:pt>
                  <c:pt idx="29">
                    <c:v>26062,34985</c:v>
                  </c:pt>
                  <c:pt idx="30">
                    <c:v>26861,61312</c:v>
                  </c:pt>
                  <c:pt idx="31">
                    <c:v>27679,26076</c:v>
                  </c:pt>
                  <c:pt idx="32">
                    <c:v>28498,1555</c:v>
                  </c:pt>
                  <c:pt idx="33">
                    <c:v>29322,83328</c:v>
                  </c:pt>
                </c:lvl>
                <c:lvl>
                  <c:pt idx="0">
                    <c:v>Раствор 1(тв): </c:v>
                  </c:pt>
                  <c:pt idx="1">
                    <c:v>-375,1564122</c:v>
                  </c:pt>
                  <c:pt idx="2">
                    <c:v>-376,6311817</c:v>
                  </c:pt>
                  <c:pt idx="3">
                    <c:v>-373,5297006</c:v>
                  </c:pt>
                  <c:pt idx="4">
                    <c:v>-367,2112182</c:v>
                  </c:pt>
                  <c:pt idx="5">
                    <c:v>-361,9438273</c:v>
                  </c:pt>
                  <c:pt idx="6">
                    <c:v>-360,4435985</c:v>
                  </c:pt>
                  <c:pt idx="7">
                    <c:v>-362,6056749</c:v>
                  </c:pt>
                  <c:pt idx="8">
                    <c:v>-366,6411469</c:v>
                  </c:pt>
                  <c:pt idx="9">
                    <c:v>-371,9050659</c:v>
                  </c:pt>
                  <c:pt idx="10">
                    <c:v>-397,2406643</c:v>
                  </c:pt>
                  <c:pt idx="11">
                    <c:v>-401,2434456</c:v>
                  </c:pt>
                  <c:pt idx="12">
                    <c:v>-400,3341531</c:v>
                  </c:pt>
                  <c:pt idx="13">
                    <c:v>-395,323626</c:v>
                  </c:pt>
                  <c:pt idx="14">
                    <c:v>-389,0368495</c:v>
                  </c:pt>
                  <c:pt idx="15">
                    <c:v>-382,9812485</c:v>
                  </c:pt>
                  <c:pt idx="16">
                    <c:v>-378,167301</c:v>
                  </c:pt>
                  <c:pt idx="17">
                    <c:v>-375,1927058</c:v>
                  </c:pt>
                  <c:pt idx="18">
                    <c:v>-374,5397967</c:v>
                  </c:pt>
                  <c:pt idx="19">
                    <c:v>-376,3142321</c:v>
                  </c:pt>
                  <c:pt idx="20">
                    <c:v>-379,8627943</c:v>
                  </c:pt>
                  <c:pt idx="21">
                    <c:v>-384,6067578</c:v>
                  </c:pt>
                  <c:pt idx="22">
                    <c:v>-390,1040816</c:v>
                  </c:pt>
                  <c:pt idx="23">
                    <c:v>-395,8991714</c:v>
                  </c:pt>
                  <c:pt idx="24">
                    <c:v>-401,9491023</c:v>
                  </c:pt>
                  <c:pt idx="25">
                    <c:v>-407,5424287</c:v>
                  </c:pt>
                  <c:pt idx="26">
                    <c:v>-412,5865524</c:v>
                  </c:pt>
                  <c:pt idx="27">
                    <c:v>-416,3171817</c:v>
                  </c:pt>
                  <c:pt idx="28">
                    <c:v>-417,9631629</c:v>
                  </c:pt>
                  <c:pt idx="29">
                    <c:v>-416,3362117</c:v>
                  </c:pt>
                  <c:pt idx="30">
                    <c:v>-410,5591341</c:v>
                  </c:pt>
                  <c:pt idx="31">
                    <c:v>-399,8457646</c:v>
                  </c:pt>
                  <c:pt idx="32">
                    <c:v>-384,4118099</c:v>
                  </c:pt>
                  <c:pt idx="33">
                    <c:v>-366,0822693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686</c:v>
                  </c:pt>
                  <c:pt idx="24">
                    <c:v>703</c:v>
                  </c:pt>
                  <c:pt idx="25">
                    <c:v>719</c:v>
                  </c:pt>
                  <c:pt idx="26">
                    <c:v>736</c:v>
                  </c:pt>
                  <c:pt idx="27">
                    <c:v>752</c:v>
                  </c:pt>
                  <c:pt idx="28">
                    <c:v>769</c:v>
                  </c:pt>
                  <c:pt idx="29">
                    <c:v>785</c:v>
                  </c:pt>
                  <c:pt idx="30">
                    <c:v>802</c:v>
                  </c:pt>
                  <c:pt idx="31">
                    <c:v>818</c:v>
                  </c:pt>
                  <c:pt idx="32">
                    <c:v>835</c:v>
                  </c:pt>
                  <c:pt idx="33">
                    <c:v>851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10682,33919</c:v>
                  </c:pt>
                  <c:pt idx="2">
                    <c:v>10841,91983</c:v>
                  </c:pt>
                  <c:pt idx="3">
                    <c:v>11001,08875</c:v>
                  </c:pt>
                  <c:pt idx="4">
                    <c:v>11168,49419</c:v>
                  </c:pt>
                  <c:pt idx="5">
                    <c:v>11353,85861</c:v>
                  </c:pt>
                  <c:pt idx="6">
                    <c:v>11545,40624</c:v>
                  </c:pt>
                  <c:pt idx="7">
                    <c:v>11746,57533</c:v>
                  </c:pt>
                  <c:pt idx="8">
                    <c:v>11943,15499</c:v>
                  </c:pt>
                  <c:pt idx="9">
                    <c:v>12162,1501</c:v>
                  </c:pt>
                  <c:pt idx="10">
                    <c:v>13125,05417</c:v>
                  </c:pt>
                  <c:pt idx="11">
                    <c:v>13450,3132</c:v>
                  </c:pt>
                  <c:pt idx="12">
                    <c:v>13841,98914</c:v>
                  </c:pt>
                  <c:pt idx="13">
                    <c:v>14321,38007</c:v>
                  </c:pt>
                  <c:pt idx="14">
                    <c:v>14888,76287</c:v>
                  </c:pt>
                  <c:pt idx="15">
                    <c:v>15502,50181</c:v>
                  </c:pt>
                  <c:pt idx="16">
                    <c:v>16153,9515</c:v>
                  </c:pt>
                  <c:pt idx="17">
                    <c:v>16829,47276</c:v>
                  </c:pt>
                  <c:pt idx="18">
                    <c:v>17519,57138</c:v>
                  </c:pt>
                  <c:pt idx="19">
                    <c:v>18222,84985</c:v>
                  </c:pt>
                  <c:pt idx="20">
                    <c:v>18926,41133</c:v>
                  </c:pt>
                  <c:pt idx="21">
                    <c:v>19632,45149</c:v>
                  </c:pt>
                  <c:pt idx="22">
                    <c:v>20357,66318</c:v>
                  </c:pt>
                  <c:pt idx="23">
                    <c:v>21076,39817</c:v>
                  </c:pt>
                  <c:pt idx="24">
                    <c:v>21827,41126</c:v>
                  </c:pt>
                  <c:pt idx="25">
                    <c:v>22567,87727</c:v>
                  </c:pt>
                  <c:pt idx="26">
                    <c:v>23320,50825</c:v>
                  </c:pt>
                  <c:pt idx="27">
                    <c:v>24091,19687</c:v>
                  </c:pt>
                  <c:pt idx="28">
                    <c:v>24863,95554</c:v>
                  </c:pt>
                  <c:pt idx="29">
                    <c:v>25646,00717</c:v>
                  </c:pt>
                  <c:pt idx="30">
                    <c:v>26451,04945</c:v>
                  </c:pt>
                  <c:pt idx="31">
                    <c:v>27279,4118</c:v>
                  </c:pt>
                  <c:pt idx="32">
                    <c:v>28113,74142</c:v>
                  </c:pt>
                  <c:pt idx="33">
                    <c:v>28956,74939</c:v>
                  </c:pt>
                </c:lvl>
                <c:lvl>
                  <c:pt idx="0">
                    <c:v>Раствор 3 + газовая без Ar: </c:v>
                  </c:pt>
                  <c:pt idx="1">
                    <c:v>11057,4956</c:v>
                  </c:pt>
                  <c:pt idx="2">
                    <c:v>11218,55101</c:v>
                  </c:pt>
                  <c:pt idx="3">
                    <c:v>11374,61845</c:v>
                  </c:pt>
                  <c:pt idx="4">
                    <c:v>11535,70541</c:v>
                  </c:pt>
                  <c:pt idx="5">
                    <c:v>11715,80243</c:v>
                  </c:pt>
                  <c:pt idx="6">
                    <c:v>11905,84984</c:v>
                  </c:pt>
                  <c:pt idx="7">
                    <c:v>12109,181</c:v>
                  </c:pt>
                  <c:pt idx="8">
                    <c:v>12309,79613</c:v>
                  </c:pt>
                  <c:pt idx="9">
                    <c:v>12534,05517</c:v>
                  </c:pt>
                  <c:pt idx="10">
                    <c:v>13522,29483</c:v>
                  </c:pt>
                  <c:pt idx="11">
                    <c:v>13851,55665</c:v>
                  </c:pt>
                  <c:pt idx="12">
                    <c:v>14242,32329</c:v>
                  </c:pt>
                  <c:pt idx="13">
                    <c:v>14716,7037</c:v>
                  </c:pt>
                  <c:pt idx="14">
                    <c:v>15277,79972</c:v>
                  </c:pt>
                  <c:pt idx="15">
                    <c:v>15885,48306</c:v>
                  </c:pt>
                  <c:pt idx="16">
                    <c:v>16532,1188</c:v>
                  </c:pt>
                  <c:pt idx="17">
                    <c:v>17204,66547</c:v>
                  </c:pt>
                  <c:pt idx="18">
                    <c:v>17894,11118</c:v>
                  </c:pt>
                  <c:pt idx="19">
                    <c:v>18599,16408</c:v>
                  </c:pt>
                  <c:pt idx="20">
                    <c:v>19306,27413</c:v>
                  </c:pt>
                  <c:pt idx="21">
                    <c:v>20017,05825</c:v>
                  </c:pt>
                  <c:pt idx="22">
                    <c:v>20747,76727</c:v>
                  </c:pt>
                  <c:pt idx="23">
                    <c:v>21472,29735</c:v>
                  </c:pt>
                  <c:pt idx="24">
                    <c:v>22229,36037</c:v>
                  </c:pt>
                  <c:pt idx="25">
                    <c:v>22975,4197</c:v>
                  </c:pt>
                  <c:pt idx="26">
                    <c:v>23733,0948</c:v>
                  </c:pt>
                  <c:pt idx="27">
                    <c:v>24507,51405</c:v>
                  </c:pt>
                  <c:pt idx="28">
                    <c:v>25281,9187</c:v>
                  </c:pt>
                  <c:pt idx="29">
                    <c:v>26062,34338</c:v>
                  </c:pt>
                  <c:pt idx="30">
                    <c:v>26861,60859</c:v>
                  </c:pt>
                  <c:pt idx="31">
                    <c:v>27679,25756</c:v>
                  </c:pt>
                  <c:pt idx="32">
                    <c:v>28498,15323</c:v>
                  </c:pt>
                  <c:pt idx="33">
                    <c:v>29322,83166</c:v>
                  </c:pt>
                </c:lvl>
                <c:lvl>
                  <c:pt idx="0">
                    <c:v>Раствор 1 + газовая без Ar: </c:v>
                  </c:pt>
                  <c:pt idx="1">
                    <c:v>-402,4368525</c:v>
                  </c:pt>
                  <c:pt idx="2">
                    <c:v>-406,6746012</c:v>
                  </c:pt>
                  <c:pt idx="3">
                    <c:v>-408,6798903</c:v>
                  </c:pt>
                  <c:pt idx="4">
                    <c:v>-409,1042469</c:v>
                  </c:pt>
                  <c:pt idx="5">
                    <c:v>-410,0866565</c:v>
                  </c:pt>
                  <c:pt idx="6">
                    <c:v>-412,9293628</c:v>
                  </c:pt>
                  <c:pt idx="7">
                    <c:v>-417,749763</c:v>
                  </c:pt>
                  <c:pt idx="8">
                    <c:v>-423,382456</c:v>
                  </c:pt>
                  <c:pt idx="9">
                    <c:v>-429,6252892</c:v>
                  </c:pt>
                  <c:pt idx="10">
                    <c:v>-443,2985511</c:v>
                  </c:pt>
                  <c:pt idx="11">
                    <c:v>-436,3718851</c:v>
                  </c:pt>
                  <c:pt idx="12">
                    <c:v>-423,8214435</c:v>
                  </c:pt>
                  <c:pt idx="13">
                    <c:v>-409,518574</c:v>
                  </c:pt>
                  <c:pt idx="14">
                    <c:v>-397,1113594</c:v>
                  </c:pt>
                  <c:pt idx="15">
                    <c:v>-387,4508926</c:v>
                  </c:pt>
                  <c:pt idx="16">
                    <c:v>-380,6356848</c:v>
                  </c:pt>
                  <c:pt idx="17">
                    <c:v>-376,5752316</c:v>
                  </c:pt>
                  <c:pt idx="18">
                    <c:v>-375,3327161</c:v>
                  </c:pt>
                  <c:pt idx="19">
                    <c:v>-376,7808643</c:v>
                  </c:pt>
                  <c:pt idx="20">
                    <c:v>-380,1442492</c:v>
                  </c:pt>
                  <c:pt idx="21">
                    <c:v>-384,7802127</c:v>
                  </c:pt>
                  <c:pt idx="22">
                    <c:v>-390,2130591</c:v>
                  </c:pt>
                  <c:pt idx="23">
                    <c:v>-395,9688296</c:v>
                  </c:pt>
                  <c:pt idx="24">
                    <c:v>-401,9943734</c:v>
                  </c:pt>
                  <c:pt idx="25">
                    <c:v>-407,5722849</c:v>
                  </c:pt>
                  <c:pt idx="26">
                    <c:v>-412,6065284</c:v>
                  </c:pt>
                  <c:pt idx="27">
                    <c:v>-416,3307264</c:v>
                  </c:pt>
                  <c:pt idx="28">
                    <c:v>-417,9724671</c:v>
                  </c:pt>
                  <c:pt idx="29">
                    <c:v>-416,342675</c:v>
                  </c:pt>
                  <c:pt idx="30">
                    <c:v>-410,5636671</c:v>
                  </c:pt>
                  <c:pt idx="31">
                    <c:v>-399,8489639</c:v>
                  </c:pt>
                  <c:pt idx="32">
                    <c:v>-384,4140783</c:v>
                  </c:pt>
                  <c:pt idx="33">
                    <c:v>-366,0838843</c:v>
                  </c:pt>
                </c:lvl>
                <c:lvl>
                  <c:pt idx="0">
                    <c:v>Газовая без Ar: </c:v>
                  </c:pt>
                  <c:pt idx="1">
                    <c:v>-27,28044032</c:v>
                  </c:pt>
                  <c:pt idx="2">
                    <c:v>-30,04341949</c:v>
                  </c:pt>
                  <c:pt idx="3">
                    <c:v>-35,15018974</c:v>
                  </c:pt>
                  <c:pt idx="4">
                    <c:v>-41,89302872</c:v>
                  </c:pt>
                  <c:pt idx="5">
                    <c:v>-48,14282915</c:v>
                  </c:pt>
                  <c:pt idx="6">
                    <c:v>-52,48576434</c:v>
                  </c:pt>
                  <c:pt idx="7">
                    <c:v>-55,14408812</c:v>
                  </c:pt>
                  <c:pt idx="8">
                    <c:v>-56,7413091</c:v>
                  </c:pt>
                  <c:pt idx="9">
                    <c:v>-57,72022322</c:v>
                  </c:pt>
                  <c:pt idx="10">
                    <c:v>-46,05788685</c:v>
                  </c:pt>
                  <c:pt idx="11">
                    <c:v>-35,12843947</c:v>
                  </c:pt>
                  <c:pt idx="12">
                    <c:v>-23,48729045</c:v>
                  </c:pt>
                  <c:pt idx="13">
                    <c:v>-14,19494797</c:v>
                  </c:pt>
                  <c:pt idx="14">
                    <c:v>-8,074509904</c:v>
                  </c:pt>
                  <c:pt idx="15">
                    <c:v>-4,469644131</c:v>
                  </c:pt>
                  <c:pt idx="16">
                    <c:v>-2,468383858</c:v>
                  </c:pt>
                  <c:pt idx="17">
                    <c:v>-1,382525796</c:v>
                  </c:pt>
                  <c:pt idx="18">
                    <c:v>-0,792919361</c:v>
                  </c:pt>
                  <c:pt idx="19">
                    <c:v>-0,466632197</c:v>
                  </c:pt>
                  <c:pt idx="20">
                    <c:v>-0,281454953</c:v>
                  </c:pt>
                  <c:pt idx="21">
                    <c:v>-0,173454888</c:v>
                  </c:pt>
                  <c:pt idx="22">
                    <c:v>-0,108977546</c:v>
                  </c:pt>
                  <c:pt idx="23">
                    <c:v>-0,06965823</c:v>
                  </c:pt>
                  <c:pt idx="24">
                    <c:v>-0,045271128</c:v>
                  </c:pt>
                  <c:pt idx="25">
                    <c:v>-0,029856211</c:v>
                  </c:pt>
                  <c:pt idx="26">
                    <c:v>-0,019975984</c:v>
                  </c:pt>
                  <c:pt idx="27">
                    <c:v>-0,013544763</c:v>
                  </c:pt>
                  <c:pt idx="28">
                    <c:v>-0,009304139</c:v>
                  </c:pt>
                  <c:pt idx="29">
                    <c:v>-0,006463275</c:v>
                  </c:pt>
                  <c:pt idx="30">
                    <c:v>-0,004533018</c:v>
                  </c:pt>
                  <c:pt idx="31">
                    <c:v>-0,003199326</c:v>
                  </c:pt>
                  <c:pt idx="32">
                    <c:v>-0,002268354</c:v>
                  </c:pt>
                  <c:pt idx="33">
                    <c:v>-0,001614924</c:v>
                  </c:pt>
                </c:lvl>
                <c:lvl>
                  <c:pt idx="0">
                    <c:v>Раствор 3 (жид): </c:v>
                  </c:pt>
                  <c:pt idx="1">
                    <c:v>11084,77604</c:v>
                  </c:pt>
                  <c:pt idx="2">
                    <c:v>11248,59443</c:v>
                  </c:pt>
                  <c:pt idx="3">
                    <c:v>11409,76864</c:v>
                  </c:pt>
                  <c:pt idx="4">
                    <c:v>11577,59844</c:v>
                  </c:pt>
                  <c:pt idx="5">
                    <c:v>11763,94526</c:v>
                  </c:pt>
                  <c:pt idx="6">
                    <c:v>11958,3356</c:v>
                  </c:pt>
                  <c:pt idx="7">
                    <c:v>12164,32509</c:v>
                  </c:pt>
                  <c:pt idx="8">
                    <c:v>12366,53744</c:v>
                  </c:pt>
                  <c:pt idx="9">
                    <c:v>12591,77539</c:v>
                  </c:pt>
                  <c:pt idx="10">
                    <c:v>13568,35272</c:v>
                  </c:pt>
                  <c:pt idx="11">
                    <c:v>13886,68509</c:v>
                  </c:pt>
                  <c:pt idx="12">
                    <c:v>14265,81058</c:v>
                  </c:pt>
                  <c:pt idx="13">
                    <c:v>14730,89865</c:v>
                  </c:pt>
                  <c:pt idx="14">
                    <c:v>15285,87423</c:v>
                  </c:pt>
                  <c:pt idx="15">
                    <c:v>15889,9527</c:v>
                  </c:pt>
                  <c:pt idx="16">
                    <c:v>16534,58719</c:v>
                  </c:pt>
                  <c:pt idx="17">
                    <c:v>17206,04799</c:v>
                  </c:pt>
                  <c:pt idx="18">
                    <c:v>17894,9041</c:v>
                  </c:pt>
                  <c:pt idx="19">
                    <c:v>18599,63071</c:v>
                  </c:pt>
                  <c:pt idx="20">
                    <c:v>19306,55558</c:v>
                  </c:pt>
                  <c:pt idx="21">
                    <c:v>20017,2317</c:v>
                  </c:pt>
                  <c:pt idx="22">
                    <c:v>20747,87624</c:v>
                  </c:pt>
                  <c:pt idx="23">
                    <c:v>21472,367</c:v>
                  </c:pt>
                  <c:pt idx="24">
                    <c:v>22229,40564</c:v>
                  </c:pt>
                  <c:pt idx="25">
                    <c:v>22975,44956</c:v>
                  </c:pt>
                  <c:pt idx="26">
                    <c:v>23733,11478</c:v>
                  </c:pt>
                  <c:pt idx="27">
                    <c:v>24507,5276</c:v>
                  </c:pt>
                  <c:pt idx="28">
                    <c:v>25281,92801</c:v>
                  </c:pt>
                  <c:pt idx="29">
                    <c:v>26062,34985</c:v>
                  </c:pt>
                  <c:pt idx="30">
                    <c:v>26861,61312</c:v>
                  </c:pt>
                  <c:pt idx="31">
                    <c:v>27679,26076</c:v>
                  </c:pt>
                  <c:pt idx="32">
                    <c:v>28498,1555</c:v>
                  </c:pt>
                  <c:pt idx="33">
                    <c:v>29322,83328</c:v>
                  </c:pt>
                </c:lvl>
                <c:lvl>
                  <c:pt idx="0">
                    <c:v>Раствор 1(тв): </c:v>
                  </c:pt>
                  <c:pt idx="1">
                    <c:v>-375,1564122</c:v>
                  </c:pt>
                  <c:pt idx="2">
                    <c:v>-376,6311817</c:v>
                  </c:pt>
                  <c:pt idx="3">
                    <c:v>-373,5297006</c:v>
                  </c:pt>
                  <c:pt idx="4">
                    <c:v>-367,2112182</c:v>
                  </c:pt>
                  <c:pt idx="5">
                    <c:v>-361,9438273</c:v>
                  </c:pt>
                  <c:pt idx="6">
                    <c:v>-360,4435985</c:v>
                  </c:pt>
                  <c:pt idx="7">
                    <c:v>-362,6056749</c:v>
                  </c:pt>
                  <c:pt idx="8">
                    <c:v>-366,6411469</c:v>
                  </c:pt>
                  <c:pt idx="9">
                    <c:v>-371,9050659</c:v>
                  </c:pt>
                  <c:pt idx="10">
                    <c:v>-397,2406643</c:v>
                  </c:pt>
                  <c:pt idx="11">
                    <c:v>-401,2434456</c:v>
                  </c:pt>
                  <c:pt idx="12">
                    <c:v>-400,3341531</c:v>
                  </c:pt>
                  <c:pt idx="13">
                    <c:v>-395,323626</c:v>
                  </c:pt>
                  <c:pt idx="14">
                    <c:v>-389,0368495</c:v>
                  </c:pt>
                  <c:pt idx="15">
                    <c:v>-382,9812485</c:v>
                  </c:pt>
                  <c:pt idx="16">
                    <c:v>-378,167301</c:v>
                  </c:pt>
                  <c:pt idx="17">
                    <c:v>-375,1927058</c:v>
                  </c:pt>
                  <c:pt idx="18">
                    <c:v>-374,5397967</c:v>
                  </c:pt>
                  <c:pt idx="19">
                    <c:v>-376,3142321</c:v>
                  </c:pt>
                  <c:pt idx="20">
                    <c:v>-379,8627943</c:v>
                  </c:pt>
                  <c:pt idx="21">
                    <c:v>-384,6067578</c:v>
                  </c:pt>
                  <c:pt idx="22">
                    <c:v>-390,1040816</c:v>
                  </c:pt>
                  <c:pt idx="23">
                    <c:v>-395,8991714</c:v>
                  </c:pt>
                  <c:pt idx="24">
                    <c:v>-401,9491023</c:v>
                  </c:pt>
                  <c:pt idx="25">
                    <c:v>-407,5424287</c:v>
                  </c:pt>
                  <c:pt idx="26">
                    <c:v>-412,5865524</c:v>
                  </c:pt>
                  <c:pt idx="27">
                    <c:v>-416,3171817</c:v>
                  </c:pt>
                  <c:pt idx="28">
                    <c:v>-417,9631629</c:v>
                  </c:pt>
                  <c:pt idx="29">
                    <c:v>-416,3362117</c:v>
                  </c:pt>
                  <c:pt idx="30">
                    <c:v>-410,5591341</c:v>
                  </c:pt>
                  <c:pt idx="31">
                    <c:v>-399,8457646</c:v>
                  </c:pt>
                  <c:pt idx="32">
                    <c:v>-384,4118099</c:v>
                  </c:pt>
                  <c:pt idx="33">
                    <c:v>-366,0822693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686</c:v>
                  </c:pt>
                  <c:pt idx="24">
                    <c:v>703</c:v>
                  </c:pt>
                  <c:pt idx="25">
                    <c:v>719</c:v>
                  </c:pt>
                  <c:pt idx="26">
                    <c:v>736</c:v>
                  </c:pt>
                  <c:pt idx="27">
                    <c:v>752</c:v>
                  </c:pt>
                  <c:pt idx="28">
                    <c:v>769</c:v>
                  </c:pt>
                  <c:pt idx="29">
                    <c:v>785</c:v>
                  </c:pt>
                  <c:pt idx="30">
                    <c:v>802</c:v>
                  </c:pt>
                  <c:pt idx="31">
                    <c:v>818</c:v>
                  </c:pt>
                  <c:pt idx="32">
                    <c:v>835</c:v>
                  </c:pt>
                  <c:pt idx="33">
                    <c:v>851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10682,33919</c:v>
                  </c:pt>
                  <c:pt idx="2">
                    <c:v>10841,91983</c:v>
                  </c:pt>
                  <c:pt idx="3">
                    <c:v>11001,08875</c:v>
                  </c:pt>
                  <c:pt idx="4">
                    <c:v>11168,49419</c:v>
                  </c:pt>
                  <c:pt idx="5">
                    <c:v>11353,85861</c:v>
                  </c:pt>
                  <c:pt idx="6">
                    <c:v>11545,40624</c:v>
                  </c:pt>
                  <c:pt idx="7">
                    <c:v>11746,57533</c:v>
                  </c:pt>
                  <c:pt idx="8">
                    <c:v>11943,15499</c:v>
                  </c:pt>
                  <c:pt idx="9">
                    <c:v>12162,1501</c:v>
                  </c:pt>
                  <c:pt idx="10">
                    <c:v>13125,05417</c:v>
                  </c:pt>
                  <c:pt idx="11">
                    <c:v>13450,3132</c:v>
                  </c:pt>
                  <c:pt idx="12">
                    <c:v>13841,98914</c:v>
                  </c:pt>
                  <c:pt idx="13">
                    <c:v>14321,38007</c:v>
                  </c:pt>
                  <c:pt idx="14">
                    <c:v>14888,76287</c:v>
                  </c:pt>
                  <c:pt idx="15">
                    <c:v>15502,50181</c:v>
                  </c:pt>
                  <c:pt idx="16">
                    <c:v>16153,9515</c:v>
                  </c:pt>
                  <c:pt idx="17">
                    <c:v>16829,47276</c:v>
                  </c:pt>
                  <c:pt idx="18">
                    <c:v>17519,57138</c:v>
                  </c:pt>
                  <c:pt idx="19">
                    <c:v>18222,84985</c:v>
                  </c:pt>
                  <c:pt idx="20">
                    <c:v>18926,41133</c:v>
                  </c:pt>
                  <c:pt idx="21">
                    <c:v>19632,45149</c:v>
                  </c:pt>
                  <c:pt idx="22">
                    <c:v>20357,66318</c:v>
                  </c:pt>
                  <c:pt idx="23">
                    <c:v>21076,39817</c:v>
                  </c:pt>
                  <c:pt idx="24">
                    <c:v>21827,41126</c:v>
                  </c:pt>
                  <c:pt idx="25">
                    <c:v>22567,87727</c:v>
                  </c:pt>
                  <c:pt idx="26">
                    <c:v>23320,50825</c:v>
                  </c:pt>
                  <c:pt idx="27">
                    <c:v>24091,19687</c:v>
                  </c:pt>
                  <c:pt idx="28">
                    <c:v>24863,95554</c:v>
                  </c:pt>
                  <c:pt idx="29">
                    <c:v>25646,00717</c:v>
                  </c:pt>
                  <c:pt idx="30">
                    <c:v>26451,04945</c:v>
                  </c:pt>
                  <c:pt idx="31">
                    <c:v>27279,4118</c:v>
                  </c:pt>
                  <c:pt idx="32">
                    <c:v>28113,74142</c:v>
                  </c:pt>
                  <c:pt idx="33">
                    <c:v>28956,74939</c:v>
                  </c:pt>
                </c:lvl>
                <c:lvl>
                  <c:pt idx="0">
                    <c:v>Раствор 3 + газовая без Ar: </c:v>
                  </c:pt>
                  <c:pt idx="1">
                    <c:v>11057,4956</c:v>
                  </c:pt>
                  <c:pt idx="2">
                    <c:v>11218,55101</c:v>
                  </c:pt>
                  <c:pt idx="3">
                    <c:v>11374,61845</c:v>
                  </c:pt>
                  <c:pt idx="4">
                    <c:v>11535,70541</c:v>
                  </c:pt>
                  <c:pt idx="5">
                    <c:v>11715,80243</c:v>
                  </c:pt>
                  <c:pt idx="6">
                    <c:v>11905,84984</c:v>
                  </c:pt>
                  <c:pt idx="7">
                    <c:v>12109,181</c:v>
                  </c:pt>
                  <c:pt idx="8">
                    <c:v>12309,79613</c:v>
                  </c:pt>
                  <c:pt idx="9">
                    <c:v>12534,05517</c:v>
                  </c:pt>
                  <c:pt idx="10">
                    <c:v>13522,29483</c:v>
                  </c:pt>
                  <c:pt idx="11">
                    <c:v>13851,55665</c:v>
                  </c:pt>
                  <c:pt idx="12">
                    <c:v>14242,32329</c:v>
                  </c:pt>
                  <c:pt idx="13">
                    <c:v>14716,7037</c:v>
                  </c:pt>
                  <c:pt idx="14">
                    <c:v>15277,79972</c:v>
                  </c:pt>
                  <c:pt idx="15">
                    <c:v>15885,48306</c:v>
                  </c:pt>
                  <c:pt idx="16">
                    <c:v>16532,1188</c:v>
                  </c:pt>
                  <c:pt idx="17">
                    <c:v>17204,66547</c:v>
                  </c:pt>
                  <c:pt idx="18">
                    <c:v>17894,11118</c:v>
                  </c:pt>
                  <c:pt idx="19">
                    <c:v>18599,16408</c:v>
                  </c:pt>
                  <c:pt idx="20">
                    <c:v>19306,27413</c:v>
                  </c:pt>
                  <c:pt idx="21">
                    <c:v>20017,05825</c:v>
                  </c:pt>
                  <c:pt idx="22">
                    <c:v>20747,76727</c:v>
                  </c:pt>
                  <c:pt idx="23">
                    <c:v>21472,29735</c:v>
                  </c:pt>
                  <c:pt idx="24">
                    <c:v>22229,36037</c:v>
                  </c:pt>
                  <c:pt idx="25">
                    <c:v>22975,4197</c:v>
                  </c:pt>
                  <c:pt idx="26">
                    <c:v>23733,0948</c:v>
                  </c:pt>
                  <c:pt idx="27">
                    <c:v>24507,51405</c:v>
                  </c:pt>
                  <c:pt idx="28">
                    <c:v>25281,9187</c:v>
                  </c:pt>
                  <c:pt idx="29">
                    <c:v>26062,34338</c:v>
                  </c:pt>
                  <c:pt idx="30">
                    <c:v>26861,60859</c:v>
                  </c:pt>
                  <c:pt idx="31">
                    <c:v>27679,25756</c:v>
                  </c:pt>
                  <c:pt idx="32">
                    <c:v>28498,15323</c:v>
                  </c:pt>
                  <c:pt idx="33">
                    <c:v>29322,83166</c:v>
                  </c:pt>
                </c:lvl>
                <c:lvl>
                  <c:pt idx="0">
                    <c:v>Раствор 1 + газовая без Ar: </c:v>
                  </c:pt>
                  <c:pt idx="1">
                    <c:v>-402,4368525</c:v>
                  </c:pt>
                  <c:pt idx="2">
                    <c:v>-406,6746012</c:v>
                  </c:pt>
                  <c:pt idx="3">
                    <c:v>-408,6798903</c:v>
                  </c:pt>
                  <c:pt idx="4">
                    <c:v>-409,1042469</c:v>
                  </c:pt>
                  <c:pt idx="5">
                    <c:v>-410,0866565</c:v>
                  </c:pt>
                  <c:pt idx="6">
                    <c:v>-412,9293628</c:v>
                  </c:pt>
                  <c:pt idx="7">
                    <c:v>-417,749763</c:v>
                  </c:pt>
                  <c:pt idx="8">
                    <c:v>-423,382456</c:v>
                  </c:pt>
                  <c:pt idx="9">
                    <c:v>-429,6252892</c:v>
                  </c:pt>
                  <c:pt idx="10">
                    <c:v>-443,2985511</c:v>
                  </c:pt>
                  <c:pt idx="11">
                    <c:v>-436,3718851</c:v>
                  </c:pt>
                  <c:pt idx="12">
                    <c:v>-423,8214435</c:v>
                  </c:pt>
                  <c:pt idx="13">
                    <c:v>-409,518574</c:v>
                  </c:pt>
                  <c:pt idx="14">
                    <c:v>-397,1113594</c:v>
                  </c:pt>
                  <c:pt idx="15">
                    <c:v>-387,4508926</c:v>
                  </c:pt>
                  <c:pt idx="16">
                    <c:v>-380,6356848</c:v>
                  </c:pt>
                  <c:pt idx="17">
                    <c:v>-376,5752316</c:v>
                  </c:pt>
                  <c:pt idx="18">
                    <c:v>-375,3327161</c:v>
                  </c:pt>
                  <c:pt idx="19">
                    <c:v>-376,7808643</c:v>
                  </c:pt>
                  <c:pt idx="20">
                    <c:v>-380,1442492</c:v>
                  </c:pt>
                  <c:pt idx="21">
                    <c:v>-384,7802127</c:v>
                  </c:pt>
                  <c:pt idx="22">
                    <c:v>-390,2130591</c:v>
                  </c:pt>
                  <c:pt idx="23">
                    <c:v>-395,9688296</c:v>
                  </c:pt>
                  <c:pt idx="24">
                    <c:v>-401,9943734</c:v>
                  </c:pt>
                  <c:pt idx="25">
                    <c:v>-407,5722849</c:v>
                  </c:pt>
                  <c:pt idx="26">
                    <c:v>-412,6065284</c:v>
                  </c:pt>
                  <c:pt idx="27">
                    <c:v>-416,3307264</c:v>
                  </c:pt>
                  <c:pt idx="28">
                    <c:v>-417,9724671</c:v>
                  </c:pt>
                  <c:pt idx="29">
                    <c:v>-416,342675</c:v>
                  </c:pt>
                  <c:pt idx="30">
                    <c:v>-410,5636671</c:v>
                  </c:pt>
                  <c:pt idx="31">
                    <c:v>-399,8489639</c:v>
                  </c:pt>
                  <c:pt idx="32">
                    <c:v>-384,4140783</c:v>
                  </c:pt>
                  <c:pt idx="33">
                    <c:v>-366,0838843</c:v>
                  </c:pt>
                </c:lvl>
                <c:lvl>
                  <c:pt idx="0">
                    <c:v>Газовая без Ar: </c:v>
                  </c:pt>
                  <c:pt idx="1">
                    <c:v>-27,28044032</c:v>
                  </c:pt>
                  <c:pt idx="2">
                    <c:v>-30,04341949</c:v>
                  </c:pt>
                  <c:pt idx="3">
                    <c:v>-35,15018974</c:v>
                  </c:pt>
                  <c:pt idx="4">
                    <c:v>-41,89302872</c:v>
                  </c:pt>
                  <c:pt idx="5">
                    <c:v>-48,14282915</c:v>
                  </c:pt>
                  <c:pt idx="6">
                    <c:v>-52,48576434</c:v>
                  </c:pt>
                  <c:pt idx="7">
                    <c:v>-55,14408812</c:v>
                  </c:pt>
                  <c:pt idx="8">
                    <c:v>-56,7413091</c:v>
                  </c:pt>
                  <c:pt idx="9">
                    <c:v>-57,72022322</c:v>
                  </c:pt>
                  <c:pt idx="10">
                    <c:v>-46,05788685</c:v>
                  </c:pt>
                  <c:pt idx="11">
                    <c:v>-35,12843947</c:v>
                  </c:pt>
                  <c:pt idx="12">
                    <c:v>-23,48729045</c:v>
                  </c:pt>
                  <c:pt idx="13">
                    <c:v>-14,19494797</c:v>
                  </c:pt>
                  <c:pt idx="14">
                    <c:v>-8,074509904</c:v>
                  </c:pt>
                  <c:pt idx="15">
                    <c:v>-4,469644131</c:v>
                  </c:pt>
                  <c:pt idx="16">
                    <c:v>-2,468383858</c:v>
                  </c:pt>
                  <c:pt idx="17">
                    <c:v>-1,382525796</c:v>
                  </c:pt>
                  <c:pt idx="18">
                    <c:v>-0,792919361</c:v>
                  </c:pt>
                  <c:pt idx="19">
                    <c:v>-0,466632197</c:v>
                  </c:pt>
                  <c:pt idx="20">
                    <c:v>-0,281454953</c:v>
                  </c:pt>
                  <c:pt idx="21">
                    <c:v>-0,173454888</c:v>
                  </c:pt>
                  <c:pt idx="22">
                    <c:v>-0,108977546</c:v>
                  </c:pt>
                  <c:pt idx="23">
                    <c:v>-0,06965823</c:v>
                  </c:pt>
                  <c:pt idx="24">
                    <c:v>-0,045271128</c:v>
                  </c:pt>
                  <c:pt idx="25">
                    <c:v>-0,029856211</c:v>
                  </c:pt>
                  <c:pt idx="26">
                    <c:v>-0,019975984</c:v>
                  </c:pt>
                  <c:pt idx="27">
                    <c:v>-0,013544763</c:v>
                  </c:pt>
                  <c:pt idx="28">
                    <c:v>-0,009304139</c:v>
                  </c:pt>
                  <c:pt idx="29">
                    <c:v>-0,006463275</c:v>
                  </c:pt>
                  <c:pt idx="30">
                    <c:v>-0,004533018</c:v>
                  </c:pt>
                  <c:pt idx="31">
                    <c:v>-0,003199326</c:v>
                  </c:pt>
                  <c:pt idx="32">
                    <c:v>-0,002268354</c:v>
                  </c:pt>
                  <c:pt idx="33">
                    <c:v>-0,001614924</c:v>
                  </c:pt>
                </c:lvl>
                <c:lvl>
                  <c:pt idx="0">
                    <c:v>Раствор 3 (жид): </c:v>
                  </c:pt>
                  <c:pt idx="1">
                    <c:v>11084,77604</c:v>
                  </c:pt>
                  <c:pt idx="2">
                    <c:v>11248,59443</c:v>
                  </c:pt>
                  <c:pt idx="3">
                    <c:v>11409,76864</c:v>
                  </c:pt>
                  <c:pt idx="4">
                    <c:v>11577,59844</c:v>
                  </c:pt>
                  <c:pt idx="5">
                    <c:v>11763,94526</c:v>
                  </c:pt>
                  <c:pt idx="6">
                    <c:v>11958,3356</c:v>
                  </c:pt>
                  <c:pt idx="7">
                    <c:v>12164,32509</c:v>
                  </c:pt>
                  <c:pt idx="8">
                    <c:v>12366,53744</c:v>
                  </c:pt>
                  <c:pt idx="9">
                    <c:v>12591,77539</c:v>
                  </c:pt>
                  <c:pt idx="10">
                    <c:v>13568,35272</c:v>
                  </c:pt>
                  <c:pt idx="11">
                    <c:v>13886,68509</c:v>
                  </c:pt>
                  <c:pt idx="12">
                    <c:v>14265,81058</c:v>
                  </c:pt>
                  <c:pt idx="13">
                    <c:v>14730,89865</c:v>
                  </c:pt>
                  <c:pt idx="14">
                    <c:v>15285,87423</c:v>
                  </c:pt>
                  <c:pt idx="15">
                    <c:v>15889,9527</c:v>
                  </c:pt>
                  <c:pt idx="16">
                    <c:v>16534,58719</c:v>
                  </c:pt>
                  <c:pt idx="17">
                    <c:v>17206,04799</c:v>
                  </c:pt>
                  <c:pt idx="18">
                    <c:v>17894,9041</c:v>
                  </c:pt>
                  <c:pt idx="19">
                    <c:v>18599,63071</c:v>
                  </c:pt>
                  <c:pt idx="20">
                    <c:v>19306,55558</c:v>
                  </c:pt>
                  <c:pt idx="21">
                    <c:v>20017,2317</c:v>
                  </c:pt>
                  <c:pt idx="22">
                    <c:v>20747,87624</c:v>
                  </c:pt>
                  <c:pt idx="23">
                    <c:v>21472,367</c:v>
                  </c:pt>
                  <c:pt idx="24">
                    <c:v>22229,40564</c:v>
                  </c:pt>
                  <c:pt idx="25">
                    <c:v>22975,44956</c:v>
                  </c:pt>
                  <c:pt idx="26">
                    <c:v>23733,11478</c:v>
                  </c:pt>
                  <c:pt idx="27">
                    <c:v>24507,5276</c:v>
                  </c:pt>
                  <c:pt idx="28">
                    <c:v>25281,92801</c:v>
                  </c:pt>
                  <c:pt idx="29">
                    <c:v>26062,34985</c:v>
                  </c:pt>
                  <c:pt idx="30">
                    <c:v>26861,61312</c:v>
                  </c:pt>
                  <c:pt idx="31">
                    <c:v>27679,26076</c:v>
                  </c:pt>
                  <c:pt idx="32">
                    <c:v>28498,1555</c:v>
                  </c:pt>
                  <c:pt idx="33">
                    <c:v>29322,83328</c:v>
                  </c:pt>
                </c:lvl>
                <c:lvl>
                  <c:pt idx="0">
                    <c:v>Раствор 1(тв): </c:v>
                  </c:pt>
                  <c:pt idx="1">
                    <c:v>-375,1564122</c:v>
                  </c:pt>
                  <c:pt idx="2">
                    <c:v>-376,6311817</c:v>
                  </c:pt>
                  <c:pt idx="3">
                    <c:v>-373,5297006</c:v>
                  </c:pt>
                  <c:pt idx="4">
                    <c:v>-367,2112182</c:v>
                  </c:pt>
                  <c:pt idx="5">
                    <c:v>-361,9438273</c:v>
                  </c:pt>
                  <c:pt idx="6">
                    <c:v>-360,4435985</c:v>
                  </c:pt>
                  <c:pt idx="7">
                    <c:v>-362,6056749</c:v>
                  </c:pt>
                  <c:pt idx="8">
                    <c:v>-366,6411469</c:v>
                  </c:pt>
                  <c:pt idx="9">
                    <c:v>-371,9050659</c:v>
                  </c:pt>
                  <c:pt idx="10">
                    <c:v>-397,2406643</c:v>
                  </c:pt>
                  <c:pt idx="11">
                    <c:v>-401,2434456</c:v>
                  </c:pt>
                  <c:pt idx="12">
                    <c:v>-400,3341531</c:v>
                  </c:pt>
                  <c:pt idx="13">
                    <c:v>-395,323626</c:v>
                  </c:pt>
                  <c:pt idx="14">
                    <c:v>-389,0368495</c:v>
                  </c:pt>
                  <c:pt idx="15">
                    <c:v>-382,9812485</c:v>
                  </c:pt>
                  <c:pt idx="16">
                    <c:v>-378,167301</c:v>
                  </c:pt>
                  <c:pt idx="17">
                    <c:v>-375,1927058</c:v>
                  </c:pt>
                  <c:pt idx="18">
                    <c:v>-374,5397967</c:v>
                  </c:pt>
                  <c:pt idx="19">
                    <c:v>-376,3142321</c:v>
                  </c:pt>
                  <c:pt idx="20">
                    <c:v>-379,8627943</c:v>
                  </c:pt>
                  <c:pt idx="21">
                    <c:v>-384,6067578</c:v>
                  </c:pt>
                  <c:pt idx="22">
                    <c:v>-390,1040816</c:v>
                  </c:pt>
                  <c:pt idx="23">
                    <c:v>-395,8991714</c:v>
                  </c:pt>
                  <c:pt idx="24">
                    <c:v>-401,9491023</c:v>
                  </c:pt>
                  <c:pt idx="25">
                    <c:v>-407,5424287</c:v>
                  </c:pt>
                  <c:pt idx="26">
                    <c:v>-412,5865524</c:v>
                  </c:pt>
                  <c:pt idx="27">
                    <c:v>-416,3171817</c:v>
                  </c:pt>
                  <c:pt idx="28">
                    <c:v>-417,9631629</c:v>
                  </c:pt>
                  <c:pt idx="29">
                    <c:v>-416,3362117</c:v>
                  </c:pt>
                  <c:pt idx="30">
                    <c:v>-410,5591341</c:v>
                  </c:pt>
                  <c:pt idx="31">
                    <c:v>-399,8457646</c:v>
                  </c:pt>
                  <c:pt idx="32">
                    <c:v>-384,4118099</c:v>
                  </c:pt>
                  <c:pt idx="33">
                    <c:v>-366,0822693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686</c:v>
                  </c:pt>
                  <c:pt idx="24">
                    <c:v>703</c:v>
                  </c:pt>
                  <c:pt idx="25">
                    <c:v>719</c:v>
                  </c:pt>
                  <c:pt idx="26">
                    <c:v>736</c:v>
                  </c:pt>
                  <c:pt idx="27">
                    <c:v>752</c:v>
                  </c:pt>
                  <c:pt idx="28">
                    <c:v>769</c:v>
                  </c:pt>
                  <c:pt idx="29">
                    <c:v>785</c:v>
                  </c:pt>
                  <c:pt idx="30">
                    <c:v>802</c:v>
                  </c:pt>
                  <c:pt idx="31">
                    <c:v>818</c:v>
                  </c:pt>
                  <c:pt idx="32">
                    <c:v>835</c:v>
                  </c:pt>
                  <c:pt idx="33">
                    <c:v>851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10682,33919</c:v>
                  </c:pt>
                  <c:pt idx="2">
                    <c:v>10841,91983</c:v>
                  </c:pt>
                  <c:pt idx="3">
                    <c:v>11001,08875</c:v>
                  </c:pt>
                  <c:pt idx="4">
                    <c:v>11168,49419</c:v>
                  </c:pt>
                  <c:pt idx="5">
                    <c:v>11353,85861</c:v>
                  </c:pt>
                  <c:pt idx="6">
                    <c:v>11545,40624</c:v>
                  </c:pt>
                  <c:pt idx="7">
                    <c:v>11746,57533</c:v>
                  </c:pt>
                  <c:pt idx="8">
                    <c:v>11943,15499</c:v>
                  </c:pt>
                  <c:pt idx="9">
                    <c:v>12162,1501</c:v>
                  </c:pt>
                  <c:pt idx="10">
                    <c:v>13125,05417</c:v>
                  </c:pt>
                  <c:pt idx="11">
                    <c:v>13450,3132</c:v>
                  </c:pt>
                  <c:pt idx="12">
                    <c:v>13841,98914</c:v>
                  </c:pt>
                  <c:pt idx="13">
                    <c:v>14321,38007</c:v>
                  </c:pt>
                  <c:pt idx="14">
                    <c:v>14888,76287</c:v>
                  </c:pt>
                  <c:pt idx="15">
                    <c:v>15502,50181</c:v>
                  </c:pt>
                  <c:pt idx="16">
                    <c:v>16153,9515</c:v>
                  </c:pt>
                  <c:pt idx="17">
                    <c:v>16829,47276</c:v>
                  </c:pt>
                  <c:pt idx="18">
                    <c:v>17519,57138</c:v>
                  </c:pt>
                  <c:pt idx="19">
                    <c:v>18222,84985</c:v>
                  </c:pt>
                  <c:pt idx="20">
                    <c:v>18926,41133</c:v>
                  </c:pt>
                  <c:pt idx="21">
                    <c:v>19632,45149</c:v>
                  </c:pt>
                  <c:pt idx="22">
                    <c:v>20357,66318</c:v>
                  </c:pt>
                  <c:pt idx="23">
                    <c:v>21076,39817</c:v>
                  </c:pt>
                  <c:pt idx="24">
                    <c:v>21827,41126</c:v>
                  </c:pt>
                  <c:pt idx="25">
                    <c:v>22567,87727</c:v>
                  </c:pt>
                  <c:pt idx="26">
                    <c:v>23320,50825</c:v>
                  </c:pt>
                  <c:pt idx="27">
                    <c:v>24091,19687</c:v>
                  </c:pt>
                  <c:pt idx="28">
                    <c:v>24863,95554</c:v>
                  </c:pt>
                  <c:pt idx="29">
                    <c:v>25646,00717</c:v>
                  </c:pt>
                  <c:pt idx="30">
                    <c:v>26451,04945</c:v>
                  </c:pt>
                  <c:pt idx="31">
                    <c:v>27279,4118</c:v>
                  </c:pt>
                  <c:pt idx="32">
                    <c:v>28113,74142</c:v>
                  </c:pt>
                  <c:pt idx="33">
                    <c:v>28956,74939</c:v>
                  </c:pt>
                </c:lvl>
                <c:lvl>
                  <c:pt idx="0">
                    <c:v>Раствор 3 + газовая без Ar: </c:v>
                  </c:pt>
                  <c:pt idx="1">
                    <c:v>11057,4956</c:v>
                  </c:pt>
                  <c:pt idx="2">
                    <c:v>11218,55101</c:v>
                  </c:pt>
                  <c:pt idx="3">
                    <c:v>11374,61845</c:v>
                  </c:pt>
                  <c:pt idx="4">
                    <c:v>11535,70541</c:v>
                  </c:pt>
                  <c:pt idx="5">
                    <c:v>11715,80243</c:v>
                  </c:pt>
                  <c:pt idx="6">
                    <c:v>11905,84984</c:v>
                  </c:pt>
                  <c:pt idx="7">
                    <c:v>12109,181</c:v>
                  </c:pt>
                  <c:pt idx="8">
                    <c:v>12309,79613</c:v>
                  </c:pt>
                  <c:pt idx="9">
                    <c:v>12534,05517</c:v>
                  </c:pt>
                  <c:pt idx="10">
                    <c:v>13522,29483</c:v>
                  </c:pt>
                  <c:pt idx="11">
                    <c:v>13851,55665</c:v>
                  </c:pt>
                  <c:pt idx="12">
                    <c:v>14242,32329</c:v>
                  </c:pt>
                  <c:pt idx="13">
                    <c:v>14716,7037</c:v>
                  </c:pt>
                  <c:pt idx="14">
                    <c:v>15277,79972</c:v>
                  </c:pt>
                  <c:pt idx="15">
                    <c:v>15885,48306</c:v>
                  </c:pt>
                  <c:pt idx="16">
                    <c:v>16532,1188</c:v>
                  </c:pt>
                  <c:pt idx="17">
                    <c:v>17204,66547</c:v>
                  </c:pt>
                  <c:pt idx="18">
                    <c:v>17894,11118</c:v>
                  </c:pt>
                  <c:pt idx="19">
                    <c:v>18599,16408</c:v>
                  </c:pt>
                  <c:pt idx="20">
                    <c:v>19306,27413</c:v>
                  </c:pt>
                  <c:pt idx="21">
                    <c:v>20017,05825</c:v>
                  </c:pt>
                  <c:pt idx="22">
                    <c:v>20747,76727</c:v>
                  </c:pt>
                  <c:pt idx="23">
                    <c:v>21472,29735</c:v>
                  </c:pt>
                  <c:pt idx="24">
                    <c:v>22229,36037</c:v>
                  </c:pt>
                  <c:pt idx="25">
                    <c:v>22975,4197</c:v>
                  </c:pt>
                  <c:pt idx="26">
                    <c:v>23733,0948</c:v>
                  </c:pt>
                  <c:pt idx="27">
                    <c:v>24507,51405</c:v>
                  </c:pt>
                  <c:pt idx="28">
                    <c:v>25281,9187</c:v>
                  </c:pt>
                  <c:pt idx="29">
                    <c:v>26062,34338</c:v>
                  </c:pt>
                  <c:pt idx="30">
                    <c:v>26861,60859</c:v>
                  </c:pt>
                  <c:pt idx="31">
                    <c:v>27679,25756</c:v>
                  </c:pt>
                  <c:pt idx="32">
                    <c:v>28498,15323</c:v>
                  </c:pt>
                  <c:pt idx="33">
                    <c:v>29322,83166</c:v>
                  </c:pt>
                </c:lvl>
                <c:lvl>
                  <c:pt idx="0">
                    <c:v>Раствор 1 + газовая без Ar: </c:v>
                  </c:pt>
                  <c:pt idx="1">
                    <c:v>-402,4368525</c:v>
                  </c:pt>
                  <c:pt idx="2">
                    <c:v>-406,6746012</c:v>
                  </c:pt>
                  <c:pt idx="3">
                    <c:v>-408,6798903</c:v>
                  </c:pt>
                  <c:pt idx="4">
                    <c:v>-409,1042469</c:v>
                  </c:pt>
                  <c:pt idx="5">
                    <c:v>-410,0866565</c:v>
                  </c:pt>
                  <c:pt idx="6">
                    <c:v>-412,9293628</c:v>
                  </c:pt>
                  <c:pt idx="7">
                    <c:v>-417,749763</c:v>
                  </c:pt>
                  <c:pt idx="8">
                    <c:v>-423,382456</c:v>
                  </c:pt>
                  <c:pt idx="9">
                    <c:v>-429,6252892</c:v>
                  </c:pt>
                  <c:pt idx="10">
                    <c:v>-443,2985511</c:v>
                  </c:pt>
                  <c:pt idx="11">
                    <c:v>-436,3718851</c:v>
                  </c:pt>
                  <c:pt idx="12">
                    <c:v>-423,8214435</c:v>
                  </c:pt>
                  <c:pt idx="13">
                    <c:v>-409,518574</c:v>
                  </c:pt>
                  <c:pt idx="14">
                    <c:v>-397,1113594</c:v>
                  </c:pt>
                  <c:pt idx="15">
                    <c:v>-387,4508926</c:v>
                  </c:pt>
                  <c:pt idx="16">
                    <c:v>-380,6356848</c:v>
                  </c:pt>
                  <c:pt idx="17">
                    <c:v>-376,5752316</c:v>
                  </c:pt>
                  <c:pt idx="18">
                    <c:v>-375,3327161</c:v>
                  </c:pt>
                  <c:pt idx="19">
                    <c:v>-376,7808643</c:v>
                  </c:pt>
                  <c:pt idx="20">
                    <c:v>-380,1442492</c:v>
                  </c:pt>
                  <c:pt idx="21">
                    <c:v>-384,7802127</c:v>
                  </c:pt>
                  <c:pt idx="22">
                    <c:v>-390,2130591</c:v>
                  </c:pt>
                  <c:pt idx="23">
                    <c:v>-395,9688296</c:v>
                  </c:pt>
                  <c:pt idx="24">
                    <c:v>-401,9943734</c:v>
                  </c:pt>
                  <c:pt idx="25">
                    <c:v>-407,5722849</c:v>
                  </c:pt>
                  <c:pt idx="26">
                    <c:v>-412,6065284</c:v>
                  </c:pt>
                  <c:pt idx="27">
                    <c:v>-416,3307264</c:v>
                  </c:pt>
                  <c:pt idx="28">
                    <c:v>-417,9724671</c:v>
                  </c:pt>
                  <c:pt idx="29">
                    <c:v>-416,342675</c:v>
                  </c:pt>
                  <c:pt idx="30">
                    <c:v>-410,5636671</c:v>
                  </c:pt>
                  <c:pt idx="31">
                    <c:v>-399,8489639</c:v>
                  </c:pt>
                  <c:pt idx="32">
                    <c:v>-384,4140783</c:v>
                  </c:pt>
                  <c:pt idx="33">
                    <c:v>-366,0838843</c:v>
                  </c:pt>
                </c:lvl>
                <c:lvl>
                  <c:pt idx="0">
                    <c:v>Газовая без Ar: </c:v>
                  </c:pt>
                  <c:pt idx="1">
                    <c:v>-27,28044032</c:v>
                  </c:pt>
                  <c:pt idx="2">
                    <c:v>-30,04341949</c:v>
                  </c:pt>
                  <c:pt idx="3">
                    <c:v>-35,15018974</c:v>
                  </c:pt>
                  <c:pt idx="4">
                    <c:v>-41,89302872</c:v>
                  </c:pt>
                  <c:pt idx="5">
                    <c:v>-48,14282915</c:v>
                  </c:pt>
                  <c:pt idx="6">
                    <c:v>-52,48576434</c:v>
                  </c:pt>
                  <c:pt idx="7">
                    <c:v>-55,14408812</c:v>
                  </c:pt>
                  <c:pt idx="8">
                    <c:v>-56,7413091</c:v>
                  </c:pt>
                  <c:pt idx="9">
                    <c:v>-57,72022322</c:v>
                  </c:pt>
                  <c:pt idx="10">
                    <c:v>-46,05788685</c:v>
                  </c:pt>
                  <c:pt idx="11">
                    <c:v>-35,12843947</c:v>
                  </c:pt>
                  <c:pt idx="12">
                    <c:v>-23,48729045</c:v>
                  </c:pt>
                  <c:pt idx="13">
                    <c:v>-14,19494797</c:v>
                  </c:pt>
                  <c:pt idx="14">
                    <c:v>-8,074509904</c:v>
                  </c:pt>
                  <c:pt idx="15">
                    <c:v>-4,469644131</c:v>
                  </c:pt>
                  <c:pt idx="16">
                    <c:v>-2,468383858</c:v>
                  </c:pt>
                  <c:pt idx="17">
                    <c:v>-1,382525796</c:v>
                  </c:pt>
                  <c:pt idx="18">
                    <c:v>-0,792919361</c:v>
                  </c:pt>
                  <c:pt idx="19">
                    <c:v>-0,466632197</c:v>
                  </c:pt>
                  <c:pt idx="20">
                    <c:v>-0,281454953</c:v>
                  </c:pt>
                  <c:pt idx="21">
                    <c:v>-0,173454888</c:v>
                  </c:pt>
                  <c:pt idx="22">
                    <c:v>-0,108977546</c:v>
                  </c:pt>
                  <c:pt idx="23">
                    <c:v>-0,06965823</c:v>
                  </c:pt>
                  <c:pt idx="24">
                    <c:v>-0,045271128</c:v>
                  </c:pt>
                  <c:pt idx="25">
                    <c:v>-0,029856211</c:v>
                  </c:pt>
                  <c:pt idx="26">
                    <c:v>-0,019975984</c:v>
                  </c:pt>
                  <c:pt idx="27">
                    <c:v>-0,013544763</c:v>
                  </c:pt>
                  <c:pt idx="28">
                    <c:v>-0,009304139</c:v>
                  </c:pt>
                  <c:pt idx="29">
                    <c:v>-0,006463275</c:v>
                  </c:pt>
                  <c:pt idx="30">
                    <c:v>-0,004533018</c:v>
                  </c:pt>
                  <c:pt idx="31">
                    <c:v>-0,003199326</c:v>
                  </c:pt>
                  <c:pt idx="32">
                    <c:v>-0,002268354</c:v>
                  </c:pt>
                  <c:pt idx="33">
                    <c:v>-0,001614924</c:v>
                  </c:pt>
                </c:lvl>
                <c:lvl>
                  <c:pt idx="0">
                    <c:v>Раствор 3 (жид): </c:v>
                  </c:pt>
                  <c:pt idx="1">
                    <c:v>11084,77604</c:v>
                  </c:pt>
                  <c:pt idx="2">
                    <c:v>11248,59443</c:v>
                  </c:pt>
                  <c:pt idx="3">
                    <c:v>11409,76864</c:v>
                  </c:pt>
                  <c:pt idx="4">
                    <c:v>11577,59844</c:v>
                  </c:pt>
                  <c:pt idx="5">
                    <c:v>11763,94526</c:v>
                  </c:pt>
                  <c:pt idx="6">
                    <c:v>11958,3356</c:v>
                  </c:pt>
                  <c:pt idx="7">
                    <c:v>12164,32509</c:v>
                  </c:pt>
                  <c:pt idx="8">
                    <c:v>12366,53744</c:v>
                  </c:pt>
                  <c:pt idx="9">
                    <c:v>12591,77539</c:v>
                  </c:pt>
                  <c:pt idx="10">
                    <c:v>13568,35272</c:v>
                  </c:pt>
                  <c:pt idx="11">
                    <c:v>13886,68509</c:v>
                  </c:pt>
                  <c:pt idx="12">
                    <c:v>14265,81058</c:v>
                  </c:pt>
                  <c:pt idx="13">
                    <c:v>14730,89865</c:v>
                  </c:pt>
                  <c:pt idx="14">
                    <c:v>15285,87423</c:v>
                  </c:pt>
                  <c:pt idx="15">
                    <c:v>15889,9527</c:v>
                  </c:pt>
                  <c:pt idx="16">
                    <c:v>16534,58719</c:v>
                  </c:pt>
                  <c:pt idx="17">
                    <c:v>17206,04799</c:v>
                  </c:pt>
                  <c:pt idx="18">
                    <c:v>17894,9041</c:v>
                  </c:pt>
                  <c:pt idx="19">
                    <c:v>18599,63071</c:v>
                  </c:pt>
                  <c:pt idx="20">
                    <c:v>19306,55558</c:v>
                  </c:pt>
                  <c:pt idx="21">
                    <c:v>20017,2317</c:v>
                  </c:pt>
                  <c:pt idx="22">
                    <c:v>20747,87624</c:v>
                  </c:pt>
                  <c:pt idx="23">
                    <c:v>21472,367</c:v>
                  </c:pt>
                  <c:pt idx="24">
                    <c:v>22229,40564</c:v>
                  </c:pt>
                  <c:pt idx="25">
                    <c:v>22975,44956</c:v>
                  </c:pt>
                  <c:pt idx="26">
                    <c:v>23733,11478</c:v>
                  </c:pt>
                  <c:pt idx="27">
                    <c:v>24507,5276</c:v>
                  </c:pt>
                  <c:pt idx="28">
                    <c:v>25281,92801</c:v>
                  </c:pt>
                  <c:pt idx="29">
                    <c:v>26062,34985</c:v>
                  </c:pt>
                  <c:pt idx="30">
                    <c:v>26861,61312</c:v>
                  </c:pt>
                  <c:pt idx="31">
                    <c:v>27679,26076</c:v>
                  </c:pt>
                  <c:pt idx="32">
                    <c:v>28498,1555</c:v>
                  </c:pt>
                  <c:pt idx="33">
                    <c:v>29322,83328</c:v>
                  </c:pt>
                </c:lvl>
                <c:lvl>
                  <c:pt idx="0">
                    <c:v>Раствор 1(тв): </c:v>
                  </c:pt>
                  <c:pt idx="1">
                    <c:v>-375,1564122</c:v>
                  </c:pt>
                  <c:pt idx="2">
                    <c:v>-376,6311817</c:v>
                  </c:pt>
                  <c:pt idx="3">
                    <c:v>-373,5297006</c:v>
                  </c:pt>
                  <c:pt idx="4">
                    <c:v>-367,2112182</c:v>
                  </c:pt>
                  <c:pt idx="5">
                    <c:v>-361,9438273</c:v>
                  </c:pt>
                  <c:pt idx="6">
                    <c:v>-360,4435985</c:v>
                  </c:pt>
                  <c:pt idx="7">
                    <c:v>-362,6056749</c:v>
                  </c:pt>
                  <c:pt idx="8">
                    <c:v>-366,6411469</c:v>
                  </c:pt>
                  <c:pt idx="9">
                    <c:v>-371,9050659</c:v>
                  </c:pt>
                  <c:pt idx="10">
                    <c:v>-397,2406643</c:v>
                  </c:pt>
                  <c:pt idx="11">
                    <c:v>-401,2434456</c:v>
                  </c:pt>
                  <c:pt idx="12">
                    <c:v>-400,3341531</c:v>
                  </c:pt>
                  <c:pt idx="13">
                    <c:v>-395,323626</c:v>
                  </c:pt>
                  <c:pt idx="14">
                    <c:v>-389,0368495</c:v>
                  </c:pt>
                  <c:pt idx="15">
                    <c:v>-382,9812485</c:v>
                  </c:pt>
                  <c:pt idx="16">
                    <c:v>-378,167301</c:v>
                  </c:pt>
                  <c:pt idx="17">
                    <c:v>-375,1927058</c:v>
                  </c:pt>
                  <c:pt idx="18">
                    <c:v>-374,5397967</c:v>
                  </c:pt>
                  <c:pt idx="19">
                    <c:v>-376,3142321</c:v>
                  </c:pt>
                  <c:pt idx="20">
                    <c:v>-379,8627943</c:v>
                  </c:pt>
                  <c:pt idx="21">
                    <c:v>-384,6067578</c:v>
                  </c:pt>
                  <c:pt idx="22">
                    <c:v>-390,1040816</c:v>
                  </c:pt>
                  <c:pt idx="23">
                    <c:v>-395,8991714</c:v>
                  </c:pt>
                  <c:pt idx="24">
                    <c:v>-401,9491023</c:v>
                  </c:pt>
                  <c:pt idx="25">
                    <c:v>-407,5424287</c:v>
                  </c:pt>
                  <c:pt idx="26">
                    <c:v>-412,5865524</c:v>
                  </c:pt>
                  <c:pt idx="27">
                    <c:v>-416,3171817</c:v>
                  </c:pt>
                  <c:pt idx="28">
                    <c:v>-417,9631629</c:v>
                  </c:pt>
                  <c:pt idx="29">
                    <c:v>-416,3362117</c:v>
                  </c:pt>
                  <c:pt idx="30">
                    <c:v>-410,5591341</c:v>
                  </c:pt>
                  <c:pt idx="31">
                    <c:v>-399,8457646</c:v>
                  </c:pt>
                  <c:pt idx="32">
                    <c:v>-384,4118099</c:v>
                  </c:pt>
                  <c:pt idx="33">
                    <c:v>-366,0822693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686</c:v>
                  </c:pt>
                  <c:pt idx="24">
                    <c:v>703</c:v>
                  </c:pt>
                  <c:pt idx="25">
                    <c:v>719</c:v>
                  </c:pt>
                  <c:pt idx="26">
                    <c:v>736</c:v>
                  </c:pt>
                  <c:pt idx="27">
                    <c:v>752</c:v>
                  </c:pt>
                  <c:pt idx="28">
                    <c:v>769</c:v>
                  </c:pt>
                  <c:pt idx="29">
                    <c:v>785</c:v>
                  </c:pt>
                  <c:pt idx="30">
                    <c:v>802</c:v>
                  </c:pt>
                  <c:pt idx="31">
                    <c:v>818</c:v>
                  </c:pt>
                  <c:pt idx="32">
                    <c:v>835</c:v>
                  </c:pt>
                  <c:pt idx="33">
                    <c:v>851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/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77923918009719E-2"/>
          <c:y val="9.0586236023553687E-2"/>
          <c:w val="0.91743241838991729"/>
          <c:h val="0.78945009536176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ALL!$F$4:$BR$4</c:f>
              <c:numCache>
                <c:formatCode>0.0E+00</c:formatCode>
                <c:ptCount val="65"/>
                <c:pt idx="0">
                  <c:v>0</c:v>
                </c:pt>
                <c:pt idx="1">
                  <c:v>1.9276E-28</c:v>
                </c:pt>
                <c:pt idx="2">
                  <c:v>7.0502000000000004E-20</c:v>
                </c:pt>
                <c:pt idx="3">
                  <c:v>1.7993E-14</c:v>
                </c:pt>
                <c:pt idx="4">
                  <c:v>6.3208000000000003E-12</c:v>
                </c:pt>
                <c:pt idx="5">
                  <c:v>1.2720000000000001E-10</c:v>
                </c:pt>
                <c:pt idx="6">
                  <c:v>4.2225000000000002E-10</c:v>
                </c:pt>
                <c:pt idx="7">
                  <c:v>7.5943000000000003E-10</c:v>
                </c:pt>
                <c:pt idx="8">
                  <c:v>1.0520999999999999E-9</c:v>
                </c:pt>
                <c:pt idx="9">
                  <c:v>2.4199999999999999E-9</c:v>
                </c:pt>
                <c:pt idx="10">
                  <c:v>3.3714000000000002E-9</c:v>
                </c:pt>
                <c:pt idx="11">
                  <c:v>6.6383999999999997E-9</c:v>
                </c:pt>
                <c:pt idx="12">
                  <c:v>5.2519999999999996E-9</c:v>
                </c:pt>
                <c:pt idx="13">
                  <c:v>6.9122000000000002E-9</c:v>
                </c:pt>
                <c:pt idx="14">
                  <c:v>6.4292999999999997E-9</c:v>
                </c:pt>
                <c:pt idx="15">
                  <c:v>9.6053000000000003E-9</c:v>
                </c:pt>
                <c:pt idx="16">
                  <c:v>6.2486999999999997E-9</c:v>
                </c:pt>
                <c:pt idx="17">
                  <c:v>7.6592000000000002E-9</c:v>
                </c:pt>
                <c:pt idx="18">
                  <c:v>8.9183000000000005E-9</c:v>
                </c:pt>
                <c:pt idx="19">
                  <c:v>1.0077999999999999E-8</c:v>
                </c:pt>
                <c:pt idx="20">
                  <c:v>1.1224E-8</c:v>
                </c:pt>
                <c:pt idx="21">
                  <c:v>1.2409E-8</c:v>
                </c:pt>
                <c:pt idx="22">
                  <c:v>6.6292000000000002E-9</c:v>
                </c:pt>
                <c:pt idx="23">
                  <c:v>6.8275999999999999E-9</c:v>
                </c:pt>
                <c:pt idx="24">
                  <c:v>7.1630999999999998E-9</c:v>
                </c:pt>
                <c:pt idx="25">
                  <c:v>7.7776000000000001E-9</c:v>
                </c:pt>
                <c:pt idx="26">
                  <c:v>8.9264000000000001E-9</c:v>
                </c:pt>
                <c:pt idx="27">
                  <c:v>1.118E-8</c:v>
                </c:pt>
                <c:pt idx="28">
                  <c:v>8.0950999999999995E-9</c:v>
                </c:pt>
                <c:pt idx="29">
                  <c:v>1.2972E-8</c:v>
                </c:pt>
                <c:pt idx="30">
                  <c:v>1.2597E-8</c:v>
                </c:pt>
                <c:pt idx="31">
                  <c:v>1.365E-8</c:v>
                </c:pt>
                <c:pt idx="32">
                  <c:v>1.5595999999999999E-8</c:v>
                </c:pt>
                <c:pt idx="33">
                  <c:v>6.4583000000000003E-10</c:v>
                </c:pt>
                <c:pt idx="34">
                  <c:v>7.1645999999999996E-13</c:v>
                </c:pt>
                <c:pt idx="35">
                  <c:v>7.7695000000000001E-18</c:v>
                </c:pt>
                <c:pt idx="36">
                  <c:v>6.6291000000000006E-26</c:v>
                </c:pt>
                <c:pt idx="37">
                  <c:v>3.2184E-33</c:v>
                </c:pt>
                <c:pt idx="38">
                  <c:v>7.9114000000000004E-33</c:v>
                </c:pt>
                <c:pt idx="39">
                  <c:v>9.3575999999999995E-23</c:v>
                </c:pt>
                <c:pt idx="40">
                  <c:v>1.3224E-18</c:v>
                </c:pt>
                <c:pt idx="41">
                  <c:v>7.8091999999999998E-19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ALL!$F$5:$BR$5</c:f>
              <c:numCache>
                <c:formatCode>0.0E+00</c:formatCode>
                <c:ptCount val="65"/>
                <c:pt idx="0">
                  <c:v>1.3608999999999999E-9</c:v>
                </c:pt>
                <c:pt idx="1">
                  <c:v>9.344E-10</c:v>
                </c:pt>
                <c:pt idx="2">
                  <c:v>1.1748999999999999E-9</c:v>
                </c:pt>
                <c:pt idx="3">
                  <c:v>1.244E-9</c:v>
                </c:pt>
                <c:pt idx="4">
                  <c:v>5.0963000000000003E-10</c:v>
                </c:pt>
                <c:pt idx="5">
                  <c:v>3.0301000000000002E-10</c:v>
                </c:pt>
                <c:pt idx="6">
                  <c:v>2.3639E-10</c:v>
                </c:pt>
                <c:pt idx="7">
                  <c:v>1.929E-10</c:v>
                </c:pt>
                <c:pt idx="8">
                  <c:v>1.4891999999999999E-10</c:v>
                </c:pt>
                <c:pt idx="9">
                  <c:v>1.4846000000000001E-13</c:v>
                </c:pt>
                <c:pt idx="10">
                  <c:v>8.5843000000000003E-16</c:v>
                </c:pt>
                <c:pt idx="11">
                  <c:v>2.1883000000000001E-18</c:v>
                </c:pt>
                <c:pt idx="12">
                  <c:v>3.5450999999999998E-22</c:v>
                </c:pt>
                <c:pt idx="13">
                  <c:v>1.1714000000000001E-25</c:v>
                </c:pt>
                <c:pt idx="14">
                  <c:v>7.0728000000000007E-30</c:v>
                </c:pt>
                <c:pt idx="15">
                  <c:v>7.9533999999999995E-34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*Ga[1]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1.0392E-34</c:v>
                </c:pt>
                <c:pt idx="29">
                  <c:v>9.4528999999999997E-28</c:v>
                </c:pt>
                <c:pt idx="30">
                  <c:v>2.3406000000000002E-22</c:v>
                </c:pt>
                <c:pt idx="31">
                  <c:v>1.169E-17</c:v>
                </c:pt>
                <c:pt idx="32">
                  <c:v>7.9031999999999998E-14</c:v>
                </c:pt>
                <c:pt idx="33">
                  <c:v>3.2697000000000001E-12</c:v>
                </c:pt>
                <c:pt idx="34">
                  <c:v>1.4477E-11</c:v>
                </c:pt>
                <c:pt idx="35">
                  <c:v>2.2372E-11</c:v>
                </c:pt>
                <c:pt idx="36">
                  <c:v>1.3751E-11</c:v>
                </c:pt>
                <c:pt idx="37">
                  <c:v>4.7969000000000001E-11</c:v>
                </c:pt>
                <c:pt idx="38">
                  <c:v>1.5063000000000001E-9</c:v>
                </c:pt>
                <c:pt idx="39">
                  <c:v>1.8899E-7</c:v>
                </c:pt>
                <c:pt idx="40">
                  <c:v>1.5525E-6</c:v>
                </c:pt>
                <c:pt idx="41">
                  <c:v>1.6650999999999999E-6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(1)GeSe2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ALL!$F$11:$BR$11</c:f>
              <c:numCache>
                <c:formatCode>0.0E+00</c:formatCode>
                <c:ptCount val="65"/>
                <c:pt idx="0">
                  <c:v>7.6585E-2</c:v>
                </c:pt>
                <c:pt idx="1">
                  <c:v>6.9424E-2</c:v>
                </c:pt>
                <c:pt idx="2">
                  <c:v>5.5357999999999997E-2</c:v>
                </c:pt>
                <c:pt idx="3">
                  <c:v>3.6824999999999997E-2</c:v>
                </c:pt>
                <c:pt idx="4">
                  <c:v>2.0308E-2</c:v>
                </c:pt>
                <c:pt idx="5">
                  <c:v>9.8163E-3</c:v>
                </c:pt>
                <c:pt idx="6">
                  <c:v>4.4976E-3</c:v>
                </c:pt>
                <c:pt idx="7">
                  <c:v>2.0627000000000002E-3</c:v>
                </c:pt>
                <c:pt idx="8">
                  <c:v>9.7188000000000005E-4</c:v>
                </c:pt>
                <c:pt idx="9">
                  <c:v>7.1214E-5</c:v>
                </c:pt>
                <c:pt idx="10">
                  <c:v>3.8504999999999998E-5</c:v>
                </c:pt>
                <c:pt idx="11">
                  <c:v>1.9034000000000001E-5</c:v>
                </c:pt>
                <c:pt idx="12">
                  <c:v>8.2780999999999996E-6</c:v>
                </c:pt>
                <c:pt idx="13">
                  <c:v>3.2264999999999999E-6</c:v>
                </c:pt>
                <c:pt idx="14">
                  <c:v>1.1796999999999999E-6</c:v>
                </c:pt>
                <c:pt idx="15">
                  <c:v>4.2198000000000002E-7</c:v>
                </c:pt>
                <c:pt idx="16">
                  <c:v>1.518E-7</c:v>
                </c:pt>
                <c:pt idx="17">
                  <c:v>5.5740000000000001E-8</c:v>
                </c:pt>
                <c:pt idx="18">
                  <c:v>2.1034000000000002E-8</c:v>
                </c:pt>
                <c:pt idx="19">
                  <c:v>8.1768000000000001E-9</c:v>
                </c:pt>
                <c:pt idx="20">
                  <c:v>3.2756000000000001E-9</c:v>
                </c:pt>
                <c:pt idx="21">
                  <c:v>1.3513000000000001E-9</c:v>
                </c:pt>
                <c:pt idx="22">
                  <c:v>5.7352999999999998E-10</c:v>
                </c:pt>
                <c:pt idx="23">
                  <c:v>2.5018999999999999E-10</c:v>
                </c:pt>
                <c:pt idx="24">
                  <c:v>1.1211E-10</c:v>
                </c:pt>
                <c:pt idx="25">
                  <c:v>5.1591000000000002E-11</c:v>
                </c:pt>
                <c:pt idx="26">
                  <c:v>2.4395E-11</c:v>
                </c:pt>
                <c:pt idx="27">
                  <c:v>1.1863E-11</c:v>
                </c:pt>
                <c:pt idx="28">
                  <c:v>5.9348999999999997E-12</c:v>
                </c:pt>
                <c:pt idx="29">
                  <c:v>3.0519999999999999E-12</c:v>
                </c:pt>
                <c:pt idx="30">
                  <c:v>1.6081E-12</c:v>
                </c:pt>
                <c:pt idx="31">
                  <c:v>8.6376999999999996E-13</c:v>
                </c:pt>
                <c:pt idx="32">
                  <c:v>4.7014999999999997E-13</c:v>
                </c:pt>
                <c:pt idx="33">
                  <c:v>2.5803999999999998E-13</c:v>
                </c:pt>
                <c:pt idx="34">
                  <c:v>1.424E-13</c:v>
                </c:pt>
                <c:pt idx="35">
                  <c:v>7.8978000000000002E-14</c:v>
                </c:pt>
                <c:pt idx="36">
                  <c:v>4.4068999999999999E-14</c:v>
                </c:pt>
                <c:pt idx="37">
                  <c:v>2.4777E-14</c:v>
                </c:pt>
                <c:pt idx="38">
                  <c:v>1.4103000000000001E-14</c:v>
                </c:pt>
                <c:pt idx="39">
                  <c:v>8.1612000000000002E-15</c:v>
                </c:pt>
                <c:pt idx="40">
                  <c:v>4.7619999999999997E-15</c:v>
                </c:pt>
                <c:pt idx="41">
                  <c:v>2.8006000000000002E-15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(1)GeSe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ALL!$F$12:$BR$12</c:f>
              <c:numCache>
                <c:formatCode>0.0E+00</c:formatCode>
                <c:ptCount val="65"/>
                <c:pt idx="0">
                  <c:v>3.7074000000000003E-2</c:v>
                </c:pt>
                <c:pt idx="1">
                  <c:v>4.0257000000000001E-2</c:v>
                </c:pt>
                <c:pt idx="2">
                  <c:v>4.6509000000000002E-2</c:v>
                </c:pt>
                <c:pt idx="3">
                  <c:v>5.4747999999999998E-2</c:v>
                </c:pt>
                <c:pt idx="4">
                  <c:v>6.2094999999999997E-2</c:v>
                </c:pt>
                <c:pt idx="5">
                  <c:v>6.6770999999999997E-2</c:v>
                </c:pt>
                <c:pt idx="6">
                  <c:v>6.9164000000000003E-2</c:v>
                </c:pt>
                <c:pt idx="7">
                  <c:v>7.0306999999999994E-2</c:v>
                </c:pt>
                <c:pt idx="8">
                  <c:v>7.0911000000000002E-2</c:v>
                </c:pt>
                <c:pt idx="9">
                  <c:v>7.0647000000000001E-2</c:v>
                </c:pt>
                <c:pt idx="10">
                  <c:v>6.4868999999999996E-2</c:v>
                </c:pt>
                <c:pt idx="11">
                  <c:v>5.2720999999999997E-2</c:v>
                </c:pt>
                <c:pt idx="12">
                  <c:v>3.7255000000000003E-2</c:v>
                </c:pt>
                <c:pt idx="13">
                  <c:v>2.3519000000000002E-2</c:v>
                </c:pt>
                <c:pt idx="14">
                  <c:v>1.3864E-2</c:v>
                </c:pt>
                <c:pt idx="15">
                  <c:v>7.9249000000000003E-3</c:v>
                </c:pt>
                <c:pt idx="16">
                  <c:v>4.5018000000000002E-3</c:v>
                </c:pt>
                <c:pt idx="17">
                  <c:v>2.5755000000000001E-3</c:v>
                </c:pt>
                <c:pt idx="18">
                  <c:v>1.4936000000000001E-3</c:v>
                </c:pt>
                <c:pt idx="19">
                  <c:v>8.8035999999999995E-4</c:v>
                </c:pt>
                <c:pt idx="20">
                  <c:v>5.2784999999999996E-4</c:v>
                </c:pt>
                <c:pt idx="21">
                  <c:v>3.2192000000000001E-4</c:v>
                </c:pt>
                <c:pt idx="22">
                  <c:v>1.9960999999999999E-4</c:v>
                </c:pt>
                <c:pt idx="23">
                  <c:v>1.2577000000000001E-4</c:v>
                </c:pt>
                <c:pt idx="24">
                  <c:v>8.0489999999999997E-5</c:v>
                </c:pt>
                <c:pt idx="25">
                  <c:v>5.2315999999999999E-5</c:v>
                </c:pt>
                <c:pt idx="26">
                  <c:v>3.4536999999999998E-5</c:v>
                </c:pt>
                <c:pt idx="27">
                  <c:v>2.3164E-5</c:v>
                </c:pt>
                <c:pt idx="28">
                  <c:v>1.5787E-5</c:v>
                </c:pt>
                <c:pt idx="29">
                  <c:v>1.0926E-5</c:v>
                </c:pt>
                <c:pt idx="30">
                  <c:v>7.6660999999999993E-6</c:v>
                </c:pt>
                <c:pt idx="31">
                  <c:v>5.4388000000000003E-6</c:v>
                </c:pt>
                <c:pt idx="32">
                  <c:v>3.8897000000000002E-6</c:v>
                </c:pt>
                <c:pt idx="33">
                  <c:v>2.7970000000000001E-6</c:v>
                </c:pt>
                <c:pt idx="34">
                  <c:v>2.0192000000000001E-6</c:v>
                </c:pt>
                <c:pt idx="35">
                  <c:v>1.4631E-6</c:v>
                </c:pt>
                <c:pt idx="36">
                  <c:v>1.0644999999999999E-6</c:v>
                </c:pt>
                <c:pt idx="37">
                  <c:v>7.7820999999999998E-7</c:v>
                </c:pt>
                <c:pt idx="38">
                  <c:v>5.7276E-7</c:v>
                </c:pt>
                <c:pt idx="39">
                  <c:v>4.2501999999999998E-7</c:v>
                </c:pt>
                <c:pt idx="40">
                  <c:v>3.1692000000000001E-7</c:v>
                </c:pt>
                <c:pt idx="41">
                  <c:v>2.3743E-7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(1)Ga2Se3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ALL!$F$13:$BR$13</c:f>
              <c:numCache>
                <c:formatCode>0.0E+00</c:formatCode>
                <c:ptCount val="65"/>
                <c:pt idx="0">
                  <c:v>7.9999000000000001E-2</c:v>
                </c:pt>
                <c:pt idx="1">
                  <c:v>7.9998E-2</c:v>
                </c:pt>
                <c:pt idx="2">
                  <c:v>7.9995999999999998E-2</c:v>
                </c:pt>
                <c:pt idx="3">
                  <c:v>7.9990000000000006E-2</c:v>
                </c:pt>
                <c:pt idx="4">
                  <c:v>7.9977999999999994E-2</c:v>
                </c:pt>
                <c:pt idx="5">
                  <c:v>7.9951999999999995E-2</c:v>
                </c:pt>
                <c:pt idx="6">
                  <c:v>7.9896999999999996E-2</c:v>
                </c:pt>
                <c:pt idx="7">
                  <c:v>7.9786999999999997E-2</c:v>
                </c:pt>
                <c:pt idx="8">
                  <c:v>7.9579999999999998E-2</c:v>
                </c:pt>
                <c:pt idx="9">
                  <c:v>7.5527999999999998E-2</c:v>
                </c:pt>
                <c:pt idx="10">
                  <c:v>7.2471999999999995E-2</c:v>
                </c:pt>
                <c:pt idx="11">
                  <c:v>6.7799999999999999E-2</c:v>
                </c:pt>
                <c:pt idx="12">
                  <c:v>6.1138999999999999E-2</c:v>
                </c:pt>
                <c:pt idx="13">
                  <c:v>5.2346999999999998E-2</c:v>
                </c:pt>
                <c:pt idx="14">
                  <c:v>4.1789E-2</c:v>
                </c:pt>
                <c:pt idx="15">
                  <c:v>3.0568000000000001E-2</c:v>
                </c:pt>
                <c:pt idx="16">
                  <c:v>2.0331999999999999E-2</c:v>
                </c:pt>
                <c:pt idx="17">
                  <c:v>1.2423E-2</c:v>
                </c:pt>
                <c:pt idx="18">
                  <c:v>7.1526999999999997E-3</c:v>
                </c:pt>
                <c:pt idx="19">
                  <c:v>3.9927000000000001E-3</c:v>
                </c:pt>
                <c:pt idx="20">
                  <c:v>2.2084000000000001E-3</c:v>
                </c:pt>
                <c:pt idx="21">
                  <c:v>1.2260000000000001E-3</c:v>
                </c:pt>
                <c:pt idx="22">
                  <c:v>6.8727999999999997E-4</c:v>
                </c:pt>
                <c:pt idx="23">
                  <c:v>3.8957999999999999E-4</c:v>
                </c:pt>
                <c:pt idx="24">
                  <c:v>2.2283000000000001E-4</c:v>
                </c:pt>
                <c:pt idx="25">
                  <c:v>1.2792000000000001E-4</c:v>
                </c:pt>
                <c:pt idx="26">
                  <c:v>7.3052999999999993E-5</c:v>
                </c:pt>
                <c:pt idx="27">
                  <c:v>4.0960000000000001E-5</c:v>
                </c:pt>
                <c:pt idx="28">
                  <c:v>2.2161E-5</c:v>
                </c:pt>
                <c:pt idx="29">
                  <c:v>1.1333E-5</c:v>
                </c:pt>
                <c:pt idx="30">
                  <c:v>5.3548E-6</c:v>
                </c:pt>
                <c:pt idx="31">
                  <c:v>2.2859E-6</c:v>
                </c:pt>
                <c:pt idx="32">
                  <c:v>8.6606999999999997E-7</c:v>
                </c:pt>
                <c:pt idx="33">
                  <c:v>2.8961000000000001E-7</c:v>
                </c:pt>
                <c:pt idx="34">
                  <c:v>8.6594000000000001E-8</c:v>
                </c:pt>
                <c:pt idx="35">
                  <c:v>2.3841000000000002E-8</c:v>
                </c:pt>
                <c:pt idx="36">
                  <c:v>6.2563000000000004E-9</c:v>
                </c:pt>
                <c:pt idx="37">
                  <c:v>1.6110999999999999E-9</c:v>
                </c:pt>
                <c:pt idx="38">
                  <c:v>4.1071000000000002E-10</c:v>
                </c:pt>
                <c:pt idx="39">
                  <c:v>1.0357E-10</c:v>
                </c:pt>
                <c:pt idx="40">
                  <c:v>2.6710000000000001E-11</c:v>
                </c:pt>
                <c:pt idx="41">
                  <c:v>7.0821999999999999E-12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(1)GaSe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ALL!$F$14:$BR$14</c:f>
              <c:numCache>
                <c:formatCode>0.0E+00</c:formatCode>
                <c:ptCount val="65"/>
                <c:pt idx="0">
                  <c:v>2.1816E-6</c:v>
                </c:pt>
                <c:pt idx="1">
                  <c:v>4.3302999999999999E-6</c:v>
                </c:pt>
                <c:pt idx="2">
                  <c:v>8.9415000000000007E-6</c:v>
                </c:pt>
                <c:pt idx="3">
                  <c:v>1.9425000000000001E-5</c:v>
                </c:pt>
                <c:pt idx="4">
                  <c:v>4.3350000000000003E-5</c:v>
                </c:pt>
                <c:pt idx="5">
                  <c:v>9.6126999999999996E-5</c:v>
                </c:pt>
                <c:pt idx="6">
                  <c:v>2.0665000000000001E-4</c:v>
                </c:pt>
                <c:pt idx="7">
                  <c:v>4.2596000000000002E-4</c:v>
                </c:pt>
                <c:pt idx="8">
                  <c:v>8.4051999999999998E-4</c:v>
                </c:pt>
                <c:pt idx="9">
                  <c:v>8.9446000000000005E-3</c:v>
                </c:pt>
                <c:pt idx="10">
                  <c:v>1.5056999999999999E-2</c:v>
                </c:pt>
                <c:pt idx="11">
                  <c:v>2.4399000000000001E-2</c:v>
                </c:pt>
                <c:pt idx="12">
                  <c:v>3.7721999999999999E-2</c:v>
                </c:pt>
                <c:pt idx="13">
                  <c:v>5.5305E-2</c:v>
                </c:pt>
                <c:pt idx="14">
                  <c:v>7.6422000000000004E-2</c:v>
                </c:pt>
                <c:pt idx="15">
                  <c:v>9.8862000000000005E-2</c:v>
                </c:pt>
                <c:pt idx="16">
                  <c:v>0.11933000000000001</c:v>
                </c:pt>
                <c:pt idx="17">
                  <c:v>0.13514000000000001</c:v>
                </c:pt>
                <c:pt idx="18">
                  <c:v>0.14566000000000001</c:v>
                </c:pt>
                <c:pt idx="19">
                  <c:v>0.15193000000000001</c:v>
                </c:pt>
                <c:pt idx="20">
                  <c:v>0.15539</c:v>
                </c:pt>
                <c:pt idx="21">
                  <c:v>0.15715000000000001</c:v>
                </c:pt>
                <c:pt idx="22">
                  <c:v>0.15784000000000001</c:v>
                </c:pt>
                <c:pt idx="23">
                  <c:v>0.15769</c:v>
                </c:pt>
                <c:pt idx="24">
                  <c:v>0.15667</c:v>
                </c:pt>
                <c:pt idx="25">
                  <c:v>0.15448000000000001</c:v>
                </c:pt>
                <c:pt idx="26">
                  <c:v>0.15054999999999999</c:v>
                </c:pt>
                <c:pt idx="27">
                  <c:v>0.14416999999999999</c:v>
                </c:pt>
                <c:pt idx="28">
                  <c:v>0.13458000000000001</c:v>
                </c:pt>
                <c:pt idx="29">
                  <c:v>0.12137000000000001</c:v>
                </c:pt>
                <c:pt idx="30">
                  <c:v>0.10469000000000001</c:v>
                </c:pt>
                <c:pt idx="31">
                  <c:v>8.5502999999999996E-2</c:v>
                </c:pt>
                <c:pt idx="32">
                  <c:v>6.5554000000000001E-2</c:v>
                </c:pt>
                <c:pt idx="33">
                  <c:v>4.7004999999999998E-2</c:v>
                </c:pt>
                <c:pt idx="34">
                  <c:v>3.1690000000000003E-2</c:v>
                </c:pt>
                <c:pt idx="35">
                  <c:v>2.0372000000000001E-2</c:v>
                </c:pt>
                <c:pt idx="36">
                  <c:v>1.2706E-2</c:v>
                </c:pt>
                <c:pt idx="37">
                  <c:v>7.8062000000000001E-3</c:v>
                </c:pt>
                <c:pt idx="38">
                  <c:v>4.7368000000000002E-3</c:v>
                </c:pt>
                <c:pt idx="39">
                  <c:v>2.8325999999999998E-3</c:v>
                </c:pt>
                <c:pt idx="40">
                  <c:v>1.7064000000000001E-3</c:v>
                </c:pt>
                <c:pt idx="41">
                  <c:v>1.039E-3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(1)Ge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ALL!$F$15:$BR$15</c:f>
              <c:numCache>
                <c:formatCode>0.0E+00</c:formatCode>
                <c:ptCount val="65"/>
                <c:pt idx="0">
                  <c:v>6.4397000000000004E-8</c:v>
                </c:pt>
                <c:pt idx="1">
                  <c:v>1.5729E-7</c:v>
                </c:pt>
                <c:pt idx="2">
                  <c:v>4.6091999999999997E-7</c:v>
                </c:pt>
                <c:pt idx="3">
                  <c:v>1.5843E-6</c:v>
                </c:pt>
                <c:pt idx="4">
                  <c:v>5.7984999999999996E-6</c:v>
                </c:pt>
                <c:pt idx="5">
                  <c:v>2.0842000000000001E-5</c:v>
                </c:pt>
                <c:pt idx="6">
                  <c:v>7.0642999999999994E-5</c:v>
                </c:pt>
                <c:pt idx="7">
                  <c:v>2.2299E-4</c:v>
                </c:pt>
                <c:pt idx="8">
                  <c:v>6.5549E-4</c:v>
                </c:pt>
                <c:pt idx="9">
                  <c:v>2.4379000000000001E-2</c:v>
                </c:pt>
                <c:pt idx="10">
                  <c:v>4.6801000000000002E-2</c:v>
                </c:pt>
                <c:pt idx="11">
                  <c:v>7.5897000000000006E-2</c:v>
                </c:pt>
                <c:pt idx="12">
                  <c:v>0.10441</c:v>
                </c:pt>
                <c:pt idx="13">
                  <c:v>0.12642999999999999</c:v>
                </c:pt>
                <c:pt idx="14">
                  <c:v>0.14077999999999999</c:v>
                </c:pt>
                <c:pt idx="15">
                  <c:v>0.14923</c:v>
                </c:pt>
                <c:pt idx="16">
                  <c:v>0.15396000000000001</c:v>
                </c:pt>
                <c:pt idx="17">
                  <c:v>0.15658</c:v>
                </c:pt>
                <c:pt idx="18">
                  <c:v>0.15803</c:v>
                </c:pt>
                <c:pt idx="19">
                  <c:v>0.15884000000000001</c:v>
                </c:pt>
                <c:pt idx="20">
                  <c:v>0.15931000000000001</c:v>
                </c:pt>
                <c:pt idx="21">
                  <c:v>0.15958</c:v>
                </c:pt>
                <c:pt idx="22">
                  <c:v>0.15973999999999999</c:v>
                </c:pt>
                <c:pt idx="23">
                  <c:v>0.15983</c:v>
                </c:pt>
                <c:pt idx="24">
                  <c:v>0.15989</c:v>
                </c:pt>
                <c:pt idx="25">
                  <c:v>0.15992999999999999</c:v>
                </c:pt>
                <c:pt idx="26">
                  <c:v>0.15995000000000001</c:v>
                </c:pt>
                <c:pt idx="27">
                  <c:v>0.15997</c:v>
                </c:pt>
                <c:pt idx="28">
                  <c:v>0.15998000000000001</c:v>
                </c:pt>
                <c:pt idx="29">
                  <c:v>0.15998999999999999</c:v>
                </c:pt>
                <c:pt idx="30">
                  <c:v>0.15998999999999999</c:v>
                </c:pt>
                <c:pt idx="31">
                  <c:v>0.15998999999999999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0.15998999999999999</c:v>
                </c:pt>
                <c:pt idx="38">
                  <c:v>0.15984999999999999</c:v>
                </c:pt>
                <c:pt idx="39">
                  <c:v>0.15939999999999999</c:v>
                </c:pt>
                <c:pt idx="40">
                  <c:v>0.15889</c:v>
                </c:pt>
                <c:pt idx="41">
                  <c:v>0.15836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(1)Ga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ALL!$F$16:$BR$16</c:f>
              <c:numCache>
                <c:formatCode>0.0E+00</c:formatCode>
                <c:ptCount val="65"/>
                <c:pt idx="0">
                  <c:v>1.9454999999999999E-28</c:v>
                </c:pt>
                <c:pt idx="1">
                  <c:v>8.3058999999999993E-27</c:v>
                </c:pt>
                <c:pt idx="2">
                  <c:v>3.2659000000000001E-25</c:v>
                </c:pt>
                <c:pt idx="3">
                  <c:v>1.2671000000000001E-23</c:v>
                </c:pt>
                <c:pt idx="4">
                  <c:v>4.6845000000000003E-22</c:v>
                </c:pt>
                <c:pt idx="5">
                  <c:v>1.533E-20</c:v>
                </c:pt>
                <c:pt idx="6">
                  <c:v>4.1772999999999999E-19</c:v>
                </c:pt>
                <c:pt idx="7">
                  <c:v>9.2398000000000007E-18</c:v>
                </c:pt>
                <c:pt idx="8">
                  <c:v>1.661E-16</c:v>
                </c:pt>
                <c:pt idx="9">
                  <c:v>2.8511999999999998E-12</c:v>
                </c:pt>
                <c:pt idx="10">
                  <c:v>2.1964999999999999E-11</c:v>
                </c:pt>
                <c:pt idx="11">
                  <c:v>1.4775999999999999E-10</c:v>
                </c:pt>
                <c:pt idx="12">
                  <c:v>8.8360000000000003E-10</c:v>
                </c:pt>
                <c:pt idx="13">
                  <c:v>4.7347999999999998E-9</c:v>
                </c:pt>
                <c:pt idx="14">
                  <c:v>2.2670000000000001E-8</c:v>
                </c:pt>
                <c:pt idx="15">
                  <c:v>9.6344000000000006E-8</c:v>
                </c:pt>
                <c:pt idx="16">
                  <c:v>3.6244000000000001E-7</c:v>
                </c:pt>
                <c:pt idx="17">
                  <c:v>1.2160000000000001E-6</c:v>
                </c:pt>
                <c:pt idx="18">
                  <c:v>3.7000999999999999E-6</c:v>
                </c:pt>
                <c:pt idx="19">
                  <c:v>1.0414999999999999E-5</c:v>
                </c:pt>
                <c:pt idx="20">
                  <c:v>2.7555999999999998E-5</c:v>
                </c:pt>
                <c:pt idx="21">
                  <c:v>6.9301000000000006E-5</c:v>
                </c:pt>
                <c:pt idx="22">
                  <c:v>1.6678999999999999E-4</c:v>
                </c:pt>
                <c:pt idx="23">
                  <c:v>3.8568000000000001E-4</c:v>
                </c:pt>
                <c:pt idx="24">
                  <c:v>8.5811999999999998E-4</c:v>
                </c:pt>
                <c:pt idx="25">
                  <c:v>1.8358999999999999E-3</c:v>
                </c:pt>
                <c:pt idx="26">
                  <c:v>3.7656E-3</c:v>
                </c:pt>
                <c:pt idx="27">
                  <c:v>7.3657999999999996E-3</c:v>
                </c:pt>
                <c:pt idx="28">
                  <c:v>1.3643000000000001E-2</c:v>
                </c:pt>
                <c:pt idx="29">
                  <c:v>2.3744999999999999E-2</c:v>
                </c:pt>
                <c:pt idx="30">
                  <c:v>3.8542E-2</c:v>
                </c:pt>
                <c:pt idx="31">
                  <c:v>5.7952999999999998E-2</c:v>
                </c:pt>
                <c:pt idx="32">
                  <c:v>8.0320000000000003E-2</c:v>
                </c:pt>
                <c:pt idx="33">
                  <c:v>0.10255</c:v>
                </c:pt>
                <c:pt idx="34">
                  <c:v>0.12152</c:v>
                </c:pt>
                <c:pt idx="35">
                  <c:v>0.13561999999999999</c:v>
                </c:pt>
                <c:pt idx="36">
                  <c:v>0.14507</c:v>
                </c:pt>
                <c:pt idx="37">
                  <c:v>0.15093999999999999</c:v>
                </c:pt>
                <c:pt idx="38">
                  <c:v>0.15282000000000001</c:v>
                </c:pt>
                <c:pt idx="39">
                  <c:v>0.14990000000000001</c:v>
                </c:pt>
                <c:pt idx="40">
                  <c:v>0.14638999999999999</c:v>
                </c:pt>
                <c:pt idx="41">
                  <c:v>0.14288999999999999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(1)Ga2Se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ALL!$F$17:$BR$17</c:f>
              <c:numCache>
                <c:formatCode>0.0E+00</c:formatCode>
                <c:ptCount val="65"/>
                <c:pt idx="0">
                  <c:v>1.1298000000000001E-28</c:v>
                </c:pt>
                <c:pt idx="1">
                  <c:v>5.2886000000000001E-27</c:v>
                </c:pt>
                <c:pt idx="2">
                  <c:v>2.4195999999999999E-25</c:v>
                </c:pt>
                <c:pt idx="3">
                  <c:v>1.1752000000000001E-23</c:v>
                </c:pt>
                <c:pt idx="4">
                  <c:v>5.7729999999999996E-22</c:v>
                </c:pt>
                <c:pt idx="5">
                  <c:v>2.5886999999999999E-20</c:v>
                </c:pt>
                <c:pt idx="6">
                  <c:v>9.6744000000000007E-19</c:v>
                </c:pt>
                <c:pt idx="7">
                  <c:v>2.8832000000000002E-17</c:v>
                </c:pt>
                <c:pt idx="8">
                  <c:v>6.8022000000000004E-16</c:v>
                </c:pt>
                <c:pt idx="9">
                  <c:v>2.3679E-11</c:v>
                </c:pt>
                <c:pt idx="10">
                  <c:v>1.9114E-10</c:v>
                </c:pt>
                <c:pt idx="11">
                  <c:v>1.3012E-9</c:v>
                </c:pt>
                <c:pt idx="12">
                  <c:v>7.7568000000000003E-9</c:v>
                </c:pt>
                <c:pt idx="13">
                  <c:v>4.0867999999999999E-8</c:v>
                </c:pt>
                <c:pt idx="14">
                  <c:v>1.8743999999999999E-7</c:v>
                </c:pt>
                <c:pt idx="15">
                  <c:v>7.3328000000000001E-7</c:v>
                </c:pt>
                <c:pt idx="16">
                  <c:v>2.4248000000000001E-6</c:v>
                </c:pt>
                <c:pt idx="17">
                  <c:v>6.8557000000000003E-6</c:v>
                </c:pt>
                <c:pt idx="18">
                  <c:v>1.7051999999999999E-5</c:v>
                </c:pt>
                <c:pt idx="19">
                  <c:v>3.8544000000000002E-5</c:v>
                </c:pt>
                <c:pt idx="20">
                  <c:v>8.1236999999999995E-5</c:v>
                </c:pt>
                <c:pt idx="21">
                  <c:v>1.6236000000000001E-4</c:v>
                </c:pt>
                <c:pt idx="22">
                  <c:v>3.1066999999999998E-4</c:v>
                </c:pt>
                <c:pt idx="23">
                  <c:v>5.7160000000000002E-4</c:v>
                </c:pt>
                <c:pt idx="24">
                  <c:v>1.0116999999999999E-3</c:v>
                </c:pt>
                <c:pt idx="25">
                  <c:v>1.7163E-3</c:v>
                </c:pt>
                <c:pt idx="26">
                  <c:v>2.7685000000000001E-3</c:v>
                </c:pt>
                <c:pt idx="27">
                  <c:v>4.1931E-3</c:v>
                </c:pt>
                <c:pt idx="28">
                  <c:v>5.8642E-3</c:v>
                </c:pt>
                <c:pt idx="29">
                  <c:v>7.4327000000000004E-3</c:v>
                </c:pt>
                <c:pt idx="30">
                  <c:v>8.3806999999999996E-3</c:v>
                </c:pt>
                <c:pt idx="31">
                  <c:v>8.2695000000000008E-3</c:v>
                </c:pt>
                <c:pt idx="32">
                  <c:v>7.0619999999999997E-3</c:v>
                </c:pt>
                <c:pt idx="33">
                  <c:v>5.2202999999999998E-3</c:v>
                </c:pt>
                <c:pt idx="34">
                  <c:v>3.3960000000000001E-3</c:v>
                </c:pt>
                <c:pt idx="35">
                  <c:v>2.0041E-3</c:v>
                </c:pt>
                <c:pt idx="36">
                  <c:v>1.1102E-3</c:v>
                </c:pt>
                <c:pt idx="37">
                  <c:v>5.9378000000000002E-4</c:v>
                </c:pt>
                <c:pt idx="38">
                  <c:v>3.077E-4</c:v>
                </c:pt>
                <c:pt idx="39">
                  <c:v>1.5364999999999999E-4</c:v>
                </c:pt>
                <c:pt idx="40">
                  <c:v>7.7224000000000005E-5</c:v>
                </c:pt>
                <c:pt idx="41">
                  <c:v>3.9311999999999999E-5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(1)Se[A]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ALL!$F$18:$BR$18</c:f>
              <c:numCache>
                <c:formatCode>0.0E+00</c:formatCode>
                <c:ptCount val="65"/>
                <c:pt idx="0">
                  <c:v>9.3019999999999995E-10</c:v>
                </c:pt>
                <c:pt idx="1">
                  <c:v>2.6954E-9</c:v>
                </c:pt>
                <c:pt idx="2">
                  <c:v>5.7524000000000001E-9</c:v>
                </c:pt>
                <c:pt idx="3">
                  <c:v>9.0766999999999995E-9</c:v>
                </c:pt>
                <c:pt idx="4">
                  <c:v>1.1151E-8</c:v>
                </c:pt>
                <c:pt idx="5">
                  <c:v>1.1529E-8</c:v>
                </c:pt>
                <c:pt idx="6">
                  <c:v>1.0821999999999999E-8</c:v>
                </c:pt>
                <c:pt idx="7">
                  <c:v>9.6989999999999997E-9</c:v>
                </c:pt>
                <c:pt idx="8">
                  <c:v>8.5326999999999997E-9</c:v>
                </c:pt>
                <c:pt idx="9">
                  <c:v>6.1470000000000004E-9</c:v>
                </c:pt>
                <c:pt idx="10">
                  <c:v>6.4441999999999997E-9</c:v>
                </c:pt>
                <c:pt idx="11">
                  <c:v>6.8424999999999999E-9</c:v>
                </c:pt>
                <c:pt idx="12">
                  <c:v>7.0155999999999996E-9</c:v>
                </c:pt>
                <c:pt idx="13">
                  <c:v>6.8474000000000002E-9</c:v>
                </c:pt>
                <c:pt idx="14">
                  <c:v>6.4203000000000003E-9</c:v>
                </c:pt>
                <c:pt idx="15">
                  <c:v>5.8545000000000004E-9</c:v>
                </c:pt>
                <c:pt idx="16">
                  <c:v>5.2296999999999998E-9</c:v>
                </c:pt>
                <c:pt idx="17">
                  <c:v>4.5941000000000001E-9</c:v>
                </c:pt>
                <c:pt idx="18">
                  <c:v>3.9842000000000004E-9</c:v>
                </c:pt>
                <c:pt idx="19">
                  <c:v>3.426E-9</c:v>
                </c:pt>
                <c:pt idx="20">
                  <c:v>2.9318000000000002E-9</c:v>
                </c:pt>
                <c:pt idx="21">
                  <c:v>2.5032000000000002E-9</c:v>
                </c:pt>
                <c:pt idx="22">
                  <c:v>2.1360000000000001E-9</c:v>
                </c:pt>
                <c:pt idx="23">
                  <c:v>1.8236E-9</c:v>
                </c:pt>
                <c:pt idx="24">
                  <c:v>1.5595E-9</c:v>
                </c:pt>
                <c:pt idx="25">
                  <c:v>1.3375E-9</c:v>
                </c:pt>
                <c:pt idx="26">
                  <c:v>1.1524000000000001E-9</c:v>
                </c:pt>
                <c:pt idx="27">
                  <c:v>9.9974999999999999E-10</c:v>
                </c:pt>
                <c:pt idx="28">
                  <c:v>8.7534E-10</c:v>
                </c:pt>
                <c:pt idx="29">
                  <c:v>7.7482000000000002E-10</c:v>
                </c:pt>
                <c:pt idx="30">
                  <c:v>6.9334000000000001E-10</c:v>
                </c:pt>
                <c:pt idx="31">
                  <c:v>6.2553999999999999E-10</c:v>
                </c:pt>
                <c:pt idx="32">
                  <c:v>5.6600999999999999E-10</c:v>
                </c:pt>
                <c:pt idx="33">
                  <c:v>5.1024999999999997E-10</c:v>
                </c:pt>
                <c:pt idx="34">
                  <c:v>4.5596E-10</c:v>
                </c:pt>
                <c:pt idx="35">
                  <c:v>4.0326000000000001E-10</c:v>
                </c:pt>
                <c:pt idx="36">
                  <c:v>3.5348999999999999E-10</c:v>
                </c:pt>
                <c:pt idx="37">
                  <c:v>3.0794000000000002E-10</c:v>
                </c:pt>
                <c:pt idx="38">
                  <c:v>2.6724999999999998E-10</c:v>
                </c:pt>
                <c:pt idx="39">
                  <c:v>2.3145999999999999E-10</c:v>
                </c:pt>
                <c:pt idx="40">
                  <c:v>2.0024E-10</c:v>
                </c:pt>
                <c:pt idx="41">
                  <c:v>1.7316E-10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(1)Se[M]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ALL!$F$19:$BR$19</c:f>
              <c:numCache>
                <c:formatCode>0.0E+00</c:formatCode>
                <c:ptCount val="65"/>
                <c:pt idx="0">
                  <c:v>3.4166000000000001E-3</c:v>
                </c:pt>
                <c:pt idx="1">
                  <c:v>1.0578000000000001E-2</c:v>
                </c:pt>
                <c:pt idx="2">
                  <c:v>2.4646999999999999E-2</c:v>
                </c:pt>
                <c:pt idx="3">
                  <c:v>4.3186000000000002E-2</c:v>
                </c:pt>
                <c:pt idx="4">
                  <c:v>5.9720000000000002E-2</c:v>
                </c:pt>
                <c:pt idx="5">
                  <c:v>7.0252999999999996E-2</c:v>
                </c:pt>
                <c:pt idx="6">
                  <c:v>7.5675999999999993E-2</c:v>
                </c:pt>
                <c:pt idx="7">
                  <c:v>7.8372999999999998E-2</c:v>
                </c:pt>
                <c:pt idx="8">
                  <c:v>8.0103999999999995E-2</c:v>
                </c:pt>
                <c:pt idx="9">
                  <c:v>0.10878</c:v>
                </c:pt>
                <c:pt idx="10">
                  <c:v>0.13428999999999999</c:v>
                </c:pt>
                <c:pt idx="11">
                  <c:v>0.16808000000000001</c:v>
                </c:pt>
                <c:pt idx="12">
                  <c:v>0.20326</c:v>
                </c:pt>
                <c:pt idx="13">
                  <c:v>0.23408000000000001</c:v>
                </c:pt>
                <c:pt idx="14">
                  <c:v>0.25899</c:v>
                </c:pt>
                <c:pt idx="15">
                  <c:v>0.27866000000000002</c:v>
                </c:pt>
                <c:pt idx="16">
                  <c:v>0.29364000000000001</c:v>
                </c:pt>
                <c:pt idx="17">
                  <c:v>0.30415999999999999</c:v>
                </c:pt>
                <c:pt idx="18">
                  <c:v>0.31089</c:v>
                </c:pt>
                <c:pt idx="19">
                  <c:v>0.31490000000000001</c:v>
                </c:pt>
                <c:pt idx="20">
                  <c:v>0.31720999999999999</c:v>
                </c:pt>
                <c:pt idx="21">
                  <c:v>0.31857999999999997</c:v>
                </c:pt>
                <c:pt idx="22">
                  <c:v>0.31952999999999998</c:v>
                </c:pt>
                <c:pt idx="23">
                  <c:v>0.32040000000000002</c:v>
                </c:pt>
                <c:pt idx="24">
                  <c:v>0.32153999999999999</c:v>
                </c:pt>
                <c:pt idx="25">
                  <c:v>0.32335999999999998</c:v>
                </c:pt>
                <c:pt idx="26">
                  <c:v>0.32641999999999999</c:v>
                </c:pt>
                <c:pt idx="27">
                  <c:v>0.33149000000000001</c:v>
                </c:pt>
                <c:pt idx="28">
                  <c:v>0.33945999999999998</c:v>
                </c:pt>
                <c:pt idx="29">
                  <c:v>0.35115000000000002</c:v>
                </c:pt>
                <c:pt idx="30">
                  <c:v>0.36691000000000001</c:v>
                </c:pt>
                <c:pt idx="31">
                  <c:v>0.38621</c:v>
                </c:pt>
                <c:pt idx="32">
                  <c:v>0.40738000000000002</c:v>
                </c:pt>
                <c:pt idx="33">
                  <c:v>0.42776999999999998</c:v>
                </c:pt>
                <c:pt idx="34">
                  <c:v>0.44491000000000003</c:v>
                </c:pt>
                <c:pt idx="35">
                  <c:v>0.45762000000000003</c:v>
                </c:pt>
                <c:pt idx="36">
                  <c:v>0.46617999999999998</c:v>
                </c:pt>
                <c:pt idx="37">
                  <c:v>0.47160000000000002</c:v>
                </c:pt>
                <c:pt idx="38">
                  <c:v>0.47494999999999998</c:v>
                </c:pt>
                <c:pt idx="39">
                  <c:v>0.47700999999999999</c:v>
                </c:pt>
                <c:pt idx="40">
                  <c:v>0.47821999999999998</c:v>
                </c:pt>
                <c:pt idx="41">
                  <c:v>0.47892000000000001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(1)Se[R]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ALL!$F$20:$BR$20</c:f>
              <c:numCache>
                <c:formatCode>0.0E+00</c:formatCode>
                <c:ptCount val="65"/>
                <c:pt idx="0">
                  <c:v>1.0299E-11</c:v>
                </c:pt>
                <c:pt idx="1">
                  <c:v>3.9413000000000003E-11</c:v>
                </c:pt>
                <c:pt idx="2">
                  <c:v>1.0834E-10</c:v>
                </c:pt>
                <c:pt idx="3">
                  <c:v>2.1550999999999999E-10</c:v>
                </c:pt>
                <c:pt idx="4">
                  <c:v>3.2765E-10</c:v>
                </c:pt>
                <c:pt idx="5">
                  <c:v>4.1251000000000001E-10</c:v>
                </c:pt>
                <c:pt idx="6">
                  <c:v>4.6488E-10</c:v>
                </c:pt>
                <c:pt idx="7">
                  <c:v>4.9403E-10</c:v>
                </c:pt>
                <c:pt idx="8">
                  <c:v>5.0965999999999998E-10</c:v>
                </c:pt>
                <c:pt idx="9">
                  <c:v>6.3487E-10</c:v>
                </c:pt>
                <c:pt idx="10">
                  <c:v>7.4945000000000003E-10</c:v>
                </c:pt>
                <c:pt idx="11">
                  <c:v>8.9072E-10</c:v>
                </c:pt>
                <c:pt idx="12">
                  <c:v>1.0166E-9</c:v>
                </c:pt>
                <c:pt idx="13">
                  <c:v>1.0991000000000001E-9</c:v>
                </c:pt>
                <c:pt idx="14">
                  <c:v>1.1362000000000001E-9</c:v>
                </c:pt>
                <c:pt idx="15">
                  <c:v>1.1375000000000001E-9</c:v>
                </c:pt>
                <c:pt idx="16">
                  <c:v>1.1111E-9</c:v>
                </c:pt>
                <c:pt idx="17">
                  <c:v>1.0635000000000001E-9</c:v>
                </c:pt>
                <c:pt idx="18">
                  <c:v>1.0014999999999999E-9</c:v>
                </c:pt>
                <c:pt idx="19">
                  <c:v>9.3217999999999998E-10</c:v>
                </c:pt>
                <c:pt idx="20">
                  <c:v>8.6095000000000001E-10</c:v>
                </c:pt>
                <c:pt idx="21">
                  <c:v>7.9116999999999997E-10</c:v>
                </c:pt>
                <c:pt idx="22">
                  <c:v>7.2473000000000004E-10</c:v>
                </c:pt>
                <c:pt idx="23">
                  <c:v>6.6263000000000002E-10</c:v>
                </c:pt>
                <c:pt idx="24">
                  <c:v>6.0546E-10</c:v>
                </c:pt>
                <c:pt idx="25">
                  <c:v>5.5365000000000005E-10</c:v>
                </c:pt>
                <c:pt idx="26">
                  <c:v>5.0759E-10</c:v>
                </c:pt>
                <c:pt idx="27">
                  <c:v>4.6766000000000002E-10</c:v>
                </c:pt>
                <c:pt idx="28">
                  <c:v>4.3408000000000001E-10</c:v>
                </c:pt>
                <c:pt idx="29">
                  <c:v>4.0664E-10</c:v>
                </c:pt>
                <c:pt idx="30">
                  <c:v>3.8447000000000002E-10</c:v>
                </c:pt>
                <c:pt idx="31">
                  <c:v>3.6595000000000001E-10</c:v>
                </c:pt>
                <c:pt idx="32">
                  <c:v>3.4881999999999999E-10</c:v>
                </c:pt>
                <c:pt idx="33">
                  <c:v>3.3079999999999998E-10</c:v>
                </c:pt>
                <c:pt idx="34">
                  <c:v>3.1056999999999999E-10</c:v>
                </c:pt>
                <c:pt idx="35">
                  <c:v>2.882E-10</c:v>
                </c:pt>
                <c:pt idx="36">
                  <c:v>2.6477000000000001E-10</c:v>
                </c:pt>
                <c:pt idx="37">
                  <c:v>2.4144999999999998E-10</c:v>
                </c:pt>
                <c:pt idx="38">
                  <c:v>2.1911999999999999E-10</c:v>
                </c:pt>
                <c:pt idx="39">
                  <c:v>1.9824000000000001E-10</c:v>
                </c:pt>
                <c:pt idx="40">
                  <c:v>1.7896E-10</c:v>
                </c:pt>
                <c:pt idx="41">
                  <c:v>1.6134000000000001E-10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  <c:pt idx="0">
                  <c:v>(1)Se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ALL!$F$21:$BR$21</c:f>
              <c:numCache>
                <c:formatCode>0.0E+00</c:formatCode>
                <c:ptCount val="65"/>
                <c:pt idx="0">
                  <c:v>4.0480000000000001E-9</c:v>
                </c:pt>
                <c:pt idx="1">
                  <c:v>1.035E-8</c:v>
                </c:pt>
                <c:pt idx="2">
                  <c:v>1.974E-8</c:v>
                </c:pt>
                <c:pt idx="3">
                  <c:v>2.8139000000000001E-8</c:v>
                </c:pt>
                <c:pt idx="4">
                  <c:v>3.1524999999999999E-8</c:v>
                </c:pt>
                <c:pt idx="5">
                  <c:v>2.9965999999999998E-8</c:v>
                </c:pt>
                <c:pt idx="6">
                  <c:v>2.6044999999999999E-8</c:v>
                </c:pt>
                <c:pt idx="7">
                  <c:v>2.1751999999999999E-8</c:v>
                </c:pt>
                <c:pt idx="8">
                  <c:v>1.7931E-8</c:v>
                </c:pt>
                <c:pt idx="9">
                  <c:v>1.0416E-8</c:v>
                </c:pt>
                <c:pt idx="10">
                  <c:v>1.0442E-8</c:v>
                </c:pt>
                <c:pt idx="11">
                  <c:v>1.1043E-8</c:v>
                </c:pt>
                <c:pt idx="12">
                  <c:v>1.1419E-8</c:v>
                </c:pt>
                <c:pt idx="13">
                  <c:v>1.1245000000000001E-8</c:v>
                </c:pt>
                <c:pt idx="14">
                  <c:v>1.0641000000000001E-8</c:v>
                </c:pt>
                <c:pt idx="15">
                  <c:v>9.7965999999999999E-9</c:v>
                </c:pt>
                <c:pt idx="16">
                  <c:v>8.8364999999999994E-9</c:v>
                </c:pt>
                <c:pt idx="17">
                  <c:v>7.8395000000000005E-9</c:v>
                </c:pt>
                <c:pt idx="18">
                  <c:v>6.8668999999999999E-9</c:v>
                </c:pt>
                <c:pt idx="19">
                  <c:v>5.9643999999999998E-9</c:v>
                </c:pt>
                <c:pt idx="20">
                  <c:v>5.1555999999999999E-9</c:v>
                </c:pt>
                <c:pt idx="21">
                  <c:v>4.4465000000000003E-9</c:v>
                </c:pt>
                <c:pt idx="22">
                  <c:v>3.8324999999999997E-9</c:v>
                </c:pt>
                <c:pt idx="23">
                  <c:v>3.3050000000000001E-9</c:v>
                </c:pt>
                <c:pt idx="24">
                  <c:v>2.8546E-9</c:v>
                </c:pt>
                <c:pt idx="25">
                  <c:v>2.4725999999999999E-9</c:v>
                </c:pt>
                <c:pt idx="26">
                  <c:v>2.1514999999999999E-9</c:v>
                </c:pt>
                <c:pt idx="27">
                  <c:v>1.8849E-9</c:v>
                </c:pt>
                <c:pt idx="28">
                  <c:v>1.6665E-9</c:v>
                </c:pt>
                <c:pt idx="29">
                  <c:v>1.4894E-9</c:v>
                </c:pt>
                <c:pt idx="30">
                  <c:v>1.3456E-9</c:v>
                </c:pt>
                <c:pt idx="31">
                  <c:v>1.2256E-9</c:v>
                </c:pt>
                <c:pt idx="32">
                  <c:v>1.1194000000000001E-9</c:v>
                </c:pt>
                <c:pt idx="33">
                  <c:v>1.0187E-9</c:v>
                </c:pt>
                <c:pt idx="34">
                  <c:v>9.1877000000000002E-10</c:v>
                </c:pt>
                <c:pt idx="35">
                  <c:v>8.2010999999999997E-10</c:v>
                </c:pt>
                <c:pt idx="36">
                  <c:v>7.2551000000000001E-10</c:v>
                </c:pt>
                <c:pt idx="37">
                  <c:v>6.3780000000000001E-10</c:v>
                </c:pt>
                <c:pt idx="38">
                  <c:v>5.5856999999999996E-10</c:v>
                </c:pt>
                <c:pt idx="39">
                  <c:v>4.8815000000000002E-10</c:v>
                </c:pt>
                <c:pt idx="40">
                  <c:v>4.2610999999999999E-10</c:v>
                </c:pt>
                <c:pt idx="41">
                  <c:v>3.718E-10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ser>
          <c:idx val="18"/>
          <c:order val="18"/>
          <c:tx>
            <c:strRef>
              <c:f>ALL!$E$22</c:f>
              <c:strCache>
                <c:ptCount val="1"/>
                <c:pt idx="0">
                  <c:v>(2)Ga[1]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ALL!$F$22:$BR$22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6.9362000000000004E-35</c:v>
                </c:pt>
                <c:pt idx="27">
                  <c:v>3.9505999999999999E-30</c:v>
                </c:pt>
                <c:pt idx="28">
                  <c:v>5.4421999999999998E-26</c:v>
                </c:pt>
                <c:pt idx="29">
                  <c:v>8.7680999999999993E-21</c:v>
                </c:pt>
                <c:pt idx="30">
                  <c:v>1.5436000000000001E-16</c:v>
                </c:pt>
                <c:pt idx="31">
                  <c:v>1.1443000000000001E-12</c:v>
                </c:pt>
                <c:pt idx="32">
                  <c:v>1.9113999999999998E-9</c:v>
                </c:pt>
                <c:pt idx="33">
                  <c:v>4.3598999999999999E-8</c:v>
                </c:pt>
                <c:pt idx="34">
                  <c:v>1.8698E-7</c:v>
                </c:pt>
                <c:pt idx="35">
                  <c:v>5.9083999999999996E-7</c:v>
                </c:pt>
                <c:pt idx="36">
                  <c:v>2.4544000000000002E-6</c:v>
                </c:pt>
                <c:pt idx="37">
                  <c:v>6.4684000000000006E-5</c:v>
                </c:pt>
                <c:pt idx="38">
                  <c:v>1.8236000000000001E-3</c:v>
                </c:pt>
                <c:pt idx="39">
                  <c:v>6.9581E-3</c:v>
                </c:pt>
                <c:pt idx="40">
                  <c:v>1.1749000000000001E-2</c:v>
                </c:pt>
                <c:pt idx="41">
                  <c:v>1.5990999999999998E-2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E7A-412E-BBF5-89E233391AB6}"/>
            </c:ext>
          </c:extLst>
        </c:ser>
        <c:ser>
          <c:idx val="19"/>
          <c:order val="19"/>
          <c:tx>
            <c:strRef>
              <c:f>ALL!$E$23</c:f>
              <c:strCache>
                <c:ptCount val="1"/>
                <c:pt idx="0">
                  <c:v>(2)Ge[1]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ALL!$F$23:$BR$23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8.0490999999999997E-35</c:v>
                </c:pt>
                <c:pt idx="27">
                  <c:v>2.6050999999999999E-30</c:v>
                </c:pt>
                <c:pt idx="28">
                  <c:v>2.1440000000000001E-26</c:v>
                </c:pt>
                <c:pt idx="29">
                  <c:v>2.1874E-21</c:v>
                </c:pt>
                <c:pt idx="30">
                  <c:v>2.6045E-17</c:v>
                </c:pt>
                <c:pt idx="31">
                  <c:v>1.4045E-13</c:v>
                </c:pt>
                <c:pt idx="32">
                  <c:v>1.8450999999999999E-10</c:v>
                </c:pt>
                <c:pt idx="33">
                  <c:v>3.5816000000000001E-9</c:v>
                </c:pt>
                <c:pt idx="34">
                  <c:v>1.4041999999999999E-8</c:v>
                </c:pt>
                <c:pt idx="35">
                  <c:v>4.2941000000000001E-8</c:v>
                </c:pt>
                <c:pt idx="36">
                  <c:v>1.7961999999999999E-7</c:v>
                </c:pt>
                <c:pt idx="37">
                  <c:v>4.8876999999999998E-6</c:v>
                </c:pt>
                <c:pt idx="38">
                  <c:v>1.4573E-4</c:v>
                </c:pt>
                <c:pt idx="39">
                  <c:v>6.0437000000000002E-4</c:v>
                </c:pt>
                <c:pt idx="40">
                  <c:v>1.1111999999999999E-3</c:v>
                </c:pt>
                <c:pt idx="41">
                  <c:v>1.6440000000000001E-3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AE7A-412E-BBF5-89E233391AB6}"/>
            </c:ext>
          </c:extLst>
        </c:ser>
        <c:ser>
          <c:idx val="20"/>
          <c:order val="20"/>
          <c:tx>
            <c:strRef>
              <c:f>ALL!$E$24</c:f>
              <c:strCache>
                <c:ptCount val="1"/>
                <c:pt idx="0">
                  <c:v>(2)GeSe[1]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ALL!$F$24:$BR$24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1.5298E-33</c:v>
                </c:pt>
                <c:pt idx="28">
                  <c:v>8.2255000000000007E-30</c:v>
                </c:pt>
                <c:pt idx="29">
                  <c:v>5.5785999999999996E-25</c:v>
                </c:pt>
                <c:pt idx="30">
                  <c:v>4.4848999999999999E-21</c:v>
                </c:pt>
                <c:pt idx="31">
                  <c:v>1.654E-17</c:v>
                </c:pt>
                <c:pt idx="32">
                  <c:v>1.5002999999999999E-14</c:v>
                </c:pt>
                <c:pt idx="33">
                  <c:v>2.0248000000000001E-13</c:v>
                </c:pt>
                <c:pt idx="34">
                  <c:v>5.5491000000000001E-13</c:v>
                </c:pt>
                <c:pt idx="35">
                  <c:v>1.1920999999999999E-12</c:v>
                </c:pt>
                <c:pt idx="36">
                  <c:v>3.5218000000000002E-12</c:v>
                </c:pt>
                <c:pt idx="37">
                  <c:v>6.8089999999999994E-11</c:v>
                </c:pt>
                <c:pt idx="38">
                  <c:v>1.455E-9</c:v>
                </c:pt>
                <c:pt idx="39">
                  <c:v>4.3729999999999997E-9</c:v>
                </c:pt>
                <c:pt idx="40">
                  <c:v>5.8630000000000001E-9</c:v>
                </c:pt>
                <c:pt idx="41">
                  <c:v>6.3616E-9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4.6342000000000001E-2</c:v>
                      </c:pt>
                      <c:pt idx="1">
                        <c:v>5.0319000000000003E-2</c:v>
                      </c:pt>
                      <c:pt idx="2">
                        <c:v>5.8132999999999997E-2</c:v>
                      </c:pt>
                      <c:pt idx="3">
                        <c:v>6.8425E-2</c:v>
                      </c:pt>
                      <c:pt idx="4">
                        <c:v>7.7591999999999994E-2</c:v>
                      </c:pt>
                      <c:pt idx="5">
                        <c:v>8.3391999999999994E-2</c:v>
                      </c:pt>
                      <c:pt idx="6">
                        <c:v>8.6267999999999997E-2</c:v>
                      </c:pt>
                      <c:pt idx="7">
                        <c:v>8.7406999999999999E-2</c:v>
                      </c:pt>
                      <c:pt idx="8">
                        <c:v>8.7461999999999998E-2</c:v>
                      </c:pt>
                      <c:pt idx="9">
                        <c:v>6.4903000000000002E-2</c:v>
                      </c:pt>
                      <c:pt idx="10">
                        <c:v>4.8291000000000001E-2</c:v>
                      </c:pt>
                      <c:pt idx="11">
                        <c:v>3.1364000000000003E-2</c:v>
                      </c:pt>
                      <c:pt idx="12">
                        <c:v>1.8328000000000001E-2</c:v>
                      </c:pt>
                      <c:pt idx="13">
                        <c:v>1.0047E-2</c:v>
                      </c:pt>
                      <c:pt idx="14">
                        <c:v>5.3528999999999998E-3</c:v>
                      </c:pt>
                      <c:pt idx="15">
                        <c:v>2.8438999999999999E-3</c:v>
                      </c:pt>
                      <c:pt idx="16">
                        <c:v>1.5330999999999999E-3</c:v>
                      </c:pt>
                      <c:pt idx="17">
                        <c:v>8.4676E-4</c:v>
                      </c:pt>
                      <c:pt idx="18">
                        <c:v>4.8044E-4</c:v>
                      </c:pt>
                      <c:pt idx="19">
                        <c:v>2.7961000000000001E-4</c:v>
                      </c:pt>
                      <c:pt idx="20">
                        <c:v>1.6646E-4</c:v>
                      </c:pt>
                      <c:pt idx="21">
                        <c:v>1.0111E-4</c:v>
                      </c:pt>
                      <c:pt idx="22">
                        <c:v>6.2545999999999994E-5</c:v>
                      </c:pt>
                      <c:pt idx="23">
                        <c:v>3.9345999999999999E-5</c:v>
                      </c:pt>
                      <c:pt idx="24">
                        <c:v>2.5145000000000001E-5</c:v>
                      </c:pt>
                      <c:pt idx="25">
                        <c:v>1.6311999999999999E-5</c:v>
                      </c:pt>
                      <c:pt idx="26">
                        <c:v>1.0733E-5</c:v>
                      </c:pt>
                      <c:pt idx="27">
                        <c:v>7.1578999999999997E-6</c:v>
                      </c:pt>
                      <c:pt idx="28">
                        <c:v>4.8308999999999998E-6</c:v>
                      </c:pt>
                      <c:pt idx="29">
                        <c:v>3.2924E-6</c:v>
                      </c:pt>
                      <c:pt idx="30">
                        <c:v>2.2597000000000002E-6</c:v>
                      </c:pt>
                      <c:pt idx="31">
                        <c:v>1.5585E-6</c:v>
                      </c:pt>
                      <c:pt idx="32">
                        <c:v>1.08E-6</c:v>
                      </c:pt>
                      <c:pt idx="33">
                        <c:v>7.5333999999999999E-7</c:v>
                      </c:pt>
                      <c:pt idx="34">
                        <c:v>5.3031999999999995E-7</c:v>
                      </c:pt>
                      <c:pt idx="35">
                        <c:v>3.7726999999999999E-7</c:v>
                      </c:pt>
                      <c:pt idx="36">
                        <c:v>2.7118000000000002E-7</c:v>
                      </c:pt>
                      <c:pt idx="37">
                        <c:v>1.9677999999999999E-7</c:v>
                      </c:pt>
                      <c:pt idx="38">
                        <c:v>1.4452E-7</c:v>
                      </c:pt>
                      <c:pt idx="39">
                        <c:v>1.077E-7</c:v>
                      </c:pt>
                      <c:pt idx="40">
                        <c:v>8.0716000000000006E-8</c:v>
                      </c:pt>
                      <c:pt idx="41">
                        <c:v>6.0781999999999995E-8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9.3913000000000003E-36</c:v>
                      </c:pt>
                      <c:pt idx="10">
                        <c:v>6.1501000000000001E-34</c:v>
                      </c:pt>
                      <c:pt idx="11">
                        <c:v>2.9737000000000003E-32</c:v>
                      </c:pt>
                      <c:pt idx="12">
                        <c:v>1.1508000000000001E-30</c:v>
                      </c:pt>
                      <c:pt idx="13">
                        <c:v>3.6928000000000001E-29</c:v>
                      </c:pt>
                      <c:pt idx="14">
                        <c:v>9.8224999999999997E-28</c:v>
                      </c:pt>
                      <c:pt idx="15">
                        <c:v>2.1467E-26</c:v>
                      </c:pt>
                      <c:pt idx="16">
                        <c:v>3.8515000000000001E-25</c:v>
                      </c:pt>
                      <c:pt idx="17">
                        <c:v>5.7386000000000001E-24</c:v>
                      </c:pt>
                      <c:pt idx="18">
                        <c:v>7.2459E-23</c:v>
                      </c:pt>
                      <c:pt idx="19">
                        <c:v>7.9235000000000002E-22</c:v>
                      </c:pt>
                      <c:pt idx="20">
                        <c:v>7.6417000000000003E-21</c:v>
                      </c:pt>
                      <c:pt idx="21">
                        <c:v>6.5901999999999996E-20</c:v>
                      </c:pt>
                      <c:pt idx="22">
                        <c:v>5.1331000000000003E-19</c:v>
                      </c:pt>
                      <c:pt idx="23">
                        <c:v>3.6370999999999997E-18</c:v>
                      </c:pt>
                      <c:pt idx="24">
                        <c:v>2.3554E-17</c:v>
                      </c:pt>
                      <c:pt idx="25">
                        <c:v>1.3972000000000001E-16</c:v>
                      </c:pt>
                      <c:pt idx="26">
                        <c:v>7.5866999999999996E-16</c:v>
                      </c:pt>
                      <c:pt idx="27">
                        <c:v>3.7575E-15</c:v>
                      </c:pt>
                      <c:pt idx="28">
                        <c:v>1.6874000000000001E-14</c:v>
                      </c:pt>
                      <c:pt idx="29">
                        <c:v>6.8231E-14</c:v>
                      </c:pt>
                      <c:pt idx="30">
                        <c:v>2.4686999999999999E-13</c:v>
                      </c:pt>
                      <c:pt idx="31">
                        <c:v>7.9593000000000002E-13</c:v>
                      </c:pt>
                      <c:pt idx="32">
                        <c:v>2.2860000000000002E-12</c:v>
                      </c:pt>
                      <c:pt idx="33">
                        <c:v>5.8822999999999997E-12</c:v>
                      </c:pt>
                      <c:pt idx="34">
                        <c:v>1.3738E-11</c:v>
                      </c:pt>
                      <c:pt idx="35">
                        <c:v>2.9652E-11</c:v>
                      </c:pt>
                      <c:pt idx="36">
                        <c:v>6.0231000000000004E-11</c:v>
                      </c:pt>
                      <c:pt idx="37">
                        <c:v>1.1681999999999999E-10</c:v>
                      </c:pt>
                      <c:pt idx="38">
                        <c:v>2.1682000000000001E-10</c:v>
                      </c:pt>
                      <c:pt idx="39">
                        <c:v>3.8427999999999999E-10</c:v>
                      </c:pt>
                      <c:pt idx="40">
                        <c:v>6.6533000000000002E-10</c:v>
                      </c:pt>
                      <c:pt idx="41">
                        <c:v>1.1299E-9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1.6371E-31</c:v>
                      </c:pt>
                      <c:pt idx="10">
                        <c:v>1.3072E-29</c:v>
                      </c:pt>
                      <c:pt idx="11">
                        <c:v>7.4242999999999998E-28</c:v>
                      </c:pt>
                      <c:pt idx="12">
                        <c:v>3.3166000000000002E-26</c:v>
                      </c:pt>
                      <c:pt idx="13">
                        <c:v>1.2088000000000001E-24</c:v>
                      </c:pt>
                      <c:pt idx="14">
                        <c:v>3.5496000000000001E-23</c:v>
                      </c:pt>
                      <c:pt idx="15">
                        <c:v>8.2109000000000004E-22</c:v>
                      </c:pt>
                      <c:pt idx="16">
                        <c:v>1.4854999999999999E-20</c:v>
                      </c:pt>
                      <c:pt idx="17">
                        <c:v>2.1350999999999999E-19</c:v>
                      </c:pt>
                      <c:pt idx="18">
                        <c:v>2.5169000000000001E-18</c:v>
                      </c:pt>
                      <c:pt idx="19">
                        <c:v>2.5189000000000001E-17</c:v>
                      </c:pt>
                      <c:pt idx="20">
                        <c:v>2.2009999999999999E-16</c:v>
                      </c:pt>
                      <c:pt idx="21">
                        <c:v>1.7123E-15</c:v>
                      </c:pt>
                      <c:pt idx="22">
                        <c:v>1.2011000000000001E-14</c:v>
                      </c:pt>
                      <c:pt idx="23">
                        <c:v>7.6572000000000002E-14</c:v>
                      </c:pt>
                      <c:pt idx="24">
                        <c:v>4.4520000000000001E-13</c:v>
                      </c:pt>
                      <c:pt idx="25">
                        <c:v>2.3589999999999999E-12</c:v>
                      </c:pt>
                      <c:pt idx="26">
                        <c:v>1.1329000000000001E-11</c:v>
                      </c:pt>
                      <c:pt idx="27">
                        <c:v>4.8773999999999999E-11</c:v>
                      </c:pt>
                      <c:pt idx="28">
                        <c:v>1.8535000000000001E-10</c:v>
                      </c:pt>
                      <c:pt idx="29">
                        <c:v>6.1075999999999997E-10</c:v>
                      </c:pt>
                      <c:pt idx="30">
                        <c:v>1.715E-9</c:v>
                      </c:pt>
                      <c:pt idx="31">
                        <c:v>4.0473999999999999E-9</c:v>
                      </c:pt>
                      <c:pt idx="32">
                        <c:v>7.9780000000000004E-9</c:v>
                      </c:pt>
                      <c:pt idx="33">
                        <c:v>1.3219000000000001E-8</c:v>
                      </c:pt>
                      <c:pt idx="34">
                        <c:v>1.8824E-8</c:v>
                      </c:pt>
                      <c:pt idx="35">
                        <c:v>2.3826999999999999E-8</c:v>
                      </c:pt>
                      <c:pt idx="36">
                        <c:v>2.7762000000000001E-8</c:v>
                      </c:pt>
                      <c:pt idx="37">
                        <c:v>3.0613999999999999E-8</c:v>
                      </c:pt>
                      <c:pt idx="38">
                        <c:v>3.2125999999999999E-8</c:v>
                      </c:pt>
                      <c:pt idx="39">
                        <c:v>3.1982000000000001E-8</c:v>
                      </c:pt>
                      <c:pt idx="40">
                        <c:v>3.1404000000000001E-8</c:v>
                      </c:pt>
                      <c:pt idx="41">
                        <c:v>3.0613999999999999E-8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E7A-412E-BBF5-89E233391AB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AE7A-412E-BBF5-89E233391AB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-18.829999999999998</c:v>
                      </c:pt>
                      <c:pt idx="1">
                        <c:v>-18.84</c:v>
                      </c:pt>
                      <c:pt idx="2">
                        <c:v>-18.87</c:v>
                      </c:pt>
                      <c:pt idx="3">
                        <c:v>-18.91</c:v>
                      </c:pt>
                      <c:pt idx="4">
                        <c:v>-18.96</c:v>
                      </c:pt>
                      <c:pt idx="5">
                        <c:v>-19</c:v>
                      </c:pt>
                      <c:pt idx="6">
                        <c:v>-19.03</c:v>
                      </c:pt>
                      <c:pt idx="7">
                        <c:v>-19.05</c:v>
                      </c:pt>
                      <c:pt idx="8">
                        <c:v>-19.079999999999998</c:v>
                      </c:pt>
                      <c:pt idx="9">
                        <c:v>-19.12</c:v>
                      </c:pt>
                      <c:pt idx="10">
                        <c:v>-19.09</c:v>
                      </c:pt>
                      <c:pt idx="11">
                        <c:v>-19.05</c:v>
                      </c:pt>
                      <c:pt idx="12">
                        <c:v>-19.02</c:v>
                      </c:pt>
                      <c:pt idx="13">
                        <c:v>-19.02</c:v>
                      </c:pt>
                      <c:pt idx="14">
                        <c:v>-19.03</c:v>
                      </c:pt>
                      <c:pt idx="15">
                        <c:v>-19.05</c:v>
                      </c:pt>
                      <c:pt idx="16">
                        <c:v>-19.079999999999998</c:v>
                      </c:pt>
                      <c:pt idx="17">
                        <c:v>-19.11</c:v>
                      </c:pt>
                      <c:pt idx="18">
                        <c:v>-19.149999999999999</c:v>
                      </c:pt>
                      <c:pt idx="19">
                        <c:v>-19.18</c:v>
                      </c:pt>
                      <c:pt idx="20">
                        <c:v>-19.21</c:v>
                      </c:pt>
                      <c:pt idx="21">
                        <c:v>-19.25</c:v>
                      </c:pt>
                      <c:pt idx="22">
                        <c:v>-19.28</c:v>
                      </c:pt>
                      <c:pt idx="23">
                        <c:v>-19.32</c:v>
                      </c:pt>
                      <c:pt idx="24">
                        <c:v>-19.350000000000001</c:v>
                      </c:pt>
                      <c:pt idx="25">
                        <c:v>-19.38</c:v>
                      </c:pt>
                      <c:pt idx="26">
                        <c:v>-19.420000000000002</c:v>
                      </c:pt>
                      <c:pt idx="27">
                        <c:v>-19.45</c:v>
                      </c:pt>
                      <c:pt idx="28">
                        <c:v>-19.48</c:v>
                      </c:pt>
                      <c:pt idx="29">
                        <c:v>-19.510000000000002</c:v>
                      </c:pt>
                      <c:pt idx="30">
                        <c:v>-19.55</c:v>
                      </c:pt>
                      <c:pt idx="31">
                        <c:v>-19.579999999999998</c:v>
                      </c:pt>
                      <c:pt idx="32">
                        <c:v>-19.61</c:v>
                      </c:pt>
                      <c:pt idx="33">
                        <c:v>-19.64</c:v>
                      </c:pt>
                      <c:pt idx="34">
                        <c:v>-19.670000000000002</c:v>
                      </c:pt>
                      <c:pt idx="35">
                        <c:v>-19.7</c:v>
                      </c:pt>
                      <c:pt idx="36">
                        <c:v>-19.73</c:v>
                      </c:pt>
                      <c:pt idx="37">
                        <c:v>-19.760000000000002</c:v>
                      </c:pt>
                      <c:pt idx="38">
                        <c:v>-19.79</c:v>
                      </c:pt>
                      <c:pt idx="39">
                        <c:v>-19.82</c:v>
                      </c:pt>
                      <c:pt idx="40">
                        <c:v>-19.850000000000001</c:v>
                      </c:pt>
                      <c:pt idx="41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-67.099999999999994</c:v>
                      </c:pt>
                      <c:pt idx="1">
                        <c:v>-63.35</c:v>
                      </c:pt>
                      <c:pt idx="2">
                        <c:v>-59.71</c:v>
                      </c:pt>
                      <c:pt idx="3">
                        <c:v>-56.1</c:v>
                      </c:pt>
                      <c:pt idx="4">
                        <c:v>-52.54</c:v>
                      </c:pt>
                      <c:pt idx="5">
                        <c:v>-49.09</c:v>
                      </c:pt>
                      <c:pt idx="6">
                        <c:v>-45.83</c:v>
                      </c:pt>
                      <c:pt idx="7">
                        <c:v>-42.77</c:v>
                      </c:pt>
                      <c:pt idx="8">
                        <c:v>-39.92</c:v>
                      </c:pt>
                      <c:pt idx="9">
                        <c:v>-30.53</c:v>
                      </c:pt>
                      <c:pt idx="10">
                        <c:v>-28.68</c:v>
                      </c:pt>
                      <c:pt idx="11">
                        <c:v>-26.97</c:v>
                      </c:pt>
                      <c:pt idx="12">
                        <c:v>-25.35</c:v>
                      </c:pt>
                      <c:pt idx="13">
                        <c:v>-23.82</c:v>
                      </c:pt>
                      <c:pt idx="14">
                        <c:v>-22.37</c:v>
                      </c:pt>
                      <c:pt idx="15">
                        <c:v>-21.03</c:v>
                      </c:pt>
                      <c:pt idx="16">
                        <c:v>-19.8</c:v>
                      </c:pt>
                      <c:pt idx="17">
                        <c:v>-18.66</c:v>
                      </c:pt>
                      <c:pt idx="18">
                        <c:v>-17.61</c:v>
                      </c:pt>
                      <c:pt idx="19">
                        <c:v>-16.63</c:v>
                      </c:pt>
                      <c:pt idx="20">
                        <c:v>-15.71</c:v>
                      </c:pt>
                      <c:pt idx="21">
                        <c:v>-14.83</c:v>
                      </c:pt>
                      <c:pt idx="22">
                        <c:v>-14</c:v>
                      </c:pt>
                      <c:pt idx="23">
                        <c:v>-13.21</c:v>
                      </c:pt>
                      <c:pt idx="24">
                        <c:v>-12.45</c:v>
                      </c:pt>
                      <c:pt idx="25">
                        <c:v>-11.74</c:v>
                      </c:pt>
                      <c:pt idx="26">
                        <c:v>-11.06</c:v>
                      </c:pt>
                      <c:pt idx="27">
                        <c:v>-10.44</c:v>
                      </c:pt>
                      <c:pt idx="28">
                        <c:v>-9.8729999999999993</c:v>
                      </c:pt>
                      <c:pt idx="29">
                        <c:v>-9.375</c:v>
                      </c:pt>
                      <c:pt idx="30">
                        <c:v>-8.9540000000000006</c:v>
                      </c:pt>
                      <c:pt idx="31">
                        <c:v>-8.6140000000000008</c:v>
                      </c:pt>
                      <c:pt idx="32">
                        <c:v>-8.359</c:v>
                      </c:pt>
                      <c:pt idx="33">
                        <c:v>-8.1850000000000005</c:v>
                      </c:pt>
                      <c:pt idx="34">
                        <c:v>-8.08</c:v>
                      </c:pt>
                      <c:pt idx="35">
                        <c:v>-8.0269999999999992</c:v>
                      </c:pt>
                      <c:pt idx="36">
                        <c:v>-8.01</c:v>
                      </c:pt>
                      <c:pt idx="37">
                        <c:v>-8.016</c:v>
                      </c:pt>
                      <c:pt idx="38">
                        <c:v>-8.0440000000000005</c:v>
                      </c:pt>
                      <c:pt idx="39">
                        <c:v>-8.0960000000000001</c:v>
                      </c:pt>
                      <c:pt idx="40">
                        <c:v>-8.1519999999999992</c:v>
                      </c:pt>
                      <c:pt idx="41">
                        <c:v>-8.2080000000000002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-18.68</c:v>
                      </c:pt>
                      <c:pt idx="1">
                        <c:v>-17.8</c:v>
                      </c:pt>
                      <c:pt idx="2">
                        <c:v>-16.75</c:v>
                      </c:pt>
                      <c:pt idx="3">
                        <c:v>-15.57</c:v>
                      </c:pt>
                      <c:pt idx="4">
                        <c:v>-14.32</c:v>
                      </c:pt>
                      <c:pt idx="5">
                        <c:v>-13.08</c:v>
                      </c:pt>
                      <c:pt idx="6">
                        <c:v>-11.89</c:v>
                      </c:pt>
                      <c:pt idx="7">
                        <c:v>-10.77</c:v>
                      </c:pt>
                      <c:pt idx="8">
                        <c:v>-9.734</c:v>
                      </c:pt>
                      <c:pt idx="9">
                        <c:v>-6.4690000000000003</c:v>
                      </c:pt>
                      <c:pt idx="10">
                        <c:v>-6.0010000000000003</c:v>
                      </c:pt>
                      <c:pt idx="11">
                        <c:v>-5.71</c:v>
                      </c:pt>
                      <c:pt idx="12">
                        <c:v>-5.5620000000000003</c:v>
                      </c:pt>
                      <c:pt idx="13">
                        <c:v>-5.5129999999999999</c:v>
                      </c:pt>
                      <c:pt idx="14">
                        <c:v>-5.524</c:v>
                      </c:pt>
                      <c:pt idx="15">
                        <c:v>-5.5670000000000002</c:v>
                      </c:pt>
                      <c:pt idx="16">
                        <c:v>-5.6230000000000002</c:v>
                      </c:pt>
                      <c:pt idx="17">
                        <c:v>-5.6790000000000003</c:v>
                      </c:pt>
                      <c:pt idx="18">
                        <c:v>-5.7309999999999999</c:v>
                      </c:pt>
                      <c:pt idx="19">
                        <c:v>-5.7779999999999996</c:v>
                      </c:pt>
                      <c:pt idx="20">
                        <c:v>-5.8230000000000004</c:v>
                      </c:pt>
                      <c:pt idx="21">
                        <c:v>-5.8650000000000002</c:v>
                      </c:pt>
                      <c:pt idx="22">
                        <c:v>-5.907</c:v>
                      </c:pt>
                      <c:pt idx="23">
                        <c:v>-5.9489999999999998</c:v>
                      </c:pt>
                      <c:pt idx="24">
                        <c:v>-5.99</c:v>
                      </c:pt>
                      <c:pt idx="25">
                        <c:v>-6.032</c:v>
                      </c:pt>
                      <c:pt idx="26">
                        <c:v>-6.0750000000000002</c:v>
                      </c:pt>
                      <c:pt idx="27">
                        <c:v>-6.12</c:v>
                      </c:pt>
                      <c:pt idx="28">
                        <c:v>-6.1689999999999996</c:v>
                      </c:pt>
                      <c:pt idx="29">
                        <c:v>-6.2240000000000002</c:v>
                      </c:pt>
                      <c:pt idx="30">
                        <c:v>-6.2850000000000001</c:v>
                      </c:pt>
                      <c:pt idx="31">
                        <c:v>-6.351</c:v>
                      </c:pt>
                      <c:pt idx="32">
                        <c:v>-6.4210000000000003</c:v>
                      </c:pt>
                      <c:pt idx="33">
                        <c:v>-6.49</c:v>
                      </c:pt>
                      <c:pt idx="34">
                        <c:v>-6.5529999999999999</c:v>
                      </c:pt>
                      <c:pt idx="35">
                        <c:v>-6.609</c:v>
                      </c:pt>
                      <c:pt idx="36">
                        <c:v>-6.6580000000000004</c:v>
                      </c:pt>
                      <c:pt idx="37">
                        <c:v>-6.702</c:v>
                      </c:pt>
                      <c:pt idx="38">
                        <c:v>-6.742</c:v>
                      </c:pt>
                      <c:pt idx="39">
                        <c:v>-6.7770000000000001</c:v>
                      </c:pt>
                      <c:pt idx="40">
                        <c:v>-6.8109999999999999</c:v>
                      </c:pt>
                      <c:pt idx="41">
                        <c:v>-6.8449999999999998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-22.8</c:v>
                      </c:pt>
                      <c:pt idx="1">
                        <c:v>-21.86</c:v>
                      </c:pt>
                      <c:pt idx="2">
                        <c:v>-21.25</c:v>
                      </c:pt>
                      <c:pt idx="3">
                        <c:v>-20.94</c:v>
                      </c:pt>
                      <c:pt idx="4">
                        <c:v>-20.88</c:v>
                      </c:pt>
                      <c:pt idx="5">
                        <c:v>-20.97</c:v>
                      </c:pt>
                      <c:pt idx="6">
                        <c:v>-21.15</c:v>
                      </c:pt>
                      <c:pt idx="7">
                        <c:v>-21.36</c:v>
                      </c:pt>
                      <c:pt idx="8">
                        <c:v>-21.6</c:v>
                      </c:pt>
                      <c:pt idx="9">
                        <c:v>-22.5</c:v>
                      </c:pt>
                      <c:pt idx="10">
                        <c:v>-22.69</c:v>
                      </c:pt>
                      <c:pt idx="11">
                        <c:v>-22.86</c:v>
                      </c:pt>
                      <c:pt idx="12">
                        <c:v>-23.05</c:v>
                      </c:pt>
                      <c:pt idx="13">
                        <c:v>-23.26</c:v>
                      </c:pt>
                      <c:pt idx="14">
                        <c:v>-23.48</c:v>
                      </c:pt>
                      <c:pt idx="15">
                        <c:v>-23.71</c:v>
                      </c:pt>
                      <c:pt idx="16">
                        <c:v>-23.94</c:v>
                      </c:pt>
                      <c:pt idx="17">
                        <c:v>-24.18</c:v>
                      </c:pt>
                      <c:pt idx="18">
                        <c:v>-24.41</c:v>
                      </c:pt>
                      <c:pt idx="19">
                        <c:v>-24.65</c:v>
                      </c:pt>
                      <c:pt idx="20">
                        <c:v>-24.88</c:v>
                      </c:pt>
                      <c:pt idx="21">
                        <c:v>-25.11</c:v>
                      </c:pt>
                      <c:pt idx="22">
                        <c:v>-25.33</c:v>
                      </c:pt>
                      <c:pt idx="23">
                        <c:v>-25.56</c:v>
                      </c:pt>
                      <c:pt idx="24">
                        <c:v>-25.78</c:v>
                      </c:pt>
                      <c:pt idx="25">
                        <c:v>-26</c:v>
                      </c:pt>
                      <c:pt idx="26">
                        <c:v>-26.21</c:v>
                      </c:pt>
                      <c:pt idx="27">
                        <c:v>-26.42</c:v>
                      </c:pt>
                      <c:pt idx="28">
                        <c:v>-26.62</c:v>
                      </c:pt>
                      <c:pt idx="29">
                        <c:v>-26.82</c:v>
                      </c:pt>
                      <c:pt idx="30">
                        <c:v>-27.01</c:v>
                      </c:pt>
                      <c:pt idx="31">
                        <c:v>-27.2</c:v>
                      </c:pt>
                      <c:pt idx="32">
                        <c:v>-27.38</c:v>
                      </c:pt>
                      <c:pt idx="33">
                        <c:v>-27.57</c:v>
                      </c:pt>
                      <c:pt idx="34">
                        <c:v>-27.76</c:v>
                      </c:pt>
                      <c:pt idx="35">
                        <c:v>-27.96</c:v>
                      </c:pt>
                      <c:pt idx="36">
                        <c:v>-28.15</c:v>
                      </c:pt>
                      <c:pt idx="37">
                        <c:v>-28.35</c:v>
                      </c:pt>
                      <c:pt idx="38">
                        <c:v>-28.54</c:v>
                      </c:pt>
                      <c:pt idx="39">
                        <c:v>-28.73</c:v>
                      </c:pt>
                      <c:pt idx="40">
                        <c:v>-28.92</c:v>
                      </c:pt>
                      <c:pt idx="41">
                        <c:v>-29.11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3704491710618209E-2"/>
          <c:w val="0.91684723434101179"/>
          <c:h val="0.80704283188213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FLUID!$F$4:$BR$4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FLUID!$F$5:$BR$5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FLUID!$F$6:$BR$6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FLUID!$F$7:$BR$7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FLUID!$F$8:$BR$8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FLUID!$F$9:$BR$9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FLUID!$F$10:$BR$10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FLUID!$F$11:$BR$11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FLUID!$F$12:$BR$12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FLUID!$F$13:$BR$13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37878159966847E-2"/>
          <c:y val="8.2117355881280038E-2"/>
          <c:w val="0.9170194778284293"/>
          <c:h val="0.82818830570436563"/>
        </c:manualLayout>
      </c:layout>
      <c:scatterChart>
        <c:scatterStyle val="lineMarker"/>
        <c:varyColors val="0"/>
        <c:ser>
          <c:idx val="10"/>
          <c:order val="10"/>
          <c:tx>
            <c:strRef>
              <c:f>FLUID!$E$14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FLUID!$F$14:$BR$14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B3-4D01-BEA3-739B2EC62692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FLUID!$F$15:$BR$15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FLUID!$F$16:$BR$16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3B3-4D01-BEA3-739B2EC6269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-347.50638994800005</c:v>
                </c:pt>
                <c:pt idx="1">
                  <c:v>-350.68418353350006</c:v>
                </c:pt>
                <c:pt idx="2">
                  <c:v>-353.77825010400005</c:v>
                </c:pt>
                <c:pt idx="3">
                  <c:v>-356.95818051599997</c:v>
                </c:pt>
                <c:pt idx="4">
                  <c:v>-360.57259343999999</c:v>
                </c:pt>
                <c:pt idx="5">
                  <c:v>-380.76125538150006</c:v>
                </c:pt>
                <c:pt idx="6">
                  <c:v>-402.75930717270001</c:v>
                </c:pt>
                <c:pt idx="7">
                  <c:v>-408.52033276320003</c:v>
                </c:pt>
                <c:pt idx="8">
                  <c:v>-414.22915825980004</c:v>
                </c:pt>
                <c:pt idx="9">
                  <c:v>-420.17853221880006</c:v>
                </c:pt>
                <c:pt idx="10">
                  <c:v>-426.90540421874999</c:v>
                </c:pt>
                <c:pt idx="11">
                  <c:v>-436.00298461500006</c:v>
                </c:pt>
                <c:pt idx="12">
                  <c:v>-445.24607291850003</c:v>
                </c:pt>
                <c:pt idx="13">
                  <c:v>-454.65824489400006</c:v>
                </c:pt>
                <c:pt idx="14">
                  <c:v>-464.68347405525003</c:v>
                </c:pt>
                <c:pt idx="15">
                  <c:v>-476.15611632000002</c:v>
                </c:pt>
                <c:pt idx="16">
                  <c:v>-487.74564299430006</c:v>
                </c:pt>
                <c:pt idx="17">
                  <c:v>-499.46979140100007</c:v>
                </c:pt>
                <c:pt idx="18">
                  <c:v>-511.31459151720009</c:v>
                </c:pt>
                <c:pt idx="19">
                  <c:v>-560.14999434345009</c:v>
                </c:pt>
                <c:pt idx="20">
                  <c:v>-572.6502838647001</c:v>
                </c:pt>
                <c:pt idx="21">
                  <c:v>-585.30761350470004</c:v>
                </c:pt>
                <c:pt idx="22">
                  <c:v>-598.14532954800018</c:v>
                </c:pt>
                <c:pt idx="23">
                  <c:v>-611.01744932939994</c:v>
                </c:pt>
                <c:pt idx="24">
                  <c:v>-624.06765572340009</c:v>
                </c:pt>
                <c:pt idx="25">
                  <c:v>-641.86385188500014</c:v>
                </c:pt>
                <c:pt idx="26">
                  <c:v>-659.86610630010011</c:v>
                </c:pt>
                <c:pt idx="27">
                  <c:v>-678.08163429180013</c:v>
                </c:pt>
                <c:pt idx="28">
                  <c:v>-752.52087304514998</c:v>
                </c:pt>
                <c:pt idx="29">
                  <c:v>-771.60853471680002</c:v>
                </c:pt>
                <c:pt idx="30">
                  <c:v>-790.99519329149996</c:v>
                </c:pt>
                <c:pt idx="31">
                  <c:v>-810.29789952825013</c:v>
                </c:pt>
                <c:pt idx="32">
                  <c:v>-830.07810749999999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7.6761000000000002E-15</c:v>
                </c:pt>
                <c:pt idx="1">
                  <c:v>8.1271999999999999E-11</c:v>
                </c:pt>
                <c:pt idx="2">
                  <c:v>1.7713999999999999E-9</c:v>
                </c:pt>
                <c:pt idx="3">
                  <c:v>5.5034999999999997E-3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0.1119</c:v>
                </c:pt>
                <c:pt idx="11">
                  <c:v>0.1893</c:v>
                </c:pt>
                <c:pt idx="12">
                  <c:v>0.21586</c:v>
                </c:pt>
                <c:pt idx="13">
                  <c:v>0.22747999999999999</c:v>
                </c:pt>
                <c:pt idx="14">
                  <c:v>0.31317</c:v>
                </c:pt>
                <c:pt idx="15">
                  <c:v>0.31613999999999998</c:v>
                </c:pt>
                <c:pt idx="16">
                  <c:v>0.31775999999999999</c:v>
                </c:pt>
                <c:pt idx="17">
                  <c:v>0.31867000000000001</c:v>
                </c:pt>
                <c:pt idx="18">
                  <c:v>0.31918999999999997</c:v>
                </c:pt>
                <c:pt idx="19">
                  <c:v>0.31986999999999999</c:v>
                </c:pt>
                <c:pt idx="20">
                  <c:v>0.31991000000000003</c:v>
                </c:pt>
                <c:pt idx="21">
                  <c:v>0.31994</c:v>
                </c:pt>
                <c:pt idx="22">
                  <c:v>0.31996000000000002</c:v>
                </c:pt>
                <c:pt idx="23">
                  <c:v>0.31996999999999998</c:v>
                </c:pt>
                <c:pt idx="24">
                  <c:v>0.46661000000000002</c:v>
                </c:pt>
                <c:pt idx="25">
                  <c:v>0.47998000000000002</c:v>
                </c:pt>
                <c:pt idx="26">
                  <c:v>0.47999000000000003</c:v>
                </c:pt>
                <c:pt idx="27">
                  <c:v>0.47999000000000003</c:v>
                </c:pt>
                <c:pt idx="28">
                  <c:v>0.48</c:v>
                </c:pt>
                <c:pt idx="29">
                  <c:v>0.48</c:v>
                </c:pt>
                <c:pt idx="30">
                  <c:v>0.48</c:v>
                </c:pt>
                <c:pt idx="31">
                  <c:v>0.48</c:v>
                </c:pt>
                <c:pt idx="32">
                  <c:v>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2E1-40A6-A933-2A862B83ED7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6.5947E-26</c:v>
                </c:pt>
                <c:pt idx="6">
                  <c:v>1.9765999999999999E-13</c:v>
                </c:pt>
                <c:pt idx="7">
                  <c:v>5.1106999999999999E-11</c:v>
                </c:pt>
                <c:pt idx="8">
                  <c:v>8.0749999999999995E-10</c:v>
                </c:pt>
                <c:pt idx="9">
                  <c:v>1.6082000000000001E-8</c:v>
                </c:pt>
                <c:pt idx="10">
                  <c:v>3.1900999999999999E-2</c:v>
                </c:pt>
                <c:pt idx="11">
                  <c:v>0.10929999999999999</c:v>
                </c:pt>
                <c:pt idx="12">
                  <c:v>0.13586000000000001</c:v>
                </c:pt>
                <c:pt idx="13">
                  <c:v>0.14748</c:v>
                </c:pt>
                <c:pt idx="14">
                  <c:v>0.15317</c:v>
                </c:pt>
                <c:pt idx="15">
                  <c:v>0.15614</c:v>
                </c:pt>
                <c:pt idx="16">
                  <c:v>0.15776000000000001</c:v>
                </c:pt>
                <c:pt idx="17">
                  <c:v>0.15867000000000001</c:v>
                </c:pt>
                <c:pt idx="18">
                  <c:v>0.15919</c:v>
                </c:pt>
                <c:pt idx="19">
                  <c:v>0.15987000000000001</c:v>
                </c:pt>
                <c:pt idx="20">
                  <c:v>0.15991</c:v>
                </c:pt>
                <c:pt idx="21">
                  <c:v>0.15994</c:v>
                </c:pt>
                <c:pt idx="22">
                  <c:v>0.15995999999999999</c:v>
                </c:pt>
                <c:pt idx="23">
                  <c:v>0.15997</c:v>
                </c:pt>
                <c:pt idx="24">
                  <c:v>0.12962000000000001</c:v>
                </c:pt>
                <c:pt idx="25">
                  <c:v>0.12216</c:v>
                </c:pt>
                <c:pt idx="26">
                  <c:v>0.11697</c:v>
                </c:pt>
                <c:pt idx="27">
                  <c:v>0.11112</c:v>
                </c:pt>
                <c:pt idx="28">
                  <c:v>7.9078999999999997E-2</c:v>
                </c:pt>
                <c:pt idx="29">
                  <c:v>6.8116999999999997E-2</c:v>
                </c:pt>
                <c:pt idx="30">
                  <c:v>5.5558999999999997E-2</c:v>
                </c:pt>
                <c:pt idx="31">
                  <c:v>4.0965000000000001E-2</c:v>
                </c:pt>
                <c:pt idx="32">
                  <c:v>2.3949000000000002E-2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2E1-40A6-A933-2A862B83ED7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1.2602000000000001E-7</c:v>
                </c:pt>
                <c:pt idx="15">
                  <c:v>1.7727999999999999E-9</c:v>
                </c:pt>
                <c:pt idx="16">
                  <c:v>1.4084E-10</c:v>
                </c:pt>
                <c:pt idx="17">
                  <c:v>2.4424E-11</c:v>
                </c:pt>
                <c:pt idx="18">
                  <c:v>5.4284000000000003E-14</c:v>
                </c:pt>
                <c:pt idx="19">
                  <c:v>4.8813000000000001E-26</c:v>
                </c:pt>
                <c:pt idx="20">
                  <c:v>5.9889000000000004E-31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*Ga[1]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5.2843999999999995E-26</c:v>
                </c:pt>
                <c:pt idx="20">
                  <c:v>3.4718000000000001E-23</c:v>
                </c:pt>
                <c:pt idx="21">
                  <c:v>7.2586999999999994E-21</c:v>
                </c:pt>
                <c:pt idx="22">
                  <c:v>8.2424000000000003E-19</c:v>
                </c:pt>
                <c:pt idx="23">
                  <c:v>2.0420999999999999E-17</c:v>
                </c:pt>
                <c:pt idx="24">
                  <c:v>3.4826000000000003E-18</c:v>
                </c:pt>
                <c:pt idx="25">
                  <c:v>4.3089999999999997E-8</c:v>
                </c:pt>
                <c:pt idx="26">
                  <c:v>2.1523999999999999E-7</c:v>
                </c:pt>
                <c:pt idx="27">
                  <c:v>1.7319E-7</c:v>
                </c:pt>
                <c:pt idx="28">
                  <c:v>4.8055000000000002E-8</c:v>
                </c:pt>
                <c:pt idx="29">
                  <c:v>4.0043000000000003E-8</c:v>
                </c:pt>
                <c:pt idx="30">
                  <c:v>1.8558E-8</c:v>
                </c:pt>
                <c:pt idx="31">
                  <c:v>7.9806999999999994E-11</c:v>
                </c:pt>
                <c:pt idx="32">
                  <c:v>1.4600000000000001E-16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7.4496000000000007E-2</c:v>
                </c:pt>
                <c:pt idx="4">
                  <c:v>5.6908999999999999E-9</c:v>
                </c:pt>
                <c:pt idx="5">
                  <c:v>1.9602000000000002E-15</c:v>
                </c:pt>
                <c:pt idx="6">
                  <c:v>2.345E-27</c:v>
                </c:pt>
                <c:pt idx="7">
                  <c:v>9.3802999999999996E-33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2.119E-20</c:v>
                </c:pt>
                <c:pt idx="6">
                  <c:v>8.0211000000000003E-14</c:v>
                </c:pt>
                <c:pt idx="7">
                  <c:v>4.1412000000000001E-13</c:v>
                </c:pt>
                <c:pt idx="8">
                  <c:v>4.0448999999999999E-15</c:v>
                </c:pt>
                <c:pt idx="9">
                  <c:v>5.7586000000000005E-23</c:v>
                </c:pt>
                <c:pt idx="10">
                  <c:v>1.0965999999999999E-28</c:v>
                </c:pt>
                <c:pt idx="11">
                  <c:v>1.8784E-9</c:v>
                </c:pt>
                <c:pt idx="12">
                  <c:v>1.0744E-8</c:v>
                </c:pt>
                <c:pt idx="13">
                  <c:v>1.5676999999999999E-7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1.3367E-2</c:v>
                </c:pt>
                <c:pt idx="25">
                  <c:v>6.944E-9</c:v>
                </c:pt>
                <c:pt idx="26">
                  <c:v>2.3223999999999998E-13</c:v>
                </c:pt>
                <c:pt idx="27">
                  <c:v>1.6184999999999999E-21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2E1-40A6-A933-2A862B83ED7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D2E1-40A6-A933-2A862B83ED7D}"/>
              </c:ext>
            </c:extLst>
          </c:dPt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SOLID!$F$10:$BR$10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8.5503999999999997E-2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0.12809999999999999</c:v>
                </c:pt>
                <c:pt idx="11">
                  <c:v>5.0694999999999997E-2</c:v>
                </c:pt>
                <c:pt idx="12">
                  <c:v>2.4145E-2</c:v>
                </c:pt>
                <c:pt idx="13">
                  <c:v>1.2522999999999999E-2</c:v>
                </c:pt>
                <c:pt idx="14">
                  <c:v>6.8328E-3</c:v>
                </c:pt>
                <c:pt idx="15">
                  <c:v>3.8625999999999999E-3</c:v>
                </c:pt>
                <c:pt idx="16">
                  <c:v>2.2447000000000001E-3</c:v>
                </c:pt>
                <c:pt idx="17">
                  <c:v>1.3349E-3</c:v>
                </c:pt>
                <c:pt idx="18">
                  <c:v>8.1010999999999995E-4</c:v>
                </c:pt>
                <c:pt idx="19">
                  <c:v>1.2987E-4</c:v>
                </c:pt>
                <c:pt idx="20">
                  <c:v>8.5175999999999999E-5</c:v>
                </c:pt>
                <c:pt idx="21">
                  <c:v>5.6563E-5</c:v>
                </c:pt>
                <c:pt idx="22">
                  <c:v>3.8003999999999997E-5</c:v>
                </c:pt>
                <c:pt idx="23">
                  <c:v>2.5819000000000001E-5</c:v>
                </c:pt>
                <c:pt idx="24">
                  <c:v>1.7725000000000001E-5</c:v>
                </c:pt>
                <c:pt idx="25">
                  <c:v>1.2286999999999999E-5</c:v>
                </c:pt>
                <c:pt idx="26">
                  <c:v>8.5976000000000005E-6</c:v>
                </c:pt>
                <c:pt idx="27">
                  <c:v>6.0692000000000003E-6</c:v>
                </c:pt>
                <c:pt idx="28">
                  <c:v>1.6315E-6</c:v>
                </c:pt>
                <c:pt idx="29">
                  <c:v>1.1959000000000001E-6</c:v>
                </c:pt>
                <c:pt idx="30">
                  <c:v>8.8206000000000005E-7</c:v>
                </c:pt>
                <c:pt idx="31">
                  <c:v>6.5474E-7</c:v>
                </c:pt>
                <c:pt idx="32">
                  <c:v>4.8879999999999998E-7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2E1-40A6-A933-2A862B83ED7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SOLID!$F$11:$BR$11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1.2088E-31</c:v>
                </c:pt>
                <c:pt idx="7">
                  <c:v>1.4141000000000001E-29</c:v>
                </c:pt>
                <c:pt idx="8">
                  <c:v>1.2377E-27</c:v>
                </c:pt>
                <c:pt idx="9">
                  <c:v>8.3270999999999994E-26</c:v>
                </c:pt>
                <c:pt idx="10">
                  <c:v>4.0209000000000001E-24</c:v>
                </c:pt>
                <c:pt idx="11">
                  <c:v>1.3078000000000001E-22</c:v>
                </c:pt>
                <c:pt idx="12">
                  <c:v>4.0776E-21</c:v>
                </c:pt>
                <c:pt idx="13">
                  <c:v>1.1226E-19</c:v>
                </c:pt>
                <c:pt idx="14">
                  <c:v>2.2370999999999998E-18</c:v>
                </c:pt>
                <c:pt idx="15">
                  <c:v>2.3373999999999999E-17</c:v>
                </c:pt>
                <c:pt idx="16">
                  <c:v>2.1883E-16</c:v>
                </c:pt>
                <c:pt idx="17">
                  <c:v>1.846E-15</c:v>
                </c:pt>
                <c:pt idx="18">
                  <c:v>1.4121E-14</c:v>
                </c:pt>
                <c:pt idx="19">
                  <c:v>2.0518E-11</c:v>
                </c:pt>
                <c:pt idx="20">
                  <c:v>1.0504000000000001E-10</c:v>
                </c:pt>
                <c:pt idx="21">
                  <c:v>5.0361999999999996E-10</c:v>
                </c:pt>
                <c:pt idx="22">
                  <c:v>2.2708000000000001E-9</c:v>
                </c:pt>
                <c:pt idx="23">
                  <c:v>9.6646000000000007E-9</c:v>
                </c:pt>
                <c:pt idx="24">
                  <c:v>3.7888000000000002E-8</c:v>
                </c:pt>
                <c:pt idx="25">
                  <c:v>3.7532000000000002E-8</c:v>
                </c:pt>
                <c:pt idx="26">
                  <c:v>3.6856999999999997E-8</c:v>
                </c:pt>
                <c:pt idx="27">
                  <c:v>3.5754999999999998E-8</c:v>
                </c:pt>
                <c:pt idx="28">
                  <c:v>2.8010999999999999E-8</c:v>
                </c:pt>
                <c:pt idx="29">
                  <c:v>2.5527999999999999E-8</c:v>
                </c:pt>
                <c:pt idx="30">
                  <c:v>2.2959000000000001E-8</c:v>
                </c:pt>
                <c:pt idx="31">
                  <c:v>2.0339999999999999E-8</c:v>
                </c:pt>
                <c:pt idx="32">
                  <c:v>1.7744E-8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SOLID!$F$12:$BR$12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5.3350000000000002E-31</c:v>
                </c:pt>
                <c:pt idx="6">
                  <c:v>6.0724999999999998E-25</c:v>
                </c:pt>
                <c:pt idx="7">
                  <c:v>1.0306999999999999E-24</c:v>
                </c:pt>
                <c:pt idx="8">
                  <c:v>1.0836000000000001E-28</c:v>
                </c:pt>
                <c:pt idx="9">
                  <c:v>0</c:v>
                </c:pt>
                <c:pt idx="10">
                  <c:v>0</c:v>
                </c:pt>
                <c:pt idx="11">
                  <c:v>5.6498000000000003E-31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3.6261000000000001E-32</c:v>
                </c:pt>
                <c:pt idx="16">
                  <c:v>9.3247000000000007E-21</c:v>
                </c:pt>
                <c:pt idx="17">
                  <c:v>1.3073999999999999E-15</c:v>
                </c:pt>
                <c:pt idx="18">
                  <c:v>1.1250999999999999E-14</c:v>
                </c:pt>
                <c:pt idx="19">
                  <c:v>1.8364000000000001E-11</c:v>
                </c:pt>
                <c:pt idx="20">
                  <c:v>8.7052000000000003E-11</c:v>
                </c:pt>
                <c:pt idx="21">
                  <c:v>3.6445000000000002E-10</c:v>
                </c:pt>
                <c:pt idx="22">
                  <c:v>2.3335999999999999E-9</c:v>
                </c:pt>
                <c:pt idx="23">
                  <c:v>2.7669999999999999E-8</c:v>
                </c:pt>
                <c:pt idx="24">
                  <c:v>0.14663000000000001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7.7796999999999999E-30</c:v>
                </c:pt>
                <c:pt idx="1">
                  <c:v>1.6044000000000001E-31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1.2227E-17</c:v>
                </c:pt>
                <c:pt idx="6">
                  <c:v>1.4375E-15</c:v>
                </c:pt>
                <c:pt idx="7">
                  <c:v>3.4637E-16</c:v>
                </c:pt>
                <c:pt idx="8">
                  <c:v>5.7751999999999999E-21</c:v>
                </c:pt>
                <c:pt idx="9">
                  <c:v>0</c:v>
                </c:pt>
                <c:pt idx="10">
                  <c:v>0</c:v>
                </c:pt>
                <c:pt idx="11">
                  <c:v>9.6608000000000001E-26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3.4782000000000002E-30</c:v>
                </c:pt>
                <c:pt idx="16">
                  <c:v>2.1121999999999999E-19</c:v>
                </c:pt>
                <c:pt idx="17">
                  <c:v>7.4146999999999996E-15</c:v>
                </c:pt>
                <c:pt idx="18">
                  <c:v>1.6870000000000002E-14</c:v>
                </c:pt>
                <c:pt idx="19">
                  <c:v>2.1616000000000001E-13</c:v>
                </c:pt>
                <c:pt idx="20">
                  <c:v>3.3829000000000002E-13</c:v>
                </c:pt>
                <c:pt idx="21">
                  <c:v>4.8488000000000005E-13</c:v>
                </c:pt>
                <c:pt idx="22">
                  <c:v>1.0999E-12</c:v>
                </c:pt>
                <c:pt idx="23">
                  <c:v>4.7709000000000002E-12</c:v>
                </c:pt>
                <c:pt idx="24">
                  <c:v>9.6703999999999998E-6</c:v>
                </c:pt>
                <c:pt idx="25">
                  <c:v>8.0482000000000003E-6</c:v>
                </c:pt>
                <c:pt idx="26">
                  <c:v>6.1851000000000003E-6</c:v>
                </c:pt>
                <c:pt idx="27">
                  <c:v>4.7956000000000003E-6</c:v>
                </c:pt>
                <c:pt idx="28">
                  <c:v>1.8904999999999999E-6</c:v>
                </c:pt>
                <c:pt idx="29">
                  <c:v>1.5309E-6</c:v>
                </c:pt>
                <c:pt idx="30">
                  <c:v>1.2503999999999999E-6</c:v>
                </c:pt>
                <c:pt idx="31">
                  <c:v>1.0313E-6</c:v>
                </c:pt>
                <c:pt idx="32">
                  <c:v>8.5876999999999995E-7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(1)Ge[l]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1.3085000000000001E-21</c:v>
                </c:pt>
                <c:pt idx="6">
                  <c:v>1.1763E-17</c:v>
                </c:pt>
                <c:pt idx="7">
                  <c:v>7.1776999999999999E-18</c:v>
                </c:pt>
                <c:pt idx="8">
                  <c:v>2.882E-22</c:v>
                </c:pt>
                <c:pt idx="9">
                  <c:v>0</c:v>
                </c:pt>
                <c:pt idx="10">
                  <c:v>0</c:v>
                </c:pt>
                <c:pt idx="11">
                  <c:v>5.1960999999999998E-26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2.7524999999999999E-29</c:v>
                </c:pt>
                <c:pt idx="16">
                  <c:v>3.0556999999999998E-18</c:v>
                </c:pt>
                <c:pt idx="17">
                  <c:v>1.9152999999999999E-13</c:v>
                </c:pt>
                <c:pt idx="18">
                  <c:v>7.6117999999999999E-13</c:v>
                </c:pt>
                <c:pt idx="19">
                  <c:v>7.4999000000000004E-11</c:v>
                </c:pt>
                <c:pt idx="20">
                  <c:v>1.8745999999999999E-10</c:v>
                </c:pt>
                <c:pt idx="21">
                  <c:v>4.2289000000000003E-10</c:v>
                </c:pt>
                <c:pt idx="22">
                  <c:v>1.4891E-9</c:v>
                </c:pt>
                <c:pt idx="23">
                  <c:v>9.8973000000000006E-9</c:v>
                </c:pt>
                <c:pt idx="24">
                  <c:v>3.0355E-2</c:v>
                </c:pt>
                <c:pt idx="25">
                  <c:v>3.7818999999999998E-2</c:v>
                </c:pt>
                <c:pt idx="26">
                  <c:v>4.3020000000000003E-2</c:v>
                </c:pt>
                <c:pt idx="27">
                  <c:v>4.8867000000000001E-2</c:v>
                </c:pt>
                <c:pt idx="28">
                  <c:v>8.0917000000000003E-2</c:v>
                </c:pt>
                <c:pt idx="29">
                  <c:v>9.1880000000000003E-2</c:v>
                </c:pt>
                <c:pt idx="30">
                  <c:v>0.10444000000000001</c:v>
                </c:pt>
                <c:pt idx="31">
                  <c:v>0.11903</c:v>
                </c:pt>
                <c:pt idx="32">
                  <c:v>0.13605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-18.96</c:v>
                </c:pt>
                <c:pt idx="1">
                  <c:v>-18.95</c:v>
                </c:pt>
                <c:pt idx="2">
                  <c:v>-18.95</c:v>
                </c:pt>
                <c:pt idx="3">
                  <c:v>-18.97</c:v>
                </c:pt>
                <c:pt idx="4">
                  <c:v>-19.22</c:v>
                </c:pt>
                <c:pt idx="5">
                  <c:v>-19.309999999999999</c:v>
                </c:pt>
                <c:pt idx="6">
                  <c:v>-19.43</c:v>
                </c:pt>
                <c:pt idx="7">
                  <c:v>-19.46</c:v>
                </c:pt>
                <c:pt idx="8">
                  <c:v>-19.489999999999998</c:v>
                </c:pt>
                <c:pt idx="9">
                  <c:v>-19.52</c:v>
                </c:pt>
                <c:pt idx="10">
                  <c:v>-19.47</c:v>
                </c:pt>
                <c:pt idx="11">
                  <c:v>-19.23</c:v>
                </c:pt>
                <c:pt idx="12">
                  <c:v>-19.149999999999999</c:v>
                </c:pt>
                <c:pt idx="13">
                  <c:v>-19.14</c:v>
                </c:pt>
                <c:pt idx="14">
                  <c:v>-19.14</c:v>
                </c:pt>
                <c:pt idx="15">
                  <c:v>-19.16</c:v>
                </c:pt>
                <c:pt idx="16">
                  <c:v>-19.190000000000001</c:v>
                </c:pt>
                <c:pt idx="17">
                  <c:v>-19.22</c:v>
                </c:pt>
                <c:pt idx="18">
                  <c:v>-19.25</c:v>
                </c:pt>
                <c:pt idx="19">
                  <c:v>-19.38</c:v>
                </c:pt>
                <c:pt idx="20">
                  <c:v>-19.420000000000002</c:v>
                </c:pt>
                <c:pt idx="21">
                  <c:v>-19.45</c:v>
                </c:pt>
                <c:pt idx="22">
                  <c:v>-19.48</c:v>
                </c:pt>
                <c:pt idx="23">
                  <c:v>-19.510000000000002</c:v>
                </c:pt>
                <c:pt idx="24">
                  <c:v>-19.55</c:v>
                </c:pt>
                <c:pt idx="25">
                  <c:v>-19.579999999999998</c:v>
                </c:pt>
                <c:pt idx="26">
                  <c:v>-19.61</c:v>
                </c:pt>
                <c:pt idx="27">
                  <c:v>-19.64</c:v>
                </c:pt>
                <c:pt idx="28">
                  <c:v>-19.760000000000002</c:v>
                </c:pt>
                <c:pt idx="29">
                  <c:v>-19.79</c:v>
                </c:pt>
                <c:pt idx="30">
                  <c:v>-19.82</c:v>
                </c:pt>
                <c:pt idx="31">
                  <c:v>-19.850000000000001</c:v>
                </c:pt>
                <c:pt idx="32">
                  <c:v>-19.88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-67.44</c:v>
                </c:pt>
                <c:pt idx="1">
                  <c:v>-63.96</c:v>
                </c:pt>
                <c:pt idx="2">
                  <c:v>-60.86</c:v>
                </c:pt>
                <c:pt idx="3">
                  <c:v>-58.01</c:v>
                </c:pt>
                <c:pt idx="4">
                  <c:v>-54</c:v>
                </c:pt>
                <c:pt idx="5">
                  <c:v>-40.98</c:v>
                </c:pt>
                <c:pt idx="6">
                  <c:v>-31.32</c:v>
                </c:pt>
                <c:pt idx="7">
                  <c:v>-29.28</c:v>
                </c:pt>
                <c:pt idx="8">
                  <c:v>-27.35</c:v>
                </c:pt>
                <c:pt idx="9">
                  <c:v>-25.53</c:v>
                </c:pt>
                <c:pt idx="10">
                  <c:v>-23.81</c:v>
                </c:pt>
                <c:pt idx="11">
                  <c:v>-22.18</c:v>
                </c:pt>
                <c:pt idx="12">
                  <c:v>-20.63</c:v>
                </c:pt>
                <c:pt idx="13">
                  <c:v>-19.16</c:v>
                </c:pt>
                <c:pt idx="14">
                  <c:v>-17.850000000000001</c:v>
                </c:pt>
                <c:pt idx="15">
                  <c:v>-16.850000000000001</c:v>
                </c:pt>
                <c:pt idx="16">
                  <c:v>-15.9</c:v>
                </c:pt>
                <c:pt idx="17">
                  <c:v>-15</c:v>
                </c:pt>
                <c:pt idx="18">
                  <c:v>-14.13</c:v>
                </c:pt>
                <c:pt idx="19">
                  <c:v>-11</c:v>
                </c:pt>
                <c:pt idx="20">
                  <c:v>-10.29</c:v>
                </c:pt>
                <c:pt idx="21">
                  <c:v>-9.6059999999999999</c:v>
                </c:pt>
                <c:pt idx="22">
                  <c:v>-8.9480000000000004</c:v>
                </c:pt>
                <c:pt idx="23">
                  <c:v>-8.3130000000000006</c:v>
                </c:pt>
                <c:pt idx="24">
                  <c:v>-7.7140000000000004</c:v>
                </c:pt>
                <c:pt idx="25">
                  <c:v>-7.7969999999999997</c:v>
                </c:pt>
                <c:pt idx="26">
                  <c:v>-7.8789999999999996</c:v>
                </c:pt>
                <c:pt idx="27">
                  <c:v>-7.9630000000000001</c:v>
                </c:pt>
                <c:pt idx="28">
                  <c:v>-8.3190000000000008</c:v>
                </c:pt>
                <c:pt idx="29">
                  <c:v>-8.4149999999999991</c:v>
                </c:pt>
                <c:pt idx="30">
                  <c:v>-8.5139999999999993</c:v>
                </c:pt>
                <c:pt idx="31">
                  <c:v>-8.6170000000000009</c:v>
                </c:pt>
                <c:pt idx="32">
                  <c:v>-8.7249999999999996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-18.79</c:v>
                </c:pt>
                <c:pt idx="1">
                  <c:v>-18.149999999999999</c:v>
                </c:pt>
                <c:pt idx="2">
                  <c:v>-17.59</c:v>
                </c:pt>
                <c:pt idx="3">
                  <c:v>-17.010000000000002</c:v>
                </c:pt>
                <c:pt idx="4">
                  <c:v>-15.17</c:v>
                </c:pt>
                <c:pt idx="5">
                  <c:v>-10.42</c:v>
                </c:pt>
                <c:pt idx="6">
                  <c:v>-6.8490000000000002</c:v>
                </c:pt>
                <c:pt idx="7">
                  <c:v>-6.0839999999999996</c:v>
                </c:pt>
                <c:pt idx="8">
                  <c:v>-5.3609999999999998</c:v>
                </c:pt>
                <c:pt idx="9">
                  <c:v>-4.6760000000000002</c:v>
                </c:pt>
                <c:pt idx="10">
                  <c:v>-4.1550000000000002</c:v>
                </c:pt>
                <c:pt idx="11">
                  <c:v>-4.1950000000000003</c:v>
                </c:pt>
                <c:pt idx="12">
                  <c:v>-4.2359999999999998</c:v>
                </c:pt>
                <c:pt idx="13">
                  <c:v>-4.2759999999999998</c:v>
                </c:pt>
                <c:pt idx="14">
                  <c:v>-4.3170000000000002</c:v>
                </c:pt>
                <c:pt idx="15">
                  <c:v>-4.3579999999999997</c:v>
                </c:pt>
                <c:pt idx="16">
                  <c:v>-4.399</c:v>
                </c:pt>
                <c:pt idx="17">
                  <c:v>-4.4400000000000004</c:v>
                </c:pt>
                <c:pt idx="18">
                  <c:v>-4.4809999999999999</c:v>
                </c:pt>
                <c:pt idx="19">
                  <c:v>-4.6429999999999998</c:v>
                </c:pt>
                <c:pt idx="20">
                  <c:v>-4.6829999999999998</c:v>
                </c:pt>
                <c:pt idx="21">
                  <c:v>-4.7220000000000004</c:v>
                </c:pt>
                <c:pt idx="22">
                  <c:v>-4.7619999999999996</c:v>
                </c:pt>
                <c:pt idx="23">
                  <c:v>-4.8010000000000002</c:v>
                </c:pt>
                <c:pt idx="24">
                  <c:v>-4.84</c:v>
                </c:pt>
                <c:pt idx="25">
                  <c:v>-4.8780000000000001</c:v>
                </c:pt>
                <c:pt idx="26">
                  <c:v>-4.9169999999999998</c:v>
                </c:pt>
                <c:pt idx="27">
                  <c:v>-4.9550000000000001</c:v>
                </c:pt>
                <c:pt idx="28">
                  <c:v>-5.1040000000000001</c:v>
                </c:pt>
                <c:pt idx="29">
                  <c:v>-5.141</c:v>
                </c:pt>
                <c:pt idx="30">
                  <c:v>-5.1769999999999996</c:v>
                </c:pt>
                <c:pt idx="31">
                  <c:v>-5.2140000000000004</c:v>
                </c:pt>
                <c:pt idx="32">
                  <c:v>-5.25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2E1-40A6-A933-2A862B83ED7D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-22.27</c:v>
                </c:pt>
                <c:pt idx="1">
                  <c:v>-21.16</c:v>
                </c:pt>
                <c:pt idx="2">
                  <c:v>-20.170000000000002</c:v>
                </c:pt>
                <c:pt idx="3">
                  <c:v>-19.34</c:v>
                </c:pt>
                <c:pt idx="4">
                  <c:v>-19.559999999999999</c:v>
                </c:pt>
                <c:pt idx="5">
                  <c:v>-20.53</c:v>
                </c:pt>
                <c:pt idx="6">
                  <c:v>-21.53</c:v>
                </c:pt>
                <c:pt idx="7">
                  <c:v>-21.78</c:v>
                </c:pt>
                <c:pt idx="8">
                  <c:v>-22.02</c:v>
                </c:pt>
                <c:pt idx="9">
                  <c:v>-22.27</c:v>
                </c:pt>
                <c:pt idx="10">
                  <c:v>-22.52</c:v>
                </c:pt>
                <c:pt idx="11">
                  <c:v>-22.76</c:v>
                </c:pt>
                <c:pt idx="12">
                  <c:v>-23</c:v>
                </c:pt>
                <c:pt idx="13">
                  <c:v>-23.24</c:v>
                </c:pt>
                <c:pt idx="14">
                  <c:v>-23.48</c:v>
                </c:pt>
                <c:pt idx="15">
                  <c:v>-23.72</c:v>
                </c:pt>
                <c:pt idx="16">
                  <c:v>-23.95</c:v>
                </c:pt>
                <c:pt idx="17">
                  <c:v>-24.18</c:v>
                </c:pt>
                <c:pt idx="18">
                  <c:v>-24.41</c:v>
                </c:pt>
                <c:pt idx="19">
                  <c:v>-25.31</c:v>
                </c:pt>
                <c:pt idx="20">
                  <c:v>-25.53</c:v>
                </c:pt>
                <c:pt idx="21">
                  <c:v>-25.75</c:v>
                </c:pt>
                <c:pt idx="22">
                  <c:v>-25.97</c:v>
                </c:pt>
                <c:pt idx="23">
                  <c:v>-26.18</c:v>
                </c:pt>
                <c:pt idx="24">
                  <c:v>-26.39</c:v>
                </c:pt>
                <c:pt idx="25">
                  <c:v>-26.6</c:v>
                </c:pt>
                <c:pt idx="26">
                  <c:v>-26.81</c:v>
                </c:pt>
                <c:pt idx="27">
                  <c:v>-27.02</c:v>
                </c:pt>
                <c:pt idx="28">
                  <c:v>-27.83</c:v>
                </c:pt>
                <c:pt idx="29">
                  <c:v>-28.03</c:v>
                </c:pt>
                <c:pt idx="30">
                  <c:v>-28.23</c:v>
                </c:pt>
                <c:pt idx="31">
                  <c:v>-28.42</c:v>
                </c:pt>
                <c:pt idx="32">
                  <c:v>-28.62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2E1-40A6-A933-2A862B83ED7D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D2E1-40A6-A933-2A862B83ED7D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D2E1-40A6-A933-2A862B83ED7D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D2E1-40A6-A933-2A862B83ED7D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D2E1-40A6-A933-2A862B83ED7D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D2E1-40A6-A933-2A862B83ED7D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D2E1-40A6-A933-2A862B83ED7D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D2E1-40A6-A933-2A862B83ED7D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D2E1-40A6-A933-2A862B83ED7D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D2E1-40A6-A933-2A862B83ED7D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D2E1-40A6-A933-2A862B83ED7D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D2E1-40A6-A933-2A862B83ED7D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D2E1-40A6-A933-2A862B83ED7D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D2E1-40A6-A933-2A862B83ED7D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/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-4.53335417475535E-27</c:v>
                </c:pt>
                <c:pt idx="1">
                  <c:v>-9.4946803294541627E-29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-7.9705624988134974E-15</c:v>
                </c:pt>
                <c:pt idx="6">
                  <c:v>-1.0013075884189487E-12</c:v>
                </c:pt>
                <c:pt idx="7">
                  <c:v>-2.4580534854297455E-13</c:v>
                </c:pt>
                <c:pt idx="8">
                  <c:v>-4.1853358188441834E-18</c:v>
                </c:pt>
                <c:pt idx="9">
                  <c:v>0</c:v>
                </c:pt>
                <c:pt idx="10">
                  <c:v>0</c:v>
                </c:pt>
                <c:pt idx="11">
                  <c:v>-8.1243731048144726E-23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-7.0112648346219009E-27</c:v>
                </c:pt>
                <c:pt idx="16">
                  <c:v>-6.4276668139606785E-16</c:v>
                </c:pt>
                <c:pt idx="17">
                  <c:v>-3.6063380376704406E-11</c:v>
                </c:pt>
                <c:pt idx="18">
                  <c:v>-1.3564382697357189E-10</c:v>
                </c:pt>
                <c:pt idx="19">
                  <c:v>-1.3560383575949792E-8</c:v>
                </c:pt>
                <c:pt idx="20">
                  <c:v>-3.4714376284482874E-8</c:v>
                </c:pt>
                <c:pt idx="21">
                  <c:v>-8.0357795589245479E-8</c:v>
                </c:pt>
                <c:pt idx="22">
                  <c:v>-2.9072005712379402E-7</c:v>
                </c:pt>
                <c:pt idx="23">
                  <c:v>-1.9860010637595178E-6</c:v>
                </c:pt>
                <c:pt idx="24">
                  <c:v>-6.2603141764276575</c:v>
                </c:pt>
                <c:pt idx="25">
                  <c:v>-8.0139462338688503</c:v>
                </c:pt>
                <c:pt idx="26">
                  <c:v>-9.3663872310384377</c:v>
                </c:pt>
                <c:pt idx="27">
                  <c:v>-10.926223491108344</c:v>
                </c:pt>
                <c:pt idx="28">
                  <c:v>-20.046217402753477</c:v>
                </c:pt>
                <c:pt idx="29">
                  <c:v>-23.331242099728847</c:v>
                </c:pt>
                <c:pt idx="30">
                  <c:v>-27.171975133729024</c:v>
                </c:pt>
                <c:pt idx="31">
                  <c:v>-31.72066269402028</c:v>
                </c:pt>
                <c:pt idx="32">
                  <c:v>-37.118608726787492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-53.815351815000014</c:v>
                </c:pt>
                <c:pt idx="1">
                  <c:v>-57.056333521874997</c:v>
                </c:pt>
                <c:pt idx="2">
                  <c:v>-60.30600388125</c:v>
                </c:pt>
                <c:pt idx="3">
                  <c:v>-63.622751469375004</c:v>
                </c:pt>
                <c:pt idx="4">
                  <c:v>-67.757188559999989</c:v>
                </c:pt>
                <c:pt idx="5">
                  <c:v>-81.340161091875018</c:v>
                </c:pt>
                <c:pt idx="6">
                  <c:v>-95.193770598751001</c:v>
                </c:pt>
                <c:pt idx="7">
                  <c:v>-98.677878678750261</c:v>
                </c:pt>
                <c:pt idx="8">
                  <c:v>-102.1722759525</c:v>
                </c:pt>
                <c:pt idx="9">
                  <c:v>-105.67696241999998</c:v>
                </c:pt>
                <c:pt idx="10">
                  <c:v>-108.76535226562501</c:v>
                </c:pt>
                <c:pt idx="11">
                  <c:v>-110.72232573750001</c:v>
                </c:pt>
                <c:pt idx="12">
                  <c:v>-113.54567010937501</c:v>
                </c:pt>
                <c:pt idx="13">
                  <c:v>-116.7686301375</c:v>
                </c:pt>
                <c:pt idx="14">
                  <c:v>-120.05088294375001</c:v>
                </c:pt>
                <c:pt idx="15">
                  <c:v>-123.46201050000005</c:v>
                </c:pt>
                <c:pt idx="16">
                  <c:v>-126.96609416625041</c:v>
                </c:pt>
                <c:pt idx="17">
                  <c:v>-130.46055379878945</c:v>
                </c:pt>
                <c:pt idx="18">
                  <c:v>-133.96530262516154</c:v>
                </c:pt>
                <c:pt idx="19">
                  <c:v>-148.18378362192161</c:v>
                </c:pt>
                <c:pt idx="20">
                  <c:v>-151.81990172153567</c:v>
                </c:pt>
                <c:pt idx="21">
                  <c:v>-155.38984738176001</c:v>
                </c:pt>
                <c:pt idx="22">
                  <c:v>-158.97008484518489</c:v>
                </c:pt>
                <c:pt idx="23">
                  <c:v>-162.58089998711051</c:v>
                </c:pt>
                <c:pt idx="24">
                  <c:v>-172.52715291625634</c:v>
                </c:pt>
                <c:pt idx="25">
                  <c:v>-177.89363401796157</c:v>
                </c:pt>
                <c:pt idx="26">
                  <c:v>-182.8692126359627</c:v>
                </c:pt>
                <c:pt idx="27">
                  <c:v>-188.06247484220586</c:v>
                </c:pt>
                <c:pt idx="28">
                  <c:v>-211.83959313725742</c:v>
                </c:pt>
                <c:pt idx="29">
                  <c:v>-218.80951719832782</c:v>
                </c:pt>
                <c:pt idx="30">
                  <c:v>-226.36603751070876</c:v>
                </c:pt>
                <c:pt idx="31">
                  <c:v>-234.6202331375832</c:v>
                </c:pt>
                <c:pt idx="32">
                  <c:v>-243.73397620692322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1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-347.50638994800005</c:v>
                </c:pt>
                <c:pt idx="1">
                  <c:v>-350.68418353350006</c:v>
                </c:pt>
                <c:pt idx="2">
                  <c:v>-353.77825010400005</c:v>
                </c:pt>
                <c:pt idx="3">
                  <c:v>-356.95818051599997</c:v>
                </c:pt>
                <c:pt idx="4">
                  <c:v>-360.57259343999999</c:v>
                </c:pt>
                <c:pt idx="5">
                  <c:v>-380.76125538150006</c:v>
                </c:pt>
                <c:pt idx="6">
                  <c:v>-402.75930717270001</c:v>
                </c:pt>
                <c:pt idx="7">
                  <c:v>-408.52033276320003</c:v>
                </c:pt>
                <c:pt idx="8">
                  <c:v>-414.22915825980004</c:v>
                </c:pt>
                <c:pt idx="9">
                  <c:v>-420.17853221880006</c:v>
                </c:pt>
                <c:pt idx="10">
                  <c:v>-426.90540421874999</c:v>
                </c:pt>
                <c:pt idx="11">
                  <c:v>-436.00298461500006</c:v>
                </c:pt>
                <c:pt idx="12">
                  <c:v>-445.24607291850003</c:v>
                </c:pt>
                <c:pt idx="13">
                  <c:v>-454.65824489400006</c:v>
                </c:pt>
                <c:pt idx="14">
                  <c:v>-464.68347405525003</c:v>
                </c:pt>
                <c:pt idx="15">
                  <c:v>-476.15611632000002</c:v>
                </c:pt>
                <c:pt idx="16">
                  <c:v>-487.74564299430006</c:v>
                </c:pt>
                <c:pt idx="17">
                  <c:v>-499.46979140100007</c:v>
                </c:pt>
                <c:pt idx="18">
                  <c:v>-511.31459151720009</c:v>
                </c:pt>
                <c:pt idx="19">
                  <c:v>-560.14999434345009</c:v>
                </c:pt>
                <c:pt idx="20">
                  <c:v>-572.6502838647001</c:v>
                </c:pt>
                <c:pt idx="21">
                  <c:v>-585.30761350470004</c:v>
                </c:pt>
                <c:pt idx="22">
                  <c:v>-598.14532954800018</c:v>
                </c:pt>
                <c:pt idx="23">
                  <c:v>-611.01744932939994</c:v>
                </c:pt>
                <c:pt idx="24">
                  <c:v>-624.06765572340009</c:v>
                </c:pt>
                <c:pt idx="25">
                  <c:v>-641.86385188500014</c:v>
                </c:pt>
                <c:pt idx="26">
                  <c:v>-659.86610630010011</c:v>
                </c:pt>
                <c:pt idx="27">
                  <c:v>-678.08163429180013</c:v>
                </c:pt>
                <c:pt idx="28">
                  <c:v>-752.52087304514998</c:v>
                </c:pt>
                <c:pt idx="29">
                  <c:v>-771.60853471680002</c:v>
                </c:pt>
                <c:pt idx="30">
                  <c:v>-790.99519329149996</c:v>
                </c:pt>
                <c:pt idx="31">
                  <c:v>-810.29789952825013</c:v>
                </c:pt>
                <c:pt idx="32">
                  <c:v>-830.07810749999999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933.9</c:v>
                      </c:pt>
                      <c:pt idx="29">
                        <c:v>950.4</c:v>
                      </c:pt>
                      <c:pt idx="30">
                        <c:v>967</c:v>
                      </c:pt>
                      <c:pt idx="31">
                        <c:v>983.5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-53.815351815000014</c:v>
                      </c:pt>
                      <c:pt idx="1">
                        <c:v>-57.056333521874997</c:v>
                      </c:pt>
                      <c:pt idx="2">
                        <c:v>-60.30600388125</c:v>
                      </c:pt>
                      <c:pt idx="3">
                        <c:v>-63.622751469375004</c:v>
                      </c:pt>
                      <c:pt idx="4">
                        <c:v>-67.757188559999989</c:v>
                      </c:pt>
                      <c:pt idx="5">
                        <c:v>-81.340161091875004</c:v>
                      </c:pt>
                      <c:pt idx="6">
                        <c:v>-95.193770598750007</c:v>
                      </c:pt>
                      <c:pt idx="7">
                        <c:v>-98.67787867875002</c:v>
                      </c:pt>
                      <c:pt idx="8">
                        <c:v>-102.1722759525</c:v>
                      </c:pt>
                      <c:pt idx="9">
                        <c:v>-105.67696241999998</c:v>
                      </c:pt>
                      <c:pt idx="10">
                        <c:v>-108.76535226562501</c:v>
                      </c:pt>
                      <c:pt idx="11">
                        <c:v>-110.72232573750001</c:v>
                      </c:pt>
                      <c:pt idx="12">
                        <c:v>-113.54567010937501</c:v>
                      </c:pt>
                      <c:pt idx="13">
                        <c:v>-116.7686301375</c:v>
                      </c:pt>
                      <c:pt idx="14">
                        <c:v>-120.05088294375001</c:v>
                      </c:pt>
                      <c:pt idx="15">
                        <c:v>-123.46201050000005</c:v>
                      </c:pt>
                      <c:pt idx="16">
                        <c:v>-126.96609416625041</c:v>
                      </c:pt>
                      <c:pt idx="17">
                        <c:v>-130.46055379875338</c:v>
                      </c:pt>
                      <c:pt idx="18">
                        <c:v>-133.96530262502588</c:v>
                      </c:pt>
                      <c:pt idx="19">
                        <c:v>-148.18378360836121</c:v>
                      </c:pt>
                      <c:pt idx="20">
                        <c:v>-151.81990168682128</c:v>
                      </c:pt>
                      <c:pt idx="21">
                        <c:v>-155.3898473014022</c:v>
                      </c:pt>
                      <c:pt idx="22">
                        <c:v>-158.97008455446482</c:v>
                      </c:pt>
                      <c:pt idx="23">
                        <c:v>-162.58089800110946</c:v>
                      </c:pt>
                      <c:pt idx="24">
                        <c:v>-166.26683873982867</c:v>
                      </c:pt>
                      <c:pt idx="25">
                        <c:v>-169.87968778409271</c:v>
                      </c:pt>
                      <c:pt idx="26">
                        <c:v>-173.50282540492427</c:v>
                      </c:pt>
                      <c:pt idx="27">
                        <c:v>-177.13625135109751</c:v>
                      </c:pt>
                      <c:pt idx="28">
                        <c:v>-191.79337573450394</c:v>
                      </c:pt>
                      <c:pt idx="29">
                        <c:v>-195.47827509859897</c:v>
                      </c:pt>
                      <c:pt idx="30">
                        <c:v>-199.19406237697973</c:v>
                      </c:pt>
                      <c:pt idx="31">
                        <c:v>-202.89957044356291</c:v>
                      </c:pt>
                      <c:pt idx="32">
                        <c:v>-206.61536748013572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933.9</c:v>
                      </c:pt>
                      <c:pt idx="29">
                        <c:v>950.4</c:v>
                      </c:pt>
                      <c:pt idx="30">
                        <c:v>967</c:v>
                      </c:pt>
                      <c:pt idx="31">
                        <c:v>983.5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-53.815351815000014</c:v>
                      </c:pt>
                      <c:pt idx="1">
                        <c:v>-57.056333521874997</c:v>
                      </c:pt>
                      <c:pt idx="2">
                        <c:v>-60.30600388125</c:v>
                      </c:pt>
                      <c:pt idx="3">
                        <c:v>-63.622751469375004</c:v>
                      </c:pt>
                      <c:pt idx="4">
                        <c:v>-67.757188559999989</c:v>
                      </c:pt>
                      <c:pt idx="5">
                        <c:v>-81.340161091875004</c:v>
                      </c:pt>
                      <c:pt idx="6">
                        <c:v>-95.193770598750007</c:v>
                      </c:pt>
                      <c:pt idx="7">
                        <c:v>-98.67787867875002</c:v>
                      </c:pt>
                      <c:pt idx="8">
                        <c:v>-102.1722759525</c:v>
                      </c:pt>
                      <c:pt idx="9">
                        <c:v>-105.67696241999998</c:v>
                      </c:pt>
                      <c:pt idx="10">
                        <c:v>-108.76535226562501</c:v>
                      </c:pt>
                      <c:pt idx="11">
                        <c:v>-110.72232573750001</c:v>
                      </c:pt>
                      <c:pt idx="12">
                        <c:v>-113.54567010937501</c:v>
                      </c:pt>
                      <c:pt idx="13">
                        <c:v>-116.7686301375</c:v>
                      </c:pt>
                      <c:pt idx="14">
                        <c:v>-120.05088294375001</c:v>
                      </c:pt>
                      <c:pt idx="15">
                        <c:v>-123.46201050000005</c:v>
                      </c:pt>
                      <c:pt idx="16">
                        <c:v>-126.96609416625041</c:v>
                      </c:pt>
                      <c:pt idx="17">
                        <c:v>-130.46055379875403</c:v>
                      </c:pt>
                      <c:pt idx="18">
                        <c:v>-133.96530262503143</c:v>
                      </c:pt>
                      <c:pt idx="19">
                        <c:v>-148.18378361608401</c:v>
                      </c:pt>
                      <c:pt idx="20">
                        <c:v>-151.81990172183544</c:v>
                      </c:pt>
                      <c:pt idx="21">
                        <c:v>-155.38984744124932</c:v>
                      </c:pt>
                      <c:pt idx="22">
                        <c:v>-158.97008540648298</c:v>
                      </c:pt>
                      <c:pt idx="23">
                        <c:v>-162.58090758516113</c:v>
                      </c:pt>
                      <c:pt idx="24">
                        <c:v>-214.36529915689391</c:v>
                      </c:pt>
                      <c:pt idx="25">
                        <c:v>-223.99823283029269</c:v>
                      </c:pt>
                      <c:pt idx="26">
                        <c:v>-229.27144200907426</c:v>
                      </c:pt>
                      <c:pt idx="27">
                        <c:v>-234.59186919639751</c:v>
                      </c:pt>
                      <c:pt idx="28">
                        <c:v>-256.38967491895397</c:v>
                      </c:pt>
                      <c:pt idx="29">
                        <c:v>-261.97445333059898</c:v>
                      </c:pt>
                      <c:pt idx="30">
                        <c:v>-267.64765682797974</c:v>
                      </c:pt>
                      <c:pt idx="31">
                        <c:v>-273.36345717631292</c:v>
                      </c:pt>
                      <c:pt idx="32">
                        <c:v>-279.15937998013572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933.9</c:v>
                      </c:pt>
                      <c:pt idx="29">
                        <c:v>950.4</c:v>
                      </c:pt>
                      <c:pt idx="30">
                        <c:v>967</c:v>
                      </c:pt>
                      <c:pt idx="31">
                        <c:v>983.5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933.9</c:v>
                      </c:pt>
                      <c:pt idx="29">
                        <c:v>950.4</c:v>
                      </c:pt>
                      <c:pt idx="30">
                        <c:v>967</c:v>
                      </c:pt>
                      <c:pt idx="31">
                        <c:v>983.5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933.9</c:v>
                      </c:pt>
                      <c:pt idx="29">
                        <c:v>950.4</c:v>
                      </c:pt>
                      <c:pt idx="30">
                        <c:v>967</c:v>
                      </c:pt>
                      <c:pt idx="31">
                        <c:v>983.5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933.9</c:v>
                      </c:pt>
                      <c:pt idx="29">
                        <c:v>950.4</c:v>
                      </c:pt>
                      <c:pt idx="30">
                        <c:v>967</c:v>
                      </c:pt>
                      <c:pt idx="31">
                        <c:v>983.5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933.9</c:v>
                      </c:pt>
                      <c:pt idx="29">
                        <c:v>950.4</c:v>
                      </c:pt>
                      <c:pt idx="30">
                        <c:v>967</c:v>
                      </c:pt>
                      <c:pt idx="31">
                        <c:v>983.5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933.9</c:v>
                      </c:pt>
                      <c:pt idx="29">
                        <c:v>950.4</c:v>
                      </c:pt>
                      <c:pt idx="30">
                        <c:v>967</c:v>
                      </c:pt>
                      <c:pt idx="31">
                        <c:v>983.5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933.9</c:v>
                      </c:pt>
                      <c:pt idx="29">
                        <c:v>950.4</c:v>
                      </c:pt>
                      <c:pt idx="30">
                        <c:v>967</c:v>
                      </c:pt>
                      <c:pt idx="31">
                        <c:v>983.5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933.9</c:v>
                      </c:pt>
                      <c:pt idx="29">
                        <c:v>950.4</c:v>
                      </c:pt>
                      <c:pt idx="30">
                        <c:v>967</c:v>
                      </c:pt>
                      <c:pt idx="31">
                        <c:v>983.5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7.6761000000000002E-15</c:v>
                </c:pt>
                <c:pt idx="1">
                  <c:v>8.1271999999999999E-11</c:v>
                </c:pt>
                <c:pt idx="2">
                  <c:v>1.7713999999999999E-9</c:v>
                </c:pt>
                <c:pt idx="3">
                  <c:v>5.5034999999999997E-3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0.1119</c:v>
                </c:pt>
                <c:pt idx="11">
                  <c:v>0.1893</c:v>
                </c:pt>
                <c:pt idx="12">
                  <c:v>0.21586</c:v>
                </c:pt>
                <c:pt idx="13">
                  <c:v>0.22747999999999999</c:v>
                </c:pt>
                <c:pt idx="14">
                  <c:v>0.31317</c:v>
                </c:pt>
                <c:pt idx="15">
                  <c:v>0.31613999999999998</c:v>
                </c:pt>
                <c:pt idx="16">
                  <c:v>0.31775999999999999</c:v>
                </c:pt>
                <c:pt idx="17">
                  <c:v>0.31867000000000001</c:v>
                </c:pt>
                <c:pt idx="18">
                  <c:v>0.31918999999999997</c:v>
                </c:pt>
                <c:pt idx="19">
                  <c:v>0.31986999999999999</c:v>
                </c:pt>
                <c:pt idx="20">
                  <c:v>0.31991000000000003</c:v>
                </c:pt>
                <c:pt idx="21">
                  <c:v>0.31994</c:v>
                </c:pt>
                <c:pt idx="22">
                  <c:v>0.31996000000000002</c:v>
                </c:pt>
                <c:pt idx="23">
                  <c:v>0.31996999999999998</c:v>
                </c:pt>
                <c:pt idx="24">
                  <c:v>0.46661000000000002</c:v>
                </c:pt>
                <c:pt idx="25">
                  <c:v>0.47998000000000002</c:v>
                </c:pt>
                <c:pt idx="26">
                  <c:v>0.47999000000000003</c:v>
                </c:pt>
                <c:pt idx="27">
                  <c:v>0.47999000000000003</c:v>
                </c:pt>
                <c:pt idx="28">
                  <c:v>0.48</c:v>
                </c:pt>
                <c:pt idx="29">
                  <c:v>0.48</c:v>
                </c:pt>
                <c:pt idx="30">
                  <c:v>0.48</c:v>
                </c:pt>
                <c:pt idx="31">
                  <c:v>0.48</c:v>
                </c:pt>
                <c:pt idx="32">
                  <c:v>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6.5947E-26</c:v>
                </c:pt>
                <c:pt idx="6">
                  <c:v>1.9765999999999999E-13</c:v>
                </c:pt>
                <c:pt idx="7">
                  <c:v>5.1106999999999999E-11</c:v>
                </c:pt>
                <c:pt idx="8">
                  <c:v>8.0749999999999995E-10</c:v>
                </c:pt>
                <c:pt idx="9">
                  <c:v>1.6082000000000001E-8</c:v>
                </c:pt>
                <c:pt idx="10">
                  <c:v>3.1900999999999999E-2</c:v>
                </c:pt>
                <c:pt idx="11">
                  <c:v>0.10929999999999999</c:v>
                </c:pt>
                <c:pt idx="12">
                  <c:v>0.13586000000000001</c:v>
                </c:pt>
                <c:pt idx="13">
                  <c:v>0.14748</c:v>
                </c:pt>
                <c:pt idx="14">
                  <c:v>0.15317</c:v>
                </c:pt>
                <c:pt idx="15">
                  <c:v>0.15614</c:v>
                </c:pt>
                <c:pt idx="16">
                  <c:v>0.15776000000000001</c:v>
                </c:pt>
                <c:pt idx="17">
                  <c:v>0.15867000000000001</c:v>
                </c:pt>
                <c:pt idx="18">
                  <c:v>0.15919</c:v>
                </c:pt>
                <c:pt idx="19">
                  <c:v>0.15987000000000001</c:v>
                </c:pt>
                <c:pt idx="20">
                  <c:v>0.15991</c:v>
                </c:pt>
                <c:pt idx="21">
                  <c:v>0.15994</c:v>
                </c:pt>
                <c:pt idx="22">
                  <c:v>0.15995999999999999</c:v>
                </c:pt>
                <c:pt idx="23">
                  <c:v>0.15997</c:v>
                </c:pt>
                <c:pt idx="24">
                  <c:v>0.12962000000000001</c:v>
                </c:pt>
                <c:pt idx="25">
                  <c:v>0.12216</c:v>
                </c:pt>
                <c:pt idx="26">
                  <c:v>0.11697</c:v>
                </c:pt>
                <c:pt idx="27">
                  <c:v>0.11112</c:v>
                </c:pt>
                <c:pt idx="28">
                  <c:v>7.9078999999999997E-2</c:v>
                </c:pt>
                <c:pt idx="29">
                  <c:v>6.8116999999999997E-2</c:v>
                </c:pt>
                <c:pt idx="30">
                  <c:v>5.5558999999999997E-2</c:v>
                </c:pt>
                <c:pt idx="31">
                  <c:v>4.0965000000000001E-2</c:v>
                </c:pt>
                <c:pt idx="32">
                  <c:v>2.3949000000000002E-2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1.2602000000000001E-7</c:v>
                </c:pt>
                <c:pt idx="15">
                  <c:v>1.7727999999999999E-9</c:v>
                </c:pt>
                <c:pt idx="16">
                  <c:v>1.4084E-10</c:v>
                </c:pt>
                <c:pt idx="17">
                  <c:v>2.4424E-11</c:v>
                </c:pt>
                <c:pt idx="18">
                  <c:v>5.4284000000000003E-14</c:v>
                </c:pt>
                <c:pt idx="19">
                  <c:v>4.8813000000000001E-26</c:v>
                </c:pt>
                <c:pt idx="20">
                  <c:v>5.9889000000000004E-31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*Ga[1]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5.2843999999999995E-26</c:v>
                </c:pt>
                <c:pt idx="20">
                  <c:v>3.4718000000000001E-23</c:v>
                </c:pt>
                <c:pt idx="21">
                  <c:v>7.2586999999999994E-21</c:v>
                </c:pt>
                <c:pt idx="22">
                  <c:v>8.2424000000000003E-19</c:v>
                </c:pt>
                <c:pt idx="23">
                  <c:v>2.0420999999999999E-17</c:v>
                </c:pt>
                <c:pt idx="24">
                  <c:v>3.4826000000000003E-18</c:v>
                </c:pt>
                <c:pt idx="25">
                  <c:v>4.3089999999999997E-8</c:v>
                </c:pt>
                <c:pt idx="26">
                  <c:v>2.1523999999999999E-7</c:v>
                </c:pt>
                <c:pt idx="27">
                  <c:v>1.7319E-7</c:v>
                </c:pt>
                <c:pt idx="28">
                  <c:v>4.8055000000000002E-8</c:v>
                </c:pt>
                <c:pt idx="29">
                  <c:v>4.0043000000000003E-8</c:v>
                </c:pt>
                <c:pt idx="30">
                  <c:v>1.8558E-8</c:v>
                </c:pt>
                <c:pt idx="31">
                  <c:v>7.9806999999999994E-11</c:v>
                </c:pt>
                <c:pt idx="32">
                  <c:v>1.4600000000000001E-16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7.4496000000000007E-2</c:v>
                </c:pt>
                <c:pt idx="4">
                  <c:v>5.6908999999999999E-9</c:v>
                </c:pt>
                <c:pt idx="5">
                  <c:v>1.9602000000000002E-15</c:v>
                </c:pt>
                <c:pt idx="6">
                  <c:v>2.345E-27</c:v>
                </c:pt>
                <c:pt idx="7">
                  <c:v>9.3802999999999996E-33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2.119E-20</c:v>
                </c:pt>
                <c:pt idx="6">
                  <c:v>8.0211000000000003E-14</c:v>
                </c:pt>
                <c:pt idx="7">
                  <c:v>4.1412000000000001E-13</c:v>
                </c:pt>
                <c:pt idx="8">
                  <c:v>4.0448999999999999E-15</c:v>
                </c:pt>
                <c:pt idx="9">
                  <c:v>5.7586000000000005E-23</c:v>
                </c:pt>
                <c:pt idx="10">
                  <c:v>1.0965999999999999E-28</c:v>
                </c:pt>
                <c:pt idx="11">
                  <c:v>1.8784E-9</c:v>
                </c:pt>
                <c:pt idx="12">
                  <c:v>1.0744E-8</c:v>
                </c:pt>
                <c:pt idx="13">
                  <c:v>1.5676999999999999E-7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1.3367E-2</c:v>
                </c:pt>
                <c:pt idx="25">
                  <c:v>6.944E-9</c:v>
                </c:pt>
                <c:pt idx="26">
                  <c:v>2.3223999999999998E-13</c:v>
                </c:pt>
                <c:pt idx="27">
                  <c:v>1.6184999999999999E-21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02-4A5F-94E0-C16F24C7807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5.3350000000000002E-31</c:v>
                </c:pt>
                <c:pt idx="6">
                  <c:v>6.0724999999999998E-25</c:v>
                </c:pt>
                <c:pt idx="7">
                  <c:v>1.0306999999999999E-24</c:v>
                </c:pt>
                <c:pt idx="8">
                  <c:v>1.0836000000000001E-28</c:v>
                </c:pt>
                <c:pt idx="9">
                  <c:v>0</c:v>
                </c:pt>
                <c:pt idx="10">
                  <c:v>0</c:v>
                </c:pt>
                <c:pt idx="11">
                  <c:v>5.6498000000000003E-31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3.6261000000000001E-32</c:v>
                </c:pt>
                <c:pt idx="16">
                  <c:v>9.3247000000000007E-21</c:v>
                </c:pt>
                <c:pt idx="17">
                  <c:v>1.3073999999999999E-15</c:v>
                </c:pt>
                <c:pt idx="18">
                  <c:v>1.1250999999999999E-14</c:v>
                </c:pt>
                <c:pt idx="19">
                  <c:v>1.8364000000000001E-11</c:v>
                </c:pt>
                <c:pt idx="20">
                  <c:v>8.7052000000000003E-11</c:v>
                </c:pt>
                <c:pt idx="21">
                  <c:v>3.6445000000000002E-10</c:v>
                </c:pt>
                <c:pt idx="22">
                  <c:v>2.3335999999999999E-9</c:v>
                </c:pt>
                <c:pt idx="23">
                  <c:v>2.7669999999999999E-8</c:v>
                </c:pt>
                <c:pt idx="24">
                  <c:v>0.14663000000000001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02-4A5F-94E0-C16F24C78072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7.7796999999999999E-30</c:v>
                </c:pt>
                <c:pt idx="1">
                  <c:v>1.6044000000000001E-31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1.2227E-17</c:v>
                </c:pt>
                <c:pt idx="6">
                  <c:v>1.4375E-15</c:v>
                </c:pt>
                <c:pt idx="7">
                  <c:v>3.4637E-16</c:v>
                </c:pt>
                <c:pt idx="8">
                  <c:v>5.7751999999999999E-21</c:v>
                </c:pt>
                <c:pt idx="9">
                  <c:v>0</c:v>
                </c:pt>
                <c:pt idx="10">
                  <c:v>0</c:v>
                </c:pt>
                <c:pt idx="11">
                  <c:v>9.6608000000000001E-26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3.4782000000000002E-30</c:v>
                </c:pt>
                <c:pt idx="16">
                  <c:v>2.1121999999999999E-19</c:v>
                </c:pt>
                <c:pt idx="17">
                  <c:v>7.4146999999999996E-15</c:v>
                </c:pt>
                <c:pt idx="18">
                  <c:v>1.6870000000000002E-14</c:v>
                </c:pt>
                <c:pt idx="19">
                  <c:v>2.1616000000000001E-13</c:v>
                </c:pt>
                <c:pt idx="20">
                  <c:v>3.3829000000000002E-13</c:v>
                </c:pt>
                <c:pt idx="21">
                  <c:v>4.8488000000000005E-13</c:v>
                </c:pt>
                <c:pt idx="22">
                  <c:v>1.0999E-12</c:v>
                </c:pt>
                <c:pt idx="23">
                  <c:v>4.7709000000000002E-12</c:v>
                </c:pt>
                <c:pt idx="24">
                  <c:v>9.6703999999999998E-6</c:v>
                </c:pt>
                <c:pt idx="25">
                  <c:v>8.0482000000000003E-6</c:v>
                </c:pt>
                <c:pt idx="26">
                  <c:v>6.1851000000000003E-6</c:v>
                </c:pt>
                <c:pt idx="27">
                  <c:v>4.7956000000000003E-6</c:v>
                </c:pt>
                <c:pt idx="28">
                  <c:v>1.8904999999999999E-6</c:v>
                </c:pt>
                <c:pt idx="29">
                  <c:v>1.5309E-6</c:v>
                </c:pt>
                <c:pt idx="30">
                  <c:v>1.2503999999999999E-6</c:v>
                </c:pt>
                <c:pt idx="31">
                  <c:v>1.0313E-6</c:v>
                </c:pt>
                <c:pt idx="32">
                  <c:v>8.5876999999999995E-7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(1)Ge[l]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1.3085000000000001E-21</c:v>
                </c:pt>
                <c:pt idx="6">
                  <c:v>1.1763E-17</c:v>
                </c:pt>
                <c:pt idx="7">
                  <c:v>7.1776999999999999E-18</c:v>
                </c:pt>
                <c:pt idx="8">
                  <c:v>2.882E-22</c:v>
                </c:pt>
                <c:pt idx="9">
                  <c:v>0</c:v>
                </c:pt>
                <c:pt idx="10">
                  <c:v>0</c:v>
                </c:pt>
                <c:pt idx="11">
                  <c:v>5.1960999999999998E-26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2.7524999999999999E-29</c:v>
                </c:pt>
                <c:pt idx="16">
                  <c:v>3.0556999999999998E-18</c:v>
                </c:pt>
                <c:pt idx="17">
                  <c:v>1.9152999999999999E-13</c:v>
                </c:pt>
                <c:pt idx="18">
                  <c:v>7.6117999999999999E-13</c:v>
                </c:pt>
                <c:pt idx="19">
                  <c:v>7.4999000000000004E-11</c:v>
                </c:pt>
                <c:pt idx="20">
                  <c:v>1.8745999999999999E-10</c:v>
                </c:pt>
                <c:pt idx="21">
                  <c:v>4.2289000000000003E-10</c:v>
                </c:pt>
                <c:pt idx="22">
                  <c:v>1.4891E-9</c:v>
                </c:pt>
                <c:pt idx="23">
                  <c:v>9.8973000000000006E-9</c:v>
                </c:pt>
                <c:pt idx="24">
                  <c:v>3.0355E-2</c:v>
                </c:pt>
                <c:pt idx="25">
                  <c:v>3.7818999999999998E-2</c:v>
                </c:pt>
                <c:pt idx="26">
                  <c:v>4.3020000000000003E-2</c:v>
                </c:pt>
                <c:pt idx="27">
                  <c:v>4.8867000000000001E-2</c:v>
                </c:pt>
                <c:pt idx="28">
                  <c:v>8.0917000000000003E-2</c:v>
                </c:pt>
                <c:pt idx="29">
                  <c:v>9.1880000000000003E-2</c:v>
                </c:pt>
                <c:pt idx="30">
                  <c:v>0.10444000000000001</c:v>
                </c:pt>
                <c:pt idx="31">
                  <c:v>0.11903</c:v>
                </c:pt>
                <c:pt idx="32">
                  <c:v>0.13605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02-4A5F-94E0-C16F24C78072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-18.96</c:v>
                </c:pt>
                <c:pt idx="1">
                  <c:v>-18.95</c:v>
                </c:pt>
                <c:pt idx="2">
                  <c:v>-18.95</c:v>
                </c:pt>
                <c:pt idx="3">
                  <c:v>-18.97</c:v>
                </c:pt>
                <c:pt idx="4">
                  <c:v>-19.22</c:v>
                </c:pt>
                <c:pt idx="5">
                  <c:v>-19.309999999999999</c:v>
                </c:pt>
                <c:pt idx="6">
                  <c:v>-19.43</c:v>
                </c:pt>
                <c:pt idx="7">
                  <c:v>-19.46</c:v>
                </c:pt>
                <c:pt idx="8">
                  <c:v>-19.489999999999998</c:v>
                </c:pt>
                <c:pt idx="9">
                  <c:v>-19.52</c:v>
                </c:pt>
                <c:pt idx="10">
                  <c:v>-19.47</c:v>
                </c:pt>
                <c:pt idx="11">
                  <c:v>-19.23</c:v>
                </c:pt>
                <c:pt idx="12">
                  <c:v>-19.149999999999999</c:v>
                </c:pt>
                <c:pt idx="13">
                  <c:v>-19.14</c:v>
                </c:pt>
                <c:pt idx="14">
                  <c:v>-19.14</c:v>
                </c:pt>
                <c:pt idx="15">
                  <c:v>-19.16</c:v>
                </c:pt>
                <c:pt idx="16">
                  <c:v>-19.190000000000001</c:v>
                </c:pt>
                <c:pt idx="17">
                  <c:v>-19.22</c:v>
                </c:pt>
                <c:pt idx="18">
                  <c:v>-19.25</c:v>
                </c:pt>
                <c:pt idx="19">
                  <c:v>-19.38</c:v>
                </c:pt>
                <c:pt idx="20">
                  <c:v>-19.420000000000002</c:v>
                </c:pt>
                <c:pt idx="21">
                  <c:v>-19.45</c:v>
                </c:pt>
                <c:pt idx="22">
                  <c:v>-19.48</c:v>
                </c:pt>
                <c:pt idx="23">
                  <c:v>-19.510000000000002</c:v>
                </c:pt>
                <c:pt idx="24">
                  <c:v>-19.55</c:v>
                </c:pt>
                <c:pt idx="25">
                  <c:v>-19.579999999999998</c:v>
                </c:pt>
                <c:pt idx="26">
                  <c:v>-19.61</c:v>
                </c:pt>
                <c:pt idx="27">
                  <c:v>-19.64</c:v>
                </c:pt>
                <c:pt idx="28">
                  <c:v>-19.760000000000002</c:v>
                </c:pt>
                <c:pt idx="29">
                  <c:v>-19.79</c:v>
                </c:pt>
                <c:pt idx="30">
                  <c:v>-19.82</c:v>
                </c:pt>
                <c:pt idx="31">
                  <c:v>-19.850000000000001</c:v>
                </c:pt>
                <c:pt idx="32">
                  <c:v>-19.88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02-4A5F-94E0-C16F24C78072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-67.44</c:v>
                </c:pt>
                <c:pt idx="1">
                  <c:v>-63.96</c:v>
                </c:pt>
                <c:pt idx="2">
                  <c:v>-60.86</c:v>
                </c:pt>
                <c:pt idx="3">
                  <c:v>-58.01</c:v>
                </c:pt>
                <c:pt idx="4">
                  <c:v>-54</c:v>
                </c:pt>
                <c:pt idx="5">
                  <c:v>-40.98</c:v>
                </c:pt>
                <c:pt idx="6">
                  <c:v>-31.32</c:v>
                </c:pt>
                <c:pt idx="7">
                  <c:v>-29.28</c:v>
                </c:pt>
                <c:pt idx="8">
                  <c:v>-27.35</c:v>
                </c:pt>
                <c:pt idx="9">
                  <c:v>-25.53</c:v>
                </c:pt>
                <c:pt idx="10">
                  <c:v>-23.81</c:v>
                </c:pt>
                <c:pt idx="11">
                  <c:v>-22.18</c:v>
                </c:pt>
                <c:pt idx="12">
                  <c:v>-20.63</c:v>
                </c:pt>
                <c:pt idx="13">
                  <c:v>-19.16</c:v>
                </c:pt>
                <c:pt idx="14">
                  <c:v>-17.850000000000001</c:v>
                </c:pt>
                <c:pt idx="15">
                  <c:v>-16.850000000000001</c:v>
                </c:pt>
                <c:pt idx="16">
                  <c:v>-15.9</c:v>
                </c:pt>
                <c:pt idx="17">
                  <c:v>-15</c:v>
                </c:pt>
                <c:pt idx="18">
                  <c:v>-14.13</c:v>
                </c:pt>
                <c:pt idx="19">
                  <c:v>-11</c:v>
                </c:pt>
                <c:pt idx="20">
                  <c:v>-10.29</c:v>
                </c:pt>
                <c:pt idx="21">
                  <c:v>-9.6059999999999999</c:v>
                </c:pt>
                <c:pt idx="22">
                  <c:v>-8.9480000000000004</c:v>
                </c:pt>
                <c:pt idx="23">
                  <c:v>-8.3130000000000006</c:v>
                </c:pt>
                <c:pt idx="24">
                  <c:v>-7.7140000000000004</c:v>
                </c:pt>
                <c:pt idx="25">
                  <c:v>-7.7969999999999997</c:v>
                </c:pt>
                <c:pt idx="26">
                  <c:v>-7.8789999999999996</c:v>
                </c:pt>
                <c:pt idx="27">
                  <c:v>-7.9630000000000001</c:v>
                </c:pt>
                <c:pt idx="28">
                  <c:v>-8.3190000000000008</c:v>
                </c:pt>
                <c:pt idx="29">
                  <c:v>-8.4149999999999991</c:v>
                </c:pt>
                <c:pt idx="30">
                  <c:v>-8.5139999999999993</c:v>
                </c:pt>
                <c:pt idx="31">
                  <c:v>-8.6170000000000009</c:v>
                </c:pt>
                <c:pt idx="32">
                  <c:v>-8.7249999999999996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02-4A5F-94E0-C16F24C78072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-18.79</c:v>
                </c:pt>
                <c:pt idx="1">
                  <c:v>-18.149999999999999</c:v>
                </c:pt>
                <c:pt idx="2">
                  <c:v>-17.59</c:v>
                </c:pt>
                <c:pt idx="3">
                  <c:v>-17.010000000000002</c:v>
                </c:pt>
                <c:pt idx="4">
                  <c:v>-15.17</c:v>
                </c:pt>
                <c:pt idx="5">
                  <c:v>-10.42</c:v>
                </c:pt>
                <c:pt idx="6">
                  <c:v>-6.8490000000000002</c:v>
                </c:pt>
                <c:pt idx="7">
                  <c:v>-6.0839999999999996</c:v>
                </c:pt>
                <c:pt idx="8">
                  <c:v>-5.3609999999999998</c:v>
                </c:pt>
                <c:pt idx="9">
                  <c:v>-4.6760000000000002</c:v>
                </c:pt>
                <c:pt idx="10">
                  <c:v>-4.1550000000000002</c:v>
                </c:pt>
                <c:pt idx="11">
                  <c:v>-4.1950000000000003</c:v>
                </c:pt>
                <c:pt idx="12">
                  <c:v>-4.2359999999999998</c:v>
                </c:pt>
                <c:pt idx="13">
                  <c:v>-4.2759999999999998</c:v>
                </c:pt>
                <c:pt idx="14">
                  <c:v>-4.3170000000000002</c:v>
                </c:pt>
                <c:pt idx="15">
                  <c:v>-4.3579999999999997</c:v>
                </c:pt>
                <c:pt idx="16">
                  <c:v>-4.399</c:v>
                </c:pt>
                <c:pt idx="17">
                  <c:v>-4.4400000000000004</c:v>
                </c:pt>
                <c:pt idx="18">
                  <c:v>-4.4809999999999999</c:v>
                </c:pt>
                <c:pt idx="19">
                  <c:v>-4.6429999999999998</c:v>
                </c:pt>
                <c:pt idx="20">
                  <c:v>-4.6829999999999998</c:v>
                </c:pt>
                <c:pt idx="21">
                  <c:v>-4.7220000000000004</c:v>
                </c:pt>
                <c:pt idx="22">
                  <c:v>-4.7619999999999996</c:v>
                </c:pt>
                <c:pt idx="23">
                  <c:v>-4.8010000000000002</c:v>
                </c:pt>
                <c:pt idx="24">
                  <c:v>-4.84</c:v>
                </c:pt>
                <c:pt idx="25">
                  <c:v>-4.8780000000000001</c:v>
                </c:pt>
                <c:pt idx="26">
                  <c:v>-4.9169999999999998</c:v>
                </c:pt>
                <c:pt idx="27">
                  <c:v>-4.9550000000000001</c:v>
                </c:pt>
                <c:pt idx="28">
                  <c:v>-5.1040000000000001</c:v>
                </c:pt>
                <c:pt idx="29">
                  <c:v>-5.141</c:v>
                </c:pt>
                <c:pt idx="30">
                  <c:v>-5.1769999999999996</c:v>
                </c:pt>
                <c:pt idx="31">
                  <c:v>-5.2140000000000004</c:v>
                </c:pt>
                <c:pt idx="32">
                  <c:v>-5.25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02-4A5F-94E0-C16F24C78072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-22.27</c:v>
                </c:pt>
                <c:pt idx="1">
                  <c:v>-21.16</c:v>
                </c:pt>
                <c:pt idx="2">
                  <c:v>-20.170000000000002</c:v>
                </c:pt>
                <c:pt idx="3">
                  <c:v>-19.34</c:v>
                </c:pt>
                <c:pt idx="4">
                  <c:v>-19.559999999999999</c:v>
                </c:pt>
                <c:pt idx="5">
                  <c:v>-20.53</c:v>
                </c:pt>
                <c:pt idx="6">
                  <c:v>-21.53</c:v>
                </c:pt>
                <c:pt idx="7">
                  <c:v>-21.78</c:v>
                </c:pt>
                <c:pt idx="8">
                  <c:v>-22.02</c:v>
                </c:pt>
                <c:pt idx="9">
                  <c:v>-22.27</c:v>
                </c:pt>
                <c:pt idx="10">
                  <c:v>-22.52</c:v>
                </c:pt>
                <c:pt idx="11">
                  <c:v>-22.76</c:v>
                </c:pt>
                <c:pt idx="12">
                  <c:v>-23</c:v>
                </c:pt>
                <c:pt idx="13">
                  <c:v>-23.24</c:v>
                </c:pt>
                <c:pt idx="14">
                  <c:v>-23.48</c:v>
                </c:pt>
                <c:pt idx="15">
                  <c:v>-23.72</c:v>
                </c:pt>
                <c:pt idx="16">
                  <c:v>-23.95</c:v>
                </c:pt>
                <c:pt idx="17">
                  <c:v>-24.18</c:v>
                </c:pt>
                <c:pt idx="18">
                  <c:v>-24.41</c:v>
                </c:pt>
                <c:pt idx="19">
                  <c:v>-25.31</c:v>
                </c:pt>
                <c:pt idx="20">
                  <c:v>-25.53</c:v>
                </c:pt>
                <c:pt idx="21">
                  <c:v>-25.75</c:v>
                </c:pt>
                <c:pt idx="22">
                  <c:v>-25.97</c:v>
                </c:pt>
                <c:pt idx="23">
                  <c:v>-26.18</c:v>
                </c:pt>
                <c:pt idx="24">
                  <c:v>-26.39</c:v>
                </c:pt>
                <c:pt idx="25">
                  <c:v>-26.6</c:v>
                </c:pt>
                <c:pt idx="26">
                  <c:v>-26.81</c:v>
                </c:pt>
                <c:pt idx="27">
                  <c:v>-27.02</c:v>
                </c:pt>
                <c:pt idx="28">
                  <c:v>-27.83</c:v>
                </c:pt>
                <c:pt idx="29">
                  <c:v>-28.03</c:v>
                </c:pt>
                <c:pt idx="30">
                  <c:v>-28.23</c:v>
                </c:pt>
                <c:pt idx="31">
                  <c:v>-28.42</c:v>
                </c:pt>
                <c:pt idx="32">
                  <c:v>-28.62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02-4A5F-94E0-C16F24C78072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02-4A5F-94E0-C16F24C78072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02-4A5F-94E0-C16F24C78072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02-4A5F-94E0-C16F24C78072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02-4A5F-94E0-C16F24C78072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02-4A5F-94E0-C16F24C78072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02-4A5F-94E0-C16F24C78072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02-4A5F-94E0-C16F24C78072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02-4A5F-94E0-C16F24C78072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02-4A5F-94E0-C16F24C78072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02-4A5F-94E0-C16F24C78072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02-4A5F-94E0-C16F24C78072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02-4A5F-94E0-C16F24C78072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02-4A5F-94E0-C16F24C78072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702-4A5F-94E0-C16F24C78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6-0702-4A5F-94E0-C16F24C78072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933.9</c:v>
                      </c:pt>
                      <c:pt idx="29">
                        <c:v>950.4</c:v>
                      </c:pt>
                      <c:pt idx="30">
                        <c:v>967</c:v>
                      </c:pt>
                      <c:pt idx="31">
                        <c:v>983.5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8.5503999999999997E-2</c:v>
                      </c:pt>
                      <c:pt idx="4">
                        <c:v>0.16</c:v>
                      </c:pt>
                      <c:pt idx="5">
                        <c:v>0.16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0.16</c:v>
                      </c:pt>
                      <c:pt idx="10">
                        <c:v>0.12809999999999999</c:v>
                      </c:pt>
                      <c:pt idx="11">
                        <c:v>5.0694999999999997E-2</c:v>
                      </c:pt>
                      <c:pt idx="12">
                        <c:v>2.4145E-2</c:v>
                      </c:pt>
                      <c:pt idx="13">
                        <c:v>1.2522999999999999E-2</c:v>
                      </c:pt>
                      <c:pt idx="14">
                        <c:v>6.8328E-3</c:v>
                      </c:pt>
                      <c:pt idx="15">
                        <c:v>3.8625999999999999E-3</c:v>
                      </c:pt>
                      <c:pt idx="16">
                        <c:v>2.2447000000000001E-3</c:v>
                      </c:pt>
                      <c:pt idx="17">
                        <c:v>1.3349E-3</c:v>
                      </c:pt>
                      <c:pt idx="18">
                        <c:v>8.1010999999999995E-4</c:v>
                      </c:pt>
                      <c:pt idx="19">
                        <c:v>1.2987E-4</c:v>
                      </c:pt>
                      <c:pt idx="20">
                        <c:v>8.5175999999999999E-5</c:v>
                      </c:pt>
                      <c:pt idx="21">
                        <c:v>5.6563E-5</c:v>
                      </c:pt>
                      <c:pt idx="22">
                        <c:v>3.8003999999999997E-5</c:v>
                      </c:pt>
                      <c:pt idx="23">
                        <c:v>2.5819000000000001E-5</c:v>
                      </c:pt>
                      <c:pt idx="24">
                        <c:v>1.7725000000000001E-5</c:v>
                      </c:pt>
                      <c:pt idx="25">
                        <c:v>1.2286999999999999E-5</c:v>
                      </c:pt>
                      <c:pt idx="26">
                        <c:v>8.5976000000000005E-6</c:v>
                      </c:pt>
                      <c:pt idx="27">
                        <c:v>6.0692000000000003E-6</c:v>
                      </c:pt>
                      <c:pt idx="28">
                        <c:v>1.6315E-6</c:v>
                      </c:pt>
                      <c:pt idx="29">
                        <c:v>1.1959000000000001E-6</c:v>
                      </c:pt>
                      <c:pt idx="30">
                        <c:v>8.8206000000000005E-7</c:v>
                      </c:pt>
                      <c:pt idx="31">
                        <c:v>6.5474E-7</c:v>
                      </c:pt>
                      <c:pt idx="32">
                        <c:v>4.8879999999999998E-7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0702-4A5F-94E0-C16F24C7807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933.9</c:v>
                      </c:pt>
                      <c:pt idx="29">
                        <c:v>950.4</c:v>
                      </c:pt>
                      <c:pt idx="30">
                        <c:v>967</c:v>
                      </c:pt>
                      <c:pt idx="31">
                        <c:v>983.5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1.2088E-31</c:v>
                      </c:pt>
                      <c:pt idx="7">
                        <c:v>1.4141000000000001E-29</c:v>
                      </c:pt>
                      <c:pt idx="8">
                        <c:v>1.2377E-27</c:v>
                      </c:pt>
                      <c:pt idx="9">
                        <c:v>8.3270999999999994E-26</c:v>
                      </c:pt>
                      <c:pt idx="10">
                        <c:v>4.0209000000000001E-24</c:v>
                      </c:pt>
                      <c:pt idx="11">
                        <c:v>1.3078000000000001E-22</c:v>
                      </c:pt>
                      <c:pt idx="12">
                        <c:v>4.0776E-21</c:v>
                      </c:pt>
                      <c:pt idx="13">
                        <c:v>1.1226E-19</c:v>
                      </c:pt>
                      <c:pt idx="14">
                        <c:v>2.2370999999999998E-18</c:v>
                      </c:pt>
                      <c:pt idx="15">
                        <c:v>2.3373999999999999E-17</c:v>
                      </c:pt>
                      <c:pt idx="16">
                        <c:v>2.1883E-16</c:v>
                      </c:pt>
                      <c:pt idx="17">
                        <c:v>1.846E-15</c:v>
                      </c:pt>
                      <c:pt idx="18">
                        <c:v>1.4121E-14</c:v>
                      </c:pt>
                      <c:pt idx="19">
                        <c:v>2.0518E-11</c:v>
                      </c:pt>
                      <c:pt idx="20">
                        <c:v>1.0504000000000001E-10</c:v>
                      </c:pt>
                      <c:pt idx="21">
                        <c:v>5.0361999999999996E-10</c:v>
                      </c:pt>
                      <c:pt idx="22">
                        <c:v>2.2708000000000001E-9</c:v>
                      </c:pt>
                      <c:pt idx="23">
                        <c:v>9.6646000000000007E-9</c:v>
                      </c:pt>
                      <c:pt idx="24">
                        <c:v>3.7888000000000002E-8</c:v>
                      </c:pt>
                      <c:pt idx="25">
                        <c:v>3.7532000000000002E-8</c:v>
                      </c:pt>
                      <c:pt idx="26">
                        <c:v>3.6856999999999997E-8</c:v>
                      </c:pt>
                      <c:pt idx="27">
                        <c:v>3.5754999999999998E-8</c:v>
                      </c:pt>
                      <c:pt idx="28">
                        <c:v>2.8010999999999999E-8</c:v>
                      </c:pt>
                      <c:pt idx="29">
                        <c:v>2.5527999999999999E-8</c:v>
                      </c:pt>
                      <c:pt idx="30">
                        <c:v>2.2959000000000001E-8</c:v>
                      </c:pt>
                      <c:pt idx="31">
                        <c:v>2.0339999999999999E-8</c:v>
                      </c:pt>
                      <c:pt idx="32">
                        <c:v>1.7744E-8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702-4A5F-94E0-C16F24C780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933.9</c:v>
                      </c:pt>
                      <c:pt idx="29">
                        <c:v>950.4</c:v>
                      </c:pt>
                      <c:pt idx="30">
                        <c:v>967</c:v>
                      </c:pt>
                      <c:pt idx="31">
                        <c:v>983.5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1EF-44BA-AAAA-9AD66152902A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11EF-44BA-AAAA-9AD66152902A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7-11EF-44BA-AAAA-9AD66152902A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-185.67569696969699</c:v>
                </c:pt>
                <c:pt idx="1">
                  <c:v>-180.34381818181819</c:v>
                </c:pt>
                <c:pt idx="2" formatCode="General">
                  <c:v>-175.3801818181818</c:v>
                </c:pt>
                <c:pt idx="3" formatCode="General">
                  <c:v>-170.78375757575756</c:v>
                </c:pt>
                <c:pt idx="4" formatCode="General">
                  <c:v>-166.40006051437217</c:v>
                </c:pt>
                <c:pt idx="5" formatCode="General">
                  <c:v>-162.9008169440242</c:v>
                </c:pt>
                <c:pt idx="6" formatCode="General">
                  <c:v>-159.40157337367626</c:v>
                </c:pt>
                <c:pt idx="7" formatCode="General">
                  <c:v>-155.90232980332831</c:v>
                </c:pt>
                <c:pt idx="8" formatCode="General">
                  <c:v>-152.40308623298034</c:v>
                </c:pt>
                <c:pt idx="9" formatCode="General">
                  <c:v>-148.9038426626324</c:v>
                </c:pt>
                <c:pt idx="10" formatCode="General">
                  <c:v>-145.40459909228443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-105.63575757575758</c:v>
                </c:pt>
                <c:pt idx="32" formatCode="General">
                  <c:v>-104.86</c:v>
                </c:pt>
                <c:pt idx="33" formatCode="General">
                  <c:v>-104.13108433734939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-94.883721212121202</c:v>
                </c:pt>
                <c:pt idx="52" formatCode="General">
                  <c:v>-94.68001212121213</c:v>
                </c:pt>
                <c:pt idx="53" formatCode="General">
                  <c:v>-95.162436363636374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-101.8590909090909</c:v>
                </c:pt>
                <c:pt idx="68" formatCode="General">
                  <c:v>-102.32939393939394</c:v>
                </c:pt>
                <c:pt idx="69" formatCode="General">
                  <c:v>-102.81545454545454</c:v>
                </c:pt>
                <c:pt idx="70" formatCode="General">
                  <c:v>-103.31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11EF-44BA-AAAA-9AD66152902A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*Ga[1]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11EF-44BA-AAAA-9AD66152902A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-57.414121212121216</c:v>
                </c:pt>
                <c:pt idx="2" formatCode="General">
                  <c:v>-56.05654545454545</c:v>
                </c:pt>
                <c:pt idx="3" formatCode="General">
                  <c:v>-55.07060606060606</c:v>
                </c:pt>
                <c:pt idx="4" formatCode="General">
                  <c:v>-54.255990922844177</c:v>
                </c:pt>
                <c:pt idx="5" formatCode="General">
                  <c:v>-53.830877458396365</c:v>
                </c:pt>
                <c:pt idx="6" formatCode="General">
                  <c:v>-53.405763993948561</c:v>
                </c:pt>
                <c:pt idx="7" formatCode="General">
                  <c:v>-52.980650529500757</c:v>
                </c:pt>
                <c:pt idx="8" formatCode="General">
                  <c:v>-52.555537065052953</c:v>
                </c:pt>
                <c:pt idx="9" formatCode="General">
                  <c:v>-52.130423600605148</c:v>
                </c:pt>
                <c:pt idx="10" formatCode="General">
                  <c:v>-51.705310136157344</c:v>
                </c:pt>
                <c:pt idx="11" formatCode="General">
                  <c:v>-51.368295007564299</c:v>
                </c:pt>
                <c:pt idx="12" formatCode="General">
                  <c:v>-51.130624810892591</c:v>
                </c:pt>
                <c:pt idx="13" formatCode="General">
                  <c:v>-50.892954614220884</c:v>
                </c:pt>
                <c:pt idx="14" formatCode="General">
                  <c:v>-50.655284417549176</c:v>
                </c:pt>
                <c:pt idx="15" formatCode="General">
                  <c:v>-50.417614220877461</c:v>
                </c:pt>
                <c:pt idx="16" formatCode="General">
                  <c:v>-50.179944024205753</c:v>
                </c:pt>
                <c:pt idx="17" formatCode="General">
                  <c:v>-49.942273827534045</c:v>
                </c:pt>
                <c:pt idx="18" formatCode="General">
                  <c:v>-49.770878787878793</c:v>
                </c:pt>
                <c:pt idx="19" formatCode="General">
                  <c:v>-49.61307272727273</c:v>
                </c:pt>
                <c:pt idx="20" formatCode="General">
                  <c:v>-49.465800000000002</c:v>
                </c:pt>
                <c:pt idx="21" formatCode="General">
                  <c:v>-49.338212121212116</c:v>
                </c:pt>
                <c:pt idx="22" formatCode="General">
                  <c:v>-49.226090909090907</c:v>
                </c:pt>
                <c:pt idx="23" formatCode="General">
                  <c:v>-49.204487951807231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-51.482242424242422</c:v>
                </c:pt>
                <c:pt idx="32" formatCode="General">
                  <c:v>-51.797999999999995</c:v>
                </c:pt>
                <c:pt idx="33" formatCode="General">
                  <c:v>-52.099807228915658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-61.712818181818186</c:v>
                </c:pt>
                <c:pt idx="68" formatCode="General">
                  <c:v>-61.965545454545456</c:v>
                </c:pt>
                <c:pt idx="69" formatCode="General">
                  <c:v>-62.225757575757576</c:v>
                </c:pt>
                <c:pt idx="70" formatCode="General">
                  <c:v>-62.49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11EF-44BA-AAAA-9AD66152902A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-82.566848484848478</c:v>
                </c:pt>
                <c:pt idx="1">
                  <c:v>-80.182484848484847</c:v>
                </c:pt>
                <c:pt idx="2" formatCode="General">
                  <c:v>-77.952181818181813</c:v>
                </c:pt>
                <c:pt idx="3" formatCode="General">
                  <c:v>-75.673212121212117</c:v>
                </c:pt>
                <c:pt idx="4" formatCode="General">
                  <c:v>-73.414160363086239</c:v>
                </c:pt>
                <c:pt idx="5" formatCode="General">
                  <c:v>-71.591164901664143</c:v>
                </c:pt>
                <c:pt idx="6" formatCode="General">
                  <c:v>-69.768169440242062</c:v>
                </c:pt>
                <c:pt idx="7" formatCode="General">
                  <c:v>-67.945173978819966</c:v>
                </c:pt>
                <c:pt idx="8" formatCode="General">
                  <c:v>-66.122178517397884</c:v>
                </c:pt>
                <c:pt idx="9" formatCode="General">
                  <c:v>-64.299183055975789</c:v>
                </c:pt>
                <c:pt idx="10" formatCode="General">
                  <c:v>-62.476187594553707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-41.030606060606061</c:v>
                </c:pt>
                <c:pt idx="32" formatCode="General">
                  <c:v>-40.57</c:v>
                </c:pt>
                <c:pt idx="33" formatCode="General">
                  <c:v>-40.136265060240966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-34.29967878787879</c:v>
                </c:pt>
                <c:pt idx="52" formatCode="General">
                  <c:v>-34.134187878787877</c:v>
                </c:pt>
                <c:pt idx="53" formatCode="General">
                  <c:v>-34.311763636363636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-36.797272727272727</c:v>
                </c:pt>
                <c:pt idx="68" formatCode="General">
                  <c:v>-36.974848484848486</c:v>
                </c:pt>
                <c:pt idx="69" formatCode="General">
                  <c:v>-37.158333333333339</c:v>
                </c:pt>
                <c:pt idx="70" formatCode="General">
                  <c:v>-37.344999999999999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11EF-44BA-AAAA-9AD66152902A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11EF-44BA-AAAA-9AD66152902A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-144.59169696969695</c:v>
                </c:pt>
                <c:pt idx="1">
                  <c:v>-140.3861212121212</c:v>
                </c:pt>
                <c:pt idx="2" formatCode="General">
                  <c:v>-136.42854545454543</c:v>
                </c:pt>
                <c:pt idx="3" formatCode="General">
                  <c:v>-131.90909090909091</c:v>
                </c:pt>
                <c:pt idx="4" formatCode="General">
                  <c:v>-127.25658093797277</c:v>
                </c:pt>
                <c:pt idx="5" formatCode="General">
                  <c:v>-123.46384266263237</c:v>
                </c:pt>
                <c:pt idx="6" formatCode="General">
                  <c:v>-119.67110438729198</c:v>
                </c:pt>
                <c:pt idx="7" formatCode="General">
                  <c:v>-115.87836611195159</c:v>
                </c:pt>
                <c:pt idx="8" formatCode="General">
                  <c:v>-112.0856278366112</c:v>
                </c:pt>
                <c:pt idx="9" formatCode="General">
                  <c:v>-108.2928895612708</c:v>
                </c:pt>
                <c:pt idx="10" formatCode="General">
                  <c:v>-104.5001512859304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-58.486666666666672</c:v>
                </c:pt>
                <c:pt idx="32" formatCode="General">
                  <c:v>-57.42</c:v>
                </c:pt>
                <c:pt idx="33" formatCode="General">
                  <c:v>-56.413975903614457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-42.314993939393936</c:v>
                </c:pt>
                <c:pt idx="52" formatCode="General">
                  <c:v>-41.856739393939392</c:v>
                </c:pt>
                <c:pt idx="53" formatCode="General">
                  <c:v>-42.084618181818186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  <c:pt idx="66" formatCode="General">
                  <c:v>-45.090168674698795</c:v>
                </c:pt>
                <c:pt idx="67" formatCode="General">
                  <c:v>-45.33</c:v>
                </c:pt>
                <c:pt idx="68" formatCode="General">
                  <c:v>-45.57</c:v>
                </c:pt>
                <c:pt idx="69" formatCode="General">
                  <c:v>-45.81787878787879</c:v>
                </c:pt>
                <c:pt idx="70" formatCode="General">
                  <c:v>-46.07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11EF-44BA-AAAA-9AD66152902A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 formatCode="General">
                  <c:v>-18.966727272727272</c:v>
                </c:pt>
                <c:pt idx="3" formatCode="General">
                  <c:v>-19.080606060606058</c:v>
                </c:pt>
                <c:pt idx="4" formatCode="General">
                  <c:v>-19.221089258698939</c:v>
                </c:pt>
                <c:pt idx="5" formatCode="General">
                  <c:v>-19.234704992435702</c:v>
                </c:pt>
                <c:pt idx="6" formatCode="General">
                  <c:v>-19.248320726172466</c:v>
                </c:pt>
                <c:pt idx="7" formatCode="General">
                  <c:v>-19.261936459909226</c:v>
                </c:pt>
                <c:pt idx="8" formatCode="General">
                  <c:v>-19.275552193645989</c:v>
                </c:pt>
                <c:pt idx="9" formatCode="General">
                  <c:v>-19.289167927382753</c:v>
                </c:pt>
                <c:pt idx="10" formatCode="General">
                  <c:v>-19.302783661119516</c:v>
                </c:pt>
                <c:pt idx="11" formatCode="General">
                  <c:v>-19.318532526475035</c:v>
                </c:pt>
                <c:pt idx="12" formatCode="General">
                  <c:v>-19.336686838124052</c:v>
                </c:pt>
                <c:pt idx="13" formatCode="General">
                  <c:v>-19.354841149773069</c:v>
                </c:pt>
                <c:pt idx="14" formatCode="General">
                  <c:v>-19.372995461422086</c:v>
                </c:pt>
                <c:pt idx="15" formatCode="General">
                  <c:v>-19.391149773071103</c:v>
                </c:pt>
                <c:pt idx="16" formatCode="General">
                  <c:v>-19.409304084720119</c:v>
                </c:pt>
                <c:pt idx="17" formatCode="General">
                  <c:v>-19.427458396369136</c:v>
                </c:pt>
                <c:pt idx="18" formatCode="General">
                  <c:v>-19.445636363636364</c:v>
                </c:pt>
                <c:pt idx="19" formatCode="General">
                  <c:v>-19.463818181818183</c:v>
                </c:pt>
                <c:pt idx="20" formatCode="General">
                  <c:v>-19.481999999999999</c:v>
                </c:pt>
                <c:pt idx="21" formatCode="General">
                  <c:v>-19.500181818181819</c:v>
                </c:pt>
                <c:pt idx="22" formatCode="General">
                  <c:v>-19.518363636363635</c:v>
                </c:pt>
                <c:pt idx="23" formatCode="General">
                  <c:v>-19.492590361445782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-19.147878787878788</c:v>
                </c:pt>
                <c:pt idx="32" formatCode="General">
                  <c:v>-19.16</c:v>
                </c:pt>
                <c:pt idx="33" formatCode="General">
                  <c:v>-19.178072289156628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11EF-44BA-AAAA-9AD66152902A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11EF-44BA-AAAA-9AD66152902A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11EF-44BA-AAAA-9AD66152902A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11EF-44BA-AAAA-9AD66152902A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 formatCode="General">
                  <c:v>-18.966727272727272</c:v>
                </c:pt>
                <c:pt idx="3" formatCode="General">
                  <c:v>-19.080606060606058</c:v>
                </c:pt>
                <c:pt idx="4" formatCode="General">
                  <c:v>-19.221089258698939</c:v>
                </c:pt>
                <c:pt idx="5" formatCode="General">
                  <c:v>-19.234704992435702</c:v>
                </c:pt>
                <c:pt idx="6" formatCode="General">
                  <c:v>-19.248320726172466</c:v>
                </c:pt>
                <c:pt idx="7" formatCode="General">
                  <c:v>-19.261936459909226</c:v>
                </c:pt>
                <c:pt idx="8" formatCode="General">
                  <c:v>-19.275552193645989</c:v>
                </c:pt>
                <c:pt idx="9" formatCode="General">
                  <c:v>-19.289167927382753</c:v>
                </c:pt>
                <c:pt idx="10" formatCode="General">
                  <c:v>-19.302783661119516</c:v>
                </c:pt>
                <c:pt idx="11" formatCode="General">
                  <c:v>-19.318532526475035</c:v>
                </c:pt>
                <c:pt idx="12" formatCode="General">
                  <c:v>-19.336686838124052</c:v>
                </c:pt>
                <c:pt idx="13" formatCode="General">
                  <c:v>-19.354841149773069</c:v>
                </c:pt>
                <c:pt idx="14" formatCode="General">
                  <c:v>-19.372995461422086</c:v>
                </c:pt>
                <c:pt idx="15" formatCode="General">
                  <c:v>-19.391149773071103</c:v>
                </c:pt>
                <c:pt idx="16" formatCode="General">
                  <c:v>-19.409304084720119</c:v>
                </c:pt>
                <c:pt idx="17" formatCode="General">
                  <c:v>-19.427458396369136</c:v>
                </c:pt>
                <c:pt idx="18" formatCode="General">
                  <c:v>-19.445636363636364</c:v>
                </c:pt>
                <c:pt idx="19" formatCode="General">
                  <c:v>-19.463818181818183</c:v>
                </c:pt>
                <c:pt idx="20" formatCode="General">
                  <c:v>-19.481999999999999</c:v>
                </c:pt>
                <c:pt idx="21" formatCode="General">
                  <c:v>-19.500181818181819</c:v>
                </c:pt>
                <c:pt idx="22" formatCode="General">
                  <c:v>-19.518363636363635</c:v>
                </c:pt>
                <c:pt idx="23" formatCode="General">
                  <c:v>-19.492590361445782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-19.147878787878788</c:v>
                </c:pt>
                <c:pt idx="32" formatCode="General">
                  <c:v>-19.16</c:v>
                </c:pt>
                <c:pt idx="33" formatCode="General">
                  <c:v>-19.178072289156628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11EF-44BA-AAAA-9AD66152902A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11EF-44BA-AAAA-9AD66152902A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11EF-44BA-AAAA-9AD66152902A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11EF-44BA-AAAA-9AD66152902A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11EF-44BA-AAAA-9AD66152902A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11EF-44BA-AAAA-9AD66152902A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11EF-44BA-AAAA-9AD66152902A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11EF-44BA-AAAA-9AD66152902A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11EF-44BA-AAAA-9AD66152902A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11EF-44BA-AAAA-9AD66152902A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11EF-44BA-AAAA-9AD66152902A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11EF-44BA-AAAA-9AD66152902A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11EF-44BA-AAAA-9AD66152902A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11EF-44BA-AAAA-9AD66152902A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11EF-44BA-AAAA-9AD66152902A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11EF-44BA-AAAA-9AD66152902A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11EF-44BA-AAAA-9AD66152902A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11EF-44BA-AAAA-9AD66152902A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11EF-44BA-AAAA-9AD66152902A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11EF-44BA-AAAA-9AD66152902A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11EF-44BA-AAAA-9AD66152902A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-186.59315151515153</c:v>
                </c:pt>
                <c:pt idx="1">
                  <c:v>-181.29303030303032</c:v>
                </c:pt>
                <c:pt idx="2" formatCode="General">
                  <c:v>-176.35363636363638</c:v>
                </c:pt>
                <c:pt idx="3" formatCode="General">
                  <c:v>-171.79030303030302</c:v>
                </c:pt>
                <c:pt idx="4" formatCode="General">
                  <c:v>-167.39854545454546</c:v>
                </c:pt>
                <c:pt idx="5" formatCode="General">
                  <c:v>-163.38036363636363</c:v>
                </c:pt>
                <c:pt idx="6" formatCode="General">
                  <c:v>-159.54096385542169</c:v>
                </c:pt>
                <c:pt idx="7" formatCode="General">
                  <c:v>-155.93855421686746</c:v>
                </c:pt>
                <c:pt idx="8" formatCode="General">
                  <c:v>-152.548</c:v>
                </c:pt>
                <c:pt idx="9" formatCode="General">
                  <c:v>-149.25781818181818</c:v>
                </c:pt>
                <c:pt idx="10" formatCode="General">
                  <c:v>-146.23963636363638</c:v>
                </c:pt>
                <c:pt idx="11" formatCode="General">
                  <c:v>-143.49664145234496</c:v>
                </c:pt>
                <c:pt idx="12" formatCode="General">
                  <c:v>-141.06396369137673</c:v>
                </c:pt>
                <c:pt idx="13" formatCode="General">
                  <c:v>-138.6312859304085</c:v>
                </c:pt>
                <c:pt idx="14" formatCode="General">
                  <c:v>-136.19860816944026</c:v>
                </c:pt>
                <c:pt idx="15" formatCode="General">
                  <c:v>-133.765930408472</c:v>
                </c:pt>
                <c:pt idx="16" formatCode="General">
                  <c:v>-131.33325264750377</c:v>
                </c:pt>
                <c:pt idx="17" formatCode="General">
                  <c:v>-128.90057488653554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11EF-44BA-AAAA-9AD66152902A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11EF-44BA-AAAA-9AD66152902A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11EF-44BA-AAAA-9AD66152902A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11EF-44BA-AAAA-9AD66152902A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-143.63472727272728</c:v>
                </c:pt>
                <c:pt idx="1">
                  <c:v>-138.93581818181821</c:v>
                </c:pt>
                <c:pt idx="2" formatCode="General">
                  <c:v>-134.37218181818182</c:v>
                </c:pt>
                <c:pt idx="3" formatCode="General">
                  <c:v>-129.96339393939394</c:v>
                </c:pt>
                <c:pt idx="4" formatCode="General">
                  <c:v>-125.62981818181817</c:v>
                </c:pt>
                <c:pt idx="5" formatCode="General">
                  <c:v>-121.50254545454546</c:v>
                </c:pt>
                <c:pt idx="6" formatCode="General">
                  <c:v>-117.5077108433735</c:v>
                </c:pt>
                <c:pt idx="7" formatCode="General">
                  <c:v>-113.68843373493976</c:v>
                </c:pt>
                <c:pt idx="8" formatCode="General">
                  <c:v>-110.05200000000001</c:v>
                </c:pt>
                <c:pt idx="9" formatCode="General">
                  <c:v>-106.5029090909091</c:v>
                </c:pt>
                <c:pt idx="10" formatCode="General">
                  <c:v>-103.19381818181819</c:v>
                </c:pt>
                <c:pt idx="11" formatCode="General">
                  <c:v>-100.16865355521936</c:v>
                </c:pt>
                <c:pt idx="12" formatCode="General">
                  <c:v>-97.463661119515891</c:v>
                </c:pt>
                <c:pt idx="13" formatCode="General">
                  <c:v>-94.758668683812402</c:v>
                </c:pt>
                <c:pt idx="14" formatCode="General">
                  <c:v>-92.053676248108928</c:v>
                </c:pt>
                <c:pt idx="15" formatCode="General">
                  <c:v>-89.34868381240544</c:v>
                </c:pt>
                <c:pt idx="16" formatCode="General">
                  <c:v>-86.643691376701966</c:v>
                </c:pt>
                <c:pt idx="17" formatCode="General">
                  <c:v>-83.938698940998478</c:v>
                </c:pt>
                <c:pt idx="18" formatCode="General">
                  <c:v>-81.73054545454545</c:v>
                </c:pt>
                <c:pt idx="19" formatCode="General">
                  <c:v>-79.636363636363626</c:v>
                </c:pt>
                <c:pt idx="20" formatCode="General">
                  <c:v>-77.666666666666657</c:v>
                </c:pt>
                <c:pt idx="21" formatCode="General">
                  <c:v>-75.764848484848486</c:v>
                </c:pt>
                <c:pt idx="22" formatCode="General">
                  <c:v>-73.916363636363627</c:v>
                </c:pt>
                <c:pt idx="23" formatCode="General">
                  <c:v>-72.187650602409633</c:v>
                </c:pt>
                <c:pt idx="24" formatCode="General">
                  <c:v>-70.493939393939399</c:v>
                </c:pt>
                <c:pt idx="25" formatCode="General">
                  <c:v>-68.869696969696975</c:v>
                </c:pt>
                <c:pt idx="26" formatCode="General">
                  <c:v>-67.329090909090908</c:v>
                </c:pt>
                <c:pt idx="27" formatCode="General">
                  <c:v>-65.844242424242438</c:v>
                </c:pt>
                <c:pt idx="28" formatCode="General">
                  <c:v>-64.486060606060619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-54.735090909090907</c:v>
                </c:pt>
                <c:pt idx="38" formatCode="General">
                  <c:v>-53.862363636363639</c:v>
                </c:pt>
                <c:pt idx="39" formatCode="General">
                  <c:v>-53.012831325301207</c:v>
                </c:pt>
                <c:pt idx="40" formatCode="General">
                  <c:v>-52.199578313253021</c:v>
                </c:pt>
                <c:pt idx="41" formatCode="General">
                  <c:v>-51.404848484848493</c:v>
                </c:pt>
                <c:pt idx="42" formatCode="General">
                  <c:v>-50.621818181818185</c:v>
                </c:pt>
                <c:pt idx="43" formatCode="General">
                  <c:v>-49.894545454545458</c:v>
                </c:pt>
                <c:pt idx="44" formatCode="General">
                  <c:v>-49.180303030303037</c:v>
                </c:pt>
                <c:pt idx="45" formatCode="General">
                  <c:v>-48.483333333333334</c:v>
                </c:pt>
                <c:pt idx="46" formatCode="General">
                  <c:v>-47.843090909090911</c:v>
                </c:pt>
                <c:pt idx="47" formatCode="General">
                  <c:v>-47.226412121212121</c:v>
                </c:pt>
                <c:pt idx="48" formatCode="General">
                  <c:v>-46.660351515151518</c:v>
                </c:pt>
                <c:pt idx="49" formatCode="General">
                  <c:v>-46.135831325301204</c:v>
                </c:pt>
                <c:pt idx="50" formatCode="General">
                  <c:v>-45.656313253012044</c:v>
                </c:pt>
                <c:pt idx="51" formatCode="General">
                  <c:v>-45.245975757575756</c:v>
                </c:pt>
                <c:pt idx="52" formatCode="General">
                  <c:v>-44.867515151515157</c:v>
                </c:pt>
                <c:pt idx="53" formatCode="General">
                  <c:v>-44.570545454545453</c:v>
                </c:pt>
                <c:pt idx="54" formatCode="General">
                  <c:v>-44.323999999999998</c:v>
                </c:pt>
                <c:pt idx="55" formatCode="General">
                  <c:v>-44.123999999999995</c:v>
                </c:pt>
                <c:pt idx="56" formatCode="General">
                  <c:v>-44.014690909090909</c:v>
                </c:pt>
                <c:pt idx="57" formatCode="General">
                  <c:v>-43.93734939759036</c:v>
                </c:pt>
                <c:pt idx="58" formatCode="General">
                  <c:v>-43.925301204819277</c:v>
                </c:pt>
                <c:pt idx="59" formatCode="General">
                  <c:v>-43.951903030303029</c:v>
                </c:pt>
                <c:pt idx="60" formatCode="General">
                  <c:v>-44.008872727272724</c:v>
                </c:pt>
                <c:pt idx="61" formatCode="General">
                  <c:v>-44.100036363636363</c:v>
                </c:pt>
                <c:pt idx="62" formatCode="General">
                  <c:v>-44.203406060606063</c:v>
                </c:pt>
                <c:pt idx="63" formatCode="General">
                  <c:v>-44.331890909090916</c:v>
                </c:pt>
                <c:pt idx="64" formatCode="General">
                  <c:v>-44.47294545454546</c:v>
                </c:pt>
                <c:pt idx="65" formatCode="General">
                  <c:v>-44.622036363636362</c:v>
                </c:pt>
                <c:pt idx="66" formatCode="General">
                  <c:v>-44.798024096385539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11EF-44BA-AAAA-9AD66152902A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 formatCode="General">
                  <c:v>-18.903454545454547</c:v>
                </c:pt>
                <c:pt idx="3" formatCode="General">
                  <c:v>-18.932121212121213</c:v>
                </c:pt>
                <c:pt idx="4" formatCode="General">
                  <c:v>-18.961939393939396</c:v>
                </c:pt>
                <c:pt idx="5" formatCode="General">
                  <c:v>-18.986181818181819</c:v>
                </c:pt>
                <c:pt idx="6" formatCode="General">
                  <c:v>-19.00777108433735</c:v>
                </c:pt>
                <c:pt idx="7" formatCode="General">
                  <c:v>-19.025843373493977</c:v>
                </c:pt>
                <c:pt idx="8" formatCode="General">
                  <c:v>-19.039333333333335</c:v>
                </c:pt>
                <c:pt idx="9" formatCode="General">
                  <c:v>-19.052181818181818</c:v>
                </c:pt>
                <c:pt idx="10" formatCode="General">
                  <c:v>-19.070363636363634</c:v>
                </c:pt>
                <c:pt idx="11" formatCode="General">
                  <c:v>-19.082844175491676</c:v>
                </c:pt>
                <c:pt idx="12" formatCode="General">
                  <c:v>-19.088895612708018</c:v>
                </c:pt>
                <c:pt idx="13" formatCode="General">
                  <c:v>-19.094947049924357</c:v>
                </c:pt>
                <c:pt idx="14" formatCode="General">
                  <c:v>-19.100998487140696</c:v>
                </c:pt>
                <c:pt idx="15" formatCode="General">
                  <c:v>-19.107049924357035</c:v>
                </c:pt>
                <c:pt idx="16" formatCode="General">
                  <c:v>-19.113101361573374</c:v>
                </c:pt>
                <c:pt idx="17" formatCode="General">
                  <c:v>-19.119152798789713</c:v>
                </c:pt>
                <c:pt idx="18" formatCode="General">
                  <c:v>-19.104363636363637</c:v>
                </c:pt>
                <c:pt idx="19" formatCode="General">
                  <c:v>-19.08490909090909</c:v>
                </c:pt>
                <c:pt idx="20" formatCode="General">
                  <c:v>-19.060666666666666</c:v>
                </c:pt>
                <c:pt idx="21" formatCode="General">
                  <c:v>-19.03981818181818</c:v>
                </c:pt>
                <c:pt idx="22" formatCode="General">
                  <c:v>-19.021636363636365</c:v>
                </c:pt>
                <c:pt idx="23" formatCode="General">
                  <c:v>-19.02</c:v>
                </c:pt>
                <c:pt idx="24" formatCode="General">
                  <c:v>-19.02151515151515</c:v>
                </c:pt>
                <c:pt idx="25" formatCode="General">
                  <c:v>-19.027575757575757</c:v>
                </c:pt>
                <c:pt idx="26" formatCode="General">
                  <c:v>-19.037272727272729</c:v>
                </c:pt>
                <c:pt idx="27" formatCode="General">
                  <c:v>-19.049393939393941</c:v>
                </c:pt>
                <c:pt idx="28" formatCode="General">
                  <c:v>-19.067272727272726</c:v>
                </c:pt>
                <c:pt idx="29" formatCode="General">
                  <c:v>-19.085454545454542</c:v>
                </c:pt>
                <c:pt idx="30" formatCode="General">
                  <c:v>-19.103636363636362</c:v>
                </c:pt>
                <c:pt idx="31" formatCode="General">
                  <c:v>-19.125662650602408</c:v>
                </c:pt>
                <c:pt idx="32" formatCode="General">
                  <c:v>-19.149759036144577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-19.250727272727271</c:v>
                </c:pt>
                <c:pt idx="38" formatCode="General">
                  <c:v>-19.268909090909091</c:v>
                </c:pt>
                <c:pt idx="39" formatCode="General">
                  <c:v>-19.289397590361446</c:v>
                </c:pt>
                <c:pt idx="40" formatCode="General">
                  <c:v>-19.313493975903615</c:v>
                </c:pt>
                <c:pt idx="41" formatCode="General">
                  <c:v>-19.333272727272728</c:v>
                </c:pt>
                <c:pt idx="42" formatCode="General">
                  <c:v>-19.351454545454548</c:v>
                </c:pt>
                <c:pt idx="43" formatCode="General">
                  <c:v>-19.369636363636364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11EF-44BA-AAAA-9AD66152902A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(1)GeSe2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-60.102969696969694</c:v>
                </c:pt>
                <c:pt idx="1">
                  <c:v>-58.835454545454546</c:v>
                </c:pt>
                <c:pt idx="2" formatCode="General">
                  <c:v>-57.744545454545452</c:v>
                </c:pt>
                <c:pt idx="3" formatCode="General">
                  <c:v>-56.843878787878786</c:v>
                </c:pt>
                <c:pt idx="4" formatCode="General">
                  <c:v>-56.028606060606059</c:v>
                </c:pt>
                <c:pt idx="5" formatCode="General">
                  <c:v>-55.386181818181811</c:v>
                </c:pt>
                <c:pt idx="6" formatCode="General">
                  <c:v>-54.805</c:v>
                </c:pt>
                <c:pt idx="7" formatCode="General">
                  <c:v>-54.305</c:v>
                </c:pt>
                <c:pt idx="8" formatCode="General">
                  <c:v>-53.86333333333333</c:v>
                </c:pt>
                <c:pt idx="9" formatCode="General">
                  <c:v>-53.449563636363635</c:v>
                </c:pt>
                <c:pt idx="10" formatCode="General">
                  <c:v>-53.112593939393939</c:v>
                </c:pt>
                <c:pt idx="11" formatCode="General">
                  <c:v>-52.829832072617251</c:v>
                </c:pt>
                <c:pt idx="12" formatCode="General">
                  <c:v>-52.608198184568842</c:v>
                </c:pt>
                <c:pt idx="13" formatCode="General">
                  <c:v>-52.386564296520426</c:v>
                </c:pt>
                <c:pt idx="14" formatCode="General">
                  <c:v>-52.164930408472017</c:v>
                </c:pt>
                <c:pt idx="15" formatCode="General">
                  <c:v>-51.943296520423601</c:v>
                </c:pt>
                <c:pt idx="16" formatCode="General">
                  <c:v>-51.721662632375192</c:v>
                </c:pt>
                <c:pt idx="17" formatCode="General">
                  <c:v>-51.500028744326777</c:v>
                </c:pt>
                <c:pt idx="18" formatCode="General">
                  <c:v>-51.423133333333332</c:v>
                </c:pt>
                <c:pt idx="19" formatCode="General">
                  <c:v>-51.387236363636362</c:v>
                </c:pt>
                <c:pt idx="20" formatCode="General">
                  <c:v>-51.416933333333333</c:v>
                </c:pt>
                <c:pt idx="21" formatCode="General">
                  <c:v>-51.508739393939393</c:v>
                </c:pt>
                <c:pt idx="22" formatCode="General">
                  <c:v>-51.649345454545454</c:v>
                </c:pt>
                <c:pt idx="23" formatCode="General">
                  <c:v>-51.865379518072288</c:v>
                </c:pt>
                <c:pt idx="24" formatCode="General">
                  <c:v>-52.101333333333336</c:v>
                </c:pt>
                <c:pt idx="25" formatCode="General">
                  <c:v>-52.37466666666667</c:v>
                </c:pt>
                <c:pt idx="26" formatCode="General">
                  <c:v>-52.666909090909094</c:v>
                </c:pt>
                <c:pt idx="27" formatCode="General">
                  <c:v>-52.971757575757579</c:v>
                </c:pt>
                <c:pt idx="28" formatCode="General">
                  <c:v>-53.284090909090907</c:v>
                </c:pt>
                <c:pt idx="29" formatCode="General">
                  <c:v>-53.600454545454546</c:v>
                </c:pt>
                <c:pt idx="30" formatCode="General">
                  <c:v>-53.925303030303034</c:v>
                </c:pt>
                <c:pt idx="31" formatCode="General">
                  <c:v>-54.239481927710848</c:v>
                </c:pt>
                <c:pt idx="32" formatCode="General">
                  <c:v>-54.547915662650603</c:v>
                </c:pt>
                <c:pt idx="33" formatCode="General">
                  <c:v>-54.867199999999997</c:v>
                </c:pt>
                <c:pt idx="34" formatCode="General">
                  <c:v>-55.182060606060602</c:v>
                </c:pt>
                <c:pt idx="35" formatCode="General">
                  <c:v>-55.488121212121207</c:v>
                </c:pt>
                <c:pt idx="36" formatCode="General">
                  <c:v>-55.792927272727269</c:v>
                </c:pt>
                <c:pt idx="37" formatCode="General">
                  <c:v>-56.096684848484848</c:v>
                </c:pt>
                <c:pt idx="38" formatCode="General">
                  <c:v>-56.388806060606058</c:v>
                </c:pt>
                <c:pt idx="39" formatCode="General">
                  <c:v>-56.684939759036141</c:v>
                </c:pt>
                <c:pt idx="40" formatCode="General">
                  <c:v>-56.987349397590357</c:v>
                </c:pt>
                <c:pt idx="41" formatCode="General">
                  <c:v>-57.281806060606058</c:v>
                </c:pt>
                <c:pt idx="42" formatCode="General">
                  <c:v>-57.573369696969699</c:v>
                </c:pt>
                <c:pt idx="43" formatCode="General">
                  <c:v>-57.865490909090909</c:v>
                </c:pt>
                <c:pt idx="44" formatCode="General">
                  <c:v>-58.1526606060606</c:v>
                </c:pt>
                <c:pt idx="45" formatCode="General">
                  <c:v>-58.433266666666668</c:v>
                </c:pt>
                <c:pt idx="46" formatCode="General">
                  <c:v>-58.714818181818181</c:v>
                </c:pt>
                <c:pt idx="47" formatCode="General">
                  <c:v>-58.995375757575758</c:v>
                </c:pt>
                <c:pt idx="48" formatCode="General">
                  <c:v>-59.267496969696971</c:v>
                </c:pt>
                <c:pt idx="49" formatCode="General">
                  <c:v>-59.540566265060242</c:v>
                </c:pt>
                <c:pt idx="50" formatCode="General">
                  <c:v>-59.814662650602415</c:v>
                </c:pt>
                <c:pt idx="51" formatCode="General">
                  <c:v>-60.083163636363643</c:v>
                </c:pt>
                <c:pt idx="52" formatCode="General">
                  <c:v>-60.350951515151522</c:v>
                </c:pt>
                <c:pt idx="53" formatCode="General">
                  <c:v>-60.621254545454548</c:v>
                </c:pt>
                <c:pt idx="54" formatCode="General">
                  <c:v>-60.886515151515148</c:v>
                </c:pt>
                <c:pt idx="55" formatCode="General">
                  <c:v>-61.147121212121213</c:v>
                </c:pt>
                <c:pt idx="56" formatCode="General">
                  <c:v>-61.417745454545454</c:v>
                </c:pt>
                <c:pt idx="57" formatCode="General">
                  <c:v>-61.688710843373499</c:v>
                </c:pt>
                <c:pt idx="58" formatCode="General">
                  <c:v>-61.955578313253014</c:v>
                </c:pt>
                <c:pt idx="59" formatCode="General">
                  <c:v>-62.22776363636364</c:v>
                </c:pt>
                <c:pt idx="60" formatCode="General">
                  <c:v>-62.504127272727274</c:v>
                </c:pt>
                <c:pt idx="61" formatCode="General">
                  <c:v>-62.765599999999999</c:v>
                </c:pt>
                <c:pt idx="62" formatCode="General">
                  <c:v>-63.027963636363637</c:v>
                </c:pt>
                <c:pt idx="63" formatCode="General">
                  <c:v>-63.297054545454543</c:v>
                </c:pt>
                <c:pt idx="64" formatCode="General">
                  <c:v>-63.557272727272725</c:v>
                </c:pt>
                <c:pt idx="65" formatCode="General">
                  <c:v>-63.811818181818175</c:v>
                </c:pt>
                <c:pt idx="66" formatCode="General">
                  <c:v>-64.061999999999998</c:v>
                </c:pt>
                <c:pt idx="67" formatCode="General">
                  <c:v>-64.312272727272727</c:v>
                </c:pt>
                <c:pt idx="68" formatCode="General">
                  <c:v>-64.563181818181832</c:v>
                </c:pt>
                <c:pt idx="69" formatCode="General">
                  <c:v>-64.814090909090908</c:v>
                </c:pt>
                <c:pt idx="70" formatCode="General">
                  <c:v>-65.064999999999998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EF-44BA-AAAA-9AD66152902A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11EF-44BA-AAAA-9AD66152902A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(1)Ga2Se3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-186.59315151515153</c:v>
                </c:pt>
                <c:pt idx="1">
                  <c:v>-181.29303030303032</c:v>
                </c:pt>
                <c:pt idx="2" formatCode="General">
                  <c:v>-176.35363636363638</c:v>
                </c:pt>
                <c:pt idx="3" formatCode="General">
                  <c:v>-171.79030303030302</c:v>
                </c:pt>
                <c:pt idx="4" formatCode="General">
                  <c:v>-167.39854545454546</c:v>
                </c:pt>
                <c:pt idx="5" formatCode="General">
                  <c:v>-163.38036363636363</c:v>
                </c:pt>
                <c:pt idx="6" formatCode="General">
                  <c:v>-159.54096385542169</c:v>
                </c:pt>
                <c:pt idx="7" formatCode="General">
                  <c:v>-155.93855421686746</c:v>
                </c:pt>
                <c:pt idx="8" formatCode="General">
                  <c:v>-152.548</c:v>
                </c:pt>
                <c:pt idx="9" formatCode="General">
                  <c:v>-149.25781818181818</c:v>
                </c:pt>
                <c:pt idx="10" formatCode="General">
                  <c:v>-146.23963636363638</c:v>
                </c:pt>
                <c:pt idx="11" formatCode="General">
                  <c:v>-143.49664145234496</c:v>
                </c:pt>
                <c:pt idx="12" formatCode="General">
                  <c:v>-141.06396369137673</c:v>
                </c:pt>
                <c:pt idx="13" formatCode="General">
                  <c:v>-138.6312859304085</c:v>
                </c:pt>
                <c:pt idx="14" formatCode="General">
                  <c:v>-136.19860816944026</c:v>
                </c:pt>
                <c:pt idx="15" formatCode="General">
                  <c:v>-133.765930408472</c:v>
                </c:pt>
                <c:pt idx="16" formatCode="General">
                  <c:v>-131.33325264750377</c:v>
                </c:pt>
                <c:pt idx="17" formatCode="General">
                  <c:v>-128.90057488653554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11EF-44BA-AAAA-9AD66152902A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(1)GaSe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-82.556969696969702</c:v>
                </c:pt>
                <c:pt idx="1">
                  <c:v>-80.057212121212132</c:v>
                </c:pt>
                <c:pt idx="2" formatCode="General">
                  <c:v>-77.681454545454542</c:v>
                </c:pt>
                <c:pt idx="3" formatCode="General">
                  <c:v>-75.438424242424247</c:v>
                </c:pt>
                <c:pt idx="4" formatCode="General">
                  <c:v>-73.257090909090905</c:v>
                </c:pt>
                <c:pt idx="5" formatCode="General">
                  <c:v>-71.220727272727274</c:v>
                </c:pt>
                <c:pt idx="6" formatCode="General">
                  <c:v>-69.262168674698799</c:v>
                </c:pt>
                <c:pt idx="7" formatCode="General">
                  <c:v>-67.406746987951806</c:v>
                </c:pt>
                <c:pt idx="8" formatCode="General">
                  <c:v>-65.649999999999991</c:v>
                </c:pt>
                <c:pt idx="9" formatCode="General">
                  <c:v>-63.940181818181813</c:v>
                </c:pt>
                <c:pt idx="10" formatCode="General">
                  <c:v>-62.358363636363642</c:v>
                </c:pt>
                <c:pt idx="11" formatCode="General">
                  <c:v>-60.916323751891078</c:v>
                </c:pt>
                <c:pt idx="12" formatCode="General">
                  <c:v>-59.631906202723151</c:v>
                </c:pt>
                <c:pt idx="13" formatCode="General">
                  <c:v>-58.347488653555224</c:v>
                </c:pt>
                <c:pt idx="14" formatCode="General">
                  <c:v>-57.063071104387291</c:v>
                </c:pt>
                <c:pt idx="15" formatCode="General">
                  <c:v>-55.778653555219364</c:v>
                </c:pt>
                <c:pt idx="16" formatCode="General">
                  <c:v>-54.494236006051437</c:v>
                </c:pt>
                <c:pt idx="17" formatCode="General">
                  <c:v>-53.209818456883511</c:v>
                </c:pt>
                <c:pt idx="18" formatCode="General">
                  <c:v>-52.164787878787877</c:v>
                </c:pt>
                <c:pt idx="19" formatCode="General">
                  <c:v>-51.173999999999999</c:v>
                </c:pt>
                <c:pt idx="20" formatCode="General">
                  <c:v>-50.240666666666662</c:v>
                </c:pt>
                <c:pt idx="21" formatCode="General">
                  <c:v>-49.344666666666669</c:v>
                </c:pt>
                <c:pt idx="22" formatCode="General">
                  <c:v>-48.478000000000002</c:v>
                </c:pt>
                <c:pt idx="23" formatCode="General">
                  <c:v>-47.676385542168674</c:v>
                </c:pt>
                <c:pt idx="24" formatCode="General">
                  <c:v>-46.893636363636361</c:v>
                </c:pt>
                <c:pt idx="25" formatCode="General">
                  <c:v>-46.148181818181818</c:v>
                </c:pt>
                <c:pt idx="26" formatCode="General">
                  <c:v>-45.446363636363635</c:v>
                </c:pt>
                <c:pt idx="27" formatCode="General">
                  <c:v>-44.773636363636363</c:v>
                </c:pt>
                <c:pt idx="28" formatCode="General">
                  <c:v>-44.164242424242424</c:v>
                </c:pt>
                <c:pt idx="29" formatCode="General">
                  <c:v>-43.576363636363638</c:v>
                </c:pt>
                <c:pt idx="30" formatCode="General">
                  <c:v>-43.030909090909091</c:v>
                </c:pt>
                <c:pt idx="31" formatCode="General">
                  <c:v>-42.518915662650606</c:v>
                </c:pt>
                <c:pt idx="32" formatCode="General">
                  <c:v>-42.024939759036144</c:v>
                </c:pt>
                <c:pt idx="33" formatCode="General">
                  <c:v>-41.576000000000001</c:v>
                </c:pt>
                <c:pt idx="34" formatCode="General">
                  <c:v>-41.137818181818183</c:v>
                </c:pt>
                <c:pt idx="35" formatCode="General">
                  <c:v>-40.719636363636369</c:v>
                </c:pt>
                <c:pt idx="36" formatCode="General">
                  <c:v>-40.31818181818182</c:v>
                </c:pt>
                <c:pt idx="37" formatCode="General">
                  <c:v>-39.92521212121212</c:v>
                </c:pt>
                <c:pt idx="38" formatCode="General">
                  <c:v>-39.555515151515152</c:v>
                </c:pt>
                <c:pt idx="39" formatCode="General">
                  <c:v>-39.198433734939755</c:v>
                </c:pt>
                <c:pt idx="40" formatCode="General">
                  <c:v>-38.861084337349396</c:v>
                </c:pt>
                <c:pt idx="41" formatCode="General">
                  <c:v>-38.531090909090913</c:v>
                </c:pt>
                <c:pt idx="42" formatCode="General">
                  <c:v>-38.206242424242433</c:v>
                </c:pt>
                <c:pt idx="43" formatCode="General">
                  <c:v>-37.909272727272729</c:v>
                </c:pt>
                <c:pt idx="44" formatCode="General">
                  <c:v>-37.617515151515157</c:v>
                </c:pt>
                <c:pt idx="45" formatCode="General">
                  <c:v>-37.332666666666668</c:v>
                </c:pt>
                <c:pt idx="46" formatCode="General">
                  <c:v>-37.076181818181823</c:v>
                </c:pt>
                <c:pt idx="47" formatCode="General">
                  <c:v>-36.831084848484849</c:v>
                </c:pt>
                <c:pt idx="48" formatCode="General">
                  <c:v>-36.60866060606061</c:v>
                </c:pt>
                <c:pt idx="49" formatCode="General">
                  <c:v>-36.406831325301205</c:v>
                </c:pt>
                <c:pt idx="50" formatCode="General">
                  <c:v>-36.227313253012049</c:v>
                </c:pt>
                <c:pt idx="51" formatCode="General">
                  <c:v>-36.080199999999998</c:v>
                </c:pt>
                <c:pt idx="52" formatCode="General">
                  <c:v>-35.948545454545453</c:v>
                </c:pt>
                <c:pt idx="53" formatCode="General">
                  <c:v>-35.85763636363636</c:v>
                </c:pt>
                <c:pt idx="54" formatCode="General">
                  <c:v>-35.790363636363637</c:v>
                </c:pt>
                <c:pt idx="55" formatCode="General">
                  <c:v>-35.74490909090909</c:v>
                </c:pt>
                <c:pt idx="56" formatCode="General">
                  <c:v>-35.747436363636361</c:v>
                </c:pt>
                <c:pt idx="57" formatCode="General">
                  <c:v>-35.766265060240968</c:v>
                </c:pt>
                <c:pt idx="58" formatCode="General">
                  <c:v>-35.817469879518079</c:v>
                </c:pt>
                <c:pt idx="59" formatCode="General">
                  <c:v>-35.889890909090916</c:v>
                </c:pt>
                <c:pt idx="60" formatCode="General">
                  <c:v>-35.978981818181822</c:v>
                </c:pt>
                <c:pt idx="61" formatCode="General">
                  <c:v>-36.082412121212123</c:v>
                </c:pt>
                <c:pt idx="62" formatCode="General">
                  <c:v>-36.192460606060607</c:v>
                </c:pt>
                <c:pt idx="63" formatCode="General">
                  <c:v>-36.317309090909092</c:v>
                </c:pt>
                <c:pt idx="64" formatCode="General">
                  <c:v>-36.446593939393942</c:v>
                </c:pt>
                <c:pt idx="65" formatCode="General">
                  <c:v>-36.578715151515155</c:v>
                </c:pt>
                <c:pt idx="66" formatCode="General">
                  <c:v>-36.723951807228914</c:v>
                </c:pt>
                <c:pt idx="67" formatCode="General">
                  <c:v>-36.870727272727272</c:v>
                </c:pt>
                <c:pt idx="68" formatCode="General">
                  <c:v>-37.019818181818181</c:v>
                </c:pt>
                <c:pt idx="69" formatCode="General">
                  <c:v>-37.168909090909089</c:v>
                </c:pt>
                <c:pt idx="70" formatCode="General">
                  <c:v>-37.317999999999998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11EF-44BA-AAAA-9AD66152902A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11EF-44BA-AAAA-9AD66152902A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11EF-44BA-AAAA-9AD66152902A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-143.63472727272728</c:v>
                </c:pt>
                <c:pt idx="1">
                  <c:v>-138.93581818181821</c:v>
                </c:pt>
                <c:pt idx="2" formatCode="General">
                  <c:v>-134.37218181818182</c:v>
                </c:pt>
                <c:pt idx="3" formatCode="General">
                  <c:v>-129.96339393939394</c:v>
                </c:pt>
                <c:pt idx="4" formatCode="General">
                  <c:v>-125.62981818181817</c:v>
                </c:pt>
                <c:pt idx="5" formatCode="General">
                  <c:v>-121.50254545454546</c:v>
                </c:pt>
                <c:pt idx="6" formatCode="General">
                  <c:v>-117.5077108433735</c:v>
                </c:pt>
                <c:pt idx="7" formatCode="General">
                  <c:v>-113.68843373493976</c:v>
                </c:pt>
                <c:pt idx="8" formatCode="General">
                  <c:v>-110.05200000000001</c:v>
                </c:pt>
                <c:pt idx="9" formatCode="General">
                  <c:v>-106.5029090909091</c:v>
                </c:pt>
                <c:pt idx="10" formatCode="General">
                  <c:v>-103.19381818181819</c:v>
                </c:pt>
                <c:pt idx="11" formatCode="General">
                  <c:v>-100.16865355521936</c:v>
                </c:pt>
                <c:pt idx="12" formatCode="General">
                  <c:v>-97.463661119515891</c:v>
                </c:pt>
                <c:pt idx="13" formatCode="General">
                  <c:v>-94.758668683812402</c:v>
                </c:pt>
                <c:pt idx="14" formatCode="General">
                  <c:v>-92.053676248108928</c:v>
                </c:pt>
                <c:pt idx="15" formatCode="General">
                  <c:v>-89.34868381240544</c:v>
                </c:pt>
                <c:pt idx="16" formatCode="General">
                  <c:v>-86.643691376701966</c:v>
                </c:pt>
                <c:pt idx="17" formatCode="General">
                  <c:v>-83.938698940998478</c:v>
                </c:pt>
                <c:pt idx="18" formatCode="General">
                  <c:v>-81.73054545454545</c:v>
                </c:pt>
                <c:pt idx="19" formatCode="General">
                  <c:v>-79.636363636363626</c:v>
                </c:pt>
                <c:pt idx="20" formatCode="General">
                  <c:v>-77.666666666666657</c:v>
                </c:pt>
                <c:pt idx="21" formatCode="General">
                  <c:v>-75.764848484848486</c:v>
                </c:pt>
                <c:pt idx="22" formatCode="General">
                  <c:v>-73.916363636363627</c:v>
                </c:pt>
                <c:pt idx="23" formatCode="General">
                  <c:v>-72.187650602409633</c:v>
                </c:pt>
                <c:pt idx="24" formatCode="General">
                  <c:v>-70.493939393939399</c:v>
                </c:pt>
                <c:pt idx="25" formatCode="General">
                  <c:v>-68.869696969696975</c:v>
                </c:pt>
                <c:pt idx="26" formatCode="General">
                  <c:v>-67.329090909090908</c:v>
                </c:pt>
                <c:pt idx="27" formatCode="General">
                  <c:v>-65.844242424242438</c:v>
                </c:pt>
                <c:pt idx="28" formatCode="General">
                  <c:v>-64.486060606060619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-54.735090909090907</c:v>
                </c:pt>
                <c:pt idx="38" formatCode="General">
                  <c:v>-53.862363636363639</c:v>
                </c:pt>
                <c:pt idx="39" formatCode="General">
                  <c:v>-53.012831325301207</c:v>
                </c:pt>
                <c:pt idx="40" formatCode="General">
                  <c:v>-52.199578313253021</c:v>
                </c:pt>
                <c:pt idx="41" formatCode="General">
                  <c:v>-51.404848484848493</c:v>
                </c:pt>
                <c:pt idx="42" formatCode="General">
                  <c:v>-50.621818181818185</c:v>
                </c:pt>
                <c:pt idx="43" formatCode="General">
                  <c:v>-49.894545454545458</c:v>
                </c:pt>
                <c:pt idx="44" formatCode="General">
                  <c:v>-49.180303030303037</c:v>
                </c:pt>
                <c:pt idx="45" formatCode="General">
                  <c:v>-48.483333333333334</c:v>
                </c:pt>
                <c:pt idx="46" formatCode="General">
                  <c:v>-47.843090909090911</c:v>
                </c:pt>
                <c:pt idx="47" formatCode="General">
                  <c:v>-47.226412121212121</c:v>
                </c:pt>
                <c:pt idx="48" formatCode="General">
                  <c:v>-46.660351515151518</c:v>
                </c:pt>
                <c:pt idx="49" formatCode="General">
                  <c:v>-46.135831325301204</c:v>
                </c:pt>
                <c:pt idx="50" formatCode="General">
                  <c:v>-45.656313253012044</c:v>
                </c:pt>
                <c:pt idx="51" formatCode="General">
                  <c:v>-45.245975757575756</c:v>
                </c:pt>
                <c:pt idx="52" formatCode="General">
                  <c:v>-44.867515151515157</c:v>
                </c:pt>
                <c:pt idx="53" formatCode="General">
                  <c:v>-44.570545454545453</c:v>
                </c:pt>
                <c:pt idx="54" formatCode="General">
                  <c:v>-44.323999999999998</c:v>
                </c:pt>
                <c:pt idx="55" formatCode="General">
                  <c:v>-44.123999999999995</c:v>
                </c:pt>
                <c:pt idx="56" formatCode="General">
                  <c:v>-44.014690909090909</c:v>
                </c:pt>
                <c:pt idx="57" formatCode="General">
                  <c:v>-43.93734939759036</c:v>
                </c:pt>
                <c:pt idx="58" formatCode="General">
                  <c:v>-43.925301204819277</c:v>
                </c:pt>
                <c:pt idx="59" formatCode="General">
                  <c:v>-43.951903030303029</c:v>
                </c:pt>
                <c:pt idx="60" formatCode="General">
                  <c:v>-44.008872727272724</c:v>
                </c:pt>
                <c:pt idx="61" formatCode="General">
                  <c:v>-44.100036363636363</c:v>
                </c:pt>
                <c:pt idx="62" formatCode="General">
                  <c:v>-44.203406060606063</c:v>
                </c:pt>
                <c:pt idx="63" formatCode="General">
                  <c:v>-44.331890909090916</c:v>
                </c:pt>
                <c:pt idx="64" formatCode="General">
                  <c:v>-44.47294545454546</c:v>
                </c:pt>
                <c:pt idx="65" formatCode="General">
                  <c:v>-44.622036363636362</c:v>
                </c:pt>
                <c:pt idx="66" formatCode="General">
                  <c:v>-44.798024096385539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11EF-44BA-AAAA-9AD66152902A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(1)Se[A]</c:v>
                </c:pt>
              </c:strCache>
            </c:strRef>
          </c:tx>
          <c:spPr>
            <a:ln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11EF-44BA-AAAA-9AD66152902A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11EF-44BA-AAAA-9AD66152902A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11EF-44BA-AAAA-9AD66152902A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11EF-44BA-AAAA-9AD66152902A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11EF-44BA-AAAA-9AD66152902A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8-11EF-44BA-AAAA-9AD66152902A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  <c:pt idx="0">
                  <c:v>(2)GeSe[1]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9-11EF-44BA-AAAA-9AD66152902A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 formatCode="General">
                  <c:v>-18.903454545454547</c:v>
                </c:pt>
                <c:pt idx="3" formatCode="General">
                  <c:v>-18.932121212121213</c:v>
                </c:pt>
                <c:pt idx="4" formatCode="General">
                  <c:v>-18.961939393939396</c:v>
                </c:pt>
                <c:pt idx="5" formatCode="General">
                  <c:v>-18.986181818181819</c:v>
                </c:pt>
                <c:pt idx="6" formatCode="General">
                  <c:v>-19.00777108433735</c:v>
                </c:pt>
                <c:pt idx="7" formatCode="General">
                  <c:v>-19.025843373493977</c:v>
                </c:pt>
                <c:pt idx="8" formatCode="General">
                  <c:v>-19.039333333333335</c:v>
                </c:pt>
                <c:pt idx="9" formatCode="General">
                  <c:v>-19.052181818181818</c:v>
                </c:pt>
                <c:pt idx="10" formatCode="General">
                  <c:v>-19.070363636363634</c:v>
                </c:pt>
                <c:pt idx="11" formatCode="General">
                  <c:v>-19.082844175491676</c:v>
                </c:pt>
                <c:pt idx="12" formatCode="General">
                  <c:v>-19.088895612708018</c:v>
                </c:pt>
                <c:pt idx="13" formatCode="General">
                  <c:v>-19.094947049924357</c:v>
                </c:pt>
                <c:pt idx="14" formatCode="General">
                  <c:v>-19.100998487140696</c:v>
                </c:pt>
                <c:pt idx="15" formatCode="General">
                  <c:v>-19.107049924357035</c:v>
                </c:pt>
                <c:pt idx="16" formatCode="General">
                  <c:v>-19.113101361573374</c:v>
                </c:pt>
                <c:pt idx="17" formatCode="General">
                  <c:v>-19.119152798789713</c:v>
                </c:pt>
                <c:pt idx="18" formatCode="General">
                  <c:v>-19.104363636363637</c:v>
                </c:pt>
                <c:pt idx="19" formatCode="General">
                  <c:v>-19.08490909090909</c:v>
                </c:pt>
                <c:pt idx="20" formatCode="General">
                  <c:v>-19.060666666666666</c:v>
                </c:pt>
                <c:pt idx="21" formatCode="General">
                  <c:v>-19.03981818181818</c:v>
                </c:pt>
                <c:pt idx="22" formatCode="General">
                  <c:v>-19.021636363636365</c:v>
                </c:pt>
                <c:pt idx="23" formatCode="General">
                  <c:v>-19.02</c:v>
                </c:pt>
                <c:pt idx="24" formatCode="General">
                  <c:v>-19.02151515151515</c:v>
                </c:pt>
                <c:pt idx="25" formatCode="General">
                  <c:v>-19.027575757575757</c:v>
                </c:pt>
                <c:pt idx="26" formatCode="General">
                  <c:v>-19.037272727272729</c:v>
                </c:pt>
                <c:pt idx="27" formatCode="General">
                  <c:v>-19.049393939393941</c:v>
                </c:pt>
                <c:pt idx="28" formatCode="General">
                  <c:v>-19.067272727272726</c:v>
                </c:pt>
                <c:pt idx="29" formatCode="General">
                  <c:v>-19.085454545454542</c:v>
                </c:pt>
                <c:pt idx="30" formatCode="General">
                  <c:v>-19.103636363636362</c:v>
                </c:pt>
                <c:pt idx="31" formatCode="General">
                  <c:v>-19.125662650602408</c:v>
                </c:pt>
                <c:pt idx="32" formatCode="General">
                  <c:v>-19.149759036144577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-19.250727272727271</c:v>
                </c:pt>
                <c:pt idx="38" formatCode="General">
                  <c:v>-19.268909090909091</c:v>
                </c:pt>
                <c:pt idx="39" formatCode="General">
                  <c:v>-19.289397590361446</c:v>
                </c:pt>
                <c:pt idx="40" formatCode="General">
                  <c:v>-19.313493975903615</c:v>
                </c:pt>
                <c:pt idx="41" formatCode="General">
                  <c:v>-19.333272727272728</c:v>
                </c:pt>
                <c:pt idx="42" formatCode="General">
                  <c:v>-19.351454545454548</c:v>
                </c:pt>
                <c:pt idx="43" formatCode="General">
                  <c:v>-19.369636363636364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A-11EF-44BA-AAAA-9AD66152902A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EF-44BA-AAAA-9AD66152902A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9EC-4FB3-B49F-FC7DFD03B3C7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9EC-4FB3-B49F-FC7DFD03B3C7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9EC-4FB3-B49F-FC7DFD03B3C7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9EC-4FB3-B49F-FC7DFD03B3C7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9EC-4FB3-B49F-FC7DFD03B3C7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9EC-4FB3-B49F-FC7DFD03B3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64295062896362"/>
          <c:y val="1.405444437220484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5EF-46D6-A94F-2517E60135C4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5EF-46D6-A94F-2517E60135C4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8-35EF-46D6-A94F-2517E60135C4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-185.67569696969699</c:v>
                </c:pt>
                <c:pt idx="1">
                  <c:v>-180.34381818181819</c:v>
                </c:pt>
                <c:pt idx="2" formatCode="General">
                  <c:v>-175.3801818181818</c:v>
                </c:pt>
                <c:pt idx="3" formatCode="General">
                  <c:v>-170.78375757575756</c:v>
                </c:pt>
                <c:pt idx="4" formatCode="General">
                  <c:v>-166.40006051437217</c:v>
                </c:pt>
                <c:pt idx="5" formatCode="General">
                  <c:v>-162.9008169440242</c:v>
                </c:pt>
                <c:pt idx="6" formatCode="General">
                  <c:v>-159.40157337367626</c:v>
                </c:pt>
                <c:pt idx="7" formatCode="General">
                  <c:v>-155.90232980332831</c:v>
                </c:pt>
                <c:pt idx="8" formatCode="General">
                  <c:v>-152.40308623298034</c:v>
                </c:pt>
                <c:pt idx="9" formatCode="General">
                  <c:v>-148.9038426626324</c:v>
                </c:pt>
                <c:pt idx="10" formatCode="General">
                  <c:v>-145.40459909228443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-105.63575757575758</c:v>
                </c:pt>
                <c:pt idx="32" formatCode="General">
                  <c:v>-104.86</c:v>
                </c:pt>
                <c:pt idx="33" formatCode="General">
                  <c:v>-104.13108433734939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-94.883721212121202</c:v>
                </c:pt>
                <c:pt idx="52" formatCode="General">
                  <c:v>-94.68001212121213</c:v>
                </c:pt>
                <c:pt idx="53" formatCode="General">
                  <c:v>-95.162436363636374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-101.8590909090909</c:v>
                </c:pt>
                <c:pt idx="68" formatCode="General">
                  <c:v>-102.32939393939394</c:v>
                </c:pt>
                <c:pt idx="69" formatCode="General">
                  <c:v>-102.81545454545454</c:v>
                </c:pt>
                <c:pt idx="70" formatCode="General">
                  <c:v>-103.31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5EF-46D6-A94F-2517E60135C4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*Ga[1]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EF-46D6-A94F-2517E60135C4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-57.414121212121216</c:v>
                </c:pt>
                <c:pt idx="2" formatCode="General">
                  <c:v>-56.05654545454545</c:v>
                </c:pt>
                <c:pt idx="3" formatCode="General">
                  <c:v>-55.07060606060606</c:v>
                </c:pt>
                <c:pt idx="4" formatCode="General">
                  <c:v>-54.255990922844177</c:v>
                </c:pt>
                <c:pt idx="5" formatCode="General">
                  <c:v>-53.830877458396365</c:v>
                </c:pt>
                <c:pt idx="6" formatCode="General">
                  <c:v>-53.405763993948561</c:v>
                </c:pt>
                <c:pt idx="7" formatCode="General">
                  <c:v>-52.980650529500757</c:v>
                </c:pt>
                <c:pt idx="8" formatCode="General">
                  <c:v>-52.555537065052953</c:v>
                </c:pt>
                <c:pt idx="9" formatCode="General">
                  <c:v>-52.130423600605148</c:v>
                </c:pt>
                <c:pt idx="10" formatCode="General">
                  <c:v>-51.705310136157344</c:v>
                </c:pt>
                <c:pt idx="11" formatCode="General">
                  <c:v>-51.368295007564299</c:v>
                </c:pt>
                <c:pt idx="12" formatCode="General">
                  <c:v>-51.130624810892591</c:v>
                </c:pt>
                <c:pt idx="13" formatCode="General">
                  <c:v>-50.892954614220884</c:v>
                </c:pt>
                <c:pt idx="14" formatCode="General">
                  <c:v>-50.655284417549176</c:v>
                </c:pt>
                <c:pt idx="15" formatCode="General">
                  <c:v>-50.417614220877461</c:v>
                </c:pt>
                <c:pt idx="16" formatCode="General">
                  <c:v>-50.179944024205753</c:v>
                </c:pt>
                <c:pt idx="17" formatCode="General">
                  <c:v>-49.942273827534045</c:v>
                </c:pt>
                <c:pt idx="18" formatCode="General">
                  <c:v>-49.770878787878793</c:v>
                </c:pt>
                <c:pt idx="19" formatCode="General">
                  <c:v>-49.61307272727273</c:v>
                </c:pt>
                <c:pt idx="20" formatCode="General">
                  <c:v>-49.465800000000002</c:v>
                </c:pt>
                <c:pt idx="21" formatCode="General">
                  <c:v>-49.338212121212116</c:v>
                </c:pt>
                <c:pt idx="22" formatCode="General">
                  <c:v>-49.226090909090907</c:v>
                </c:pt>
                <c:pt idx="23" formatCode="General">
                  <c:v>-49.204487951807231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-51.482242424242422</c:v>
                </c:pt>
                <c:pt idx="32" formatCode="General">
                  <c:v>-51.797999999999995</c:v>
                </c:pt>
                <c:pt idx="33" formatCode="General">
                  <c:v>-52.099807228915658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-61.712818181818186</c:v>
                </c:pt>
                <c:pt idx="68" formatCode="General">
                  <c:v>-61.965545454545456</c:v>
                </c:pt>
                <c:pt idx="69" formatCode="General">
                  <c:v>-62.225757575757576</c:v>
                </c:pt>
                <c:pt idx="70" formatCode="General">
                  <c:v>-62.49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5EF-46D6-A94F-2517E60135C4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-82.566848484848478</c:v>
                </c:pt>
                <c:pt idx="1">
                  <c:v>-80.182484848484847</c:v>
                </c:pt>
                <c:pt idx="2" formatCode="General">
                  <c:v>-77.952181818181813</c:v>
                </c:pt>
                <c:pt idx="3" formatCode="General">
                  <c:v>-75.673212121212117</c:v>
                </c:pt>
                <c:pt idx="4" formatCode="General">
                  <c:v>-73.414160363086239</c:v>
                </c:pt>
                <c:pt idx="5" formatCode="General">
                  <c:v>-71.591164901664143</c:v>
                </c:pt>
                <c:pt idx="6" formatCode="General">
                  <c:v>-69.768169440242062</c:v>
                </c:pt>
                <c:pt idx="7" formatCode="General">
                  <c:v>-67.945173978819966</c:v>
                </c:pt>
                <c:pt idx="8" formatCode="General">
                  <c:v>-66.122178517397884</c:v>
                </c:pt>
                <c:pt idx="9" formatCode="General">
                  <c:v>-64.299183055975789</c:v>
                </c:pt>
                <c:pt idx="10" formatCode="General">
                  <c:v>-62.476187594553707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-41.030606060606061</c:v>
                </c:pt>
                <c:pt idx="32" formatCode="General">
                  <c:v>-40.57</c:v>
                </c:pt>
                <c:pt idx="33" formatCode="General">
                  <c:v>-40.136265060240966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-34.29967878787879</c:v>
                </c:pt>
                <c:pt idx="52" formatCode="General">
                  <c:v>-34.134187878787877</c:v>
                </c:pt>
                <c:pt idx="53" formatCode="General">
                  <c:v>-34.311763636363636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-36.797272727272727</c:v>
                </c:pt>
                <c:pt idx="68" formatCode="General">
                  <c:v>-36.974848484848486</c:v>
                </c:pt>
                <c:pt idx="69" formatCode="General">
                  <c:v>-37.158333333333339</c:v>
                </c:pt>
                <c:pt idx="70" formatCode="General">
                  <c:v>-37.344999999999999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5EF-46D6-A94F-2517E60135C4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5EF-46D6-A94F-2517E60135C4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-144.59169696969695</c:v>
                </c:pt>
                <c:pt idx="1">
                  <c:v>-140.3861212121212</c:v>
                </c:pt>
                <c:pt idx="2" formatCode="General">
                  <c:v>-136.42854545454543</c:v>
                </c:pt>
                <c:pt idx="3" formatCode="General">
                  <c:v>-131.90909090909091</c:v>
                </c:pt>
                <c:pt idx="4" formatCode="General">
                  <c:v>-127.25658093797277</c:v>
                </c:pt>
                <c:pt idx="5" formatCode="General">
                  <c:v>-123.46384266263237</c:v>
                </c:pt>
                <c:pt idx="6" formatCode="General">
                  <c:v>-119.67110438729198</c:v>
                </c:pt>
                <c:pt idx="7" formatCode="General">
                  <c:v>-115.87836611195159</c:v>
                </c:pt>
                <c:pt idx="8" formatCode="General">
                  <c:v>-112.0856278366112</c:v>
                </c:pt>
                <c:pt idx="9" formatCode="General">
                  <c:v>-108.2928895612708</c:v>
                </c:pt>
                <c:pt idx="10" formatCode="General">
                  <c:v>-104.5001512859304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-58.486666666666672</c:v>
                </c:pt>
                <c:pt idx="32" formatCode="General">
                  <c:v>-57.42</c:v>
                </c:pt>
                <c:pt idx="33" formatCode="General">
                  <c:v>-56.413975903614457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-42.314993939393936</c:v>
                </c:pt>
                <c:pt idx="52" formatCode="General">
                  <c:v>-41.856739393939392</c:v>
                </c:pt>
                <c:pt idx="53" formatCode="General">
                  <c:v>-42.084618181818186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  <c:pt idx="66" formatCode="General">
                  <c:v>-45.090168674698795</c:v>
                </c:pt>
                <c:pt idx="67" formatCode="General">
                  <c:v>-45.33</c:v>
                </c:pt>
                <c:pt idx="68" formatCode="General">
                  <c:v>-45.57</c:v>
                </c:pt>
                <c:pt idx="69" formatCode="General">
                  <c:v>-45.81787878787879</c:v>
                </c:pt>
                <c:pt idx="70" formatCode="General">
                  <c:v>-46.07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5EF-46D6-A94F-2517E60135C4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 formatCode="General">
                  <c:v>-18.966727272727272</c:v>
                </c:pt>
                <c:pt idx="3" formatCode="General">
                  <c:v>-19.080606060606058</c:v>
                </c:pt>
                <c:pt idx="4" formatCode="General">
                  <c:v>-19.221089258698939</c:v>
                </c:pt>
                <c:pt idx="5" formatCode="General">
                  <c:v>-19.234704992435702</c:v>
                </c:pt>
                <c:pt idx="6" formatCode="General">
                  <c:v>-19.248320726172466</c:v>
                </c:pt>
                <c:pt idx="7" formatCode="General">
                  <c:v>-19.261936459909226</c:v>
                </c:pt>
                <c:pt idx="8" formatCode="General">
                  <c:v>-19.275552193645989</c:v>
                </c:pt>
                <c:pt idx="9" formatCode="General">
                  <c:v>-19.289167927382753</c:v>
                </c:pt>
                <c:pt idx="10" formatCode="General">
                  <c:v>-19.302783661119516</c:v>
                </c:pt>
                <c:pt idx="11" formatCode="General">
                  <c:v>-19.318532526475035</c:v>
                </c:pt>
                <c:pt idx="12" formatCode="General">
                  <c:v>-19.336686838124052</c:v>
                </c:pt>
                <c:pt idx="13" formatCode="General">
                  <c:v>-19.354841149773069</c:v>
                </c:pt>
                <c:pt idx="14" formatCode="General">
                  <c:v>-19.372995461422086</c:v>
                </c:pt>
                <c:pt idx="15" formatCode="General">
                  <c:v>-19.391149773071103</c:v>
                </c:pt>
                <c:pt idx="16" formatCode="General">
                  <c:v>-19.409304084720119</c:v>
                </c:pt>
                <c:pt idx="17" formatCode="General">
                  <c:v>-19.427458396369136</c:v>
                </c:pt>
                <c:pt idx="18" formatCode="General">
                  <c:v>-19.445636363636364</c:v>
                </c:pt>
                <c:pt idx="19" formatCode="General">
                  <c:v>-19.463818181818183</c:v>
                </c:pt>
                <c:pt idx="20" formatCode="General">
                  <c:v>-19.481999999999999</c:v>
                </c:pt>
                <c:pt idx="21" formatCode="General">
                  <c:v>-19.500181818181819</c:v>
                </c:pt>
                <c:pt idx="22" formatCode="General">
                  <c:v>-19.518363636363635</c:v>
                </c:pt>
                <c:pt idx="23" formatCode="General">
                  <c:v>-19.492590361445782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-19.147878787878788</c:v>
                </c:pt>
                <c:pt idx="32" formatCode="General">
                  <c:v>-19.16</c:v>
                </c:pt>
                <c:pt idx="33" formatCode="General">
                  <c:v>-19.178072289156628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35EF-46D6-A94F-2517E60135C4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35EF-46D6-A94F-2517E60135C4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35EF-46D6-A94F-2517E60135C4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35EF-46D6-A94F-2517E60135C4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 formatCode="General">
                  <c:v>-18.966727272727272</c:v>
                </c:pt>
                <c:pt idx="3" formatCode="General">
                  <c:v>-19.080606060606058</c:v>
                </c:pt>
                <c:pt idx="4" formatCode="General">
                  <c:v>-19.221089258698939</c:v>
                </c:pt>
                <c:pt idx="5" formatCode="General">
                  <c:v>-19.234704992435702</c:v>
                </c:pt>
                <c:pt idx="6" formatCode="General">
                  <c:v>-19.248320726172466</c:v>
                </c:pt>
                <c:pt idx="7" formatCode="General">
                  <c:v>-19.261936459909226</c:v>
                </c:pt>
                <c:pt idx="8" formatCode="General">
                  <c:v>-19.275552193645989</c:v>
                </c:pt>
                <c:pt idx="9" formatCode="General">
                  <c:v>-19.289167927382753</c:v>
                </c:pt>
                <c:pt idx="10" formatCode="General">
                  <c:v>-19.302783661119516</c:v>
                </c:pt>
                <c:pt idx="11" formatCode="General">
                  <c:v>-19.318532526475035</c:v>
                </c:pt>
                <c:pt idx="12" formatCode="General">
                  <c:v>-19.336686838124052</c:v>
                </c:pt>
                <c:pt idx="13" formatCode="General">
                  <c:v>-19.354841149773069</c:v>
                </c:pt>
                <c:pt idx="14" formatCode="General">
                  <c:v>-19.372995461422086</c:v>
                </c:pt>
                <c:pt idx="15" formatCode="General">
                  <c:v>-19.391149773071103</c:v>
                </c:pt>
                <c:pt idx="16" formatCode="General">
                  <c:v>-19.409304084720119</c:v>
                </c:pt>
                <c:pt idx="17" formatCode="General">
                  <c:v>-19.427458396369136</c:v>
                </c:pt>
                <c:pt idx="18" formatCode="General">
                  <c:v>-19.445636363636364</c:v>
                </c:pt>
                <c:pt idx="19" formatCode="General">
                  <c:v>-19.463818181818183</c:v>
                </c:pt>
                <c:pt idx="20" formatCode="General">
                  <c:v>-19.481999999999999</c:v>
                </c:pt>
                <c:pt idx="21" formatCode="General">
                  <c:v>-19.500181818181819</c:v>
                </c:pt>
                <c:pt idx="22" formatCode="General">
                  <c:v>-19.518363636363635</c:v>
                </c:pt>
                <c:pt idx="23" formatCode="General">
                  <c:v>-19.492590361445782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-19.147878787878788</c:v>
                </c:pt>
                <c:pt idx="32" formatCode="General">
                  <c:v>-19.16</c:v>
                </c:pt>
                <c:pt idx="33" formatCode="General">
                  <c:v>-19.178072289156628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35EF-46D6-A94F-2517E60135C4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35EF-46D6-A94F-2517E60135C4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35EF-46D6-A94F-2517E60135C4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35EF-46D6-A94F-2517E60135C4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35EF-46D6-A94F-2517E60135C4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35EF-46D6-A94F-2517E60135C4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35EF-46D6-A94F-2517E60135C4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35EF-46D6-A94F-2517E60135C4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35EF-46D6-A94F-2517E60135C4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35EF-46D6-A94F-2517E60135C4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35EF-46D6-A94F-2517E60135C4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35EF-46D6-A94F-2517E60135C4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35EF-46D6-A94F-2517E60135C4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35EF-46D6-A94F-2517E60135C4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35EF-46D6-A94F-2517E60135C4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35EF-46D6-A94F-2517E60135C4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35EF-46D6-A94F-2517E60135C4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35EF-46D6-A94F-2517E60135C4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35EF-46D6-A94F-2517E60135C4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35EF-46D6-A94F-2517E60135C4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35EF-46D6-A94F-2517E60135C4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-186.59315151515153</c:v>
                </c:pt>
                <c:pt idx="1">
                  <c:v>-181.29303030303032</c:v>
                </c:pt>
                <c:pt idx="2" formatCode="General">
                  <c:v>-176.35363636363638</c:v>
                </c:pt>
                <c:pt idx="3" formatCode="General">
                  <c:v>-171.79030303030302</c:v>
                </c:pt>
                <c:pt idx="4" formatCode="General">
                  <c:v>-167.39854545454546</c:v>
                </c:pt>
                <c:pt idx="5" formatCode="General">
                  <c:v>-163.38036363636363</c:v>
                </c:pt>
                <c:pt idx="6" formatCode="General">
                  <c:v>-159.54096385542169</c:v>
                </c:pt>
                <c:pt idx="7" formatCode="General">
                  <c:v>-155.93855421686746</c:v>
                </c:pt>
                <c:pt idx="8" formatCode="General">
                  <c:v>-152.548</c:v>
                </c:pt>
                <c:pt idx="9" formatCode="General">
                  <c:v>-149.25781818181818</c:v>
                </c:pt>
                <c:pt idx="10" formatCode="General">
                  <c:v>-146.23963636363638</c:v>
                </c:pt>
                <c:pt idx="11" formatCode="General">
                  <c:v>-143.49664145234496</c:v>
                </c:pt>
                <c:pt idx="12" formatCode="General">
                  <c:v>-141.06396369137673</c:v>
                </c:pt>
                <c:pt idx="13" formatCode="General">
                  <c:v>-138.6312859304085</c:v>
                </c:pt>
                <c:pt idx="14" formatCode="General">
                  <c:v>-136.19860816944026</c:v>
                </c:pt>
                <c:pt idx="15" formatCode="General">
                  <c:v>-133.765930408472</c:v>
                </c:pt>
                <c:pt idx="16" formatCode="General">
                  <c:v>-131.33325264750377</c:v>
                </c:pt>
                <c:pt idx="17" formatCode="General">
                  <c:v>-128.90057488653554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35EF-46D6-A94F-2517E60135C4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35EF-46D6-A94F-2517E60135C4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35EF-46D6-A94F-2517E60135C4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35EF-46D6-A94F-2517E60135C4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-143.63472727272728</c:v>
                </c:pt>
                <c:pt idx="1">
                  <c:v>-138.93581818181821</c:v>
                </c:pt>
                <c:pt idx="2" formatCode="General">
                  <c:v>-134.37218181818182</c:v>
                </c:pt>
                <c:pt idx="3" formatCode="General">
                  <c:v>-129.96339393939394</c:v>
                </c:pt>
                <c:pt idx="4" formatCode="General">
                  <c:v>-125.62981818181817</c:v>
                </c:pt>
                <c:pt idx="5" formatCode="General">
                  <c:v>-121.50254545454546</c:v>
                </c:pt>
                <c:pt idx="6" formatCode="General">
                  <c:v>-117.5077108433735</c:v>
                </c:pt>
                <c:pt idx="7" formatCode="General">
                  <c:v>-113.68843373493976</c:v>
                </c:pt>
                <c:pt idx="8" formatCode="General">
                  <c:v>-110.05200000000001</c:v>
                </c:pt>
                <c:pt idx="9" formatCode="General">
                  <c:v>-106.5029090909091</c:v>
                </c:pt>
                <c:pt idx="10" formatCode="General">
                  <c:v>-103.19381818181819</c:v>
                </c:pt>
                <c:pt idx="11" formatCode="General">
                  <c:v>-100.16865355521936</c:v>
                </c:pt>
                <c:pt idx="12" formatCode="General">
                  <c:v>-97.463661119515891</c:v>
                </c:pt>
                <c:pt idx="13" formatCode="General">
                  <c:v>-94.758668683812402</c:v>
                </c:pt>
                <c:pt idx="14" formatCode="General">
                  <c:v>-92.053676248108928</c:v>
                </c:pt>
                <c:pt idx="15" formatCode="General">
                  <c:v>-89.34868381240544</c:v>
                </c:pt>
                <c:pt idx="16" formatCode="General">
                  <c:v>-86.643691376701966</c:v>
                </c:pt>
                <c:pt idx="17" formatCode="General">
                  <c:v>-83.938698940998478</c:v>
                </c:pt>
                <c:pt idx="18" formatCode="General">
                  <c:v>-81.73054545454545</c:v>
                </c:pt>
                <c:pt idx="19" formatCode="General">
                  <c:v>-79.636363636363626</c:v>
                </c:pt>
                <c:pt idx="20" formatCode="General">
                  <c:v>-77.666666666666657</c:v>
                </c:pt>
                <c:pt idx="21" formatCode="General">
                  <c:v>-75.764848484848486</c:v>
                </c:pt>
                <c:pt idx="22" formatCode="General">
                  <c:v>-73.916363636363627</c:v>
                </c:pt>
                <c:pt idx="23" formatCode="General">
                  <c:v>-72.187650602409633</c:v>
                </c:pt>
                <c:pt idx="24" formatCode="General">
                  <c:v>-70.493939393939399</c:v>
                </c:pt>
                <c:pt idx="25" formatCode="General">
                  <c:v>-68.869696969696975</c:v>
                </c:pt>
                <c:pt idx="26" formatCode="General">
                  <c:v>-67.329090909090908</c:v>
                </c:pt>
                <c:pt idx="27" formatCode="General">
                  <c:v>-65.844242424242438</c:v>
                </c:pt>
                <c:pt idx="28" formatCode="General">
                  <c:v>-64.486060606060619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-54.735090909090907</c:v>
                </c:pt>
                <c:pt idx="38" formatCode="General">
                  <c:v>-53.862363636363639</c:v>
                </c:pt>
                <c:pt idx="39" formatCode="General">
                  <c:v>-53.012831325301207</c:v>
                </c:pt>
                <c:pt idx="40" formatCode="General">
                  <c:v>-52.199578313253021</c:v>
                </c:pt>
                <c:pt idx="41" formatCode="General">
                  <c:v>-51.404848484848493</c:v>
                </c:pt>
                <c:pt idx="42" formatCode="General">
                  <c:v>-50.621818181818185</c:v>
                </c:pt>
                <c:pt idx="43" formatCode="General">
                  <c:v>-49.894545454545458</c:v>
                </c:pt>
                <c:pt idx="44" formatCode="General">
                  <c:v>-49.180303030303037</c:v>
                </c:pt>
                <c:pt idx="45" formatCode="General">
                  <c:v>-48.483333333333334</c:v>
                </c:pt>
                <c:pt idx="46" formatCode="General">
                  <c:v>-47.843090909090911</c:v>
                </c:pt>
                <c:pt idx="47" formatCode="General">
                  <c:v>-47.226412121212121</c:v>
                </c:pt>
                <c:pt idx="48" formatCode="General">
                  <c:v>-46.660351515151518</c:v>
                </c:pt>
                <c:pt idx="49" formatCode="General">
                  <c:v>-46.135831325301204</c:v>
                </c:pt>
                <c:pt idx="50" formatCode="General">
                  <c:v>-45.656313253012044</c:v>
                </c:pt>
                <c:pt idx="51" formatCode="General">
                  <c:v>-45.245975757575756</c:v>
                </c:pt>
                <c:pt idx="52" formatCode="General">
                  <c:v>-44.867515151515157</c:v>
                </c:pt>
                <c:pt idx="53" formatCode="General">
                  <c:v>-44.570545454545453</c:v>
                </c:pt>
                <c:pt idx="54" formatCode="General">
                  <c:v>-44.323999999999998</c:v>
                </c:pt>
                <c:pt idx="55" formatCode="General">
                  <c:v>-44.123999999999995</c:v>
                </c:pt>
                <c:pt idx="56" formatCode="General">
                  <c:v>-44.014690909090909</c:v>
                </c:pt>
                <c:pt idx="57" formatCode="General">
                  <c:v>-43.93734939759036</c:v>
                </c:pt>
                <c:pt idx="58" formatCode="General">
                  <c:v>-43.925301204819277</c:v>
                </c:pt>
                <c:pt idx="59" formatCode="General">
                  <c:v>-43.951903030303029</c:v>
                </c:pt>
                <c:pt idx="60" formatCode="General">
                  <c:v>-44.008872727272724</c:v>
                </c:pt>
                <c:pt idx="61" formatCode="General">
                  <c:v>-44.100036363636363</c:v>
                </c:pt>
                <c:pt idx="62" formatCode="General">
                  <c:v>-44.203406060606063</c:v>
                </c:pt>
                <c:pt idx="63" formatCode="General">
                  <c:v>-44.331890909090916</c:v>
                </c:pt>
                <c:pt idx="64" formatCode="General">
                  <c:v>-44.47294545454546</c:v>
                </c:pt>
                <c:pt idx="65" formatCode="General">
                  <c:v>-44.622036363636362</c:v>
                </c:pt>
                <c:pt idx="66" formatCode="General">
                  <c:v>-44.798024096385539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35EF-46D6-A94F-2517E60135C4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 formatCode="General">
                  <c:v>-18.903454545454547</c:v>
                </c:pt>
                <c:pt idx="3" formatCode="General">
                  <c:v>-18.932121212121213</c:v>
                </c:pt>
                <c:pt idx="4" formatCode="General">
                  <c:v>-18.961939393939396</c:v>
                </c:pt>
                <c:pt idx="5" formatCode="General">
                  <c:v>-18.986181818181819</c:v>
                </c:pt>
                <c:pt idx="6" formatCode="General">
                  <c:v>-19.00777108433735</c:v>
                </c:pt>
                <c:pt idx="7" formatCode="General">
                  <c:v>-19.025843373493977</c:v>
                </c:pt>
                <c:pt idx="8" formatCode="General">
                  <c:v>-19.039333333333335</c:v>
                </c:pt>
                <c:pt idx="9" formatCode="General">
                  <c:v>-19.052181818181818</c:v>
                </c:pt>
                <c:pt idx="10" formatCode="General">
                  <c:v>-19.070363636363634</c:v>
                </c:pt>
                <c:pt idx="11" formatCode="General">
                  <c:v>-19.082844175491676</c:v>
                </c:pt>
                <c:pt idx="12" formatCode="General">
                  <c:v>-19.088895612708018</c:v>
                </c:pt>
                <c:pt idx="13" formatCode="General">
                  <c:v>-19.094947049924357</c:v>
                </c:pt>
                <c:pt idx="14" formatCode="General">
                  <c:v>-19.100998487140696</c:v>
                </c:pt>
                <c:pt idx="15" formatCode="General">
                  <c:v>-19.107049924357035</c:v>
                </c:pt>
                <c:pt idx="16" formatCode="General">
                  <c:v>-19.113101361573374</c:v>
                </c:pt>
                <c:pt idx="17" formatCode="General">
                  <c:v>-19.119152798789713</c:v>
                </c:pt>
                <c:pt idx="18" formatCode="General">
                  <c:v>-19.104363636363637</c:v>
                </c:pt>
                <c:pt idx="19" formatCode="General">
                  <c:v>-19.08490909090909</c:v>
                </c:pt>
                <c:pt idx="20" formatCode="General">
                  <c:v>-19.060666666666666</c:v>
                </c:pt>
                <c:pt idx="21" formatCode="General">
                  <c:v>-19.03981818181818</c:v>
                </c:pt>
                <c:pt idx="22" formatCode="General">
                  <c:v>-19.021636363636365</c:v>
                </c:pt>
                <c:pt idx="23" formatCode="General">
                  <c:v>-19.02</c:v>
                </c:pt>
                <c:pt idx="24" formatCode="General">
                  <c:v>-19.02151515151515</c:v>
                </c:pt>
                <c:pt idx="25" formatCode="General">
                  <c:v>-19.027575757575757</c:v>
                </c:pt>
                <c:pt idx="26" formatCode="General">
                  <c:v>-19.037272727272729</c:v>
                </c:pt>
                <c:pt idx="27" formatCode="General">
                  <c:v>-19.049393939393941</c:v>
                </c:pt>
                <c:pt idx="28" formatCode="General">
                  <c:v>-19.067272727272726</c:v>
                </c:pt>
                <c:pt idx="29" formatCode="General">
                  <c:v>-19.085454545454542</c:v>
                </c:pt>
                <c:pt idx="30" formatCode="General">
                  <c:v>-19.103636363636362</c:v>
                </c:pt>
                <c:pt idx="31" formatCode="General">
                  <c:v>-19.125662650602408</c:v>
                </c:pt>
                <c:pt idx="32" formatCode="General">
                  <c:v>-19.149759036144577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-19.250727272727271</c:v>
                </c:pt>
                <c:pt idx="38" formatCode="General">
                  <c:v>-19.268909090909091</c:v>
                </c:pt>
                <c:pt idx="39" formatCode="General">
                  <c:v>-19.289397590361446</c:v>
                </c:pt>
                <c:pt idx="40" formatCode="General">
                  <c:v>-19.313493975903615</c:v>
                </c:pt>
                <c:pt idx="41" formatCode="General">
                  <c:v>-19.333272727272728</c:v>
                </c:pt>
                <c:pt idx="42" formatCode="General">
                  <c:v>-19.351454545454548</c:v>
                </c:pt>
                <c:pt idx="43" formatCode="General">
                  <c:v>-19.369636363636364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35EF-46D6-A94F-2517E60135C4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(1)GeSe2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-60.102969696969694</c:v>
                </c:pt>
                <c:pt idx="1">
                  <c:v>-58.835454545454546</c:v>
                </c:pt>
                <c:pt idx="2" formatCode="General">
                  <c:v>-57.744545454545452</c:v>
                </c:pt>
                <c:pt idx="3" formatCode="General">
                  <c:v>-56.843878787878786</c:v>
                </c:pt>
                <c:pt idx="4" formatCode="General">
                  <c:v>-56.028606060606059</c:v>
                </c:pt>
                <c:pt idx="5" formatCode="General">
                  <c:v>-55.386181818181811</c:v>
                </c:pt>
                <c:pt idx="6" formatCode="General">
                  <c:v>-54.805</c:v>
                </c:pt>
                <c:pt idx="7" formatCode="General">
                  <c:v>-54.305</c:v>
                </c:pt>
                <c:pt idx="8" formatCode="General">
                  <c:v>-53.86333333333333</c:v>
                </c:pt>
                <c:pt idx="9" formatCode="General">
                  <c:v>-53.449563636363635</c:v>
                </c:pt>
                <c:pt idx="10" formatCode="General">
                  <c:v>-53.112593939393939</c:v>
                </c:pt>
                <c:pt idx="11" formatCode="General">
                  <c:v>-52.829832072617251</c:v>
                </c:pt>
                <c:pt idx="12" formatCode="General">
                  <c:v>-52.608198184568842</c:v>
                </c:pt>
                <c:pt idx="13" formatCode="General">
                  <c:v>-52.386564296520426</c:v>
                </c:pt>
                <c:pt idx="14" formatCode="General">
                  <c:v>-52.164930408472017</c:v>
                </c:pt>
                <c:pt idx="15" formatCode="General">
                  <c:v>-51.943296520423601</c:v>
                </c:pt>
                <c:pt idx="16" formatCode="General">
                  <c:v>-51.721662632375192</c:v>
                </c:pt>
                <c:pt idx="17" formatCode="General">
                  <c:v>-51.500028744326777</c:v>
                </c:pt>
                <c:pt idx="18" formatCode="General">
                  <c:v>-51.423133333333332</c:v>
                </c:pt>
                <c:pt idx="19" formatCode="General">
                  <c:v>-51.387236363636362</c:v>
                </c:pt>
                <c:pt idx="20" formatCode="General">
                  <c:v>-51.416933333333333</c:v>
                </c:pt>
                <c:pt idx="21" formatCode="General">
                  <c:v>-51.508739393939393</c:v>
                </c:pt>
                <c:pt idx="22" formatCode="General">
                  <c:v>-51.649345454545454</c:v>
                </c:pt>
                <c:pt idx="23" formatCode="General">
                  <c:v>-51.865379518072288</c:v>
                </c:pt>
                <c:pt idx="24" formatCode="General">
                  <c:v>-52.101333333333336</c:v>
                </c:pt>
                <c:pt idx="25" formatCode="General">
                  <c:v>-52.37466666666667</c:v>
                </c:pt>
                <c:pt idx="26" formatCode="General">
                  <c:v>-52.666909090909094</c:v>
                </c:pt>
                <c:pt idx="27" formatCode="General">
                  <c:v>-52.971757575757579</c:v>
                </c:pt>
                <c:pt idx="28" formatCode="General">
                  <c:v>-53.284090909090907</c:v>
                </c:pt>
                <c:pt idx="29" formatCode="General">
                  <c:v>-53.600454545454546</c:v>
                </c:pt>
                <c:pt idx="30" formatCode="General">
                  <c:v>-53.925303030303034</c:v>
                </c:pt>
                <c:pt idx="31" formatCode="General">
                  <c:v>-54.239481927710848</c:v>
                </c:pt>
                <c:pt idx="32" formatCode="General">
                  <c:v>-54.547915662650603</c:v>
                </c:pt>
                <c:pt idx="33" formatCode="General">
                  <c:v>-54.867199999999997</c:v>
                </c:pt>
                <c:pt idx="34" formatCode="General">
                  <c:v>-55.182060606060602</c:v>
                </c:pt>
                <c:pt idx="35" formatCode="General">
                  <c:v>-55.488121212121207</c:v>
                </c:pt>
                <c:pt idx="36" formatCode="General">
                  <c:v>-55.792927272727269</c:v>
                </c:pt>
                <c:pt idx="37" formatCode="General">
                  <c:v>-56.096684848484848</c:v>
                </c:pt>
                <c:pt idx="38" formatCode="General">
                  <c:v>-56.388806060606058</c:v>
                </c:pt>
                <c:pt idx="39" formatCode="General">
                  <c:v>-56.684939759036141</c:v>
                </c:pt>
                <c:pt idx="40" formatCode="General">
                  <c:v>-56.987349397590357</c:v>
                </c:pt>
                <c:pt idx="41" formatCode="General">
                  <c:v>-57.281806060606058</c:v>
                </c:pt>
                <c:pt idx="42" formatCode="General">
                  <c:v>-57.573369696969699</c:v>
                </c:pt>
                <c:pt idx="43" formatCode="General">
                  <c:v>-57.865490909090909</c:v>
                </c:pt>
                <c:pt idx="44" formatCode="General">
                  <c:v>-58.1526606060606</c:v>
                </c:pt>
                <c:pt idx="45" formatCode="General">
                  <c:v>-58.433266666666668</c:v>
                </c:pt>
                <c:pt idx="46" formatCode="General">
                  <c:v>-58.714818181818181</c:v>
                </c:pt>
                <c:pt idx="47" formatCode="General">
                  <c:v>-58.995375757575758</c:v>
                </c:pt>
                <c:pt idx="48" formatCode="General">
                  <c:v>-59.267496969696971</c:v>
                </c:pt>
                <c:pt idx="49" formatCode="General">
                  <c:v>-59.540566265060242</c:v>
                </c:pt>
                <c:pt idx="50" formatCode="General">
                  <c:v>-59.814662650602415</c:v>
                </c:pt>
                <c:pt idx="51" formatCode="General">
                  <c:v>-60.083163636363643</c:v>
                </c:pt>
                <c:pt idx="52" formatCode="General">
                  <c:v>-60.350951515151522</c:v>
                </c:pt>
                <c:pt idx="53" formatCode="General">
                  <c:v>-60.621254545454548</c:v>
                </c:pt>
                <c:pt idx="54" formatCode="General">
                  <c:v>-60.886515151515148</c:v>
                </c:pt>
                <c:pt idx="55" formatCode="General">
                  <c:v>-61.147121212121213</c:v>
                </c:pt>
                <c:pt idx="56" formatCode="General">
                  <c:v>-61.417745454545454</c:v>
                </c:pt>
                <c:pt idx="57" formatCode="General">
                  <c:v>-61.688710843373499</c:v>
                </c:pt>
                <c:pt idx="58" formatCode="General">
                  <c:v>-61.955578313253014</c:v>
                </c:pt>
                <c:pt idx="59" formatCode="General">
                  <c:v>-62.22776363636364</c:v>
                </c:pt>
                <c:pt idx="60" formatCode="General">
                  <c:v>-62.504127272727274</c:v>
                </c:pt>
                <c:pt idx="61" formatCode="General">
                  <c:v>-62.765599999999999</c:v>
                </c:pt>
                <c:pt idx="62" formatCode="General">
                  <c:v>-63.027963636363637</c:v>
                </c:pt>
                <c:pt idx="63" formatCode="General">
                  <c:v>-63.297054545454543</c:v>
                </c:pt>
                <c:pt idx="64" formatCode="General">
                  <c:v>-63.557272727272725</c:v>
                </c:pt>
                <c:pt idx="65" formatCode="General">
                  <c:v>-63.811818181818175</c:v>
                </c:pt>
                <c:pt idx="66" formatCode="General">
                  <c:v>-64.061999999999998</c:v>
                </c:pt>
                <c:pt idx="67" formatCode="General">
                  <c:v>-64.312272727272727</c:v>
                </c:pt>
                <c:pt idx="68" formatCode="General">
                  <c:v>-64.563181818181832</c:v>
                </c:pt>
                <c:pt idx="69" formatCode="General">
                  <c:v>-64.814090909090908</c:v>
                </c:pt>
                <c:pt idx="70" formatCode="General">
                  <c:v>-65.064999999999998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35EF-46D6-A94F-2517E60135C4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(1)GeSe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EF-46D6-A94F-2517E60135C4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(1)Ga2Se3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-186.59315151515153</c:v>
                </c:pt>
                <c:pt idx="1">
                  <c:v>-181.29303030303032</c:v>
                </c:pt>
                <c:pt idx="2" formatCode="General">
                  <c:v>-176.35363636363638</c:v>
                </c:pt>
                <c:pt idx="3" formatCode="General">
                  <c:v>-171.79030303030302</c:v>
                </c:pt>
                <c:pt idx="4" formatCode="General">
                  <c:v>-167.39854545454546</c:v>
                </c:pt>
                <c:pt idx="5" formatCode="General">
                  <c:v>-163.38036363636363</c:v>
                </c:pt>
                <c:pt idx="6" formatCode="General">
                  <c:v>-159.54096385542169</c:v>
                </c:pt>
                <c:pt idx="7" formatCode="General">
                  <c:v>-155.93855421686746</c:v>
                </c:pt>
                <c:pt idx="8" formatCode="General">
                  <c:v>-152.548</c:v>
                </c:pt>
                <c:pt idx="9" formatCode="General">
                  <c:v>-149.25781818181818</c:v>
                </c:pt>
                <c:pt idx="10" formatCode="General">
                  <c:v>-146.23963636363638</c:v>
                </c:pt>
                <c:pt idx="11" formatCode="General">
                  <c:v>-143.49664145234496</c:v>
                </c:pt>
                <c:pt idx="12" formatCode="General">
                  <c:v>-141.06396369137673</c:v>
                </c:pt>
                <c:pt idx="13" formatCode="General">
                  <c:v>-138.6312859304085</c:v>
                </c:pt>
                <c:pt idx="14" formatCode="General">
                  <c:v>-136.19860816944026</c:v>
                </c:pt>
                <c:pt idx="15" formatCode="General">
                  <c:v>-133.765930408472</c:v>
                </c:pt>
                <c:pt idx="16" formatCode="General">
                  <c:v>-131.33325264750377</c:v>
                </c:pt>
                <c:pt idx="17" formatCode="General">
                  <c:v>-128.90057488653554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35EF-46D6-A94F-2517E60135C4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-82.556969696969702</c:v>
                </c:pt>
                <c:pt idx="1">
                  <c:v>-80.057212121212132</c:v>
                </c:pt>
                <c:pt idx="2" formatCode="General">
                  <c:v>-77.681454545454542</c:v>
                </c:pt>
                <c:pt idx="3" formatCode="General">
                  <c:v>-75.438424242424247</c:v>
                </c:pt>
                <c:pt idx="4" formatCode="General">
                  <c:v>-73.257090909090905</c:v>
                </c:pt>
                <c:pt idx="5" formatCode="General">
                  <c:v>-71.220727272727274</c:v>
                </c:pt>
                <c:pt idx="6" formatCode="General">
                  <c:v>-69.262168674698799</c:v>
                </c:pt>
                <c:pt idx="7" formatCode="General">
                  <c:v>-67.406746987951806</c:v>
                </c:pt>
                <c:pt idx="8" formatCode="General">
                  <c:v>-65.649999999999991</c:v>
                </c:pt>
                <c:pt idx="9" formatCode="General">
                  <c:v>-63.940181818181813</c:v>
                </c:pt>
                <c:pt idx="10" formatCode="General">
                  <c:v>-62.358363636363642</c:v>
                </c:pt>
                <c:pt idx="11" formatCode="General">
                  <c:v>-60.916323751891078</c:v>
                </c:pt>
                <c:pt idx="12" formatCode="General">
                  <c:v>-59.631906202723151</c:v>
                </c:pt>
                <c:pt idx="13" formatCode="General">
                  <c:v>-58.347488653555224</c:v>
                </c:pt>
                <c:pt idx="14" formatCode="General">
                  <c:v>-57.063071104387291</c:v>
                </c:pt>
                <c:pt idx="15" formatCode="General">
                  <c:v>-55.778653555219364</c:v>
                </c:pt>
                <c:pt idx="16" formatCode="General">
                  <c:v>-54.494236006051437</c:v>
                </c:pt>
                <c:pt idx="17" formatCode="General">
                  <c:v>-53.209818456883511</c:v>
                </c:pt>
                <c:pt idx="18" formatCode="General">
                  <c:v>-52.164787878787877</c:v>
                </c:pt>
                <c:pt idx="19" formatCode="General">
                  <c:v>-51.173999999999999</c:v>
                </c:pt>
                <c:pt idx="20" formatCode="General">
                  <c:v>-50.240666666666662</c:v>
                </c:pt>
                <c:pt idx="21" formatCode="General">
                  <c:v>-49.344666666666669</c:v>
                </c:pt>
                <c:pt idx="22" formatCode="General">
                  <c:v>-48.478000000000002</c:v>
                </c:pt>
                <c:pt idx="23" formatCode="General">
                  <c:v>-47.676385542168674</c:v>
                </c:pt>
                <c:pt idx="24" formatCode="General">
                  <c:v>-46.893636363636361</c:v>
                </c:pt>
                <c:pt idx="25" formatCode="General">
                  <c:v>-46.148181818181818</c:v>
                </c:pt>
                <c:pt idx="26" formatCode="General">
                  <c:v>-45.446363636363635</c:v>
                </c:pt>
                <c:pt idx="27" formatCode="General">
                  <c:v>-44.773636363636363</c:v>
                </c:pt>
                <c:pt idx="28" formatCode="General">
                  <c:v>-44.164242424242424</c:v>
                </c:pt>
                <c:pt idx="29" formatCode="General">
                  <c:v>-43.576363636363638</c:v>
                </c:pt>
                <c:pt idx="30" formatCode="General">
                  <c:v>-43.030909090909091</c:v>
                </c:pt>
                <c:pt idx="31" formatCode="General">
                  <c:v>-42.518915662650606</c:v>
                </c:pt>
                <c:pt idx="32" formatCode="General">
                  <c:v>-42.024939759036144</c:v>
                </c:pt>
                <c:pt idx="33" formatCode="General">
                  <c:v>-41.576000000000001</c:v>
                </c:pt>
                <c:pt idx="34" formatCode="General">
                  <c:v>-41.137818181818183</c:v>
                </c:pt>
                <c:pt idx="35" formatCode="General">
                  <c:v>-40.719636363636369</c:v>
                </c:pt>
                <c:pt idx="36" formatCode="General">
                  <c:v>-40.31818181818182</c:v>
                </c:pt>
                <c:pt idx="37" formatCode="General">
                  <c:v>-39.92521212121212</c:v>
                </c:pt>
                <c:pt idx="38" formatCode="General">
                  <c:v>-39.555515151515152</c:v>
                </c:pt>
                <c:pt idx="39" formatCode="General">
                  <c:v>-39.198433734939755</c:v>
                </c:pt>
                <c:pt idx="40" formatCode="General">
                  <c:v>-38.861084337349396</c:v>
                </c:pt>
                <c:pt idx="41" formatCode="General">
                  <c:v>-38.531090909090913</c:v>
                </c:pt>
                <c:pt idx="42" formatCode="General">
                  <c:v>-38.206242424242433</c:v>
                </c:pt>
                <c:pt idx="43" formatCode="General">
                  <c:v>-37.909272727272729</c:v>
                </c:pt>
                <c:pt idx="44" formatCode="General">
                  <c:v>-37.617515151515157</c:v>
                </c:pt>
                <c:pt idx="45" formatCode="General">
                  <c:v>-37.332666666666668</c:v>
                </c:pt>
                <c:pt idx="46" formatCode="General">
                  <c:v>-37.076181818181823</c:v>
                </c:pt>
                <c:pt idx="47" formatCode="General">
                  <c:v>-36.831084848484849</c:v>
                </c:pt>
                <c:pt idx="48" formatCode="General">
                  <c:v>-36.60866060606061</c:v>
                </c:pt>
                <c:pt idx="49" formatCode="General">
                  <c:v>-36.406831325301205</c:v>
                </c:pt>
                <c:pt idx="50" formatCode="General">
                  <c:v>-36.227313253012049</c:v>
                </c:pt>
                <c:pt idx="51" formatCode="General">
                  <c:v>-36.080199999999998</c:v>
                </c:pt>
                <c:pt idx="52" formatCode="General">
                  <c:v>-35.948545454545453</c:v>
                </c:pt>
                <c:pt idx="53" formatCode="General">
                  <c:v>-35.85763636363636</c:v>
                </c:pt>
                <c:pt idx="54" formatCode="General">
                  <c:v>-35.790363636363637</c:v>
                </c:pt>
                <c:pt idx="55" formatCode="General">
                  <c:v>-35.74490909090909</c:v>
                </c:pt>
                <c:pt idx="56" formatCode="General">
                  <c:v>-35.747436363636361</c:v>
                </c:pt>
                <c:pt idx="57" formatCode="General">
                  <c:v>-35.766265060240968</c:v>
                </c:pt>
                <c:pt idx="58" formatCode="General">
                  <c:v>-35.817469879518079</c:v>
                </c:pt>
                <c:pt idx="59" formatCode="General">
                  <c:v>-35.889890909090916</c:v>
                </c:pt>
                <c:pt idx="60" formatCode="General">
                  <c:v>-35.978981818181822</c:v>
                </c:pt>
                <c:pt idx="61" formatCode="General">
                  <c:v>-36.082412121212123</c:v>
                </c:pt>
                <c:pt idx="62" formatCode="General">
                  <c:v>-36.192460606060607</c:v>
                </c:pt>
                <c:pt idx="63" formatCode="General">
                  <c:v>-36.317309090909092</c:v>
                </c:pt>
                <c:pt idx="64" formatCode="General">
                  <c:v>-36.446593939393942</c:v>
                </c:pt>
                <c:pt idx="65" formatCode="General">
                  <c:v>-36.578715151515155</c:v>
                </c:pt>
                <c:pt idx="66" formatCode="General">
                  <c:v>-36.723951807228914</c:v>
                </c:pt>
                <c:pt idx="67" formatCode="General">
                  <c:v>-36.870727272727272</c:v>
                </c:pt>
                <c:pt idx="68" formatCode="General">
                  <c:v>-37.019818181818181</c:v>
                </c:pt>
                <c:pt idx="69" formatCode="General">
                  <c:v>-37.168909090909089</c:v>
                </c:pt>
                <c:pt idx="70" formatCode="General">
                  <c:v>-37.317999999999998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35EF-46D6-A94F-2517E60135C4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35EF-46D6-A94F-2517E60135C4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(1)Ga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35EF-46D6-A94F-2517E60135C4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-143.63472727272728</c:v>
                </c:pt>
                <c:pt idx="1">
                  <c:v>-138.93581818181821</c:v>
                </c:pt>
                <c:pt idx="2" formatCode="General">
                  <c:v>-134.37218181818182</c:v>
                </c:pt>
                <c:pt idx="3" formatCode="General">
                  <c:v>-129.96339393939394</c:v>
                </c:pt>
                <c:pt idx="4" formatCode="General">
                  <c:v>-125.62981818181817</c:v>
                </c:pt>
                <c:pt idx="5" formatCode="General">
                  <c:v>-121.50254545454546</c:v>
                </c:pt>
                <c:pt idx="6" formatCode="General">
                  <c:v>-117.5077108433735</c:v>
                </c:pt>
                <c:pt idx="7" formatCode="General">
                  <c:v>-113.68843373493976</c:v>
                </c:pt>
                <c:pt idx="8" formatCode="General">
                  <c:v>-110.05200000000001</c:v>
                </c:pt>
                <c:pt idx="9" formatCode="General">
                  <c:v>-106.5029090909091</c:v>
                </c:pt>
                <c:pt idx="10" formatCode="General">
                  <c:v>-103.19381818181819</c:v>
                </c:pt>
                <c:pt idx="11" formatCode="General">
                  <c:v>-100.16865355521936</c:v>
                </c:pt>
                <c:pt idx="12" formatCode="General">
                  <c:v>-97.463661119515891</c:v>
                </c:pt>
                <c:pt idx="13" formatCode="General">
                  <c:v>-94.758668683812402</c:v>
                </c:pt>
                <c:pt idx="14" formatCode="General">
                  <c:v>-92.053676248108928</c:v>
                </c:pt>
                <c:pt idx="15" formatCode="General">
                  <c:v>-89.34868381240544</c:v>
                </c:pt>
                <c:pt idx="16" formatCode="General">
                  <c:v>-86.643691376701966</c:v>
                </c:pt>
                <c:pt idx="17" formatCode="General">
                  <c:v>-83.938698940998478</c:v>
                </c:pt>
                <c:pt idx="18" formatCode="General">
                  <c:v>-81.73054545454545</c:v>
                </c:pt>
                <c:pt idx="19" formatCode="General">
                  <c:v>-79.636363636363626</c:v>
                </c:pt>
                <c:pt idx="20" formatCode="General">
                  <c:v>-77.666666666666657</c:v>
                </c:pt>
                <c:pt idx="21" formatCode="General">
                  <c:v>-75.764848484848486</c:v>
                </c:pt>
                <c:pt idx="22" formatCode="General">
                  <c:v>-73.916363636363627</c:v>
                </c:pt>
                <c:pt idx="23" formatCode="General">
                  <c:v>-72.187650602409633</c:v>
                </c:pt>
                <c:pt idx="24" formatCode="General">
                  <c:v>-70.493939393939399</c:v>
                </c:pt>
                <c:pt idx="25" formatCode="General">
                  <c:v>-68.869696969696975</c:v>
                </c:pt>
                <c:pt idx="26" formatCode="General">
                  <c:v>-67.329090909090908</c:v>
                </c:pt>
                <c:pt idx="27" formatCode="General">
                  <c:v>-65.844242424242438</c:v>
                </c:pt>
                <c:pt idx="28" formatCode="General">
                  <c:v>-64.486060606060619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-54.735090909090907</c:v>
                </c:pt>
                <c:pt idx="38" formatCode="General">
                  <c:v>-53.862363636363639</c:v>
                </c:pt>
                <c:pt idx="39" formatCode="General">
                  <c:v>-53.012831325301207</c:v>
                </c:pt>
                <c:pt idx="40" formatCode="General">
                  <c:v>-52.199578313253021</c:v>
                </c:pt>
                <c:pt idx="41" formatCode="General">
                  <c:v>-51.404848484848493</c:v>
                </c:pt>
                <c:pt idx="42" formatCode="General">
                  <c:v>-50.621818181818185</c:v>
                </c:pt>
                <c:pt idx="43" formatCode="General">
                  <c:v>-49.894545454545458</c:v>
                </c:pt>
                <c:pt idx="44" formatCode="General">
                  <c:v>-49.180303030303037</c:v>
                </c:pt>
                <c:pt idx="45" formatCode="General">
                  <c:v>-48.483333333333334</c:v>
                </c:pt>
                <c:pt idx="46" formatCode="General">
                  <c:v>-47.843090909090911</c:v>
                </c:pt>
                <c:pt idx="47" formatCode="General">
                  <c:v>-47.226412121212121</c:v>
                </c:pt>
                <c:pt idx="48" formatCode="General">
                  <c:v>-46.660351515151518</c:v>
                </c:pt>
                <c:pt idx="49" formatCode="General">
                  <c:v>-46.135831325301204</c:v>
                </c:pt>
                <c:pt idx="50" formatCode="General">
                  <c:v>-45.656313253012044</c:v>
                </c:pt>
                <c:pt idx="51" formatCode="General">
                  <c:v>-45.245975757575756</c:v>
                </c:pt>
                <c:pt idx="52" formatCode="General">
                  <c:v>-44.867515151515157</c:v>
                </c:pt>
                <c:pt idx="53" formatCode="General">
                  <c:v>-44.570545454545453</c:v>
                </c:pt>
                <c:pt idx="54" formatCode="General">
                  <c:v>-44.323999999999998</c:v>
                </c:pt>
                <c:pt idx="55" formatCode="General">
                  <c:v>-44.123999999999995</c:v>
                </c:pt>
                <c:pt idx="56" formatCode="General">
                  <c:v>-44.014690909090909</c:v>
                </c:pt>
                <c:pt idx="57" formatCode="General">
                  <c:v>-43.93734939759036</c:v>
                </c:pt>
                <c:pt idx="58" formatCode="General">
                  <c:v>-43.925301204819277</c:v>
                </c:pt>
                <c:pt idx="59" formatCode="General">
                  <c:v>-43.951903030303029</c:v>
                </c:pt>
                <c:pt idx="60" formatCode="General">
                  <c:v>-44.008872727272724</c:v>
                </c:pt>
                <c:pt idx="61" formatCode="General">
                  <c:v>-44.100036363636363</c:v>
                </c:pt>
                <c:pt idx="62" formatCode="General">
                  <c:v>-44.203406060606063</c:v>
                </c:pt>
                <c:pt idx="63" formatCode="General">
                  <c:v>-44.331890909090916</c:v>
                </c:pt>
                <c:pt idx="64" formatCode="General">
                  <c:v>-44.47294545454546</c:v>
                </c:pt>
                <c:pt idx="65" formatCode="General">
                  <c:v>-44.622036363636362</c:v>
                </c:pt>
                <c:pt idx="66" formatCode="General">
                  <c:v>-44.798024096385539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35EF-46D6-A94F-2517E60135C4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(1)Se[A]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35EF-46D6-A94F-2517E60135C4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35EF-46D6-A94F-2517E60135C4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(1)Se[R]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35EF-46D6-A94F-2517E60135C4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35EF-46D6-A94F-2517E60135C4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35EF-46D6-A94F-2517E60135C4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8-35EF-46D6-A94F-2517E60135C4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  <c:pt idx="0">
                  <c:v>(2)GeSe[1]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9-35EF-46D6-A94F-2517E60135C4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 formatCode="General">
                  <c:v>-18.903454545454547</c:v>
                </c:pt>
                <c:pt idx="3" formatCode="General">
                  <c:v>-18.932121212121213</c:v>
                </c:pt>
                <c:pt idx="4" formatCode="General">
                  <c:v>-18.961939393939396</c:v>
                </c:pt>
                <c:pt idx="5" formatCode="General">
                  <c:v>-18.986181818181819</c:v>
                </c:pt>
                <c:pt idx="6" formatCode="General">
                  <c:v>-19.00777108433735</c:v>
                </c:pt>
                <c:pt idx="7" formatCode="General">
                  <c:v>-19.025843373493977</c:v>
                </c:pt>
                <c:pt idx="8" formatCode="General">
                  <c:v>-19.039333333333335</c:v>
                </c:pt>
                <c:pt idx="9" formatCode="General">
                  <c:v>-19.052181818181818</c:v>
                </c:pt>
                <c:pt idx="10" formatCode="General">
                  <c:v>-19.070363636363634</c:v>
                </c:pt>
                <c:pt idx="11" formatCode="General">
                  <c:v>-19.082844175491676</c:v>
                </c:pt>
                <c:pt idx="12" formatCode="General">
                  <c:v>-19.088895612708018</c:v>
                </c:pt>
                <c:pt idx="13" formatCode="General">
                  <c:v>-19.094947049924357</c:v>
                </c:pt>
                <c:pt idx="14" formatCode="General">
                  <c:v>-19.100998487140696</c:v>
                </c:pt>
                <c:pt idx="15" formatCode="General">
                  <c:v>-19.107049924357035</c:v>
                </c:pt>
                <c:pt idx="16" formatCode="General">
                  <c:v>-19.113101361573374</c:v>
                </c:pt>
                <c:pt idx="17" formatCode="General">
                  <c:v>-19.119152798789713</c:v>
                </c:pt>
                <c:pt idx="18" formatCode="General">
                  <c:v>-19.104363636363637</c:v>
                </c:pt>
                <c:pt idx="19" formatCode="General">
                  <c:v>-19.08490909090909</c:v>
                </c:pt>
                <c:pt idx="20" formatCode="General">
                  <c:v>-19.060666666666666</c:v>
                </c:pt>
                <c:pt idx="21" formatCode="General">
                  <c:v>-19.03981818181818</c:v>
                </c:pt>
                <c:pt idx="22" formatCode="General">
                  <c:v>-19.021636363636365</c:v>
                </c:pt>
                <c:pt idx="23" formatCode="General">
                  <c:v>-19.02</c:v>
                </c:pt>
                <c:pt idx="24" formatCode="General">
                  <c:v>-19.02151515151515</c:v>
                </c:pt>
                <c:pt idx="25" formatCode="General">
                  <c:v>-19.027575757575757</c:v>
                </c:pt>
                <c:pt idx="26" formatCode="General">
                  <c:v>-19.037272727272729</c:v>
                </c:pt>
                <c:pt idx="27" formatCode="General">
                  <c:v>-19.049393939393941</c:v>
                </c:pt>
                <c:pt idx="28" formatCode="General">
                  <c:v>-19.067272727272726</c:v>
                </c:pt>
                <c:pt idx="29" formatCode="General">
                  <c:v>-19.085454545454542</c:v>
                </c:pt>
                <c:pt idx="30" formatCode="General">
                  <c:v>-19.103636363636362</c:v>
                </c:pt>
                <c:pt idx="31" formatCode="General">
                  <c:v>-19.125662650602408</c:v>
                </c:pt>
                <c:pt idx="32" formatCode="General">
                  <c:v>-19.149759036144577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-19.250727272727271</c:v>
                </c:pt>
                <c:pt idx="38" formatCode="General">
                  <c:v>-19.268909090909091</c:v>
                </c:pt>
                <c:pt idx="39" formatCode="General">
                  <c:v>-19.289397590361446</c:v>
                </c:pt>
                <c:pt idx="40" formatCode="General">
                  <c:v>-19.313493975903615</c:v>
                </c:pt>
                <c:pt idx="41" formatCode="General">
                  <c:v>-19.333272727272728</c:v>
                </c:pt>
                <c:pt idx="42" formatCode="General">
                  <c:v>-19.351454545454548</c:v>
                </c:pt>
                <c:pt idx="43" formatCode="General">
                  <c:v>-19.369636363636364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A-35EF-46D6-A94F-2517E60135C4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5EF-46D6-A94F-2517E60135C4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12C-44BE-9FB4-FFBBBE0F6189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12C-44BE-9FB4-FFBBBE0F6189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12C-44BE-9FB4-FFBBBE0F6189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12C-44BE-9FB4-FFBBBE0F6189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12C-44BE-9FB4-FFBBBE0F6189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12C-44BE-9FB4-FFBBBE0F6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23926127373632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4E43-435B-B057-21EAE1F9E5D7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4E43-435B-B057-21EAE1F9E5D7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8-4E43-435B-B057-21EAE1F9E5D7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-185.67569696969699</c:v>
                </c:pt>
                <c:pt idx="1">
                  <c:v>-180.34381818181819</c:v>
                </c:pt>
                <c:pt idx="2" formatCode="General">
                  <c:v>-175.3801818181818</c:v>
                </c:pt>
                <c:pt idx="3" formatCode="General">
                  <c:v>-170.78375757575756</c:v>
                </c:pt>
                <c:pt idx="4" formatCode="General">
                  <c:v>-166.40006051437217</c:v>
                </c:pt>
                <c:pt idx="5" formatCode="General">
                  <c:v>-162.9008169440242</c:v>
                </c:pt>
                <c:pt idx="6" formatCode="General">
                  <c:v>-159.40157337367626</c:v>
                </c:pt>
                <c:pt idx="7" formatCode="General">
                  <c:v>-155.90232980332831</c:v>
                </c:pt>
                <c:pt idx="8" formatCode="General">
                  <c:v>-152.40308623298034</c:v>
                </c:pt>
                <c:pt idx="9" formatCode="General">
                  <c:v>-148.9038426626324</c:v>
                </c:pt>
                <c:pt idx="10" formatCode="General">
                  <c:v>-145.40459909228443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-105.63575757575758</c:v>
                </c:pt>
                <c:pt idx="32" formatCode="General">
                  <c:v>-104.86</c:v>
                </c:pt>
                <c:pt idx="33" formatCode="General">
                  <c:v>-104.13108433734939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-94.883721212121202</c:v>
                </c:pt>
                <c:pt idx="52" formatCode="General">
                  <c:v>-94.68001212121213</c:v>
                </c:pt>
                <c:pt idx="53" formatCode="General">
                  <c:v>-95.162436363636374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-101.8590909090909</c:v>
                </c:pt>
                <c:pt idx="68" formatCode="General">
                  <c:v>-102.32939393939394</c:v>
                </c:pt>
                <c:pt idx="69" formatCode="General">
                  <c:v>-102.81545454545454</c:v>
                </c:pt>
                <c:pt idx="70" formatCode="General">
                  <c:v>-103.31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4E43-435B-B057-21EAE1F9E5D7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4E43-435B-B057-21EAE1F9E5D7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-57.414121212121216</c:v>
                </c:pt>
                <c:pt idx="2" formatCode="General">
                  <c:v>-56.05654545454545</c:v>
                </c:pt>
                <c:pt idx="3" formatCode="General">
                  <c:v>-55.07060606060606</c:v>
                </c:pt>
                <c:pt idx="4" formatCode="General">
                  <c:v>-54.255990922844177</c:v>
                </c:pt>
                <c:pt idx="5" formatCode="General">
                  <c:v>-53.830877458396365</c:v>
                </c:pt>
                <c:pt idx="6" formatCode="General">
                  <c:v>-53.405763993948561</c:v>
                </c:pt>
                <c:pt idx="7" formatCode="General">
                  <c:v>-52.980650529500757</c:v>
                </c:pt>
                <c:pt idx="8" formatCode="General">
                  <c:v>-52.555537065052953</c:v>
                </c:pt>
                <c:pt idx="9" formatCode="General">
                  <c:v>-52.130423600605148</c:v>
                </c:pt>
                <c:pt idx="10" formatCode="General">
                  <c:v>-51.705310136157344</c:v>
                </c:pt>
                <c:pt idx="11" formatCode="General">
                  <c:v>-51.368295007564299</c:v>
                </c:pt>
                <c:pt idx="12" formatCode="General">
                  <c:v>-51.130624810892591</c:v>
                </c:pt>
                <c:pt idx="13" formatCode="General">
                  <c:v>-50.892954614220884</c:v>
                </c:pt>
                <c:pt idx="14" formatCode="General">
                  <c:v>-50.655284417549176</c:v>
                </c:pt>
                <c:pt idx="15" formatCode="General">
                  <c:v>-50.417614220877461</c:v>
                </c:pt>
                <c:pt idx="16" formatCode="General">
                  <c:v>-50.179944024205753</c:v>
                </c:pt>
                <c:pt idx="17" formatCode="General">
                  <c:v>-49.942273827534045</c:v>
                </c:pt>
                <c:pt idx="18" formatCode="General">
                  <c:v>-49.770878787878793</c:v>
                </c:pt>
                <c:pt idx="19" formatCode="General">
                  <c:v>-49.61307272727273</c:v>
                </c:pt>
                <c:pt idx="20" formatCode="General">
                  <c:v>-49.465800000000002</c:v>
                </c:pt>
                <c:pt idx="21" formatCode="General">
                  <c:v>-49.338212121212116</c:v>
                </c:pt>
                <c:pt idx="22" formatCode="General">
                  <c:v>-49.226090909090907</c:v>
                </c:pt>
                <c:pt idx="23" formatCode="General">
                  <c:v>-49.204487951807231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-51.482242424242422</c:v>
                </c:pt>
                <c:pt idx="32" formatCode="General">
                  <c:v>-51.797999999999995</c:v>
                </c:pt>
                <c:pt idx="33" formatCode="General">
                  <c:v>-52.099807228915658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-61.712818181818186</c:v>
                </c:pt>
                <c:pt idx="68" formatCode="General">
                  <c:v>-61.965545454545456</c:v>
                </c:pt>
                <c:pt idx="69" formatCode="General">
                  <c:v>-62.225757575757576</c:v>
                </c:pt>
                <c:pt idx="70" formatCode="General">
                  <c:v>-62.49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4E43-435B-B057-21EAE1F9E5D7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*GaSe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-82.566848484848478</c:v>
                </c:pt>
                <c:pt idx="1">
                  <c:v>-80.182484848484847</c:v>
                </c:pt>
                <c:pt idx="2" formatCode="General">
                  <c:v>-77.952181818181813</c:v>
                </c:pt>
                <c:pt idx="3" formatCode="General">
                  <c:v>-75.673212121212117</c:v>
                </c:pt>
                <c:pt idx="4" formatCode="General">
                  <c:v>-73.414160363086239</c:v>
                </c:pt>
                <c:pt idx="5" formatCode="General">
                  <c:v>-71.591164901664143</c:v>
                </c:pt>
                <c:pt idx="6" formatCode="General">
                  <c:v>-69.768169440242062</c:v>
                </c:pt>
                <c:pt idx="7" formatCode="General">
                  <c:v>-67.945173978819966</c:v>
                </c:pt>
                <c:pt idx="8" formatCode="General">
                  <c:v>-66.122178517397884</c:v>
                </c:pt>
                <c:pt idx="9" formatCode="General">
                  <c:v>-64.299183055975789</c:v>
                </c:pt>
                <c:pt idx="10" formatCode="General">
                  <c:v>-62.476187594553707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-41.030606060606061</c:v>
                </c:pt>
                <c:pt idx="32" formatCode="General">
                  <c:v>-40.57</c:v>
                </c:pt>
                <c:pt idx="33" formatCode="General">
                  <c:v>-40.136265060240966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-34.29967878787879</c:v>
                </c:pt>
                <c:pt idx="52" formatCode="General">
                  <c:v>-34.134187878787877</c:v>
                </c:pt>
                <c:pt idx="53" formatCode="General">
                  <c:v>-34.311763636363636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-36.797272727272727</c:v>
                </c:pt>
                <c:pt idx="68" formatCode="General">
                  <c:v>-36.974848484848486</c:v>
                </c:pt>
                <c:pt idx="69" formatCode="General">
                  <c:v>-37.158333333333339</c:v>
                </c:pt>
                <c:pt idx="70" formatCode="General">
                  <c:v>-37.344999999999999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43-435B-B057-21EAE1F9E5D7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4E43-435B-B057-21EAE1F9E5D7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-144.59169696969695</c:v>
                </c:pt>
                <c:pt idx="1">
                  <c:v>-140.3861212121212</c:v>
                </c:pt>
                <c:pt idx="2" formatCode="General">
                  <c:v>-136.42854545454543</c:v>
                </c:pt>
                <c:pt idx="3" formatCode="General">
                  <c:v>-131.90909090909091</c:v>
                </c:pt>
                <c:pt idx="4" formatCode="General">
                  <c:v>-127.25658093797277</c:v>
                </c:pt>
                <c:pt idx="5" formatCode="General">
                  <c:v>-123.46384266263237</c:v>
                </c:pt>
                <c:pt idx="6" formatCode="General">
                  <c:v>-119.67110438729198</c:v>
                </c:pt>
                <c:pt idx="7" formatCode="General">
                  <c:v>-115.87836611195159</c:v>
                </c:pt>
                <c:pt idx="8" formatCode="General">
                  <c:v>-112.0856278366112</c:v>
                </c:pt>
                <c:pt idx="9" formatCode="General">
                  <c:v>-108.2928895612708</c:v>
                </c:pt>
                <c:pt idx="10" formatCode="General">
                  <c:v>-104.5001512859304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-58.486666666666672</c:v>
                </c:pt>
                <c:pt idx="32" formatCode="General">
                  <c:v>-57.42</c:v>
                </c:pt>
                <c:pt idx="33" formatCode="General">
                  <c:v>-56.413975903614457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-42.314993939393936</c:v>
                </c:pt>
                <c:pt idx="52" formatCode="General">
                  <c:v>-41.856739393939392</c:v>
                </c:pt>
                <c:pt idx="53" formatCode="General">
                  <c:v>-42.084618181818186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  <c:pt idx="66" formatCode="General">
                  <c:v>-45.090168674698795</c:v>
                </c:pt>
                <c:pt idx="67" formatCode="General">
                  <c:v>-45.33</c:v>
                </c:pt>
                <c:pt idx="68" formatCode="General">
                  <c:v>-45.57</c:v>
                </c:pt>
                <c:pt idx="69" formatCode="General">
                  <c:v>-45.81787878787879</c:v>
                </c:pt>
                <c:pt idx="70" formatCode="General">
                  <c:v>-46.07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4E43-435B-B057-21EAE1F9E5D7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 formatCode="General">
                  <c:v>-18.966727272727272</c:v>
                </c:pt>
                <c:pt idx="3" formatCode="General">
                  <c:v>-19.080606060606058</c:v>
                </c:pt>
                <c:pt idx="4" formatCode="General">
                  <c:v>-19.221089258698939</c:v>
                </c:pt>
                <c:pt idx="5" formatCode="General">
                  <c:v>-19.234704992435702</c:v>
                </c:pt>
                <c:pt idx="6" formatCode="General">
                  <c:v>-19.248320726172466</c:v>
                </c:pt>
                <c:pt idx="7" formatCode="General">
                  <c:v>-19.261936459909226</c:v>
                </c:pt>
                <c:pt idx="8" formatCode="General">
                  <c:v>-19.275552193645989</c:v>
                </c:pt>
                <c:pt idx="9" formatCode="General">
                  <c:v>-19.289167927382753</c:v>
                </c:pt>
                <c:pt idx="10" formatCode="General">
                  <c:v>-19.302783661119516</c:v>
                </c:pt>
                <c:pt idx="11" formatCode="General">
                  <c:v>-19.318532526475035</c:v>
                </c:pt>
                <c:pt idx="12" formatCode="General">
                  <c:v>-19.336686838124052</c:v>
                </c:pt>
                <c:pt idx="13" formatCode="General">
                  <c:v>-19.354841149773069</c:v>
                </c:pt>
                <c:pt idx="14" formatCode="General">
                  <c:v>-19.372995461422086</c:v>
                </c:pt>
                <c:pt idx="15" formatCode="General">
                  <c:v>-19.391149773071103</c:v>
                </c:pt>
                <c:pt idx="16" formatCode="General">
                  <c:v>-19.409304084720119</c:v>
                </c:pt>
                <c:pt idx="17" formatCode="General">
                  <c:v>-19.427458396369136</c:v>
                </c:pt>
                <c:pt idx="18" formatCode="General">
                  <c:v>-19.445636363636364</c:v>
                </c:pt>
                <c:pt idx="19" formatCode="General">
                  <c:v>-19.463818181818183</c:v>
                </c:pt>
                <c:pt idx="20" formatCode="General">
                  <c:v>-19.481999999999999</c:v>
                </c:pt>
                <c:pt idx="21" formatCode="General">
                  <c:v>-19.500181818181819</c:v>
                </c:pt>
                <c:pt idx="22" formatCode="General">
                  <c:v>-19.518363636363635</c:v>
                </c:pt>
                <c:pt idx="23" formatCode="General">
                  <c:v>-19.492590361445782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-19.147878787878788</c:v>
                </c:pt>
                <c:pt idx="32" formatCode="General">
                  <c:v>-19.16</c:v>
                </c:pt>
                <c:pt idx="33" formatCode="General">
                  <c:v>-19.178072289156628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4E43-435B-B057-21EAE1F9E5D7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4E43-435B-B057-21EAE1F9E5D7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4E43-435B-B057-21EAE1F9E5D7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4E43-435B-B057-21EAE1F9E5D7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 formatCode="General">
                  <c:v>-18.966727272727272</c:v>
                </c:pt>
                <c:pt idx="3" formatCode="General">
                  <c:v>-19.080606060606058</c:v>
                </c:pt>
                <c:pt idx="4" formatCode="General">
                  <c:v>-19.221089258698939</c:v>
                </c:pt>
                <c:pt idx="5" formatCode="General">
                  <c:v>-19.234704992435702</c:v>
                </c:pt>
                <c:pt idx="6" formatCode="General">
                  <c:v>-19.248320726172466</c:v>
                </c:pt>
                <c:pt idx="7" formatCode="General">
                  <c:v>-19.261936459909226</c:v>
                </c:pt>
                <c:pt idx="8" formatCode="General">
                  <c:v>-19.275552193645989</c:v>
                </c:pt>
                <c:pt idx="9" formatCode="General">
                  <c:v>-19.289167927382753</c:v>
                </c:pt>
                <c:pt idx="10" formatCode="General">
                  <c:v>-19.302783661119516</c:v>
                </c:pt>
                <c:pt idx="11" formatCode="General">
                  <c:v>-19.318532526475035</c:v>
                </c:pt>
                <c:pt idx="12" formatCode="General">
                  <c:v>-19.336686838124052</c:v>
                </c:pt>
                <c:pt idx="13" formatCode="General">
                  <c:v>-19.354841149773069</c:v>
                </c:pt>
                <c:pt idx="14" formatCode="General">
                  <c:v>-19.372995461422086</c:v>
                </c:pt>
                <c:pt idx="15" formatCode="General">
                  <c:v>-19.391149773071103</c:v>
                </c:pt>
                <c:pt idx="16" formatCode="General">
                  <c:v>-19.409304084720119</c:v>
                </c:pt>
                <c:pt idx="17" formatCode="General">
                  <c:v>-19.427458396369136</c:v>
                </c:pt>
                <c:pt idx="18" formatCode="General">
                  <c:v>-19.445636363636364</c:v>
                </c:pt>
                <c:pt idx="19" formatCode="General">
                  <c:v>-19.463818181818183</c:v>
                </c:pt>
                <c:pt idx="20" formatCode="General">
                  <c:v>-19.481999999999999</c:v>
                </c:pt>
                <c:pt idx="21" formatCode="General">
                  <c:v>-19.500181818181819</c:v>
                </c:pt>
                <c:pt idx="22" formatCode="General">
                  <c:v>-19.518363636363635</c:v>
                </c:pt>
                <c:pt idx="23" formatCode="General">
                  <c:v>-19.492590361445782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-19.147878787878788</c:v>
                </c:pt>
                <c:pt idx="32" formatCode="General">
                  <c:v>-19.16</c:v>
                </c:pt>
                <c:pt idx="33" formatCode="General">
                  <c:v>-19.178072289156628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4E43-435B-B057-21EAE1F9E5D7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4E43-435B-B057-21EAE1F9E5D7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4E43-435B-B057-21EAE1F9E5D7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4E43-435B-B057-21EAE1F9E5D7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4E43-435B-B057-21EAE1F9E5D7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4E43-435B-B057-21EAE1F9E5D7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4E43-435B-B057-21EAE1F9E5D7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4E43-435B-B057-21EAE1F9E5D7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4E43-435B-B057-21EAE1F9E5D7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4E43-435B-B057-21EAE1F9E5D7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4E43-435B-B057-21EAE1F9E5D7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4E43-435B-B057-21EAE1F9E5D7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4E43-435B-B057-21EAE1F9E5D7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4E43-435B-B057-21EAE1F9E5D7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4E43-435B-B057-21EAE1F9E5D7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4E43-435B-B057-21EAE1F9E5D7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4E43-435B-B057-21EAE1F9E5D7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4E43-435B-B057-21EAE1F9E5D7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4E43-435B-B057-21EAE1F9E5D7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4E43-435B-B057-21EAE1F9E5D7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4E43-435B-B057-21EAE1F9E5D7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-186.59315151515153</c:v>
                </c:pt>
                <c:pt idx="1">
                  <c:v>-181.29303030303032</c:v>
                </c:pt>
                <c:pt idx="2" formatCode="General">
                  <c:v>-176.35363636363638</c:v>
                </c:pt>
                <c:pt idx="3" formatCode="General">
                  <c:v>-171.79030303030302</c:v>
                </c:pt>
                <c:pt idx="4" formatCode="General">
                  <c:v>-167.39854545454546</c:v>
                </c:pt>
                <c:pt idx="5" formatCode="General">
                  <c:v>-163.38036363636363</c:v>
                </c:pt>
                <c:pt idx="6" formatCode="General">
                  <c:v>-159.54096385542169</c:v>
                </c:pt>
                <c:pt idx="7" formatCode="General">
                  <c:v>-155.93855421686746</c:v>
                </c:pt>
                <c:pt idx="8" formatCode="General">
                  <c:v>-152.548</c:v>
                </c:pt>
                <c:pt idx="9" formatCode="General">
                  <c:v>-149.25781818181818</c:v>
                </c:pt>
                <c:pt idx="10" formatCode="General">
                  <c:v>-146.23963636363638</c:v>
                </c:pt>
                <c:pt idx="11" formatCode="General">
                  <c:v>-143.49664145234496</c:v>
                </c:pt>
                <c:pt idx="12" formatCode="General">
                  <c:v>-141.06396369137673</c:v>
                </c:pt>
                <c:pt idx="13" formatCode="General">
                  <c:v>-138.6312859304085</c:v>
                </c:pt>
                <c:pt idx="14" formatCode="General">
                  <c:v>-136.19860816944026</c:v>
                </c:pt>
                <c:pt idx="15" formatCode="General">
                  <c:v>-133.765930408472</c:v>
                </c:pt>
                <c:pt idx="16" formatCode="General">
                  <c:v>-131.33325264750377</c:v>
                </c:pt>
                <c:pt idx="17" formatCode="General">
                  <c:v>-128.90057488653554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4E43-435B-B057-21EAE1F9E5D7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4E43-435B-B057-21EAE1F9E5D7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4E43-435B-B057-21EAE1F9E5D7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4E43-435B-B057-21EAE1F9E5D7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-143.63472727272728</c:v>
                </c:pt>
                <c:pt idx="1">
                  <c:v>-138.93581818181821</c:v>
                </c:pt>
                <c:pt idx="2" formatCode="General">
                  <c:v>-134.37218181818182</c:v>
                </c:pt>
                <c:pt idx="3" formatCode="General">
                  <c:v>-129.96339393939394</c:v>
                </c:pt>
                <c:pt idx="4" formatCode="General">
                  <c:v>-125.62981818181817</c:v>
                </c:pt>
                <c:pt idx="5" formatCode="General">
                  <c:v>-121.50254545454546</c:v>
                </c:pt>
                <c:pt idx="6" formatCode="General">
                  <c:v>-117.5077108433735</c:v>
                </c:pt>
                <c:pt idx="7" formatCode="General">
                  <c:v>-113.68843373493976</c:v>
                </c:pt>
                <c:pt idx="8" formatCode="General">
                  <c:v>-110.05200000000001</c:v>
                </c:pt>
                <c:pt idx="9" formatCode="General">
                  <c:v>-106.5029090909091</c:v>
                </c:pt>
                <c:pt idx="10" formatCode="General">
                  <c:v>-103.19381818181819</c:v>
                </c:pt>
                <c:pt idx="11" formatCode="General">
                  <c:v>-100.16865355521936</c:v>
                </c:pt>
                <c:pt idx="12" formatCode="General">
                  <c:v>-97.463661119515891</c:v>
                </c:pt>
                <c:pt idx="13" formatCode="General">
                  <c:v>-94.758668683812402</c:v>
                </c:pt>
                <c:pt idx="14" formatCode="General">
                  <c:v>-92.053676248108928</c:v>
                </c:pt>
                <c:pt idx="15" formatCode="General">
                  <c:v>-89.34868381240544</c:v>
                </c:pt>
                <c:pt idx="16" formatCode="General">
                  <c:v>-86.643691376701966</c:v>
                </c:pt>
                <c:pt idx="17" formatCode="General">
                  <c:v>-83.938698940998478</c:v>
                </c:pt>
                <c:pt idx="18" formatCode="General">
                  <c:v>-81.73054545454545</c:v>
                </c:pt>
                <c:pt idx="19" formatCode="General">
                  <c:v>-79.636363636363626</c:v>
                </c:pt>
                <c:pt idx="20" formatCode="General">
                  <c:v>-77.666666666666657</c:v>
                </c:pt>
                <c:pt idx="21" formatCode="General">
                  <c:v>-75.764848484848486</c:v>
                </c:pt>
                <c:pt idx="22" formatCode="General">
                  <c:v>-73.916363636363627</c:v>
                </c:pt>
                <c:pt idx="23" formatCode="General">
                  <c:v>-72.187650602409633</c:v>
                </c:pt>
                <c:pt idx="24" formatCode="General">
                  <c:v>-70.493939393939399</c:v>
                </c:pt>
                <c:pt idx="25" formatCode="General">
                  <c:v>-68.869696969696975</c:v>
                </c:pt>
                <c:pt idx="26" formatCode="General">
                  <c:v>-67.329090909090908</c:v>
                </c:pt>
                <c:pt idx="27" formatCode="General">
                  <c:v>-65.844242424242438</c:v>
                </c:pt>
                <c:pt idx="28" formatCode="General">
                  <c:v>-64.486060606060619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-54.735090909090907</c:v>
                </c:pt>
                <c:pt idx="38" formatCode="General">
                  <c:v>-53.862363636363639</c:v>
                </c:pt>
                <c:pt idx="39" formatCode="General">
                  <c:v>-53.012831325301207</c:v>
                </c:pt>
                <c:pt idx="40" formatCode="General">
                  <c:v>-52.199578313253021</c:v>
                </c:pt>
                <c:pt idx="41" formatCode="General">
                  <c:v>-51.404848484848493</c:v>
                </c:pt>
                <c:pt idx="42" formatCode="General">
                  <c:v>-50.621818181818185</c:v>
                </c:pt>
                <c:pt idx="43" formatCode="General">
                  <c:v>-49.894545454545458</c:v>
                </c:pt>
                <c:pt idx="44" formatCode="General">
                  <c:v>-49.180303030303037</c:v>
                </c:pt>
                <c:pt idx="45" formatCode="General">
                  <c:v>-48.483333333333334</c:v>
                </c:pt>
                <c:pt idx="46" formatCode="General">
                  <c:v>-47.843090909090911</c:v>
                </c:pt>
                <c:pt idx="47" formatCode="General">
                  <c:v>-47.226412121212121</c:v>
                </c:pt>
                <c:pt idx="48" formatCode="General">
                  <c:v>-46.660351515151518</c:v>
                </c:pt>
                <c:pt idx="49" formatCode="General">
                  <c:v>-46.135831325301204</c:v>
                </c:pt>
                <c:pt idx="50" formatCode="General">
                  <c:v>-45.656313253012044</c:v>
                </c:pt>
                <c:pt idx="51" formatCode="General">
                  <c:v>-45.245975757575756</c:v>
                </c:pt>
                <c:pt idx="52" formatCode="General">
                  <c:v>-44.867515151515157</c:v>
                </c:pt>
                <c:pt idx="53" formatCode="General">
                  <c:v>-44.570545454545453</c:v>
                </c:pt>
                <c:pt idx="54" formatCode="General">
                  <c:v>-44.323999999999998</c:v>
                </c:pt>
                <c:pt idx="55" formatCode="General">
                  <c:v>-44.123999999999995</c:v>
                </c:pt>
                <c:pt idx="56" formatCode="General">
                  <c:v>-44.014690909090909</c:v>
                </c:pt>
                <c:pt idx="57" formatCode="General">
                  <c:v>-43.93734939759036</c:v>
                </c:pt>
                <c:pt idx="58" formatCode="General">
                  <c:v>-43.925301204819277</c:v>
                </c:pt>
                <c:pt idx="59" formatCode="General">
                  <c:v>-43.951903030303029</c:v>
                </c:pt>
                <c:pt idx="60" formatCode="General">
                  <c:v>-44.008872727272724</c:v>
                </c:pt>
                <c:pt idx="61" formatCode="General">
                  <c:v>-44.100036363636363</c:v>
                </c:pt>
                <c:pt idx="62" formatCode="General">
                  <c:v>-44.203406060606063</c:v>
                </c:pt>
                <c:pt idx="63" formatCode="General">
                  <c:v>-44.331890909090916</c:v>
                </c:pt>
                <c:pt idx="64" formatCode="General">
                  <c:v>-44.47294545454546</c:v>
                </c:pt>
                <c:pt idx="65" formatCode="General">
                  <c:v>-44.622036363636362</c:v>
                </c:pt>
                <c:pt idx="66" formatCode="General">
                  <c:v>-44.798024096385539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4E43-435B-B057-21EAE1F9E5D7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 formatCode="General">
                  <c:v>-18.903454545454547</c:v>
                </c:pt>
                <c:pt idx="3" formatCode="General">
                  <c:v>-18.932121212121213</c:v>
                </c:pt>
                <c:pt idx="4" formatCode="General">
                  <c:v>-18.961939393939396</c:v>
                </c:pt>
                <c:pt idx="5" formatCode="General">
                  <c:v>-18.986181818181819</c:v>
                </c:pt>
                <c:pt idx="6" formatCode="General">
                  <c:v>-19.00777108433735</c:v>
                </c:pt>
                <c:pt idx="7" formatCode="General">
                  <c:v>-19.025843373493977</c:v>
                </c:pt>
                <c:pt idx="8" formatCode="General">
                  <c:v>-19.039333333333335</c:v>
                </c:pt>
                <c:pt idx="9" formatCode="General">
                  <c:v>-19.052181818181818</c:v>
                </c:pt>
                <c:pt idx="10" formatCode="General">
                  <c:v>-19.070363636363634</c:v>
                </c:pt>
                <c:pt idx="11" formatCode="General">
                  <c:v>-19.082844175491676</c:v>
                </c:pt>
                <c:pt idx="12" formatCode="General">
                  <c:v>-19.088895612708018</c:v>
                </c:pt>
                <c:pt idx="13" formatCode="General">
                  <c:v>-19.094947049924357</c:v>
                </c:pt>
                <c:pt idx="14" formatCode="General">
                  <c:v>-19.100998487140696</c:v>
                </c:pt>
                <c:pt idx="15" formatCode="General">
                  <c:v>-19.107049924357035</c:v>
                </c:pt>
                <c:pt idx="16" formatCode="General">
                  <c:v>-19.113101361573374</c:v>
                </c:pt>
                <c:pt idx="17" formatCode="General">
                  <c:v>-19.119152798789713</c:v>
                </c:pt>
                <c:pt idx="18" formatCode="General">
                  <c:v>-19.104363636363637</c:v>
                </c:pt>
                <c:pt idx="19" formatCode="General">
                  <c:v>-19.08490909090909</c:v>
                </c:pt>
                <c:pt idx="20" formatCode="General">
                  <c:v>-19.060666666666666</c:v>
                </c:pt>
                <c:pt idx="21" formatCode="General">
                  <c:v>-19.03981818181818</c:v>
                </c:pt>
                <c:pt idx="22" formatCode="General">
                  <c:v>-19.021636363636365</c:v>
                </c:pt>
                <c:pt idx="23" formatCode="General">
                  <c:v>-19.02</c:v>
                </c:pt>
                <c:pt idx="24" formatCode="General">
                  <c:v>-19.02151515151515</c:v>
                </c:pt>
                <c:pt idx="25" formatCode="General">
                  <c:v>-19.027575757575757</c:v>
                </c:pt>
                <c:pt idx="26" formatCode="General">
                  <c:v>-19.037272727272729</c:v>
                </c:pt>
                <c:pt idx="27" formatCode="General">
                  <c:v>-19.049393939393941</c:v>
                </c:pt>
                <c:pt idx="28" formatCode="General">
                  <c:v>-19.067272727272726</c:v>
                </c:pt>
                <c:pt idx="29" formatCode="General">
                  <c:v>-19.085454545454542</c:v>
                </c:pt>
                <c:pt idx="30" formatCode="General">
                  <c:v>-19.103636363636362</c:v>
                </c:pt>
                <c:pt idx="31" formatCode="General">
                  <c:v>-19.125662650602408</c:v>
                </c:pt>
                <c:pt idx="32" formatCode="General">
                  <c:v>-19.149759036144577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-19.250727272727271</c:v>
                </c:pt>
                <c:pt idx="38" formatCode="General">
                  <c:v>-19.268909090909091</c:v>
                </c:pt>
                <c:pt idx="39" formatCode="General">
                  <c:v>-19.289397590361446</c:v>
                </c:pt>
                <c:pt idx="40" formatCode="General">
                  <c:v>-19.313493975903615</c:v>
                </c:pt>
                <c:pt idx="41" formatCode="General">
                  <c:v>-19.333272727272728</c:v>
                </c:pt>
                <c:pt idx="42" formatCode="General">
                  <c:v>-19.351454545454548</c:v>
                </c:pt>
                <c:pt idx="43" formatCode="General">
                  <c:v>-19.369636363636364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4E43-435B-B057-21EAE1F9E5D7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(1)GeSe2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-60.102969696969694</c:v>
                </c:pt>
                <c:pt idx="1">
                  <c:v>-58.835454545454546</c:v>
                </c:pt>
                <c:pt idx="2" formatCode="General">
                  <c:v>-57.744545454545452</c:v>
                </c:pt>
                <c:pt idx="3" formatCode="General">
                  <c:v>-56.843878787878786</c:v>
                </c:pt>
                <c:pt idx="4" formatCode="General">
                  <c:v>-56.028606060606059</c:v>
                </c:pt>
                <c:pt idx="5" formatCode="General">
                  <c:v>-55.386181818181811</c:v>
                </c:pt>
                <c:pt idx="6" formatCode="General">
                  <c:v>-54.805</c:v>
                </c:pt>
                <c:pt idx="7" formatCode="General">
                  <c:v>-54.305</c:v>
                </c:pt>
                <c:pt idx="8" formatCode="General">
                  <c:v>-53.86333333333333</c:v>
                </c:pt>
                <c:pt idx="9" formatCode="General">
                  <c:v>-53.449563636363635</c:v>
                </c:pt>
                <c:pt idx="10" formatCode="General">
                  <c:v>-53.112593939393939</c:v>
                </c:pt>
                <c:pt idx="11" formatCode="General">
                  <c:v>-52.829832072617251</c:v>
                </c:pt>
                <c:pt idx="12" formatCode="General">
                  <c:v>-52.608198184568842</c:v>
                </c:pt>
                <c:pt idx="13" formatCode="General">
                  <c:v>-52.386564296520426</c:v>
                </c:pt>
                <c:pt idx="14" formatCode="General">
                  <c:v>-52.164930408472017</c:v>
                </c:pt>
                <c:pt idx="15" formatCode="General">
                  <c:v>-51.943296520423601</c:v>
                </c:pt>
                <c:pt idx="16" formatCode="General">
                  <c:v>-51.721662632375192</c:v>
                </c:pt>
                <c:pt idx="17" formatCode="General">
                  <c:v>-51.500028744326777</c:v>
                </c:pt>
                <c:pt idx="18" formatCode="General">
                  <c:v>-51.423133333333332</c:v>
                </c:pt>
                <c:pt idx="19" formatCode="General">
                  <c:v>-51.387236363636362</c:v>
                </c:pt>
                <c:pt idx="20" formatCode="General">
                  <c:v>-51.416933333333333</c:v>
                </c:pt>
                <c:pt idx="21" formatCode="General">
                  <c:v>-51.508739393939393</c:v>
                </c:pt>
                <c:pt idx="22" formatCode="General">
                  <c:v>-51.649345454545454</c:v>
                </c:pt>
                <c:pt idx="23" formatCode="General">
                  <c:v>-51.865379518072288</c:v>
                </c:pt>
                <c:pt idx="24" formatCode="General">
                  <c:v>-52.101333333333336</c:v>
                </c:pt>
                <c:pt idx="25" formatCode="General">
                  <c:v>-52.37466666666667</c:v>
                </c:pt>
                <c:pt idx="26" formatCode="General">
                  <c:v>-52.666909090909094</c:v>
                </c:pt>
                <c:pt idx="27" formatCode="General">
                  <c:v>-52.971757575757579</c:v>
                </c:pt>
                <c:pt idx="28" formatCode="General">
                  <c:v>-53.284090909090907</c:v>
                </c:pt>
                <c:pt idx="29" formatCode="General">
                  <c:v>-53.600454545454546</c:v>
                </c:pt>
                <c:pt idx="30" formatCode="General">
                  <c:v>-53.925303030303034</c:v>
                </c:pt>
                <c:pt idx="31" formatCode="General">
                  <c:v>-54.239481927710848</c:v>
                </c:pt>
                <c:pt idx="32" formatCode="General">
                  <c:v>-54.547915662650603</c:v>
                </c:pt>
                <c:pt idx="33" formatCode="General">
                  <c:v>-54.867199999999997</c:v>
                </c:pt>
                <c:pt idx="34" formatCode="General">
                  <c:v>-55.182060606060602</c:v>
                </c:pt>
                <c:pt idx="35" formatCode="General">
                  <c:v>-55.488121212121207</c:v>
                </c:pt>
                <c:pt idx="36" formatCode="General">
                  <c:v>-55.792927272727269</c:v>
                </c:pt>
                <c:pt idx="37" formatCode="General">
                  <c:v>-56.096684848484848</c:v>
                </c:pt>
                <c:pt idx="38" formatCode="General">
                  <c:v>-56.388806060606058</c:v>
                </c:pt>
                <c:pt idx="39" formatCode="General">
                  <c:v>-56.684939759036141</c:v>
                </c:pt>
                <c:pt idx="40" formatCode="General">
                  <c:v>-56.987349397590357</c:v>
                </c:pt>
                <c:pt idx="41" formatCode="General">
                  <c:v>-57.281806060606058</c:v>
                </c:pt>
                <c:pt idx="42" formatCode="General">
                  <c:v>-57.573369696969699</c:v>
                </c:pt>
                <c:pt idx="43" formatCode="General">
                  <c:v>-57.865490909090909</c:v>
                </c:pt>
                <c:pt idx="44" formatCode="General">
                  <c:v>-58.1526606060606</c:v>
                </c:pt>
                <c:pt idx="45" formatCode="General">
                  <c:v>-58.433266666666668</c:v>
                </c:pt>
                <c:pt idx="46" formatCode="General">
                  <c:v>-58.714818181818181</c:v>
                </c:pt>
                <c:pt idx="47" formatCode="General">
                  <c:v>-58.995375757575758</c:v>
                </c:pt>
                <c:pt idx="48" formatCode="General">
                  <c:v>-59.267496969696971</c:v>
                </c:pt>
                <c:pt idx="49" formatCode="General">
                  <c:v>-59.540566265060242</c:v>
                </c:pt>
                <c:pt idx="50" formatCode="General">
                  <c:v>-59.814662650602415</c:v>
                </c:pt>
                <c:pt idx="51" formatCode="General">
                  <c:v>-60.083163636363643</c:v>
                </c:pt>
                <c:pt idx="52" formatCode="General">
                  <c:v>-60.350951515151522</c:v>
                </c:pt>
                <c:pt idx="53" formatCode="General">
                  <c:v>-60.621254545454548</c:v>
                </c:pt>
                <c:pt idx="54" formatCode="General">
                  <c:v>-60.886515151515148</c:v>
                </c:pt>
                <c:pt idx="55" formatCode="General">
                  <c:v>-61.147121212121213</c:v>
                </c:pt>
                <c:pt idx="56" formatCode="General">
                  <c:v>-61.417745454545454</c:v>
                </c:pt>
                <c:pt idx="57" formatCode="General">
                  <c:v>-61.688710843373499</c:v>
                </c:pt>
                <c:pt idx="58" formatCode="General">
                  <c:v>-61.955578313253014</c:v>
                </c:pt>
                <c:pt idx="59" formatCode="General">
                  <c:v>-62.22776363636364</c:v>
                </c:pt>
                <c:pt idx="60" formatCode="General">
                  <c:v>-62.504127272727274</c:v>
                </c:pt>
                <c:pt idx="61" formatCode="General">
                  <c:v>-62.765599999999999</c:v>
                </c:pt>
                <c:pt idx="62" formatCode="General">
                  <c:v>-63.027963636363637</c:v>
                </c:pt>
                <c:pt idx="63" formatCode="General">
                  <c:v>-63.297054545454543</c:v>
                </c:pt>
                <c:pt idx="64" formatCode="General">
                  <c:v>-63.557272727272725</c:v>
                </c:pt>
                <c:pt idx="65" formatCode="General">
                  <c:v>-63.811818181818175</c:v>
                </c:pt>
                <c:pt idx="66" formatCode="General">
                  <c:v>-64.061999999999998</c:v>
                </c:pt>
                <c:pt idx="67" formatCode="General">
                  <c:v>-64.312272727272727</c:v>
                </c:pt>
                <c:pt idx="68" formatCode="General">
                  <c:v>-64.563181818181832</c:v>
                </c:pt>
                <c:pt idx="69" formatCode="General">
                  <c:v>-64.814090909090908</c:v>
                </c:pt>
                <c:pt idx="70" formatCode="General">
                  <c:v>-65.064999999999998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4E43-435B-B057-21EAE1F9E5D7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4E43-435B-B057-21EAE1F9E5D7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(1)Ga2Se3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-186.59315151515153</c:v>
                </c:pt>
                <c:pt idx="1">
                  <c:v>-181.29303030303032</c:v>
                </c:pt>
                <c:pt idx="2" formatCode="General">
                  <c:v>-176.35363636363638</c:v>
                </c:pt>
                <c:pt idx="3" formatCode="General">
                  <c:v>-171.79030303030302</c:v>
                </c:pt>
                <c:pt idx="4" formatCode="General">
                  <c:v>-167.39854545454546</c:v>
                </c:pt>
                <c:pt idx="5" formatCode="General">
                  <c:v>-163.38036363636363</c:v>
                </c:pt>
                <c:pt idx="6" formatCode="General">
                  <c:v>-159.54096385542169</c:v>
                </c:pt>
                <c:pt idx="7" formatCode="General">
                  <c:v>-155.93855421686746</c:v>
                </c:pt>
                <c:pt idx="8" formatCode="General">
                  <c:v>-152.548</c:v>
                </c:pt>
                <c:pt idx="9" formatCode="General">
                  <c:v>-149.25781818181818</c:v>
                </c:pt>
                <c:pt idx="10" formatCode="General">
                  <c:v>-146.23963636363638</c:v>
                </c:pt>
                <c:pt idx="11" formatCode="General">
                  <c:v>-143.49664145234496</c:v>
                </c:pt>
                <c:pt idx="12" formatCode="General">
                  <c:v>-141.06396369137673</c:v>
                </c:pt>
                <c:pt idx="13" formatCode="General">
                  <c:v>-138.6312859304085</c:v>
                </c:pt>
                <c:pt idx="14" formatCode="General">
                  <c:v>-136.19860816944026</c:v>
                </c:pt>
                <c:pt idx="15" formatCode="General">
                  <c:v>-133.765930408472</c:v>
                </c:pt>
                <c:pt idx="16" formatCode="General">
                  <c:v>-131.33325264750377</c:v>
                </c:pt>
                <c:pt idx="17" formatCode="General">
                  <c:v>-128.90057488653554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43-435B-B057-21EAE1F9E5D7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-82.556969696969702</c:v>
                </c:pt>
                <c:pt idx="1">
                  <c:v>-80.057212121212132</c:v>
                </c:pt>
                <c:pt idx="2" formatCode="General">
                  <c:v>-77.681454545454542</c:v>
                </c:pt>
                <c:pt idx="3" formatCode="General">
                  <c:v>-75.438424242424247</c:v>
                </c:pt>
                <c:pt idx="4" formatCode="General">
                  <c:v>-73.257090909090905</c:v>
                </c:pt>
                <c:pt idx="5" formatCode="General">
                  <c:v>-71.220727272727274</c:v>
                </c:pt>
                <c:pt idx="6" formatCode="General">
                  <c:v>-69.262168674698799</c:v>
                </c:pt>
                <c:pt idx="7" formatCode="General">
                  <c:v>-67.406746987951806</c:v>
                </c:pt>
                <c:pt idx="8" formatCode="General">
                  <c:v>-65.649999999999991</c:v>
                </c:pt>
                <c:pt idx="9" formatCode="General">
                  <c:v>-63.940181818181813</c:v>
                </c:pt>
                <c:pt idx="10" formatCode="General">
                  <c:v>-62.358363636363642</c:v>
                </c:pt>
                <c:pt idx="11" formatCode="General">
                  <c:v>-60.916323751891078</c:v>
                </c:pt>
                <c:pt idx="12" formatCode="General">
                  <c:v>-59.631906202723151</c:v>
                </c:pt>
                <c:pt idx="13" formatCode="General">
                  <c:v>-58.347488653555224</c:v>
                </c:pt>
                <c:pt idx="14" formatCode="General">
                  <c:v>-57.063071104387291</c:v>
                </c:pt>
                <c:pt idx="15" formatCode="General">
                  <c:v>-55.778653555219364</c:v>
                </c:pt>
                <c:pt idx="16" formatCode="General">
                  <c:v>-54.494236006051437</c:v>
                </c:pt>
                <c:pt idx="17" formatCode="General">
                  <c:v>-53.209818456883511</c:v>
                </c:pt>
                <c:pt idx="18" formatCode="General">
                  <c:v>-52.164787878787877</c:v>
                </c:pt>
                <c:pt idx="19" formatCode="General">
                  <c:v>-51.173999999999999</c:v>
                </c:pt>
                <c:pt idx="20" formatCode="General">
                  <c:v>-50.240666666666662</c:v>
                </c:pt>
                <c:pt idx="21" formatCode="General">
                  <c:v>-49.344666666666669</c:v>
                </c:pt>
                <c:pt idx="22" formatCode="General">
                  <c:v>-48.478000000000002</c:v>
                </c:pt>
                <c:pt idx="23" formatCode="General">
                  <c:v>-47.676385542168674</c:v>
                </c:pt>
                <c:pt idx="24" formatCode="General">
                  <c:v>-46.893636363636361</c:v>
                </c:pt>
                <c:pt idx="25" formatCode="General">
                  <c:v>-46.148181818181818</c:v>
                </c:pt>
                <c:pt idx="26" formatCode="General">
                  <c:v>-45.446363636363635</c:v>
                </c:pt>
                <c:pt idx="27" formatCode="General">
                  <c:v>-44.773636363636363</c:v>
                </c:pt>
                <c:pt idx="28" formatCode="General">
                  <c:v>-44.164242424242424</c:v>
                </c:pt>
                <c:pt idx="29" formatCode="General">
                  <c:v>-43.576363636363638</c:v>
                </c:pt>
                <c:pt idx="30" formatCode="General">
                  <c:v>-43.030909090909091</c:v>
                </c:pt>
                <c:pt idx="31" formatCode="General">
                  <c:v>-42.518915662650606</c:v>
                </c:pt>
                <c:pt idx="32" formatCode="General">
                  <c:v>-42.024939759036144</c:v>
                </c:pt>
                <c:pt idx="33" formatCode="General">
                  <c:v>-41.576000000000001</c:v>
                </c:pt>
                <c:pt idx="34" formatCode="General">
                  <c:v>-41.137818181818183</c:v>
                </c:pt>
                <c:pt idx="35" formatCode="General">
                  <c:v>-40.719636363636369</c:v>
                </c:pt>
                <c:pt idx="36" formatCode="General">
                  <c:v>-40.31818181818182</c:v>
                </c:pt>
                <c:pt idx="37" formatCode="General">
                  <c:v>-39.92521212121212</c:v>
                </c:pt>
                <c:pt idx="38" formatCode="General">
                  <c:v>-39.555515151515152</c:v>
                </c:pt>
                <c:pt idx="39" formatCode="General">
                  <c:v>-39.198433734939755</c:v>
                </c:pt>
                <c:pt idx="40" formatCode="General">
                  <c:v>-38.861084337349396</c:v>
                </c:pt>
                <c:pt idx="41" formatCode="General">
                  <c:v>-38.531090909090913</c:v>
                </c:pt>
                <c:pt idx="42" formatCode="General">
                  <c:v>-38.206242424242433</c:v>
                </c:pt>
                <c:pt idx="43" formatCode="General">
                  <c:v>-37.909272727272729</c:v>
                </c:pt>
                <c:pt idx="44" formatCode="General">
                  <c:v>-37.617515151515157</c:v>
                </c:pt>
                <c:pt idx="45" formatCode="General">
                  <c:v>-37.332666666666668</c:v>
                </c:pt>
                <c:pt idx="46" formatCode="General">
                  <c:v>-37.076181818181823</c:v>
                </c:pt>
                <c:pt idx="47" formatCode="General">
                  <c:v>-36.831084848484849</c:v>
                </c:pt>
                <c:pt idx="48" formatCode="General">
                  <c:v>-36.60866060606061</c:v>
                </c:pt>
                <c:pt idx="49" formatCode="General">
                  <c:v>-36.406831325301205</c:v>
                </c:pt>
                <c:pt idx="50" formatCode="General">
                  <c:v>-36.227313253012049</c:v>
                </c:pt>
                <c:pt idx="51" formatCode="General">
                  <c:v>-36.080199999999998</c:v>
                </c:pt>
                <c:pt idx="52" formatCode="General">
                  <c:v>-35.948545454545453</c:v>
                </c:pt>
                <c:pt idx="53" formatCode="General">
                  <c:v>-35.85763636363636</c:v>
                </c:pt>
                <c:pt idx="54" formatCode="General">
                  <c:v>-35.790363636363637</c:v>
                </c:pt>
                <c:pt idx="55" formatCode="General">
                  <c:v>-35.74490909090909</c:v>
                </c:pt>
                <c:pt idx="56" formatCode="General">
                  <c:v>-35.747436363636361</c:v>
                </c:pt>
                <c:pt idx="57" formatCode="General">
                  <c:v>-35.766265060240968</c:v>
                </c:pt>
                <c:pt idx="58" formatCode="General">
                  <c:v>-35.817469879518079</c:v>
                </c:pt>
                <c:pt idx="59" formatCode="General">
                  <c:v>-35.889890909090916</c:v>
                </c:pt>
                <c:pt idx="60" formatCode="General">
                  <c:v>-35.978981818181822</c:v>
                </c:pt>
                <c:pt idx="61" formatCode="General">
                  <c:v>-36.082412121212123</c:v>
                </c:pt>
                <c:pt idx="62" formatCode="General">
                  <c:v>-36.192460606060607</c:v>
                </c:pt>
                <c:pt idx="63" formatCode="General">
                  <c:v>-36.317309090909092</c:v>
                </c:pt>
                <c:pt idx="64" formatCode="General">
                  <c:v>-36.446593939393942</c:v>
                </c:pt>
                <c:pt idx="65" formatCode="General">
                  <c:v>-36.578715151515155</c:v>
                </c:pt>
                <c:pt idx="66" formatCode="General">
                  <c:v>-36.723951807228914</c:v>
                </c:pt>
                <c:pt idx="67" formatCode="General">
                  <c:v>-36.870727272727272</c:v>
                </c:pt>
                <c:pt idx="68" formatCode="General">
                  <c:v>-37.019818181818181</c:v>
                </c:pt>
                <c:pt idx="69" formatCode="General">
                  <c:v>-37.168909090909089</c:v>
                </c:pt>
                <c:pt idx="70" formatCode="General">
                  <c:v>-37.317999999999998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4E43-435B-B057-21EAE1F9E5D7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4E43-435B-B057-21EAE1F9E5D7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(1)Ga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4E43-435B-B057-21EAE1F9E5D7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-143.63472727272728</c:v>
                </c:pt>
                <c:pt idx="1">
                  <c:v>-138.93581818181821</c:v>
                </c:pt>
                <c:pt idx="2" formatCode="General">
                  <c:v>-134.37218181818182</c:v>
                </c:pt>
                <c:pt idx="3" formatCode="General">
                  <c:v>-129.96339393939394</c:v>
                </c:pt>
                <c:pt idx="4" formatCode="General">
                  <c:v>-125.62981818181817</c:v>
                </c:pt>
                <c:pt idx="5" formatCode="General">
                  <c:v>-121.50254545454546</c:v>
                </c:pt>
                <c:pt idx="6" formatCode="General">
                  <c:v>-117.5077108433735</c:v>
                </c:pt>
                <c:pt idx="7" formatCode="General">
                  <c:v>-113.68843373493976</c:v>
                </c:pt>
                <c:pt idx="8" formatCode="General">
                  <c:v>-110.05200000000001</c:v>
                </c:pt>
                <c:pt idx="9" formatCode="General">
                  <c:v>-106.5029090909091</c:v>
                </c:pt>
                <c:pt idx="10" formatCode="General">
                  <c:v>-103.19381818181819</c:v>
                </c:pt>
                <c:pt idx="11" formatCode="General">
                  <c:v>-100.16865355521936</c:v>
                </c:pt>
                <c:pt idx="12" formatCode="General">
                  <c:v>-97.463661119515891</c:v>
                </c:pt>
                <c:pt idx="13" formatCode="General">
                  <c:v>-94.758668683812402</c:v>
                </c:pt>
                <c:pt idx="14" formatCode="General">
                  <c:v>-92.053676248108928</c:v>
                </c:pt>
                <c:pt idx="15" formatCode="General">
                  <c:v>-89.34868381240544</c:v>
                </c:pt>
                <c:pt idx="16" formatCode="General">
                  <c:v>-86.643691376701966</c:v>
                </c:pt>
                <c:pt idx="17" formatCode="General">
                  <c:v>-83.938698940998478</c:v>
                </c:pt>
                <c:pt idx="18" formatCode="General">
                  <c:v>-81.73054545454545</c:v>
                </c:pt>
                <c:pt idx="19" formatCode="General">
                  <c:v>-79.636363636363626</c:v>
                </c:pt>
                <c:pt idx="20" formatCode="General">
                  <c:v>-77.666666666666657</c:v>
                </c:pt>
                <c:pt idx="21" formatCode="General">
                  <c:v>-75.764848484848486</c:v>
                </c:pt>
                <c:pt idx="22" formatCode="General">
                  <c:v>-73.916363636363627</c:v>
                </c:pt>
                <c:pt idx="23" formatCode="General">
                  <c:v>-72.187650602409633</c:v>
                </c:pt>
                <c:pt idx="24" formatCode="General">
                  <c:v>-70.493939393939399</c:v>
                </c:pt>
                <c:pt idx="25" formatCode="General">
                  <c:v>-68.869696969696975</c:v>
                </c:pt>
                <c:pt idx="26" formatCode="General">
                  <c:v>-67.329090909090908</c:v>
                </c:pt>
                <c:pt idx="27" formatCode="General">
                  <c:v>-65.844242424242438</c:v>
                </c:pt>
                <c:pt idx="28" formatCode="General">
                  <c:v>-64.486060606060619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-54.735090909090907</c:v>
                </c:pt>
                <c:pt idx="38" formatCode="General">
                  <c:v>-53.862363636363639</c:v>
                </c:pt>
                <c:pt idx="39" formatCode="General">
                  <c:v>-53.012831325301207</c:v>
                </c:pt>
                <c:pt idx="40" formatCode="General">
                  <c:v>-52.199578313253021</c:v>
                </c:pt>
                <c:pt idx="41" formatCode="General">
                  <c:v>-51.404848484848493</c:v>
                </c:pt>
                <c:pt idx="42" formatCode="General">
                  <c:v>-50.621818181818185</c:v>
                </c:pt>
                <c:pt idx="43" formatCode="General">
                  <c:v>-49.894545454545458</c:v>
                </c:pt>
                <c:pt idx="44" formatCode="General">
                  <c:v>-49.180303030303037</c:v>
                </c:pt>
                <c:pt idx="45" formatCode="General">
                  <c:v>-48.483333333333334</c:v>
                </c:pt>
                <c:pt idx="46" formatCode="General">
                  <c:v>-47.843090909090911</c:v>
                </c:pt>
                <c:pt idx="47" formatCode="General">
                  <c:v>-47.226412121212121</c:v>
                </c:pt>
                <c:pt idx="48" formatCode="General">
                  <c:v>-46.660351515151518</c:v>
                </c:pt>
                <c:pt idx="49" formatCode="General">
                  <c:v>-46.135831325301204</c:v>
                </c:pt>
                <c:pt idx="50" formatCode="General">
                  <c:v>-45.656313253012044</c:v>
                </c:pt>
                <c:pt idx="51" formatCode="General">
                  <c:v>-45.245975757575756</c:v>
                </c:pt>
                <c:pt idx="52" formatCode="General">
                  <c:v>-44.867515151515157</c:v>
                </c:pt>
                <c:pt idx="53" formatCode="General">
                  <c:v>-44.570545454545453</c:v>
                </c:pt>
                <c:pt idx="54" formatCode="General">
                  <c:v>-44.323999999999998</c:v>
                </c:pt>
                <c:pt idx="55" formatCode="General">
                  <c:v>-44.123999999999995</c:v>
                </c:pt>
                <c:pt idx="56" formatCode="General">
                  <c:v>-44.014690909090909</c:v>
                </c:pt>
                <c:pt idx="57" formatCode="General">
                  <c:v>-43.93734939759036</c:v>
                </c:pt>
                <c:pt idx="58" formatCode="General">
                  <c:v>-43.925301204819277</c:v>
                </c:pt>
                <c:pt idx="59" formatCode="General">
                  <c:v>-43.951903030303029</c:v>
                </c:pt>
                <c:pt idx="60" formatCode="General">
                  <c:v>-44.008872727272724</c:v>
                </c:pt>
                <c:pt idx="61" formatCode="General">
                  <c:v>-44.100036363636363</c:v>
                </c:pt>
                <c:pt idx="62" formatCode="General">
                  <c:v>-44.203406060606063</c:v>
                </c:pt>
                <c:pt idx="63" formatCode="General">
                  <c:v>-44.331890909090916</c:v>
                </c:pt>
                <c:pt idx="64" formatCode="General">
                  <c:v>-44.47294545454546</c:v>
                </c:pt>
                <c:pt idx="65" formatCode="General">
                  <c:v>-44.622036363636362</c:v>
                </c:pt>
                <c:pt idx="66" formatCode="General">
                  <c:v>-44.798024096385539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4E43-435B-B057-21EAE1F9E5D7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(1)Se[A]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4E43-435B-B057-21EAE1F9E5D7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4E43-435B-B057-21EAE1F9E5D7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(1)Se[R]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4E43-435B-B057-21EAE1F9E5D7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4E43-435B-B057-21EAE1F9E5D7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4E43-435B-B057-21EAE1F9E5D7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8-4E43-435B-B057-21EAE1F9E5D7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  <c:pt idx="0">
                  <c:v>(2)GeSe[1]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9-4E43-435B-B057-21EAE1F9E5D7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 formatCode="General">
                  <c:v>-18.903454545454547</c:v>
                </c:pt>
                <c:pt idx="3" formatCode="General">
                  <c:v>-18.932121212121213</c:v>
                </c:pt>
                <c:pt idx="4" formatCode="General">
                  <c:v>-18.961939393939396</c:v>
                </c:pt>
                <c:pt idx="5" formatCode="General">
                  <c:v>-18.986181818181819</c:v>
                </c:pt>
                <c:pt idx="6" formatCode="General">
                  <c:v>-19.00777108433735</c:v>
                </c:pt>
                <c:pt idx="7" formatCode="General">
                  <c:v>-19.025843373493977</c:v>
                </c:pt>
                <c:pt idx="8" formatCode="General">
                  <c:v>-19.039333333333335</c:v>
                </c:pt>
                <c:pt idx="9" formatCode="General">
                  <c:v>-19.052181818181818</c:v>
                </c:pt>
                <c:pt idx="10" formatCode="General">
                  <c:v>-19.070363636363634</c:v>
                </c:pt>
                <c:pt idx="11" formatCode="General">
                  <c:v>-19.082844175491676</c:v>
                </c:pt>
                <c:pt idx="12" formatCode="General">
                  <c:v>-19.088895612708018</c:v>
                </c:pt>
                <c:pt idx="13" formatCode="General">
                  <c:v>-19.094947049924357</c:v>
                </c:pt>
                <c:pt idx="14" formatCode="General">
                  <c:v>-19.100998487140696</c:v>
                </c:pt>
                <c:pt idx="15" formatCode="General">
                  <c:v>-19.107049924357035</c:v>
                </c:pt>
                <c:pt idx="16" formatCode="General">
                  <c:v>-19.113101361573374</c:v>
                </c:pt>
                <c:pt idx="17" formatCode="General">
                  <c:v>-19.119152798789713</c:v>
                </c:pt>
                <c:pt idx="18" formatCode="General">
                  <c:v>-19.104363636363637</c:v>
                </c:pt>
                <c:pt idx="19" formatCode="General">
                  <c:v>-19.08490909090909</c:v>
                </c:pt>
                <c:pt idx="20" formatCode="General">
                  <c:v>-19.060666666666666</c:v>
                </c:pt>
                <c:pt idx="21" formatCode="General">
                  <c:v>-19.03981818181818</c:v>
                </c:pt>
                <c:pt idx="22" formatCode="General">
                  <c:v>-19.021636363636365</c:v>
                </c:pt>
                <c:pt idx="23" formatCode="General">
                  <c:v>-19.02</c:v>
                </c:pt>
                <c:pt idx="24" formatCode="General">
                  <c:v>-19.02151515151515</c:v>
                </c:pt>
                <c:pt idx="25" formatCode="General">
                  <c:v>-19.027575757575757</c:v>
                </c:pt>
                <c:pt idx="26" formatCode="General">
                  <c:v>-19.037272727272729</c:v>
                </c:pt>
                <c:pt idx="27" formatCode="General">
                  <c:v>-19.049393939393941</c:v>
                </c:pt>
                <c:pt idx="28" formatCode="General">
                  <c:v>-19.067272727272726</c:v>
                </c:pt>
                <c:pt idx="29" formatCode="General">
                  <c:v>-19.085454545454542</c:v>
                </c:pt>
                <c:pt idx="30" formatCode="General">
                  <c:v>-19.103636363636362</c:v>
                </c:pt>
                <c:pt idx="31" formatCode="General">
                  <c:v>-19.125662650602408</c:v>
                </c:pt>
                <c:pt idx="32" formatCode="General">
                  <c:v>-19.149759036144577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-19.250727272727271</c:v>
                </c:pt>
                <c:pt idx="38" formatCode="General">
                  <c:v>-19.268909090909091</c:v>
                </c:pt>
                <c:pt idx="39" formatCode="General">
                  <c:v>-19.289397590361446</c:v>
                </c:pt>
                <c:pt idx="40" formatCode="General">
                  <c:v>-19.313493975903615</c:v>
                </c:pt>
                <c:pt idx="41" formatCode="General">
                  <c:v>-19.333272727272728</c:v>
                </c:pt>
                <c:pt idx="42" formatCode="General">
                  <c:v>-19.351454545454548</c:v>
                </c:pt>
                <c:pt idx="43" formatCode="General">
                  <c:v>-19.369636363636364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A-4E43-435B-B057-21EAE1F9E5D7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E43-435B-B057-21EAE1F9E5D7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4E43-435B-B057-21EAE1F9E5D7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4E43-435B-B057-21EAE1F9E5D7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4E43-435B-B057-21EAE1F9E5D7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4E43-435B-B057-21EAE1F9E5D7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4E43-435B-B057-21EAE1F9E5D7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4E43-435B-B057-21EAE1F9E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D16-4E7F-975B-C1DF40B91386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D16-4E7F-975B-C1DF40B91386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0-CD16-4E7F-975B-C1DF40B91386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-185.67569696969699</c:v>
                </c:pt>
                <c:pt idx="1">
                  <c:v>-180.34381818181819</c:v>
                </c:pt>
                <c:pt idx="2" formatCode="General">
                  <c:v>-175.3801818181818</c:v>
                </c:pt>
                <c:pt idx="3" formatCode="General">
                  <c:v>-170.78375757575756</c:v>
                </c:pt>
                <c:pt idx="4" formatCode="General">
                  <c:v>-166.40006051437217</c:v>
                </c:pt>
                <c:pt idx="5" formatCode="General">
                  <c:v>-162.9008169440242</c:v>
                </c:pt>
                <c:pt idx="6" formatCode="General">
                  <c:v>-159.40157337367626</c:v>
                </c:pt>
                <c:pt idx="7" formatCode="General">
                  <c:v>-155.90232980332831</c:v>
                </c:pt>
                <c:pt idx="8" formatCode="General">
                  <c:v>-152.40308623298034</c:v>
                </c:pt>
                <c:pt idx="9" formatCode="General">
                  <c:v>-148.9038426626324</c:v>
                </c:pt>
                <c:pt idx="10" formatCode="General">
                  <c:v>-145.40459909228443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-105.63575757575758</c:v>
                </c:pt>
                <c:pt idx="32" formatCode="General">
                  <c:v>-104.86</c:v>
                </c:pt>
                <c:pt idx="33" formatCode="General">
                  <c:v>-104.13108433734939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-94.883721212121202</c:v>
                </c:pt>
                <c:pt idx="52" formatCode="General">
                  <c:v>-94.68001212121213</c:v>
                </c:pt>
                <c:pt idx="53" formatCode="General">
                  <c:v>-95.162436363636374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-101.8590909090909</c:v>
                </c:pt>
                <c:pt idx="68" formatCode="General">
                  <c:v>-102.32939393939394</c:v>
                </c:pt>
                <c:pt idx="69" formatCode="General">
                  <c:v>-102.81545454545454</c:v>
                </c:pt>
                <c:pt idx="70" formatCode="General">
                  <c:v>-103.31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16-4E7F-975B-C1DF40B91386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D16-4E7F-975B-C1DF40B91386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-57.414121212121216</c:v>
                </c:pt>
                <c:pt idx="2" formatCode="General">
                  <c:v>-56.05654545454545</c:v>
                </c:pt>
                <c:pt idx="3" formatCode="General">
                  <c:v>-55.07060606060606</c:v>
                </c:pt>
                <c:pt idx="4" formatCode="General">
                  <c:v>-54.255990922844177</c:v>
                </c:pt>
                <c:pt idx="5" formatCode="General">
                  <c:v>-53.830877458396365</c:v>
                </c:pt>
                <c:pt idx="6" formatCode="General">
                  <c:v>-53.405763993948561</c:v>
                </c:pt>
                <c:pt idx="7" formatCode="General">
                  <c:v>-52.980650529500757</c:v>
                </c:pt>
                <c:pt idx="8" formatCode="General">
                  <c:v>-52.555537065052953</c:v>
                </c:pt>
                <c:pt idx="9" formatCode="General">
                  <c:v>-52.130423600605148</c:v>
                </c:pt>
                <c:pt idx="10" formatCode="General">
                  <c:v>-51.705310136157344</c:v>
                </c:pt>
                <c:pt idx="11" formatCode="General">
                  <c:v>-51.368295007564299</c:v>
                </c:pt>
                <c:pt idx="12" formatCode="General">
                  <c:v>-51.130624810892591</c:v>
                </c:pt>
                <c:pt idx="13" formatCode="General">
                  <c:v>-50.892954614220884</c:v>
                </c:pt>
                <c:pt idx="14" formatCode="General">
                  <c:v>-50.655284417549176</c:v>
                </c:pt>
                <c:pt idx="15" formatCode="General">
                  <c:v>-50.417614220877461</c:v>
                </c:pt>
                <c:pt idx="16" formatCode="General">
                  <c:v>-50.179944024205753</c:v>
                </c:pt>
                <c:pt idx="17" formatCode="General">
                  <c:v>-49.942273827534045</c:v>
                </c:pt>
                <c:pt idx="18" formatCode="General">
                  <c:v>-49.770878787878793</c:v>
                </c:pt>
                <c:pt idx="19" formatCode="General">
                  <c:v>-49.61307272727273</c:v>
                </c:pt>
                <c:pt idx="20" formatCode="General">
                  <c:v>-49.465800000000002</c:v>
                </c:pt>
                <c:pt idx="21" formatCode="General">
                  <c:v>-49.338212121212116</c:v>
                </c:pt>
                <c:pt idx="22" formatCode="General">
                  <c:v>-49.226090909090907</c:v>
                </c:pt>
                <c:pt idx="23" formatCode="General">
                  <c:v>-49.204487951807231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-51.482242424242422</c:v>
                </c:pt>
                <c:pt idx="32" formatCode="General">
                  <c:v>-51.797999999999995</c:v>
                </c:pt>
                <c:pt idx="33" formatCode="General">
                  <c:v>-52.099807228915658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-61.712818181818186</c:v>
                </c:pt>
                <c:pt idx="68" formatCode="General">
                  <c:v>-61.965545454545456</c:v>
                </c:pt>
                <c:pt idx="69" formatCode="General">
                  <c:v>-62.225757575757576</c:v>
                </c:pt>
                <c:pt idx="70" formatCode="General">
                  <c:v>-62.49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CD16-4E7F-975B-C1DF40B91386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-82.566848484848478</c:v>
                </c:pt>
                <c:pt idx="1">
                  <c:v>-80.182484848484847</c:v>
                </c:pt>
                <c:pt idx="2" formatCode="General">
                  <c:v>-77.952181818181813</c:v>
                </c:pt>
                <c:pt idx="3" formatCode="General">
                  <c:v>-75.673212121212117</c:v>
                </c:pt>
                <c:pt idx="4" formatCode="General">
                  <c:v>-73.414160363086239</c:v>
                </c:pt>
                <c:pt idx="5" formatCode="General">
                  <c:v>-71.591164901664143</c:v>
                </c:pt>
                <c:pt idx="6" formatCode="General">
                  <c:v>-69.768169440242062</c:v>
                </c:pt>
                <c:pt idx="7" formatCode="General">
                  <c:v>-67.945173978819966</c:v>
                </c:pt>
                <c:pt idx="8" formatCode="General">
                  <c:v>-66.122178517397884</c:v>
                </c:pt>
                <c:pt idx="9" formatCode="General">
                  <c:v>-64.299183055975789</c:v>
                </c:pt>
                <c:pt idx="10" formatCode="General">
                  <c:v>-62.476187594553707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-41.030606060606061</c:v>
                </c:pt>
                <c:pt idx="32" formatCode="General">
                  <c:v>-40.57</c:v>
                </c:pt>
                <c:pt idx="33" formatCode="General">
                  <c:v>-40.136265060240966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-34.29967878787879</c:v>
                </c:pt>
                <c:pt idx="52" formatCode="General">
                  <c:v>-34.134187878787877</c:v>
                </c:pt>
                <c:pt idx="53" formatCode="General">
                  <c:v>-34.311763636363636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-36.797272727272727</c:v>
                </c:pt>
                <c:pt idx="68" formatCode="General">
                  <c:v>-36.974848484848486</c:v>
                </c:pt>
                <c:pt idx="69" formatCode="General">
                  <c:v>-37.158333333333339</c:v>
                </c:pt>
                <c:pt idx="70" formatCode="General">
                  <c:v>-37.344999999999999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CD16-4E7F-975B-C1DF40B91386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D16-4E7F-975B-C1DF40B91386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-144.59169696969695</c:v>
                </c:pt>
                <c:pt idx="1">
                  <c:v>-140.3861212121212</c:v>
                </c:pt>
                <c:pt idx="2" formatCode="General">
                  <c:v>-136.42854545454543</c:v>
                </c:pt>
                <c:pt idx="3" formatCode="General">
                  <c:v>-131.90909090909091</c:v>
                </c:pt>
                <c:pt idx="4" formatCode="General">
                  <c:v>-127.25658093797277</c:v>
                </c:pt>
                <c:pt idx="5" formatCode="General">
                  <c:v>-123.46384266263237</c:v>
                </c:pt>
                <c:pt idx="6" formatCode="General">
                  <c:v>-119.67110438729198</c:v>
                </c:pt>
                <c:pt idx="7" formatCode="General">
                  <c:v>-115.87836611195159</c:v>
                </c:pt>
                <c:pt idx="8" formatCode="General">
                  <c:v>-112.0856278366112</c:v>
                </c:pt>
                <c:pt idx="9" formatCode="General">
                  <c:v>-108.2928895612708</c:v>
                </c:pt>
                <c:pt idx="10" formatCode="General">
                  <c:v>-104.5001512859304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-58.486666666666672</c:v>
                </c:pt>
                <c:pt idx="32" formatCode="General">
                  <c:v>-57.42</c:v>
                </c:pt>
                <c:pt idx="33" formatCode="General">
                  <c:v>-56.413975903614457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-42.314993939393936</c:v>
                </c:pt>
                <c:pt idx="52" formatCode="General">
                  <c:v>-41.856739393939392</c:v>
                </c:pt>
                <c:pt idx="53" formatCode="General">
                  <c:v>-42.084618181818186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  <c:pt idx="66" formatCode="General">
                  <c:v>-45.090168674698795</c:v>
                </c:pt>
                <c:pt idx="67" formatCode="General">
                  <c:v>-45.33</c:v>
                </c:pt>
                <c:pt idx="68" formatCode="General">
                  <c:v>-45.57</c:v>
                </c:pt>
                <c:pt idx="69" formatCode="General">
                  <c:v>-45.81787878787879</c:v>
                </c:pt>
                <c:pt idx="70" formatCode="General">
                  <c:v>-46.07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D16-4E7F-975B-C1DF40B91386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 formatCode="General">
                  <c:v>-18.966727272727272</c:v>
                </c:pt>
                <c:pt idx="3" formatCode="General">
                  <c:v>-19.080606060606058</c:v>
                </c:pt>
                <c:pt idx="4" formatCode="General">
                  <c:v>-19.221089258698939</c:v>
                </c:pt>
                <c:pt idx="5" formatCode="General">
                  <c:v>-19.234704992435702</c:v>
                </c:pt>
                <c:pt idx="6" formatCode="General">
                  <c:v>-19.248320726172466</c:v>
                </c:pt>
                <c:pt idx="7" formatCode="General">
                  <c:v>-19.261936459909226</c:v>
                </c:pt>
                <c:pt idx="8" formatCode="General">
                  <c:v>-19.275552193645989</c:v>
                </c:pt>
                <c:pt idx="9" formatCode="General">
                  <c:v>-19.289167927382753</c:v>
                </c:pt>
                <c:pt idx="10" formatCode="General">
                  <c:v>-19.302783661119516</c:v>
                </c:pt>
                <c:pt idx="11" formatCode="General">
                  <c:v>-19.318532526475035</c:v>
                </c:pt>
                <c:pt idx="12" formatCode="General">
                  <c:v>-19.336686838124052</c:v>
                </c:pt>
                <c:pt idx="13" formatCode="General">
                  <c:v>-19.354841149773069</c:v>
                </c:pt>
                <c:pt idx="14" formatCode="General">
                  <c:v>-19.372995461422086</c:v>
                </c:pt>
                <c:pt idx="15" formatCode="General">
                  <c:v>-19.391149773071103</c:v>
                </c:pt>
                <c:pt idx="16" formatCode="General">
                  <c:v>-19.409304084720119</c:v>
                </c:pt>
                <c:pt idx="17" formatCode="General">
                  <c:v>-19.427458396369136</c:v>
                </c:pt>
                <c:pt idx="18" formatCode="General">
                  <c:v>-19.445636363636364</c:v>
                </c:pt>
                <c:pt idx="19" formatCode="General">
                  <c:v>-19.463818181818183</c:v>
                </c:pt>
                <c:pt idx="20" formatCode="General">
                  <c:v>-19.481999999999999</c:v>
                </c:pt>
                <c:pt idx="21" formatCode="General">
                  <c:v>-19.500181818181819</c:v>
                </c:pt>
                <c:pt idx="22" formatCode="General">
                  <c:v>-19.518363636363635</c:v>
                </c:pt>
                <c:pt idx="23" formatCode="General">
                  <c:v>-19.492590361445782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-19.147878787878788</c:v>
                </c:pt>
                <c:pt idx="32" formatCode="General">
                  <c:v>-19.16</c:v>
                </c:pt>
                <c:pt idx="33" formatCode="General">
                  <c:v>-19.178072289156628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D16-4E7F-975B-C1DF40B91386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D16-4E7F-975B-C1DF40B91386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D16-4E7F-975B-C1DF40B91386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D16-4E7F-975B-C1DF40B91386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 formatCode="General">
                  <c:v>-18.966727272727272</c:v>
                </c:pt>
                <c:pt idx="3" formatCode="General">
                  <c:v>-19.080606060606058</c:v>
                </c:pt>
                <c:pt idx="4" formatCode="General">
                  <c:v>-19.221089258698939</c:v>
                </c:pt>
                <c:pt idx="5" formatCode="General">
                  <c:v>-19.234704992435702</c:v>
                </c:pt>
                <c:pt idx="6" formatCode="General">
                  <c:v>-19.248320726172466</c:v>
                </c:pt>
                <c:pt idx="7" formatCode="General">
                  <c:v>-19.261936459909226</c:v>
                </c:pt>
                <c:pt idx="8" formatCode="General">
                  <c:v>-19.275552193645989</c:v>
                </c:pt>
                <c:pt idx="9" formatCode="General">
                  <c:v>-19.289167927382753</c:v>
                </c:pt>
                <c:pt idx="10" formatCode="General">
                  <c:v>-19.302783661119516</c:v>
                </c:pt>
                <c:pt idx="11" formatCode="General">
                  <c:v>-19.318532526475035</c:v>
                </c:pt>
                <c:pt idx="12" formatCode="General">
                  <c:v>-19.336686838124052</c:v>
                </c:pt>
                <c:pt idx="13" formatCode="General">
                  <c:v>-19.354841149773069</c:v>
                </c:pt>
                <c:pt idx="14" formatCode="General">
                  <c:v>-19.372995461422086</c:v>
                </c:pt>
                <c:pt idx="15" formatCode="General">
                  <c:v>-19.391149773071103</c:v>
                </c:pt>
                <c:pt idx="16" formatCode="General">
                  <c:v>-19.409304084720119</c:v>
                </c:pt>
                <c:pt idx="17" formatCode="General">
                  <c:v>-19.427458396369136</c:v>
                </c:pt>
                <c:pt idx="18" formatCode="General">
                  <c:v>-19.445636363636364</c:v>
                </c:pt>
                <c:pt idx="19" formatCode="General">
                  <c:v>-19.463818181818183</c:v>
                </c:pt>
                <c:pt idx="20" formatCode="General">
                  <c:v>-19.481999999999999</c:v>
                </c:pt>
                <c:pt idx="21" formatCode="General">
                  <c:v>-19.500181818181819</c:v>
                </c:pt>
                <c:pt idx="22" formatCode="General">
                  <c:v>-19.518363636363635</c:v>
                </c:pt>
                <c:pt idx="23" formatCode="General">
                  <c:v>-19.492590361445782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-19.147878787878788</c:v>
                </c:pt>
                <c:pt idx="32" formatCode="General">
                  <c:v>-19.16</c:v>
                </c:pt>
                <c:pt idx="33" formatCode="General">
                  <c:v>-19.178072289156628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D16-4E7F-975B-C1DF40B91386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D16-4E7F-975B-C1DF40B91386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D16-4E7F-975B-C1DF40B91386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D16-4E7F-975B-C1DF40B91386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D16-4E7F-975B-C1DF40B91386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D16-4E7F-975B-C1DF40B91386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D16-4E7F-975B-C1DF40B91386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D16-4E7F-975B-C1DF40B91386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D16-4E7F-975B-C1DF40B91386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D16-4E7F-975B-C1DF40B91386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D16-4E7F-975B-C1DF40B91386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D16-4E7F-975B-C1DF40B91386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D16-4E7F-975B-C1DF40B91386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D16-4E7F-975B-C1DF40B91386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D16-4E7F-975B-C1DF40B91386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D16-4E7F-975B-C1DF40B91386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D16-4E7F-975B-C1DF40B91386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D16-4E7F-975B-C1DF40B91386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D16-4E7F-975B-C1DF40B91386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D16-4E7F-975B-C1DF40B91386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D16-4E7F-975B-C1DF40B91386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-186.59315151515153</c:v>
                </c:pt>
                <c:pt idx="1">
                  <c:v>-181.29303030303032</c:v>
                </c:pt>
                <c:pt idx="2" formatCode="General">
                  <c:v>-176.35363636363638</c:v>
                </c:pt>
                <c:pt idx="3" formatCode="General">
                  <c:v>-171.79030303030302</c:v>
                </c:pt>
                <c:pt idx="4" formatCode="General">
                  <c:v>-167.39854545454546</c:v>
                </c:pt>
                <c:pt idx="5" formatCode="General">
                  <c:v>-163.38036363636363</c:v>
                </c:pt>
                <c:pt idx="6" formatCode="General">
                  <c:v>-159.54096385542169</c:v>
                </c:pt>
                <c:pt idx="7" formatCode="General">
                  <c:v>-155.93855421686746</c:v>
                </c:pt>
                <c:pt idx="8" formatCode="General">
                  <c:v>-152.548</c:v>
                </c:pt>
                <c:pt idx="9" formatCode="General">
                  <c:v>-149.25781818181818</c:v>
                </c:pt>
                <c:pt idx="10" formatCode="General">
                  <c:v>-146.23963636363638</c:v>
                </c:pt>
                <c:pt idx="11" formatCode="General">
                  <c:v>-143.49664145234496</c:v>
                </c:pt>
                <c:pt idx="12" formatCode="General">
                  <c:v>-141.06396369137673</c:v>
                </c:pt>
                <c:pt idx="13" formatCode="General">
                  <c:v>-138.6312859304085</c:v>
                </c:pt>
                <c:pt idx="14" formatCode="General">
                  <c:v>-136.19860816944026</c:v>
                </c:pt>
                <c:pt idx="15" formatCode="General">
                  <c:v>-133.765930408472</c:v>
                </c:pt>
                <c:pt idx="16" formatCode="General">
                  <c:v>-131.33325264750377</c:v>
                </c:pt>
                <c:pt idx="17" formatCode="General">
                  <c:v>-128.90057488653554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D16-4E7F-975B-C1DF40B91386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D16-4E7F-975B-C1DF40B91386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CD16-4E7F-975B-C1DF40B91386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D16-4E7F-975B-C1DF40B91386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-143.63472727272728</c:v>
                </c:pt>
                <c:pt idx="1">
                  <c:v>-138.93581818181821</c:v>
                </c:pt>
                <c:pt idx="2" formatCode="General">
                  <c:v>-134.37218181818182</c:v>
                </c:pt>
                <c:pt idx="3" formatCode="General">
                  <c:v>-129.96339393939394</c:v>
                </c:pt>
                <c:pt idx="4" formatCode="General">
                  <c:v>-125.62981818181817</c:v>
                </c:pt>
                <c:pt idx="5" formatCode="General">
                  <c:v>-121.50254545454546</c:v>
                </c:pt>
                <c:pt idx="6" formatCode="General">
                  <c:v>-117.5077108433735</c:v>
                </c:pt>
                <c:pt idx="7" formatCode="General">
                  <c:v>-113.68843373493976</c:v>
                </c:pt>
                <c:pt idx="8" formatCode="General">
                  <c:v>-110.05200000000001</c:v>
                </c:pt>
                <c:pt idx="9" formatCode="General">
                  <c:v>-106.5029090909091</c:v>
                </c:pt>
                <c:pt idx="10" formatCode="General">
                  <c:v>-103.19381818181819</c:v>
                </c:pt>
                <c:pt idx="11" formatCode="General">
                  <c:v>-100.16865355521936</c:v>
                </c:pt>
                <c:pt idx="12" formatCode="General">
                  <c:v>-97.463661119515891</c:v>
                </c:pt>
                <c:pt idx="13" formatCode="General">
                  <c:v>-94.758668683812402</c:v>
                </c:pt>
                <c:pt idx="14" formatCode="General">
                  <c:v>-92.053676248108928</c:v>
                </c:pt>
                <c:pt idx="15" formatCode="General">
                  <c:v>-89.34868381240544</c:v>
                </c:pt>
                <c:pt idx="16" formatCode="General">
                  <c:v>-86.643691376701966</c:v>
                </c:pt>
                <c:pt idx="17" formatCode="General">
                  <c:v>-83.938698940998478</c:v>
                </c:pt>
                <c:pt idx="18" formatCode="General">
                  <c:v>-81.73054545454545</c:v>
                </c:pt>
                <c:pt idx="19" formatCode="General">
                  <c:v>-79.636363636363626</c:v>
                </c:pt>
                <c:pt idx="20" formatCode="General">
                  <c:v>-77.666666666666657</c:v>
                </c:pt>
                <c:pt idx="21" formatCode="General">
                  <c:v>-75.764848484848486</c:v>
                </c:pt>
                <c:pt idx="22" formatCode="General">
                  <c:v>-73.916363636363627</c:v>
                </c:pt>
                <c:pt idx="23" formatCode="General">
                  <c:v>-72.187650602409633</c:v>
                </c:pt>
                <c:pt idx="24" formatCode="General">
                  <c:v>-70.493939393939399</c:v>
                </c:pt>
                <c:pt idx="25" formatCode="General">
                  <c:v>-68.869696969696975</c:v>
                </c:pt>
                <c:pt idx="26" formatCode="General">
                  <c:v>-67.329090909090908</c:v>
                </c:pt>
                <c:pt idx="27" formatCode="General">
                  <c:v>-65.844242424242438</c:v>
                </c:pt>
                <c:pt idx="28" formatCode="General">
                  <c:v>-64.486060606060619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-54.735090909090907</c:v>
                </c:pt>
                <c:pt idx="38" formatCode="General">
                  <c:v>-53.862363636363639</c:v>
                </c:pt>
                <c:pt idx="39" formatCode="General">
                  <c:v>-53.012831325301207</c:v>
                </c:pt>
                <c:pt idx="40" formatCode="General">
                  <c:v>-52.199578313253021</c:v>
                </c:pt>
                <c:pt idx="41" formatCode="General">
                  <c:v>-51.404848484848493</c:v>
                </c:pt>
                <c:pt idx="42" formatCode="General">
                  <c:v>-50.621818181818185</c:v>
                </c:pt>
                <c:pt idx="43" formatCode="General">
                  <c:v>-49.894545454545458</c:v>
                </c:pt>
                <c:pt idx="44" formatCode="General">
                  <c:v>-49.180303030303037</c:v>
                </c:pt>
                <c:pt idx="45" formatCode="General">
                  <c:v>-48.483333333333334</c:v>
                </c:pt>
                <c:pt idx="46" formatCode="General">
                  <c:v>-47.843090909090911</c:v>
                </c:pt>
                <c:pt idx="47" formatCode="General">
                  <c:v>-47.226412121212121</c:v>
                </c:pt>
                <c:pt idx="48" formatCode="General">
                  <c:v>-46.660351515151518</c:v>
                </c:pt>
                <c:pt idx="49" formatCode="General">
                  <c:v>-46.135831325301204</c:v>
                </c:pt>
                <c:pt idx="50" formatCode="General">
                  <c:v>-45.656313253012044</c:v>
                </c:pt>
                <c:pt idx="51" formatCode="General">
                  <c:v>-45.245975757575756</c:v>
                </c:pt>
                <c:pt idx="52" formatCode="General">
                  <c:v>-44.867515151515157</c:v>
                </c:pt>
                <c:pt idx="53" formatCode="General">
                  <c:v>-44.570545454545453</c:v>
                </c:pt>
                <c:pt idx="54" formatCode="General">
                  <c:v>-44.323999999999998</c:v>
                </c:pt>
                <c:pt idx="55" formatCode="General">
                  <c:v>-44.123999999999995</c:v>
                </c:pt>
                <c:pt idx="56" formatCode="General">
                  <c:v>-44.014690909090909</c:v>
                </c:pt>
                <c:pt idx="57" formatCode="General">
                  <c:v>-43.93734939759036</c:v>
                </c:pt>
                <c:pt idx="58" formatCode="General">
                  <c:v>-43.925301204819277</c:v>
                </c:pt>
                <c:pt idx="59" formatCode="General">
                  <c:v>-43.951903030303029</c:v>
                </c:pt>
                <c:pt idx="60" formatCode="General">
                  <c:v>-44.008872727272724</c:v>
                </c:pt>
                <c:pt idx="61" formatCode="General">
                  <c:v>-44.100036363636363</c:v>
                </c:pt>
                <c:pt idx="62" formatCode="General">
                  <c:v>-44.203406060606063</c:v>
                </c:pt>
                <c:pt idx="63" formatCode="General">
                  <c:v>-44.331890909090916</c:v>
                </c:pt>
                <c:pt idx="64" formatCode="General">
                  <c:v>-44.47294545454546</c:v>
                </c:pt>
                <c:pt idx="65" formatCode="General">
                  <c:v>-44.622036363636362</c:v>
                </c:pt>
                <c:pt idx="66" formatCode="General">
                  <c:v>-44.798024096385539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16-4E7F-975B-C1DF40B91386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 formatCode="General">
                  <c:v>-18.903454545454547</c:v>
                </c:pt>
                <c:pt idx="3" formatCode="General">
                  <c:v>-18.932121212121213</c:v>
                </c:pt>
                <c:pt idx="4" formatCode="General">
                  <c:v>-18.961939393939396</c:v>
                </c:pt>
                <c:pt idx="5" formatCode="General">
                  <c:v>-18.986181818181819</c:v>
                </c:pt>
                <c:pt idx="6" formatCode="General">
                  <c:v>-19.00777108433735</c:v>
                </c:pt>
                <c:pt idx="7" formatCode="General">
                  <c:v>-19.025843373493977</c:v>
                </c:pt>
                <c:pt idx="8" formatCode="General">
                  <c:v>-19.039333333333335</c:v>
                </c:pt>
                <c:pt idx="9" formatCode="General">
                  <c:v>-19.052181818181818</c:v>
                </c:pt>
                <c:pt idx="10" formatCode="General">
                  <c:v>-19.070363636363634</c:v>
                </c:pt>
                <c:pt idx="11" formatCode="General">
                  <c:v>-19.082844175491676</c:v>
                </c:pt>
                <c:pt idx="12" formatCode="General">
                  <c:v>-19.088895612708018</c:v>
                </c:pt>
                <c:pt idx="13" formatCode="General">
                  <c:v>-19.094947049924357</c:v>
                </c:pt>
                <c:pt idx="14" formatCode="General">
                  <c:v>-19.100998487140696</c:v>
                </c:pt>
                <c:pt idx="15" formatCode="General">
                  <c:v>-19.107049924357035</c:v>
                </c:pt>
                <c:pt idx="16" formatCode="General">
                  <c:v>-19.113101361573374</c:v>
                </c:pt>
                <c:pt idx="17" formatCode="General">
                  <c:v>-19.119152798789713</c:v>
                </c:pt>
                <c:pt idx="18" formatCode="General">
                  <c:v>-19.104363636363637</c:v>
                </c:pt>
                <c:pt idx="19" formatCode="General">
                  <c:v>-19.08490909090909</c:v>
                </c:pt>
                <c:pt idx="20" formatCode="General">
                  <c:v>-19.060666666666666</c:v>
                </c:pt>
                <c:pt idx="21" formatCode="General">
                  <c:v>-19.03981818181818</c:v>
                </c:pt>
                <c:pt idx="22" formatCode="General">
                  <c:v>-19.021636363636365</c:v>
                </c:pt>
                <c:pt idx="23" formatCode="General">
                  <c:v>-19.02</c:v>
                </c:pt>
                <c:pt idx="24" formatCode="General">
                  <c:v>-19.02151515151515</c:v>
                </c:pt>
                <c:pt idx="25" formatCode="General">
                  <c:v>-19.027575757575757</c:v>
                </c:pt>
                <c:pt idx="26" formatCode="General">
                  <c:v>-19.037272727272729</c:v>
                </c:pt>
                <c:pt idx="27" formatCode="General">
                  <c:v>-19.049393939393941</c:v>
                </c:pt>
                <c:pt idx="28" formatCode="General">
                  <c:v>-19.067272727272726</c:v>
                </c:pt>
                <c:pt idx="29" formatCode="General">
                  <c:v>-19.085454545454542</c:v>
                </c:pt>
                <c:pt idx="30" formatCode="General">
                  <c:v>-19.103636363636362</c:v>
                </c:pt>
                <c:pt idx="31" formatCode="General">
                  <c:v>-19.125662650602408</c:v>
                </c:pt>
                <c:pt idx="32" formatCode="General">
                  <c:v>-19.149759036144577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-19.250727272727271</c:v>
                </c:pt>
                <c:pt idx="38" formatCode="General">
                  <c:v>-19.268909090909091</c:v>
                </c:pt>
                <c:pt idx="39" formatCode="General">
                  <c:v>-19.289397590361446</c:v>
                </c:pt>
                <c:pt idx="40" formatCode="General">
                  <c:v>-19.313493975903615</c:v>
                </c:pt>
                <c:pt idx="41" formatCode="General">
                  <c:v>-19.333272727272728</c:v>
                </c:pt>
                <c:pt idx="42" formatCode="General">
                  <c:v>-19.351454545454548</c:v>
                </c:pt>
                <c:pt idx="43" formatCode="General">
                  <c:v>-19.369636363636364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D16-4E7F-975B-C1DF40B91386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(1)GeSe2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-60.102969696969694</c:v>
                </c:pt>
                <c:pt idx="1">
                  <c:v>-58.835454545454546</c:v>
                </c:pt>
                <c:pt idx="2" formatCode="General">
                  <c:v>-57.744545454545452</c:v>
                </c:pt>
                <c:pt idx="3" formatCode="General">
                  <c:v>-56.843878787878786</c:v>
                </c:pt>
                <c:pt idx="4" formatCode="General">
                  <c:v>-56.028606060606059</c:v>
                </c:pt>
                <c:pt idx="5" formatCode="General">
                  <c:v>-55.386181818181811</c:v>
                </c:pt>
                <c:pt idx="6" formatCode="General">
                  <c:v>-54.805</c:v>
                </c:pt>
                <c:pt idx="7" formatCode="General">
                  <c:v>-54.305</c:v>
                </c:pt>
                <c:pt idx="8" formatCode="General">
                  <c:v>-53.86333333333333</c:v>
                </c:pt>
                <c:pt idx="9" formatCode="General">
                  <c:v>-53.449563636363635</c:v>
                </c:pt>
                <c:pt idx="10" formatCode="General">
                  <c:v>-53.112593939393939</c:v>
                </c:pt>
                <c:pt idx="11" formatCode="General">
                  <c:v>-52.829832072617251</c:v>
                </c:pt>
                <c:pt idx="12" formatCode="General">
                  <c:v>-52.608198184568842</c:v>
                </c:pt>
                <c:pt idx="13" formatCode="General">
                  <c:v>-52.386564296520426</c:v>
                </c:pt>
                <c:pt idx="14" formatCode="General">
                  <c:v>-52.164930408472017</c:v>
                </c:pt>
                <c:pt idx="15" formatCode="General">
                  <c:v>-51.943296520423601</c:v>
                </c:pt>
                <c:pt idx="16" formatCode="General">
                  <c:v>-51.721662632375192</c:v>
                </c:pt>
                <c:pt idx="17" formatCode="General">
                  <c:v>-51.500028744326777</c:v>
                </c:pt>
                <c:pt idx="18" formatCode="General">
                  <c:v>-51.423133333333332</c:v>
                </c:pt>
                <c:pt idx="19" formatCode="General">
                  <c:v>-51.387236363636362</c:v>
                </c:pt>
                <c:pt idx="20" formatCode="General">
                  <c:v>-51.416933333333333</c:v>
                </c:pt>
                <c:pt idx="21" formatCode="General">
                  <c:v>-51.508739393939393</c:v>
                </c:pt>
                <c:pt idx="22" formatCode="General">
                  <c:v>-51.649345454545454</c:v>
                </c:pt>
                <c:pt idx="23" formatCode="General">
                  <c:v>-51.865379518072288</c:v>
                </c:pt>
                <c:pt idx="24" formatCode="General">
                  <c:v>-52.101333333333336</c:v>
                </c:pt>
                <c:pt idx="25" formatCode="General">
                  <c:v>-52.37466666666667</c:v>
                </c:pt>
                <c:pt idx="26" formatCode="General">
                  <c:v>-52.666909090909094</c:v>
                </c:pt>
                <c:pt idx="27" formatCode="General">
                  <c:v>-52.971757575757579</c:v>
                </c:pt>
                <c:pt idx="28" formatCode="General">
                  <c:v>-53.284090909090907</c:v>
                </c:pt>
                <c:pt idx="29" formatCode="General">
                  <c:v>-53.600454545454546</c:v>
                </c:pt>
                <c:pt idx="30" formatCode="General">
                  <c:v>-53.925303030303034</c:v>
                </c:pt>
                <c:pt idx="31" formatCode="General">
                  <c:v>-54.239481927710848</c:v>
                </c:pt>
                <c:pt idx="32" formatCode="General">
                  <c:v>-54.547915662650603</c:v>
                </c:pt>
                <c:pt idx="33" formatCode="General">
                  <c:v>-54.867199999999997</c:v>
                </c:pt>
                <c:pt idx="34" formatCode="General">
                  <c:v>-55.182060606060602</c:v>
                </c:pt>
                <c:pt idx="35" formatCode="General">
                  <c:v>-55.488121212121207</c:v>
                </c:pt>
                <c:pt idx="36" formatCode="General">
                  <c:v>-55.792927272727269</c:v>
                </c:pt>
                <c:pt idx="37" formatCode="General">
                  <c:v>-56.096684848484848</c:v>
                </c:pt>
                <c:pt idx="38" formatCode="General">
                  <c:v>-56.388806060606058</c:v>
                </c:pt>
                <c:pt idx="39" formatCode="General">
                  <c:v>-56.684939759036141</c:v>
                </c:pt>
                <c:pt idx="40" formatCode="General">
                  <c:v>-56.987349397590357</c:v>
                </c:pt>
                <c:pt idx="41" formatCode="General">
                  <c:v>-57.281806060606058</c:v>
                </c:pt>
                <c:pt idx="42" formatCode="General">
                  <c:v>-57.573369696969699</c:v>
                </c:pt>
                <c:pt idx="43" formatCode="General">
                  <c:v>-57.865490909090909</c:v>
                </c:pt>
                <c:pt idx="44" formatCode="General">
                  <c:v>-58.1526606060606</c:v>
                </c:pt>
                <c:pt idx="45" formatCode="General">
                  <c:v>-58.433266666666668</c:v>
                </c:pt>
                <c:pt idx="46" formatCode="General">
                  <c:v>-58.714818181818181</c:v>
                </c:pt>
                <c:pt idx="47" formatCode="General">
                  <c:v>-58.995375757575758</c:v>
                </c:pt>
                <c:pt idx="48" formatCode="General">
                  <c:v>-59.267496969696971</c:v>
                </c:pt>
                <c:pt idx="49" formatCode="General">
                  <c:v>-59.540566265060242</c:v>
                </c:pt>
                <c:pt idx="50" formatCode="General">
                  <c:v>-59.814662650602415</c:v>
                </c:pt>
                <c:pt idx="51" formatCode="General">
                  <c:v>-60.083163636363643</c:v>
                </c:pt>
                <c:pt idx="52" formatCode="General">
                  <c:v>-60.350951515151522</c:v>
                </c:pt>
                <c:pt idx="53" formatCode="General">
                  <c:v>-60.621254545454548</c:v>
                </c:pt>
                <c:pt idx="54" formatCode="General">
                  <c:v>-60.886515151515148</c:v>
                </c:pt>
                <c:pt idx="55" formatCode="General">
                  <c:v>-61.147121212121213</c:v>
                </c:pt>
                <c:pt idx="56" formatCode="General">
                  <c:v>-61.417745454545454</c:v>
                </c:pt>
                <c:pt idx="57" formatCode="General">
                  <c:v>-61.688710843373499</c:v>
                </c:pt>
                <c:pt idx="58" formatCode="General">
                  <c:v>-61.955578313253014</c:v>
                </c:pt>
                <c:pt idx="59" formatCode="General">
                  <c:v>-62.22776363636364</c:v>
                </c:pt>
                <c:pt idx="60" formatCode="General">
                  <c:v>-62.504127272727274</c:v>
                </c:pt>
                <c:pt idx="61" formatCode="General">
                  <c:v>-62.765599999999999</c:v>
                </c:pt>
                <c:pt idx="62" formatCode="General">
                  <c:v>-63.027963636363637</c:v>
                </c:pt>
                <c:pt idx="63" formatCode="General">
                  <c:v>-63.297054545454543</c:v>
                </c:pt>
                <c:pt idx="64" formatCode="General">
                  <c:v>-63.557272727272725</c:v>
                </c:pt>
                <c:pt idx="65" formatCode="General">
                  <c:v>-63.811818181818175</c:v>
                </c:pt>
                <c:pt idx="66" formatCode="General">
                  <c:v>-64.061999999999998</c:v>
                </c:pt>
                <c:pt idx="67" formatCode="General">
                  <c:v>-64.312272727272727</c:v>
                </c:pt>
                <c:pt idx="68" formatCode="General">
                  <c:v>-64.563181818181832</c:v>
                </c:pt>
                <c:pt idx="69" formatCode="General">
                  <c:v>-64.814090909090908</c:v>
                </c:pt>
                <c:pt idx="70" formatCode="General">
                  <c:v>-65.064999999999998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D16-4E7F-975B-C1DF40B91386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D16-4E7F-975B-C1DF40B91386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(1)Ga2Se3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-186.59315151515153</c:v>
                </c:pt>
                <c:pt idx="1">
                  <c:v>-181.29303030303032</c:v>
                </c:pt>
                <c:pt idx="2" formatCode="General">
                  <c:v>-176.35363636363638</c:v>
                </c:pt>
                <c:pt idx="3" formatCode="General">
                  <c:v>-171.79030303030302</c:v>
                </c:pt>
                <c:pt idx="4" formatCode="General">
                  <c:v>-167.39854545454546</c:v>
                </c:pt>
                <c:pt idx="5" formatCode="General">
                  <c:v>-163.38036363636363</c:v>
                </c:pt>
                <c:pt idx="6" formatCode="General">
                  <c:v>-159.54096385542169</c:v>
                </c:pt>
                <c:pt idx="7" formatCode="General">
                  <c:v>-155.93855421686746</c:v>
                </c:pt>
                <c:pt idx="8" formatCode="General">
                  <c:v>-152.548</c:v>
                </c:pt>
                <c:pt idx="9" formatCode="General">
                  <c:v>-149.25781818181818</c:v>
                </c:pt>
                <c:pt idx="10" formatCode="General">
                  <c:v>-146.23963636363638</c:v>
                </c:pt>
                <c:pt idx="11" formatCode="General">
                  <c:v>-143.49664145234496</c:v>
                </c:pt>
                <c:pt idx="12" formatCode="General">
                  <c:v>-141.06396369137673</c:v>
                </c:pt>
                <c:pt idx="13" formatCode="General">
                  <c:v>-138.6312859304085</c:v>
                </c:pt>
                <c:pt idx="14" formatCode="General">
                  <c:v>-136.19860816944026</c:v>
                </c:pt>
                <c:pt idx="15" formatCode="General">
                  <c:v>-133.765930408472</c:v>
                </c:pt>
                <c:pt idx="16" formatCode="General">
                  <c:v>-131.33325264750377</c:v>
                </c:pt>
                <c:pt idx="17" formatCode="General">
                  <c:v>-128.90057488653554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CD16-4E7F-975B-C1DF40B91386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-82.556969696969702</c:v>
                </c:pt>
                <c:pt idx="1">
                  <c:v>-80.057212121212132</c:v>
                </c:pt>
                <c:pt idx="2" formatCode="General">
                  <c:v>-77.681454545454542</c:v>
                </c:pt>
                <c:pt idx="3" formatCode="General">
                  <c:v>-75.438424242424247</c:v>
                </c:pt>
                <c:pt idx="4" formatCode="General">
                  <c:v>-73.257090909090905</c:v>
                </c:pt>
                <c:pt idx="5" formatCode="General">
                  <c:v>-71.220727272727274</c:v>
                </c:pt>
                <c:pt idx="6" formatCode="General">
                  <c:v>-69.262168674698799</c:v>
                </c:pt>
                <c:pt idx="7" formatCode="General">
                  <c:v>-67.406746987951806</c:v>
                </c:pt>
                <c:pt idx="8" formatCode="General">
                  <c:v>-65.649999999999991</c:v>
                </c:pt>
                <c:pt idx="9" formatCode="General">
                  <c:v>-63.940181818181813</c:v>
                </c:pt>
                <c:pt idx="10" formatCode="General">
                  <c:v>-62.358363636363642</c:v>
                </c:pt>
                <c:pt idx="11" formatCode="General">
                  <c:v>-60.916323751891078</c:v>
                </c:pt>
                <c:pt idx="12" formatCode="General">
                  <c:v>-59.631906202723151</c:v>
                </c:pt>
                <c:pt idx="13" formatCode="General">
                  <c:v>-58.347488653555224</c:v>
                </c:pt>
                <c:pt idx="14" formatCode="General">
                  <c:v>-57.063071104387291</c:v>
                </c:pt>
                <c:pt idx="15" formatCode="General">
                  <c:v>-55.778653555219364</c:v>
                </c:pt>
                <c:pt idx="16" formatCode="General">
                  <c:v>-54.494236006051437</c:v>
                </c:pt>
                <c:pt idx="17" formatCode="General">
                  <c:v>-53.209818456883511</c:v>
                </c:pt>
                <c:pt idx="18" formatCode="General">
                  <c:v>-52.164787878787877</c:v>
                </c:pt>
                <c:pt idx="19" formatCode="General">
                  <c:v>-51.173999999999999</c:v>
                </c:pt>
                <c:pt idx="20" formatCode="General">
                  <c:v>-50.240666666666662</c:v>
                </c:pt>
                <c:pt idx="21" formatCode="General">
                  <c:v>-49.344666666666669</c:v>
                </c:pt>
                <c:pt idx="22" formatCode="General">
                  <c:v>-48.478000000000002</c:v>
                </c:pt>
                <c:pt idx="23" formatCode="General">
                  <c:v>-47.676385542168674</c:v>
                </c:pt>
                <c:pt idx="24" formatCode="General">
                  <c:v>-46.893636363636361</c:v>
                </c:pt>
                <c:pt idx="25" formatCode="General">
                  <c:v>-46.148181818181818</c:v>
                </c:pt>
                <c:pt idx="26" formatCode="General">
                  <c:v>-45.446363636363635</c:v>
                </c:pt>
                <c:pt idx="27" formatCode="General">
                  <c:v>-44.773636363636363</c:v>
                </c:pt>
                <c:pt idx="28" formatCode="General">
                  <c:v>-44.164242424242424</c:v>
                </c:pt>
                <c:pt idx="29" formatCode="General">
                  <c:v>-43.576363636363638</c:v>
                </c:pt>
                <c:pt idx="30" formatCode="General">
                  <c:v>-43.030909090909091</c:v>
                </c:pt>
                <c:pt idx="31" formatCode="General">
                  <c:v>-42.518915662650606</c:v>
                </c:pt>
                <c:pt idx="32" formatCode="General">
                  <c:v>-42.024939759036144</c:v>
                </c:pt>
                <c:pt idx="33" formatCode="General">
                  <c:v>-41.576000000000001</c:v>
                </c:pt>
                <c:pt idx="34" formatCode="General">
                  <c:v>-41.137818181818183</c:v>
                </c:pt>
                <c:pt idx="35" formatCode="General">
                  <c:v>-40.719636363636369</c:v>
                </c:pt>
                <c:pt idx="36" formatCode="General">
                  <c:v>-40.31818181818182</c:v>
                </c:pt>
                <c:pt idx="37" formatCode="General">
                  <c:v>-39.92521212121212</c:v>
                </c:pt>
                <c:pt idx="38" formatCode="General">
                  <c:v>-39.555515151515152</c:v>
                </c:pt>
                <c:pt idx="39" formatCode="General">
                  <c:v>-39.198433734939755</c:v>
                </c:pt>
                <c:pt idx="40" formatCode="General">
                  <c:v>-38.861084337349396</c:v>
                </c:pt>
                <c:pt idx="41" formatCode="General">
                  <c:v>-38.531090909090913</c:v>
                </c:pt>
                <c:pt idx="42" formatCode="General">
                  <c:v>-38.206242424242433</c:v>
                </c:pt>
                <c:pt idx="43" formatCode="General">
                  <c:v>-37.909272727272729</c:v>
                </c:pt>
                <c:pt idx="44" formatCode="General">
                  <c:v>-37.617515151515157</c:v>
                </c:pt>
                <c:pt idx="45" formatCode="General">
                  <c:v>-37.332666666666668</c:v>
                </c:pt>
                <c:pt idx="46" formatCode="General">
                  <c:v>-37.076181818181823</c:v>
                </c:pt>
                <c:pt idx="47" formatCode="General">
                  <c:v>-36.831084848484849</c:v>
                </c:pt>
                <c:pt idx="48" formatCode="General">
                  <c:v>-36.60866060606061</c:v>
                </c:pt>
                <c:pt idx="49" formatCode="General">
                  <c:v>-36.406831325301205</c:v>
                </c:pt>
                <c:pt idx="50" formatCode="General">
                  <c:v>-36.227313253012049</c:v>
                </c:pt>
                <c:pt idx="51" formatCode="General">
                  <c:v>-36.080199999999998</c:v>
                </c:pt>
                <c:pt idx="52" formatCode="General">
                  <c:v>-35.948545454545453</c:v>
                </c:pt>
                <c:pt idx="53" formatCode="General">
                  <c:v>-35.85763636363636</c:v>
                </c:pt>
                <c:pt idx="54" formatCode="General">
                  <c:v>-35.790363636363637</c:v>
                </c:pt>
                <c:pt idx="55" formatCode="General">
                  <c:v>-35.74490909090909</c:v>
                </c:pt>
                <c:pt idx="56" formatCode="General">
                  <c:v>-35.747436363636361</c:v>
                </c:pt>
                <c:pt idx="57" formatCode="General">
                  <c:v>-35.766265060240968</c:v>
                </c:pt>
                <c:pt idx="58" formatCode="General">
                  <c:v>-35.817469879518079</c:v>
                </c:pt>
                <c:pt idx="59" formatCode="General">
                  <c:v>-35.889890909090916</c:v>
                </c:pt>
                <c:pt idx="60" formatCode="General">
                  <c:v>-35.978981818181822</c:v>
                </c:pt>
                <c:pt idx="61" formatCode="General">
                  <c:v>-36.082412121212123</c:v>
                </c:pt>
                <c:pt idx="62" formatCode="General">
                  <c:v>-36.192460606060607</c:v>
                </c:pt>
                <c:pt idx="63" formatCode="General">
                  <c:v>-36.317309090909092</c:v>
                </c:pt>
                <c:pt idx="64" formatCode="General">
                  <c:v>-36.446593939393942</c:v>
                </c:pt>
                <c:pt idx="65" formatCode="General">
                  <c:v>-36.578715151515155</c:v>
                </c:pt>
                <c:pt idx="66" formatCode="General">
                  <c:v>-36.723951807228914</c:v>
                </c:pt>
                <c:pt idx="67" formatCode="General">
                  <c:v>-36.870727272727272</c:v>
                </c:pt>
                <c:pt idx="68" formatCode="General">
                  <c:v>-37.019818181818181</c:v>
                </c:pt>
                <c:pt idx="69" formatCode="General">
                  <c:v>-37.168909090909089</c:v>
                </c:pt>
                <c:pt idx="70" formatCode="General">
                  <c:v>-37.317999999999998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D16-4E7F-975B-C1DF40B91386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D16-4E7F-975B-C1DF40B91386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(1)Ga</c:v>
                </c:pt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D16-4E7F-975B-C1DF40B91386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-143.63472727272728</c:v>
                </c:pt>
                <c:pt idx="1">
                  <c:v>-138.93581818181821</c:v>
                </c:pt>
                <c:pt idx="2" formatCode="General">
                  <c:v>-134.37218181818182</c:v>
                </c:pt>
                <c:pt idx="3" formatCode="General">
                  <c:v>-129.96339393939394</c:v>
                </c:pt>
                <c:pt idx="4" formatCode="General">
                  <c:v>-125.62981818181817</c:v>
                </c:pt>
                <c:pt idx="5" formatCode="General">
                  <c:v>-121.50254545454546</c:v>
                </c:pt>
                <c:pt idx="6" formatCode="General">
                  <c:v>-117.5077108433735</c:v>
                </c:pt>
                <c:pt idx="7" formatCode="General">
                  <c:v>-113.68843373493976</c:v>
                </c:pt>
                <c:pt idx="8" formatCode="General">
                  <c:v>-110.05200000000001</c:v>
                </c:pt>
                <c:pt idx="9" formatCode="General">
                  <c:v>-106.5029090909091</c:v>
                </c:pt>
                <c:pt idx="10" formatCode="General">
                  <c:v>-103.19381818181819</c:v>
                </c:pt>
                <c:pt idx="11" formatCode="General">
                  <c:v>-100.16865355521936</c:v>
                </c:pt>
                <c:pt idx="12" formatCode="General">
                  <c:v>-97.463661119515891</c:v>
                </c:pt>
                <c:pt idx="13" formatCode="General">
                  <c:v>-94.758668683812402</c:v>
                </c:pt>
                <c:pt idx="14" formatCode="General">
                  <c:v>-92.053676248108928</c:v>
                </c:pt>
                <c:pt idx="15" formatCode="General">
                  <c:v>-89.34868381240544</c:v>
                </c:pt>
                <c:pt idx="16" formatCode="General">
                  <c:v>-86.643691376701966</c:v>
                </c:pt>
                <c:pt idx="17" formatCode="General">
                  <c:v>-83.938698940998478</c:v>
                </c:pt>
                <c:pt idx="18" formatCode="General">
                  <c:v>-81.73054545454545</c:v>
                </c:pt>
                <c:pt idx="19" formatCode="General">
                  <c:v>-79.636363636363626</c:v>
                </c:pt>
                <c:pt idx="20" formatCode="General">
                  <c:v>-77.666666666666657</c:v>
                </c:pt>
                <c:pt idx="21" formatCode="General">
                  <c:v>-75.764848484848486</c:v>
                </c:pt>
                <c:pt idx="22" formatCode="General">
                  <c:v>-73.916363636363627</c:v>
                </c:pt>
                <c:pt idx="23" formatCode="General">
                  <c:v>-72.187650602409633</c:v>
                </c:pt>
                <c:pt idx="24" formatCode="General">
                  <c:v>-70.493939393939399</c:v>
                </c:pt>
                <c:pt idx="25" formatCode="General">
                  <c:v>-68.869696969696975</c:v>
                </c:pt>
                <c:pt idx="26" formatCode="General">
                  <c:v>-67.329090909090908</c:v>
                </c:pt>
                <c:pt idx="27" formatCode="General">
                  <c:v>-65.844242424242438</c:v>
                </c:pt>
                <c:pt idx="28" formatCode="General">
                  <c:v>-64.486060606060619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-54.735090909090907</c:v>
                </c:pt>
                <c:pt idx="38" formatCode="General">
                  <c:v>-53.862363636363639</c:v>
                </c:pt>
                <c:pt idx="39" formatCode="General">
                  <c:v>-53.012831325301207</c:v>
                </c:pt>
                <c:pt idx="40" formatCode="General">
                  <c:v>-52.199578313253021</c:v>
                </c:pt>
                <c:pt idx="41" formatCode="General">
                  <c:v>-51.404848484848493</c:v>
                </c:pt>
                <c:pt idx="42" formatCode="General">
                  <c:v>-50.621818181818185</c:v>
                </c:pt>
                <c:pt idx="43" formatCode="General">
                  <c:v>-49.894545454545458</c:v>
                </c:pt>
                <c:pt idx="44" formatCode="General">
                  <c:v>-49.180303030303037</c:v>
                </c:pt>
                <c:pt idx="45" formatCode="General">
                  <c:v>-48.483333333333334</c:v>
                </c:pt>
                <c:pt idx="46" formatCode="General">
                  <c:v>-47.843090909090911</c:v>
                </c:pt>
                <c:pt idx="47" formatCode="General">
                  <c:v>-47.226412121212121</c:v>
                </c:pt>
                <c:pt idx="48" formatCode="General">
                  <c:v>-46.660351515151518</c:v>
                </c:pt>
                <c:pt idx="49" formatCode="General">
                  <c:v>-46.135831325301204</c:v>
                </c:pt>
                <c:pt idx="50" formatCode="General">
                  <c:v>-45.656313253012044</c:v>
                </c:pt>
                <c:pt idx="51" formatCode="General">
                  <c:v>-45.245975757575756</c:v>
                </c:pt>
                <c:pt idx="52" formatCode="General">
                  <c:v>-44.867515151515157</c:v>
                </c:pt>
                <c:pt idx="53" formatCode="General">
                  <c:v>-44.570545454545453</c:v>
                </c:pt>
                <c:pt idx="54" formatCode="General">
                  <c:v>-44.323999999999998</c:v>
                </c:pt>
                <c:pt idx="55" formatCode="General">
                  <c:v>-44.123999999999995</c:v>
                </c:pt>
                <c:pt idx="56" formatCode="General">
                  <c:v>-44.014690909090909</c:v>
                </c:pt>
                <c:pt idx="57" formatCode="General">
                  <c:v>-43.93734939759036</c:v>
                </c:pt>
                <c:pt idx="58" formatCode="General">
                  <c:v>-43.925301204819277</c:v>
                </c:pt>
                <c:pt idx="59" formatCode="General">
                  <c:v>-43.951903030303029</c:v>
                </c:pt>
                <c:pt idx="60" formatCode="General">
                  <c:v>-44.008872727272724</c:v>
                </c:pt>
                <c:pt idx="61" formatCode="General">
                  <c:v>-44.100036363636363</c:v>
                </c:pt>
                <c:pt idx="62" formatCode="General">
                  <c:v>-44.203406060606063</c:v>
                </c:pt>
                <c:pt idx="63" formatCode="General">
                  <c:v>-44.331890909090916</c:v>
                </c:pt>
                <c:pt idx="64" formatCode="General">
                  <c:v>-44.47294545454546</c:v>
                </c:pt>
                <c:pt idx="65" formatCode="General">
                  <c:v>-44.622036363636362</c:v>
                </c:pt>
                <c:pt idx="66" formatCode="General">
                  <c:v>-44.798024096385539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D16-4E7F-975B-C1DF40B91386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D16-4E7F-975B-C1DF40B91386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D16-4E7F-975B-C1DF40B91386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D16-4E7F-975B-C1DF40B91386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D16-4E7F-975B-C1DF40B91386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D16-4E7F-975B-C1DF40B91386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D16-4E7F-975B-C1DF40B91386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  <c:pt idx="0">
                  <c:v>(2)GeSe[1]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D16-4E7F-975B-C1DF40B91386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 formatCode="General">
                  <c:v>-18.903454545454547</c:v>
                </c:pt>
                <c:pt idx="3" formatCode="General">
                  <c:v>-18.932121212121213</c:v>
                </c:pt>
                <c:pt idx="4" formatCode="General">
                  <c:v>-18.961939393939396</c:v>
                </c:pt>
                <c:pt idx="5" formatCode="General">
                  <c:v>-18.986181818181819</c:v>
                </c:pt>
                <c:pt idx="6" formatCode="General">
                  <c:v>-19.00777108433735</c:v>
                </c:pt>
                <c:pt idx="7" formatCode="General">
                  <c:v>-19.025843373493977</c:v>
                </c:pt>
                <c:pt idx="8" formatCode="General">
                  <c:v>-19.039333333333335</c:v>
                </c:pt>
                <c:pt idx="9" formatCode="General">
                  <c:v>-19.052181818181818</c:v>
                </c:pt>
                <c:pt idx="10" formatCode="General">
                  <c:v>-19.070363636363634</c:v>
                </c:pt>
                <c:pt idx="11" formatCode="General">
                  <c:v>-19.082844175491676</c:v>
                </c:pt>
                <c:pt idx="12" formatCode="General">
                  <c:v>-19.088895612708018</c:v>
                </c:pt>
                <c:pt idx="13" formatCode="General">
                  <c:v>-19.094947049924357</c:v>
                </c:pt>
                <c:pt idx="14" formatCode="General">
                  <c:v>-19.100998487140696</c:v>
                </c:pt>
                <c:pt idx="15" formatCode="General">
                  <c:v>-19.107049924357035</c:v>
                </c:pt>
                <c:pt idx="16" formatCode="General">
                  <c:v>-19.113101361573374</c:v>
                </c:pt>
                <c:pt idx="17" formatCode="General">
                  <c:v>-19.119152798789713</c:v>
                </c:pt>
                <c:pt idx="18" formatCode="General">
                  <c:v>-19.104363636363637</c:v>
                </c:pt>
                <c:pt idx="19" formatCode="General">
                  <c:v>-19.08490909090909</c:v>
                </c:pt>
                <c:pt idx="20" formatCode="General">
                  <c:v>-19.060666666666666</c:v>
                </c:pt>
                <c:pt idx="21" formatCode="General">
                  <c:v>-19.03981818181818</c:v>
                </c:pt>
                <c:pt idx="22" formatCode="General">
                  <c:v>-19.021636363636365</c:v>
                </c:pt>
                <c:pt idx="23" formatCode="General">
                  <c:v>-19.02</c:v>
                </c:pt>
                <c:pt idx="24" formatCode="General">
                  <c:v>-19.02151515151515</c:v>
                </c:pt>
                <c:pt idx="25" formatCode="General">
                  <c:v>-19.027575757575757</c:v>
                </c:pt>
                <c:pt idx="26" formatCode="General">
                  <c:v>-19.037272727272729</c:v>
                </c:pt>
                <c:pt idx="27" formatCode="General">
                  <c:v>-19.049393939393941</c:v>
                </c:pt>
                <c:pt idx="28" formatCode="General">
                  <c:v>-19.067272727272726</c:v>
                </c:pt>
                <c:pt idx="29" formatCode="General">
                  <c:v>-19.085454545454542</c:v>
                </c:pt>
                <c:pt idx="30" formatCode="General">
                  <c:v>-19.103636363636362</c:v>
                </c:pt>
                <c:pt idx="31" formatCode="General">
                  <c:v>-19.125662650602408</c:v>
                </c:pt>
                <c:pt idx="32" formatCode="General">
                  <c:v>-19.149759036144577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-19.250727272727271</c:v>
                </c:pt>
                <c:pt idx="38" formatCode="General">
                  <c:v>-19.268909090909091</c:v>
                </c:pt>
                <c:pt idx="39" formatCode="General">
                  <c:v>-19.289397590361446</c:v>
                </c:pt>
                <c:pt idx="40" formatCode="General">
                  <c:v>-19.313493975903615</c:v>
                </c:pt>
                <c:pt idx="41" formatCode="General">
                  <c:v>-19.333272727272728</c:v>
                </c:pt>
                <c:pt idx="42" formatCode="General">
                  <c:v>-19.351454545454548</c:v>
                </c:pt>
                <c:pt idx="43" formatCode="General">
                  <c:v>-19.369636363636364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D16-4E7F-975B-C1DF40B91386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D16-4E7F-975B-C1DF40B91386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D16-4E7F-975B-C1DF40B91386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D16-4E7F-975B-C1DF40B91386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D16-4E7F-975B-C1DF40B91386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D16-4E7F-975B-C1DF40B91386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D16-4E7F-975B-C1DF40B91386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D16-4E7F-975B-C1DF40B91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23929986372433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F45-444A-B599-5B97018058CE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F45-444A-B599-5B97018058CE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8-3F45-444A-B599-5B97018058CE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-185.67569696969699</c:v>
                </c:pt>
                <c:pt idx="1">
                  <c:v>-180.34381818181819</c:v>
                </c:pt>
                <c:pt idx="2" formatCode="General">
                  <c:v>-175.3801818181818</c:v>
                </c:pt>
                <c:pt idx="3" formatCode="General">
                  <c:v>-170.78375757575756</c:v>
                </c:pt>
                <c:pt idx="4" formatCode="General">
                  <c:v>-166.40006051437217</c:v>
                </c:pt>
                <c:pt idx="5" formatCode="General">
                  <c:v>-162.9008169440242</c:v>
                </c:pt>
                <c:pt idx="6" formatCode="General">
                  <c:v>-159.40157337367626</c:v>
                </c:pt>
                <c:pt idx="7" formatCode="General">
                  <c:v>-155.90232980332831</c:v>
                </c:pt>
                <c:pt idx="8" formatCode="General">
                  <c:v>-152.40308623298034</c:v>
                </c:pt>
                <c:pt idx="9" formatCode="General">
                  <c:v>-148.9038426626324</c:v>
                </c:pt>
                <c:pt idx="10" formatCode="General">
                  <c:v>-145.40459909228443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-105.63575757575758</c:v>
                </c:pt>
                <c:pt idx="32" formatCode="General">
                  <c:v>-104.86</c:v>
                </c:pt>
                <c:pt idx="33" formatCode="General">
                  <c:v>-104.13108433734939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-94.883721212121202</c:v>
                </c:pt>
                <c:pt idx="52" formatCode="General">
                  <c:v>-94.68001212121213</c:v>
                </c:pt>
                <c:pt idx="53" formatCode="General">
                  <c:v>-95.162436363636374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-101.8590909090909</c:v>
                </c:pt>
                <c:pt idx="68" formatCode="General">
                  <c:v>-102.32939393939394</c:v>
                </c:pt>
                <c:pt idx="69" formatCode="General">
                  <c:v>-102.81545454545454</c:v>
                </c:pt>
                <c:pt idx="70" formatCode="General">
                  <c:v>-103.31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F45-444A-B599-5B97018058CE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F45-444A-B599-5B97018058CE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-57.414121212121216</c:v>
                </c:pt>
                <c:pt idx="2" formatCode="General">
                  <c:v>-56.05654545454545</c:v>
                </c:pt>
                <c:pt idx="3" formatCode="General">
                  <c:v>-55.07060606060606</c:v>
                </c:pt>
                <c:pt idx="4" formatCode="General">
                  <c:v>-54.255990922844177</c:v>
                </c:pt>
                <c:pt idx="5" formatCode="General">
                  <c:v>-53.830877458396365</c:v>
                </c:pt>
                <c:pt idx="6" formatCode="General">
                  <c:v>-53.405763993948561</c:v>
                </c:pt>
                <c:pt idx="7" formatCode="General">
                  <c:v>-52.980650529500757</c:v>
                </c:pt>
                <c:pt idx="8" formatCode="General">
                  <c:v>-52.555537065052953</c:v>
                </c:pt>
                <c:pt idx="9" formatCode="General">
                  <c:v>-52.130423600605148</c:v>
                </c:pt>
                <c:pt idx="10" formatCode="General">
                  <c:v>-51.705310136157344</c:v>
                </c:pt>
                <c:pt idx="11" formatCode="General">
                  <c:v>-51.368295007564299</c:v>
                </c:pt>
                <c:pt idx="12" formatCode="General">
                  <c:v>-51.130624810892591</c:v>
                </c:pt>
                <c:pt idx="13" formatCode="General">
                  <c:v>-50.892954614220884</c:v>
                </c:pt>
                <c:pt idx="14" formatCode="General">
                  <c:v>-50.655284417549176</c:v>
                </c:pt>
                <c:pt idx="15" formatCode="General">
                  <c:v>-50.417614220877461</c:v>
                </c:pt>
                <c:pt idx="16" formatCode="General">
                  <c:v>-50.179944024205753</c:v>
                </c:pt>
                <c:pt idx="17" formatCode="General">
                  <c:v>-49.942273827534045</c:v>
                </c:pt>
                <c:pt idx="18" formatCode="General">
                  <c:v>-49.770878787878793</c:v>
                </c:pt>
                <c:pt idx="19" formatCode="General">
                  <c:v>-49.61307272727273</c:v>
                </c:pt>
                <c:pt idx="20" formatCode="General">
                  <c:v>-49.465800000000002</c:v>
                </c:pt>
                <c:pt idx="21" formatCode="General">
                  <c:v>-49.338212121212116</c:v>
                </c:pt>
                <c:pt idx="22" formatCode="General">
                  <c:v>-49.226090909090907</c:v>
                </c:pt>
                <c:pt idx="23" formatCode="General">
                  <c:v>-49.204487951807231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-51.482242424242422</c:v>
                </c:pt>
                <c:pt idx="32" formatCode="General">
                  <c:v>-51.797999999999995</c:v>
                </c:pt>
                <c:pt idx="33" formatCode="General">
                  <c:v>-52.099807228915658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-61.712818181818186</c:v>
                </c:pt>
                <c:pt idx="68" formatCode="General">
                  <c:v>-61.965545454545456</c:v>
                </c:pt>
                <c:pt idx="69" formatCode="General">
                  <c:v>-62.225757575757576</c:v>
                </c:pt>
                <c:pt idx="70" formatCode="General">
                  <c:v>-62.49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F45-444A-B599-5B97018058CE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-82.566848484848478</c:v>
                </c:pt>
                <c:pt idx="1">
                  <c:v>-80.182484848484847</c:v>
                </c:pt>
                <c:pt idx="2" formatCode="General">
                  <c:v>-77.952181818181813</c:v>
                </c:pt>
                <c:pt idx="3" formatCode="General">
                  <c:v>-75.673212121212117</c:v>
                </c:pt>
                <c:pt idx="4" formatCode="General">
                  <c:v>-73.414160363086239</c:v>
                </c:pt>
                <c:pt idx="5" formatCode="General">
                  <c:v>-71.591164901664143</c:v>
                </c:pt>
                <c:pt idx="6" formatCode="General">
                  <c:v>-69.768169440242062</c:v>
                </c:pt>
                <c:pt idx="7" formatCode="General">
                  <c:v>-67.945173978819966</c:v>
                </c:pt>
                <c:pt idx="8" formatCode="General">
                  <c:v>-66.122178517397884</c:v>
                </c:pt>
                <c:pt idx="9" formatCode="General">
                  <c:v>-64.299183055975789</c:v>
                </c:pt>
                <c:pt idx="10" formatCode="General">
                  <c:v>-62.476187594553707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-41.030606060606061</c:v>
                </c:pt>
                <c:pt idx="32" formatCode="General">
                  <c:v>-40.57</c:v>
                </c:pt>
                <c:pt idx="33" formatCode="General">
                  <c:v>-40.136265060240966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-34.29967878787879</c:v>
                </c:pt>
                <c:pt idx="52" formatCode="General">
                  <c:v>-34.134187878787877</c:v>
                </c:pt>
                <c:pt idx="53" formatCode="General">
                  <c:v>-34.311763636363636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-36.797272727272727</c:v>
                </c:pt>
                <c:pt idx="68" formatCode="General">
                  <c:v>-36.974848484848486</c:v>
                </c:pt>
                <c:pt idx="69" formatCode="General">
                  <c:v>-37.158333333333339</c:v>
                </c:pt>
                <c:pt idx="70" formatCode="General">
                  <c:v>-37.344999999999999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F45-444A-B599-5B97018058CE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GeSe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45-444A-B599-5B97018058CE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-144.59169696969695</c:v>
                </c:pt>
                <c:pt idx="1">
                  <c:v>-140.3861212121212</c:v>
                </c:pt>
                <c:pt idx="2" formatCode="General">
                  <c:v>-136.42854545454543</c:v>
                </c:pt>
                <c:pt idx="3" formatCode="General">
                  <c:v>-131.90909090909091</c:v>
                </c:pt>
                <c:pt idx="4" formatCode="General">
                  <c:v>-127.25658093797277</c:v>
                </c:pt>
                <c:pt idx="5" formatCode="General">
                  <c:v>-123.46384266263237</c:v>
                </c:pt>
                <c:pt idx="6" formatCode="General">
                  <c:v>-119.67110438729198</c:v>
                </c:pt>
                <c:pt idx="7" formatCode="General">
                  <c:v>-115.87836611195159</c:v>
                </c:pt>
                <c:pt idx="8" formatCode="General">
                  <c:v>-112.0856278366112</c:v>
                </c:pt>
                <c:pt idx="9" formatCode="General">
                  <c:v>-108.2928895612708</c:v>
                </c:pt>
                <c:pt idx="10" formatCode="General">
                  <c:v>-104.5001512859304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-58.486666666666672</c:v>
                </c:pt>
                <c:pt idx="32" formatCode="General">
                  <c:v>-57.42</c:v>
                </c:pt>
                <c:pt idx="33" formatCode="General">
                  <c:v>-56.413975903614457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-42.314993939393936</c:v>
                </c:pt>
                <c:pt idx="52" formatCode="General">
                  <c:v>-41.856739393939392</c:v>
                </c:pt>
                <c:pt idx="53" formatCode="General">
                  <c:v>-42.084618181818186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  <c:pt idx="66" formatCode="General">
                  <c:v>-45.090168674698795</c:v>
                </c:pt>
                <c:pt idx="67" formatCode="General">
                  <c:v>-45.33</c:v>
                </c:pt>
                <c:pt idx="68" formatCode="General">
                  <c:v>-45.57</c:v>
                </c:pt>
                <c:pt idx="69" formatCode="General">
                  <c:v>-45.81787878787879</c:v>
                </c:pt>
                <c:pt idx="70" formatCode="General">
                  <c:v>-46.07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F45-444A-B599-5B97018058CE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 formatCode="General">
                  <c:v>-18.966727272727272</c:v>
                </c:pt>
                <c:pt idx="3" formatCode="General">
                  <c:v>-19.080606060606058</c:v>
                </c:pt>
                <c:pt idx="4" formatCode="General">
                  <c:v>-19.221089258698939</c:v>
                </c:pt>
                <c:pt idx="5" formatCode="General">
                  <c:v>-19.234704992435702</c:v>
                </c:pt>
                <c:pt idx="6" formatCode="General">
                  <c:v>-19.248320726172466</c:v>
                </c:pt>
                <c:pt idx="7" formatCode="General">
                  <c:v>-19.261936459909226</c:v>
                </c:pt>
                <c:pt idx="8" formatCode="General">
                  <c:v>-19.275552193645989</c:v>
                </c:pt>
                <c:pt idx="9" formatCode="General">
                  <c:v>-19.289167927382753</c:v>
                </c:pt>
                <c:pt idx="10" formatCode="General">
                  <c:v>-19.302783661119516</c:v>
                </c:pt>
                <c:pt idx="11" formatCode="General">
                  <c:v>-19.318532526475035</c:v>
                </c:pt>
                <c:pt idx="12" formatCode="General">
                  <c:v>-19.336686838124052</c:v>
                </c:pt>
                <c:pt idx="13" formatCode="General">
                  <c:v>-19.354841149773069</c:v>
                </c:pt>
                <c:pt idx="14" formatCode="General">
                  <c:v>-19.372995461422086</c:v>
                </c:pt>
                <c:pt idx="15" formatCode="General">
                  <c:v>-19.391149773071103</c:v>
                </c:pt>
                <c:pt idx="16" formatCode="General">
                  <c:v>-19.409304084720119</c:v>
                </c:pt>
                <c:pt idx="17" formatCode="General">
                  <c:v>-19.427458396369136</c:v>
                </c:pt>
                <c:pt idx="18" formatCode="General">
                  <c:v>-19.445636363636364</c:v>
                </c:pt>
                <c:pt idx="19" formatCode="General">
                  <c:v>-19.463818181818183</c:v>
                </c:pt>
                <c:pt idx="20" formatCode="General">
                  <c:v>-19.481999999999999</c:v>
                </c:pt>
                <c:pt idx="21" formatCode="General">
                  <c:v>-19.500181818181819</c:v>
                </c:pt>
                <c:pt idx="22" formatCode="General">
                  <c:v>-19.518363636363635</c:v>
                </c:pt>
                <c:pt idx="23" formatCode="General">
                  <c:v>-19.492590361445782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-19.147878787878788</c:v>
                </c:pt>
                <c:pt idx="32" formatCode="General">
                  <c:v>-19.16</c:v>
                </c:pt>
                <c:pt idx="33" formatCode="General">
                  <c:v>-19.178072289156628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3F45-444A-B599-5B97018058CE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(1)Ga[l]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3F45-444A-B599-5B97018058CE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3F45-444A-B599-5B97018058CE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3F45-444A-B599-5B97018058CE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 formatCode="General">
                  <c:v>-18.966727272727272</c:v>
                </c:pt>
                <c:pt idx="3" formatCode="General">
                  <c:v>-19.080606060606058</c:v>
                </c:pt>
                <c:pt idx="4" formatCode="General">
                  <c:v>-19.221089258698939</c:v>
                </c:pt>
                <c:pt idx="5" formatCode="General">
                  <c:v>-19.234704992435702</c:v>
                </c:pt>
                <c:pt idx="6" formatCode="General">
                  <c:v>-19.248320726172466</c:v>
                </c:pt>
                <c:pt idx="7" formatCode="General">
                  <c:v>-19.261936459909226</c:v>
                </c:pt>
                <c:pt idx="8" formatCode="General">
                  <c:v>-19.275552193645989</c:v>
                </c:pt>
                <c:pt idx="9" formatCode="General">
                  <c:v>-19.289167927382753</c:v>
                </c:pt>
                <c:pt idx="10" formatCode="General">
                  <c:v>-19.302783661119516</c:v>
                </c:pt>
                <c:pt idx="11" formatCode="General">
                  <c:v>-19.318532526475035</c:v>
                </c:pt>
                <c:pt idx="12" formatCode="General">
                  <c:v>-19.336686838124052</c:v>
                </c:pt>
                <c:pt idx="13" formatCode="General">
                  <c:v>-19.354841149773069</c:v>
                </c:pt>
                <c:pt idx="14" formatCode="General">
                  <c:v>-19.372995461422086</c:v>
                </c:pt>
                <c:pt idx="15" formatCode="General">
                  <c:v>-19.391149773071103</c:v>
                </c:pt>
                <c:pt idx="16" formatCode="General">
                  <c:v>-19.409304084720119</c:v>
                </c:pt>
                <c:pt idx="17" formatCode="General">
                  <c:v>-19.427458396369136</c:v>
                </c:pt>
                <c:pt idx="18" formatCode="General">
                  <c:v>-19.445636363636364</c:v>
                </c:pt>
                <c:pt idx="19" formatCode="General">
                  <c:v>-19.463818181818183</c:v>
                </c:pt>
                <c:pt idx="20" formatCode="General">
                  <c:v>-19.481999999999999</c:v>
                </c:pt>
                <c:pt idx="21" formatCode="General">
                  <c:v>-19.500181818181819</c:v>
                </c:pt>
                <c:pt idx="22" formatCode="General">
                  <c:v>-19.518363636363635</c:v>
                </c:pt>
                <c:pt idx="23" formatCode="General">
                  <c:v>-19.492590361445782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-19.147878787878788</c:v>
                </c:pt>
                <c:pt idx="32" formatCode="General">
                  <c:v>-19.16</c:v>
                </c:pt>
                <c:pt idx="33" formatCode="General">
                  <c:v>-19.178072289156628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3F45-444A-B599-5B97018058CE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3F45-444A-B599-5B97018058CE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3F45-444A-B599-5B97018058CE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3F45-444A-B599-5B97018058CE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3F45-444A-B599-5B97018058CE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3F45-444A-B599-5B97018058CE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3F45-444A-B599-5B97018058CE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3F45-444A-B599-5B97018058CE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3F45-444A-B599-5B97018058CE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3F45-444A-B599-5B97018058CE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3F45-444A-B599-5B97018058CE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3F45-444A-B599-5B97018058CE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3F45-444A-B599-5B97018058CE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3F45-444A-B599-5B97018058CE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3F45-444A-B599-5B97018058CE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3F45-444A-B599-5B97018058CE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3F45-444A-B599-5B97018058CE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3F45-444A-B599-5B97018058CE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3F45-444A-B599-5B97018058CE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3F45-444A-B599-5B97018058CE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3F45-444A-B599-5B97018058CE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-186.59315151515153</c:v>
                </c:pt>
                <c:pt idx="1">
                  <c:v>-181.29303030303032</c:v>
                </c:pt>
                <c:pt idx="2" formatCode="General">
                  <c:v>-176.35363636363638</c:v>
                </c:pt>
                <c:pt idx="3" formatCode="General">
                  <c:v>-171.79030303030302</c:v>
                </c:pt>
                <c:pt idx="4" formatCode="General">
                  <c:v>-167.39854545454546</c:v>
                </c:pt>
                <c:pt idx="5" formatCode="General">
                  <c:v>-163.38036363636363</c:v>
                </c:pt>
                <c:pt idx="6" formatCode="General">
                  <c:v>-159.54096385542169</c:v>
                </c:pt>
                <c:pt idx="7" formatCode="General">
                  <c:v>-155.93855421686746</c:v>
                </c:pt>
                <c:pt idx="8" formatCode="General">
                  <c:v>-152.548</c:v>
                </c:pt>
                <c:pt idx="9" formatCode="General">
                  <c:v>-149.25781818181818</c:v>
                </c:pt>
                <c:pt idx="10" formatCode="General">
                  <c:v>-146.23963636363638</c:v>
                </c:pt>
                <c:pt idx="11" formatCode="General">
                  <c:v>-143.49664145234496</c:v>
                </c:pt>
                <c:pt idx="12" formatCode="General">
                  <c:v>-141.06396369137673</c:v>
                </c:pt>
                <c:pt idx="13" formatCode="General">
                  <c:v>-138.6312859304085</c:v>
                </c:pt>
                <c:pt idx="14" formatCode="General">
                  <c:v>-136.19860816944026</c:v>
                </c:pt>
                <c:pt idx="15" formatCode="General">
                  <c:v>-133.765930408472</c:v>
                </c:pt>
                <c:pt idx="16" formatCode="General">
                  <c:v>-131.33325264750377</c:v>
                </c:pt>
                <c:pt idx="17" formatCode="General">
                  <c:v>-128.90057488653554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3F45-444A-B599-5B97018058CE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3F45-444A-B599-5B97018058CE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3F45-444A-B599-5B97018058CE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Ga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45-444A-B599-5B97018058CE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-143.63472727272728</c:v>
                </c:pt>
                <c:pt idx="1">
                  <c:v>-138.93581818181821</c:v>
                </c:pt>
                <c:pt idx="2" formatCode="General">
                  <c:v>-134.37218181818182</c:v>
                </c:pt>
                <c:pt idx="3" formatCode="General">
                  <c:v>-129.96339393939394</c:v>
                </c:pt>
                <c:pt idx="4" formatCode="General">
                  <c:v>-125.62981818181817</c:v>
                </c:pt>
                <c:pt idx="5" formatCode="General">
                  <c:v>-121.50254545454546</c:v>
                </c:pt>
                <c:pt idx="6" formatCode="General">
                  <c:v>-117.5077108433735</c:v>
                </c:pt>
                <c:pt idx="7" formatCode="General">
                  <c:v>-113.68843373493976</c:v>
                </c:pt>
                <c:pt idx="8" formatCode="General">
                  <c:v>-110.05200000000001</c:v>
                </c:pt>
                <c:pt idx="9" formatCode="General">
                  <c:v>-106.5029090909091</c:v>
                </c:pt>
                <c:pt idx="10" formatCode="General">
                  <c:v>-103.19381818181819</c:v>
                </c:pt>
                <c:pt idx="11" formatCode="General">
                  <c:v>-100.16865355521936</c:v>
                </c:pt>
                <c:pt idx="12" formatCode="General">
                  <c:v>-97.463661119515891</c:v>
                </c:pt>
                <c:pt idx="13" formatCode="General">
                  <c:v>-94.758668683812402</c:v>
                </c:pt>
                <c:pt idx="14" formatCode="General">
                  <c:v>-92.053676248108928</c:v>
                </c:pt>
                <c:pt idx="15" formatCode="General">
                  <c:v>-89.34868381240544</c:v>
                </c:pt>
                <c:pt idx="16" formatCode="General">
                  <c:v>-86.643691376701966</c:v>
                </c:pt>
                <c:pt idx="17" formatCode="General">
                  <c:v>-83.938698940998478</c:v>
                </c:pt>
                <c:pt idx="18" formatCode="General">
                  <c:v>-81.73054545454545</c:v>
                </c:pt>
                <c:pt idx="19" formatCode="General">
                  <c:v>-79.636363636363626</c:v>
                </c:pt>
                <c:pt idx="20" formatCode="General">
                  <c:v>-77.666666666666657</c:v>
                </c:pt>
                <c:pt idx="21" formatCode="General">
                  <c:v>-75.764848484848486</c:v>
                </c:pt>
                <c:pt idx="22" formatCode="General">
                  <c:v>-73.916363636363627</c:v>
                </c:pt>
                <c:pt idx="23" formatCode="General">
                  <c:v>-72.187650602409633</c:v>
                </c:pt>
                <c:pt idx="24" formatCode="General">
                  <c:v>-70.493939393939399</c:v>
                </c:pt>
                <c:pt idx="25" formatCode="General">
                  <c:v>-68.869696969696975</c:v>
                </c:pt>
                <c:pt idx="26" formatCode="General">
                  <c:v>-67.329090909090908</c:v>
                </c:pt>
                <c:pt idx="27" formatCode="General">
                  <c:v>-65.844242424242438</c:v>
                </c:pt>
                <c:pt idx="28" formatCode="General">
                  <c:v>-64.486060606060619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-54.735090909090907</c:v>
                </c:pt>
                <c:pt idx="38" formatCode="General">
                  <c:v>-53.862363636363639</c:v>
                </c:pt>
                <c:pt idx="39" formatCode="General">
                  <c:v>-53.012831325301207</c:v>
                </c:pt>
                <c:pt idx="40" formatCode="General">
                  <c:v>-52.199578313253021</c:v>
                </c:pt>
                <c:pt idx="41" formatCode="General">
                  <c:v>-51.404848484848493</c:v>
                </c:pt>
                <c:pt idx="42" formatCode="General">
                  <c:v>-50.621818181818185</c:v>
                </c:pt>
                <c:pt idx="43" formatCode="General">
                  <c:v>-49.894545454545458</c:v>
                </c:pt>
                <c:pt idx="44" formatCode="General">
                  <c:v>-49.180303030303037</c:v>
                </c:pt>
                <c:pt idx="45" formatCode="General">
                  <c:v>-48.483333333333334</c:v>
                </c:pt>
                <c:pt idx="46" formatCode="General">
                  <c:v>-47.843090909090911</c:v>
                </c:pt>
                <c:pt idx="47" formatCode="General">
                  <c:v>-47.226412121212121</c:v>
                </c:pt>
                <c:pt idx="48" formatCode="General">
                  <c:v>-46.660351515151518</c:v>
                </c:pt>
                <c:pt idx="49" formatCode="General">
                  <c:v>-46.135831325301204</c:v>
                </c:pt>
                <c:pt idx="50" formatCode="General">
                  <c:v>-45.656313253012044</c:v>
                </c:pt>
                <c:pt idx="51" formatCode="General">
                  <c:v>-45.245975757575756</c:v>
                </c:pt>
                <c:pt idx="52" formatCode="General">
                  <c:v>-44.867515151515157</c:v>
                </c:pt>
                <c:pt idx="53" formatCode="General">
                  <c:v>-44.570545454545453</c:v>
                </c:pt>
                <c:pt idx="54" formatCode="General">
                  <c:v>-44.323999999999998</c:v>
                </c:pt>
                <c:pt idx="55" formatCode="General">
                  <c:v>-44.123999999999995</c:v>
                </c:pt>
                <c:pt idx="56" formatCode="General">
                  <c:v>-44.014690909090909</c:v>
                </c:pt>
                <c:pt idx="57" formatCode="General">
                  <c:v>-43.93734939759036</c:v>
                </c:pt>
                <c:pt idx="58" formatCode="General">
                  <c:v>-43.925301204819277</c:v>
                </c:pt>
                <c:pt idx="59" formatCode="General">
                  <c:v>-43.951903030303029</c:v>
                </c:pt>
                <c:pt idx="60" formatCode="General">
                  <c:v>-44.008872727272724</c:v>
                </c:pt>
                <c:pt idx="61" formatCode="General">
                  <c:v>-44.100036363636363</c:v>
                </c:pt>
                <c:pt idx="62" formatCode="General">
                  <c:v>-44.203406060606063</c:v>
                </c:pt>
                <c:pt idx="63" formatCode="General">
                  <c:v>-44.331890909090916</c:v>
                </c:pt>
                <c:pt idx="64" formatCode="General">
                  <c:v>-44.47294545454546</c:v>
                </c:pt>
                <c:pt idx="65" formatCode="General">
                  <c:v>-44.622036363636362</c:v>
                </c:pt>
                <c:pt idx="66" formatCode="General">
                  <c:v>-44.798024096385539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3F45-444A-B599-5B97018058CE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 formatCode="General">
                  <c:v>-18.903454545454547</c:v>
                </c:pt>
                <c:pt idx="3" formatCode="General">
                  <c:v>-18.932121212121213</c:v>
                </c:pt>
                <c:pt idx="4" formatCode="General">
                  <c:v>-18.961939393939396</c:v>
                </c:pt>
                <c:pt idx="5" formatCode="General">
                  <c:v>-18.986181818181819</c:v>
                </c:pt>
                <c:pt idx="6" formatCode="General">
                  <c:v>-19.00777108433735</c:v>
                </c:pt>
                <c:pt idx="7" formatCode="General">
                  <c:v>-19.025843373493977</c:v>
                </c:pt>
                <c:pt idx="8" formatCode="General">
                  <c:v>-19.039333333333335</c:v>
                </c:pt>
                <c:pt idx="9" formatCode="General">
                  <c:v>-19.052181818181818</c:v>
                </c:pt>
                <c:pt idx="10" formatCode="General">
                  <c:v>-19.070363636363634</c:v>
                </c:pt>
                <c:pt idx="11" formatCode="General">
                  <c:v>-19.082844175491676</c:v>
                </c:pt>
                <c:pt idx="12" formatCode="General">
                  <c:v>-19.088895612708018</c:v>
                </c:pt>
                <c:pt idx="13" formatCode="General">
                  <c:v>-19.094947049924357</c:v>
                </c:pt>
                <c:pt idx="14" formatCode="General">
                  <c:v>-19.100998487140696</c:v>
                </c:pt>
                <c:pt idx="15" formatCode="General">
                  <c:v>-19.107049924357035</c:v>
                </c:pt>
                <c:pt idx="16" formatCode="General">
                  <c:v>-19.113101361573374</c:v>
                </c:pt>
                <c:pt idx="17" formatCode="General">
                  <c:v>-19.119152798789713</c:v>
                </c:pt>
                <c:pt idx="18" formatCode="General">
                  <c:v>-19.104363636363637</c:v>
                </c:pt>
                <c:pt idx="19" formatCode="General">
                  <c:v>-19.08490909090909</c:v>
                </c:pt>
                <c:pt idx="20" formatCode="General">
                  <c:v>-19.060666666666666</c:v>
                </c:pt>
                <c:pt idx="21" formatCode="General">
                  <c:v>-19.03981818181818</c:v>
                </c:pt>
                <c:pt idx="22" formatCode="General">
                  <c:v>-19.021636363636365</c:v>
                </c:pt>
                <c:pt idx="23" formatCode="General">
                  <c:v>-19.02</c:v>
                </c:pt>
                <c:pt idx="24" formatCode="General">
                  <c:v>-19.02151515151515</c:v>
                </c:pt>
                <c:pt idx="25" formatCode="General">
                  <c:v>-19.027575757575757</c:v>
                </c:pt>
                <c:pt idx="26" formatCode="General">
                  <c:v>-19.037272727272729</c:v>
                </c:pt>
                <c:pt idx="27" formatCode="General">
                  <c:v>-19.049393939393941</c:v>
                </c:pt>
                <c:pt idx="28" formatCode="General">
                  <c:v>-19.067272727272726</c:v>
                </c:pt>
                <c:pt idx="29" formatCode="General">
                  <c:v>-19.085454545454542</c:v>
                </c:pt>
                <c:pt idx="30" formatCode="General">
                  <c:v>-19.103636363636362</c:v>
                </c:pt>
                <c:pt idx="31" formatCode="General">
                  <c:v>-19.125662650602408</c:v>
                </c:pt>
                <c:pt idx="32" formatCode="General">
                  <c:v>-19.149759036144577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-19.250727272727271</c:v>
                </c:pt>
                <c:pt idx="38" formatCode="General">
                  <c:v>-19.268909090909091</c:v>
                </c:pt>
                <c:pt idx="39" formatCode="General">
                  <c:v>-19.289397590361446</c:v>
                </c:pt>
                <c:pt idx="40" formatCode="General">
                  <c:v>-19.313493975903615</c:v>
                </c:pt>
                <c:pt idx="41" formatCode="General">
                  <c:v>-19.333272727272728</c:v>
                </c:pt>
                <c:pt idx="42" formatCode="General">
                  <c:v>-19.351454545454548</c:v>
                </c:pt>
                <c:pt idx="43" formatCode="General">
                  <c:v>-19.369636363636364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3F45-444A-B599-5B97018058CE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(1)GeSe2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-60.102969696969694</c:v>
                </c:pt>
                <c:pt idx="1">
                  <c:v>-58.835454545454546</c:v>
                </c:pt>
                <c:pt idx="2" formatCode="General">
                  <c:v>-57.744545454545452</c:v>
                </c:pt>
                <c:pt idx="3" formatCode="General">
                  <c:v>-56.843878787878786</c:v>
                </c:pt>
                <c:pt idx="4" formatCode="General">
                  <c:v>-56.028606060606059</c:v>
                </c:pt>
                <c:pt idx="5" formatCode="General">
                  <c:v>-55.386181818181811</c:v>
                </c:pt>
                <c:pt idx="6" formatCode="General">
                  <c:v>-54.805</c:v>
                </c:pt>
                <c:pt idx="7" formatCode="General">
                  <c:v>-54.305</c:v>
                </c:pt>
                <c:pt idx="8" formatCode="General">
                  <c:v>-53.86333333333333</c:v>
                </c:pt>
                <c:pt idx="9" formatCode="General">
                  <c:v>-53.449563636363635</c:v>
                </c:pt>
                <c:pt idx="10" formatCode="General">
                  <c:v>-53.112593939393939</c:v>
                </c:pt>
                <c:pt idx="11" formatCode="General">
                  <c:v>-52.829832072617251</c:v>
                </c:pt>
                <c:pt idx="12" formatCode="General">
                  <c:v>-52.608198184568842</c:v>
                </c:pt>
                <c:pt idx="13" formatCode="General">
                  <c:v>-52.386564296520426</c:v>
                </c:pt>
                <c:pt idx="14" formatCode="General">
                  <c:v>-52.164930408472017</c:v>
                </c:pt>
                <c:pt idx="15" formatCode="General">
                  <c:v>-51.943296520423601</c:v>
                </c:pt>
                <c:pt idx="16" formatCode="General">
                  <c:v>-51.721662632375192</c:v>
                </c:pt>
                <c:pt idx="17" formatCode="General">
                  <c:v>-51.500028744326777</c:v>
                </c:pt>
                <c:pt idx="18" formatCode="General">
                  <c:v>-51.423133333333332</c:v>
                </c:pt>
                <c:pt idx="19" formatCode="General">
                  <c:v>-51.387236363636362</c:v>
                </c:pt>
                <c:pt idx="20" formatCode="General">
                  <c:v>-51.416933333333333</c:v>
                </c:pt>
                <c:pt idx="21" formatCode="General">
                  <c:v>-51.508739393939393</c:v>
                </c:pt>
                <c:pt idx="22" formatCode="General">
                  <c:v>-51.649345454545454</c:v>
                </c:pt>
                <c:pt idx="23" formatCode="General">
                  <c:v>-51.865379518072288</c:v>
                </c:pt>
                <c:pt idx="24" formatCode="General">
                  <c:v>-52.101333333333336</c:v>
                </c:pt>
                <c:pt idx="25" formatCode="General">
                  <c:v>-52.37466666666667</c:v>
                </c:pt>
                <c:pt idx="26" formatCode="General">
                  <c:v>-52.666909090909094</c:v>
                </c:pt>
                <c:pt idx="27" formatCode="General">
                  <c:v>-52.971757575757579</c:v>
                </c:pt>
                <c:pt idx="28" formatCode="General">
                  <c:v>-53.284090909090907</c:v>
                </c:pt>
                <c:pt idx="29" formatCode="General">
                  <c:v>-53.600454545454546</c:v>
                </c:pt>
                <c:pt idx="30" formatCode="General">
                  <c:v>-53.925303030303034</c:v>
                </c:pt>
                <c:pt idx="31" formatCode="General">
                  <c:v>-54.239481927710848</c:v>
                </c:pt>
                <c:pt idx="32" formatCode="General">
                  <c:v>-54.547915662650603</c:v>
                </c:pt>
                <c:pt idx="33" formatCode="General">
                  <c:v>-54.867199999999997</c:v>
                </c:pt>
                <c:pt idx="34" formatCode="General">
                  <c:v>-55.182060606060602</c:v>
                </c:pt>
                <c:pt idx="35" formatCode="General">
                  <c:v>-55.488121212121207</c:v>
                </c:pt>
                <c:pt idx="36" formatCode="General">
                  <c:v>-55.792927272727269</c:v>
                </c:pt>
                <c:pt idx="37" formatCode="General">
                  <c:v>-56.096684848484848</c:v>
                </c:pt>
                <c:pt idx="38" formatCode="General">
                  <c:v>-56.388806060606058</c:v>
                </c:pt>
                <c:pt idx="39" formatCode="General">
                  <c:v>-56.684939759036141</c:v>
                </c:pt>
                <c:pt idx="40" formatCode="General">
                  <c:v>-56.987349397590357</c:v>
                </c:pt>
                <c:pt idx="41" formatCode="General">
                  <c:v>-57.281806060606058</c:v>
                </c:pt>
                <c:pt idx="42" formatCode="General">
                  <c:v>-57.573369696969699</c:v>
                </c:pt>
                <c:pt idx="43" formatCode="General">
                  <c:v>-57.865490909090909</c:v>
                </c:pt>
                <c:pt idx="44" formatCode="General">
                  <c:v>-58.1526606060606</c:v>
                </c:pt>
                <c:pt idx="45" formatCode="General">
                  <c:v>-58.433266666666668</c:v>
                </c:pt>
                <c:pt idx="46" formatCode="General">
                  <c:v>-58.714818181818181</c:v>
                </c:pt>
                <c:pt idx="47" formatCode="General">
                  <c:v>-58.995375757575758</c:v>
                </c:pt>
                <c:pt idx="48" formatCode="General">
                  <c:v>-59.267496969696971</c:v>
                </c:pt>
                <c:pt idx="49" formatCode="General">
                  <c:v>-59.540566265060242</c:v>
                </c:pt>
                <c:pt idx="50" formatCode="General">
                  <c:v>-59.814662650602415</c:v>
                </c:pt>
                <c:pt idx="51" formatCode="General">
                  <c:v>-60.083163636363643</c:v>
                </c:pt>
                <c:pt idx="52" formatCode="General">
                  <c:v>-60.350951515151522</c:v>
                </c:pt>
                <c:pt idx="53" formatCode="General">
                  <c:v>-60.621254545454548</c:v>
                </c:pt>
                <c:pt idx="54" formatCode="General">
                  <c:v>-60.886515151515148</c:v>
                </c:pt>
                <c:pt idx="55" formatCode="General">
                  <c:v>-61.147121212121213</c:v>
                </c:pt>
                <c:pt idx="56" formatCode="General">
                  <c:v>-61.417745454545454</c:v>
                </c:pt>
                <c:pt idx="57" formatCode="General">
                  <c:v>-61.688710843373499</c:v>
                </c:pt>
                <c:pt idx="58" formatCode="General">
                  <c:v>-61.955578313253014</c:v>
                </c:pt>
                <c:pt idx="59" formatCode="General">
                  <c:v>-62.22776363636364</c:v>
                </c:pt>
                <c:pt idx="60" formatCode="General">
                  <c:v>-62.504127272727274</c:v>
                </c:pt>
                <c:pt idx="61" formatCode="General">
                  <c:v>-62.765599999999999</c:v>
                </c:pt>
                <c:pt idx="62" formatCode="General">
                  <c:v>-63.027963636363637</c:v>
                </c:pt>
                <c:pt idx="63" formatCode="General">
                  <c:v>-63.297054545454543</c:v>
                </c:pt>
                <c:pt idx="64" formatCode="General">
                  <c:v>-63.557272727272725</c:v>
                </c:pt>
                <c:pt idx="65" formatCode="General">
                  <c:v>-63.811818181818175</c:v>
                </c:pt>
                <c:pt idx="66" formatCode="General">
                  <c:v>-64.061999999999998</c:v>
                </c:pt>
                <c:pt idx="67" formatCode="General">
                  <c:v>-64.312272727272727</c:v>
                </c:pt>
                <c:pt idx="68" formatCode="General">
                  <c:v>-64.563181818181832</c:v>
                </c:pt>
                <c:pt idx="69" formatCode="General">
                  <c:v>-64.814090909090908</c:v>
                </c:pt>
                <c:pt idx="70" formatCode="General">
                  <c:v>-65.064999999999998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3F45-444A-B599-5B97018058CE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3F45-444A-B599-5B97018058CE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(1)Ga2Se3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-186.59315151515153</c:v>
                </c:pt>
                <c:pt idx="1">
                  <c:v>-181.29303030303032</c:v>
                </c:pt>
                <c:pt idx="2" formatCode="General">
                  <c:v>-176.35363636363638</c:v>
                </c:pt>
                <c:pt idx="3" formatCode="General">
                  <c:v>-171.79030303030302</c:v>
                </c:pt>
                <c:pt idx="4" formatCode="General">
                  <c:v>-167.39854545454546</c:v>
                </c:pt>
                <c:pt idx="5" formatCode="General">
                  <c:v>-163.38036363636363</c:v>
                </c:pt>
                <c:pt idx="6" formatCode="General">
                  <c:v>-159.54096385542169</c:v>
                </c:pt>
                <c:pt idx="7" formatCode="General">
                  <c:v>-155.93855421686746</c:v>
                </c:pt>
                <c:pt idx="8" formatCode="General">
                  <c:v>-152.548</c:v>
                </c:pt>
                <c:pt idx="9" formatCode="General">
                  <c:v>-149.25781818181818</c:v>
                </c:pt>
                <c:pt idx="10" formatCode="General">
                  <c:v>-146.23963636363638</c:v>
                </c:pt>
                <c:pt idx="11" formatCode="General">
                  <c:v>-143.49664145234496</c:v>
                </c:pt>
                <c:pt idx="12" formatCode="General">
                  <c:v>-141.06396369137673</c:v>
                </c:pt>
                <c:pt idx="13" formatCode="General">
                  <c:v>-138.6312859304085</c:v>
                </c:pt>
                <c:pt idx="14" formatCode="General">
                  <c:v>-136.19860816944026</c:v>
                </c:pt>
                <c:pt idx="15" formatCode="General">
                  <c:v>-133.765930408472</c:v>
                </c:pt>
                <c:pt idx="16" formatCode="General">
                  <c:v>-131.33325264750377</c:v>
                </c:pt>
                <c:pt idx="17" formatCode="General">
                  <c:v>-128.90057488653554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3F45-444A-B599-5B97018058CE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-82.556969696969702</c:v>
                </c:pt>
                <c:pt idx="1">
                  <c:v>-80.057212121212132</c:v>
                </c:pt>
                <c:pt idx="2" formatCode="General">
                  <c:v>-77.681454545454542</c:v>
                </c:pt>
                <c:pt idx="3" formatCode="General">
                  <c:v>-75.438424242424247</c:v>
                </c:pt>
                <c:pt idx="4" formatCode="General">
                  <c:v>-73.257090909090905</c:v>
                </c:pt>
                <c:pt idx="5" formatCode="General">
                  <c:v>-71.220727272727274</c:v>
                </c:pt>
                <c:pt idx="6" formatCode="General">
                  <c:v>-69.262168674698799</c:v>
                </c:pt>
                <c:pt idx="7" formatCode="General">
                  <c:v>-67.406746987951806</c:v>
                </c:pt>
                <c:pt idx="8" formatCode="General">
                  <c:v>-65.649999999999991</c:v>
                </c:pt>
                <c:pt idx="9" formatCode="General">
                  <c:v>-63.940181818181813</c:v>
                </c:pt>
                <c:pt idx="10" formatCode="General">
                  <c:v>-62.358363636363642</c:v>
                </c:pt>
                <c:pt idx="11" formatCode="General">
                  <c:v>-60.916323751891078</c:v>
                </c:pt>
                <c:pt idx="12" formatCode="General">
                  <c:v>-59.631906202723151</c:v>
                </c:pt>
                <c:pt idx="13" formatCode="General">
                  <c:v>-58.347488653555224</c:v>
                </c:pt>
                <c:pt idx="14" formatCode="General">
                  <c:v>-57.063071104387291</c:v>
                </c:pt>
                <c:pt idx="15" formatCode="General">
                  <c:v>-55.778653555219364</c:v>
                </c:pt>
                <c:pt idx="16" formatCode="General">
                  <c:v>-54.494236006051437</c:v>
                </c:pt>
                <c:pt idx="17" formatCode="General">
                  <c:v>-53.209818456883511</c:v>
                </c:pt>
                <c:pt idx="18" formatCode="General">
                  <c:v>-52.164787878787877</c:v>
                </c:pt>
                <c:pt idx="19" formatCode="General">
                  <c:v>-51.173999999999999</c:v>
                </c:pt>
                <c:pt idx="20" formatCode="General">
                  <c:v>-50.240666666666662</c:v>
                </c:pt>
                <c:pt idx="21" formatCode="General">
                  <c:v>-49.344666666666669</c:v>
                </c:pt>
                <c:pt idx="22" formatCode="General">
                  <c:v>-48.478000000000002</c:v>
                </c:pt>
                <c:pt idx="23" formatCode="General">
                  <c:v>-47.676385542168674</c:v>
                </c:pt>
                <c:pt idx="24" formatCode="General">
                  <c:v>-46.893636363636361</c:v>
                </c:pt>
                <c:pt idx="25" formatCode="General">
                  <c:v>-46.148181818181818</c:v>
                </c:pt>
                <c:pt idx="26" formatCode="General">
                  <c:v>-45.446363636363635</c:v>
                </c:pt>
                <c:pt idx="27" formatCode="General">
                  <c:v>-44.773636363636363</c:v>
                </c:pt>
                <c:pt idx="28" formatCode="General">
                  <c:v>-44.164242424242424</c:v>
                </c:pt>
                <c:pt idx="29" formatCode="General">
                  <c:v>-43.576363636363638</c:v>
                </c:pt>
                <c:pt idx="30" formatCode="General">
                  <c:v>-43.030909090909091</c:v>
                </c:pt>
                <c:pt idx="31" formatCode="General">
                  <c:v>-42.518915662650606</c:v>
                </c:pt>
                <c:pt idx="32" formatCode="General">
                  <c:v>-42.024939759036144</c:v>
                </c:pt>
                <c:pt idx="33" formatCode="General">
                  <c:v>-41.576000000000001</c:v>
                </c:pt>
                <c:pt idx="34" formatCode="General">
                  <c:v>-41.137818181818183</c:v>
                </c:pt>
                <c:pt idx="35" formatCode="General">
                  <c:v>-40.719636363636369</c:v>
                </c:pt>
                <c:pt idx="36" formatCode="General">
                  <c:v>-40.31818181818182</c:v>
                </c:pt>
                <c:pt idx="37" formatCode="General">
                  <c:v>-39.92521212121212</c:v>
                </c:pt>
                <c:pt idx="38" formatCode="General">
                  <c:v>-39.555515151515152</c:v>
                </c:pt>
                <c:pt idx="39" formatCode="General">
                  <c:v>-39.198433734939755</c:v>
                </c:pt>
                <c:pt idx="40" formatCode="General">
                  <c:v>-38.861084337349396</c:v>
                </c:pt>
                <c:pt idx="41" formatCode="General">
                  <c:v>-38.531090909090913</c:v>
                </c:pt>
                <c:pt idx="42" formatCode="General">
                  <c:v>-38.206242424242433</c:v>
                </c:pt>
                <c:pt idx="43" formatCode="General">
                  <c:v>-37.909272727272729</c:v>
                </c:pt>
                <c:pt idx="44" formatCode="General">
                  <c:v>-37.617515151515157</c:v>
                </c:pt>
                <c:pt idx="45" formatCode="General">
                  <c:v>-37.332666666666668</c:v>
                </c:pt>
                <c:pt idx="46" formatCode="General">
                  <c:v>-37.076181818181823</c:v>
                </c:pt>
                <c:pt idx="47" formatCode="General">
                  <c:v>-36.831084848484849</c:v>
                </c:pt>
                <c:pt idx="48" formatCode="General">
                  <c:v>-36.60866060606061</c:v>
                </c:pt>
                <c:pt idx="49" formatCode="General">
                  <c:v>-36.406831325301205</c:v>
                </c:pt>
                <c:pt idx="50" formatCode="General">
                  <c:v>-36.227313253012049</c:v>
                </c:pt>
                <c:pt idx="51" formatCode="General">
                  <c:v>-36.080199999999998</c:v>
                </c:pt>
                <c:pt idx="52" formatCode="General">
                  <c:v>-35.948545454545453</c:v>
                </c:pt>
                <c:pt idx="53" formatCode="General">
                  <c:v>-35.85763636363636</c:v>
                </c:pt>
                <c:pt idx="54" formatCode="General">
                  <c:v>-35.790363636363637</c:v>
                </c:pt>
                <c:pt idx="55" formatCode="General">
                  <c:v>-35.74490909090909</c:v>
                </c:pt>
                <c:pt idx="56" formatCode="General">
                  <c:v>-35.747436363636361</c:v>
                </c:pt>
                <c:pt idx="57" formatCode="General">
                  <c:v>-35.766265060240968</c:v>
                </c:pt>
                <c:pt idx="58" formatCode="General">
                  <c:v>-35.817469879518079</c:v>
                </c:pt>
                <c:pt idx="59" formatCode="General">
                  <c:v>-35.889890909090916</c:v>
                </c:pt>
                <c:pt idx="60" formatCode="General">
                  <c:v>-35.978981818181822</c:v>
                </c:pt>
                <c:pt idx="61" formatCode="General">
                  <c:v>-36.082412121212123</c:v>
                </c:pt>
                <c:pt idx="62" formatCode="General">
                  <c:v>-36.192460606060607</c:v>
                </c:pt>
                <c:pt idx="63" formatCode="General">
                  <c:v>-36.317309090909092</c:v>
                </c:pt>
                <c:pt idx="64" formatCode="General">
                  <c:v>-36.446593939393942</c:v>
                </c:pt>
                <c:pt idx="65" formatCode="General">
                  <c:v>-36.578715151515155</c:v>
                </c:pt>
                <c:pt idx="66" formatCode="General">
                  <c:v>-36.723951807228914</c:v>
                </c:pt>
                <c:pt idx="67" formatCode="General">
                  <c:v>-36.870727272727272</c:v>
                </c:pt>
                <c:pt idx="68" formatCode="General">
                  <c:v>-37.019818181818181</c:v>
                </c:pt>
                <c:pt idx="69" formatCode="General">
                  <c:v>-37.168909090909089</c:v>
                </c:pt>
                <c:pt idx="70" formatCode="General">
                  <c:v>-37.317999999999998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3F45-444A-B599-5B97018058CE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3F45-444A-B599-5B97018058CE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3F45-444A-B599-5B97018058CE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-143.63472727272728</c:v>
                </c:pt>
                <c:pt idx="1">
                  <c:v>-138.93581818181821</c:v>
                </c:pt>
                <c:pt idx="2" formatCode="General">
                  <c:v>-134.37218181818182</c:v>
                </c:pt>
                <c:pt idx="3" formatCode="General">
                  <c:v>-129.96339393939394</c:v>
                </c:pt>
                <c:pt idx="4" formatCode="General">
                  <c:v>-125.62981818181817</c:v>
                </c:pt>
                <c:pt idx="5" formatCode="General">
                  <c:v>-121.50254545454546</c:v>
                </c:pt>
                <c:pt idx="6" formatCode="General">
                  <c:v>-117.5077108433735</c:v>
                </c:pt>
                <c:pt idx="7" formatCode="General">
                  <c:v>-113.68843373493976</c:v>
                </c:pt>
                <c:pt idx="8" formatCode="General">
                  <c:v>-110.05200000000001</c:v>
                </c:pt>
                <c:pt idx="9" formatCode="General">
                  <c:v>-106.5029090909091</c:v>
                </c:pt>
                <c:pt idx="10" formatCode="General">
                  <c:v>-103.19381818181819</c:v>
                </c:pt>
                <c:pt idx="11" formatCode="General">
                  <c:v>-100.16865355521936</c:v>
                </c:pt>
                <c:pt idx="12" formatCode="General">
                  <c:v>-97.463661119515891</c:v>
                </c:pt>
                <c:pt idx="13" formatCode="General">
                  <c:v>-94.758668683812402</c:v>
                </c:pt>
                <c:pt idx="14" formatCode="General">
                  <c:v>-92.053676248108928</c:v>
                </c:pt>
                <c:pt idx="15" formatCode="General">
                  <c:v>-89.34868381240544</c:v>
                </c:pt>
                <c:pt idx="16" formatCode="General">
                  <c:v>-86.643691376701966</c:v>
                </c:pt>
                <c:pt idx="17" formatCode="General">
                  <c:v>-83.938698940998478</c:v>
                </c:pt>
                <c:pt idx="18" formatCode="General">
                  <c:v>-81.73054545454545</c:v>
                </c:pt>
                <c:pt idx="19" formatCode="General">
                  <c:v>-79.636363636363626</c:v>
                </c:pt>
                <c:pt idx="20" formatCode="General">
                  <c:v>-77.666666666666657</c:v>
                </c:pt>
                <c:pt idx="21" formatCode="General">
                  <c:v>-75.764848484848486</c:v>
                </c:pt>
                <c:pt idx="22" formatCode="General">
                  <c:v>-73.916363636363627</c:v>
                </c:pt>
                <c:pt idx="23" formatCode="General">
                  <c:v>-72.187650602409633</c:v>
                </c:pt>
                <c:pt idx="24" formatCode="General">
                  <c:v>-70.493939393939399</c:v>
                </c:pt>
                <c:pt idx="25" formatCode="General">
                  <c:v>-68.869696969696975</c:v>
                </c:pt>
                <c:pt idx="26" formatCode="General">
                  <c:v>-67.329090909090908</c:v>
                </c:pt>
                <c:pt idx="27" formatCode="General">
                  <c:v>-65.844242424242438</c:v>
                </c:pt>
                <c:pt idx="28" formatCode="General">
                  <c:v>-64.486060606060619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-54.735090909090907</c:v>
                </c:pt>
                <c:pt idx="38" formatCode="General">
                  <c:v>-53.862363636363639</c:v>
                </c:pt>
                <c:pt idx="39" formatCode="General">
                  <c:v>-53.012831325301207</c:v>
                </c:pt>
                <c:pt idx="40" formatCode="General">
                  <c:v>-52.199578313253021</c:v>
                </c:pt>
                <c:pt idx="41" formatCode="General">
                  <c:v>-51.404848484848493</c:v>
                </c:pt>
                <c:pt idx="42" formatCode="General">
                  <c:v>-50.621818181818185</c:v>
                </c:pt>
                <c:pt idx="43" formatCode="General">
                  <c:v>-49.894545454545458</c:v>
                </c:pt>
                <c:pt idx="44" formatCode="General">
                  <c:v>-49.180303030303037</c:v>
                </c:pt>
                <c:pt idx="45" formatCode="General">
                  <c:v>-48.483333333333334</c:v>
                </c:pt>
                <c:pt idx="46" formatCode="General">
                  <c:v>-47.843090909090911</c:v>
                </c:pt>
                <c:pt idx="47" formatCode="General">
                  <c:v>-47.226412121212121</c:v>
                </c:pt>
                <c:pt idx="48" formatCode="General">
                  <c:v>-46.660351515151518</c:v>
                </c:pt>
                <c:pt idx="49" formatCode="General">
                  <c:v>-46.135831325301204</c:v>
                </c:pt>
                <c:pt idx="50" formatCode="General">
                  <c:v>-45.656313253012044</c:v>
                </c:pt>
                <c:pt idx="51" formatCode="General">
                  <c:v>-45.245975757575756</c:v>
                </c:pt>
                <c:pt idx="52" formatCode="General">
                  <c:v>-44.867515151515157</c:v>
                </c:pt>
                <c:pt idx="53" formatCode="General">
                  <c:v>-44.570545454545453</c:v>
                </c:pt>
                <c:pt idx="54" formatCode="General">
                  <c:v>-44.323999999999998</c:v>
                </c:pt>
                <c:pt idx="55" formatCode="General">
                  <c:v>-44.123999999999995</c:v>
                </c:pt>
                <c:pt idx="56" formatCode="General">
                  <c:v>-44.014690909090909</c:v>
                </c:pt>
                <c:pt idx="57" formatCode="General">
                  <c:v>-43.93734939759036</c:v>
                </c:pt>
                <c:pt idx="58" formatCode="General">
                  <c:v>-43.925301204819277</c:v>
                </c:pt>
                <c:pt idx="59" formatCode="General">
                  <c:v>-43.951903030303029</c:v>
                </c:pt>
                <c:pt idx="60" formatCode="General">
                  <c:v>-44.008872727272724</c:v>
                </c:pt>
                <c:pt idx="61" formatCode="General">
                  <c:v>-44.100036363636363</c:v>
                </c:pt>
                <c:pt idx="62" formatCode="General">
                  <c:v>-44.203406060606063</c:v>
                </c:pt>
                <c:pt idx="63" formatCode="General">
                  <c:v>-44.331890909090916</c:v>
                </c:pt>
                <c:pt idx="64" formatCode="General">
                  <c:v>-44.47294545454546</c:v>
                </c:pt>
                <c:pt idx="65" formatCode="General">
                  <c:v>-44.622036363636362</c:v>
                </c:pt>
                <c:pt idx="66" formatCode="General">
                  <c:v>-44.798024096385539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3F45-444A-B599-5B97018058CE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3F45-444A-B599-5B97018058CE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3F45-444A-B599-5B97018058CE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3F45-444A-B599-5B97018058CE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3F45-444A-B599-5B97018058CE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3F45-444A-B599-5B97018058CE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8-3F45-444A-B599-5B97018058CE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  <c:pt idx="0">
                  <c:v>(2)GeSe[1]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9-3F45-444A-B599-5B97018058CE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 formatCode="General">
                  <c:v>-18.903454545454547</c:v>
                </c:pt>
                <c:pt idx="3" formatCode="General">
                  <c:v>-18.932121212121213</c:v>
                </c:pt>
                <c:pt idx="4" formatCode="General">
                  <c:v>-18.961939393939396</c:v>
                </c:pt>
                <c:pt idx="5" formatCode="General">
                  <c:v>-18.986181818181819</c:v>
                </c:pt>
                <c:pt idx="6" formatCode="General">
                  <c:v>-19.00777108433735</c:v>
                </c:pt>
                <c:pt idx="7" formatCode="General">
                  <c:v>-19.025843373493977</c:v>
                </c:pt>
                <c:pt idx="8" formatCode="General">
                  <c:v>-19.039333333333335</c:v>
                </c:pt>
                <c:pt idx="9" formatCode="General">
                  <c:v>-19.052181818181818</c:v>
                </c:pt>
                <c:pt idx="10" formatCode="General">
                  <c:v>-19.070363636363634</c:v>
                </c:pt>
                <c:pt idx="11" formatCode="General">
                  <c:v>-19.082844175491676</c:v>
                </c:pt>
                <c:pt idx="12" formatCode="General">
                  <c:v>-19.088895612708018</c:v>
                </c:pt>
                <c:pt idx="13" formatCode="General">
                  <c:v>-19.094947049924357</c:v>
                </c:pt>
                <c:pt idx="14" formatCode="General">
                  <c:v>-19.100998487140696</c:v>
                </c:pt>
                <c:pt idx="15" formatCode="General">
                  <c:v>-19.107049924357035</c:v>
                </c:pt>
                <c:pt idx="16" formatCode="General">
                  <c:v>-19.113101361573374</c:v>
                </c:pt>
                <c:pt idx="17" formatCode="General">
                  <c:v>-19.119152798789713</c:v>
                </c:pt>
                <c:pt idx="18" formatCode="General">
                  <c:v>-19.104363636363637</c:v>
                </c:pt>
                <c:pt idx="19" formatCode="General">
                  <c:v>-19.08490909090909</c:v>
                </c:pt>
                <c:pt idx="20" formatCode="General">
                  <c:v>-19.060666666666666</c:v>
                </c:pt>
                <c:pt idx="21" formatCode="General">
                  <c:v>-19.03981818181818</c:v>
                </c:pt>
                <c:pt idx="22" formatCode="General">
                  <c:v>-19.021636363636365</c:v>
                </c:pt>
                <c:pt idx="23" formatCode="General">
                  <c:v>-19.02</c:v>
                </c:pt>
                <c:pt idx="24" formatCode="General">
                  <c:v>-19.02151515151515</c:v>
                </c:pt>
                <c:pt idx="25" formatCode="General">
                  <c:v>-19.027575757575757</c:v>
                </c:pt>
                <c:pt idx="26" formatCode="General">
                  <c:v>-19.037272727272729</c:v>
                </c:pt>
                <c:pt idx="27" formatCode="General">
                  <c:v>-19.049393939393941</c:v>
                </c:pt>
                <c:pt idx="28" formatCode="General">
                  <c:v>-19.067272727272726</c:v>
                </c:pt>
                <c:pt idx="29" formatCode="General">
                  <c:v>-19.085454545454542</c:v>
                </c:pt>
                <c:pt idx="30" formatCode="General">
                  <c:v>-19.103636363636362</c:v>
                </c:pt>
                <c:pt idx="31" formatCode="General">
                  <c:v>-19.125662650602408</c:v>
                </c:pt>
                <c:pt idx="32" formatCode="General">
                  <c:v>-19.149759036144577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-19.250727272727271</c:v>
                </c:pt>
                <c:pt idx="38" formatCode="General">
                  <c:v>-19.268909090909091</c:v>
                </c:pt>
                <c:pt idx="39" formatCode="General">
                  <c:v>-19.289397590361446</c:v>
                </c:pt>
                <c:pt idx="40" formatCode="General">
                  <c:v>-19.313493975903615</c:v>
                </c:pt>
                <c:pt idx="41" formatCode="General">
                  <c:v>-19.333272727272728</c:v>
                </c:pt>
                <c:pt idx="42" formatCode="General">
                  <c:v>-19.351454545454548</c:v>
                </c:pt>
                <c:pt idx="43" formatCode="General">
                  <c:v>-19.369636363636364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A-3F45-444A-B599-5B97018058CE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45-444A-B599-5B97018058CE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3F45-444A-B599-5B97018058CE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3F45-444A-B599-5B97018058CE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3F45-444A-B599-5B97018058CE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3F45-444A-B599-5B97018058CE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3F45-444A-B599-5B97018058CE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3F45-444A-B599-5B9701805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241247080956879"/>
          <c:y val="1.36679358833899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2E28-4420-B8DD-7D9C02A58C4F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E28-4420-B8DD-7D9C02A58C4F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2E28-4420-B8DD-7D9C02A58C4F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-185.67569696969699</c:v>
                </c:pt>
                <c:pt idx="1">
                  <c:v>-180.34381818181819</c:v>
                </c:pt>
                <c:pt idx="2" formatCode="General">
                  <c:v>-175.3801818181818</c:v>
                </c:pt>
                <c:pt idx="3" formatCode="General">
                  <c:v>-170.78375757575756</c:v>
                </c:pt>
                <c:pt idx="4" formatCode="General">
                  <c:v>-166.40006051437217</c:v>
                </c:pt>
                <c:pt idx="5" formatCode="General">
                  <c:v>-162.9008169440242</c:v>
                </c:pt>
                <c:pt idx="6" formatCode="General">
                  <c:v>-159.40157337367626</c:v>
                </c:pt>
                <c:pt idx="7" formatCode="General">
                  <c:v>-155.90232980332831</c:v>
                </c:pt>
                <c:pt idx="8" formatCode="General">
                  <c:v>-152.40308623298034</c:v>
                </c:pt>
                <c:pt idx="9" formatCode="General">
                  <c:v>-148.9038426626324</c:v>
                </c:pt>
                <c:pt idx="10" formatCode="General">
                  <c:v>-145.40459909228443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-105.63575757575758</c:v>
                </c:pt>
                <c:pt idx="32" formatCode="General">
                  <c:v>-104.86</c:v>
                </c:pt>
                <c:pt idx="33" formatCode="General">
                  <c:v>-104.13108433734939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-94.883721212121202</c:v>
                </c:pt>
                <c:pt idx="52" formatCode="General">
                  <c:v>-94.68001212121213</c:v>
                </c:pt>
                <c:pt idx="53" formatCode="General">
                  <c:v>-95.162436363636374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-101.8590909090909</c:v>
                </c:pt>
                <c:pt idx="68" formatCode="General">
                  <c:v>-102.32939393939394</c:v>
                </c:pt>
                <c:pt idx="69" formatCode="General">
                  <c:v>-102.81545454545454</c:v>
                </c:pt>
                <c:pt idx="70" formatCode="General">
                  <c:v>-103.31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E28-4420-B8DD-7D9C02A58C4F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2E28-4420-B8DD-7D9C02A58C4F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-57.414121212121216</c:v>
                </c:pt>
                <c:pt idx="2" formatCode="General">
                  <c:v>-56.05654545454545</c:v>
                </c:pt>
                <c:pt idx="3" formatCode="General">
                  <c:v>-55.07060606060606</c:v>
                </c:pt>
                <c:pt idx="4" formatCode="General">
                  <c:v>-54.255990922844177</c:v>
                </c:pt>
                <c:pt idx="5" formatCode="General">
                  <c:v>-53.830877458396365</c:v>
                </c:pt>
                <c:pt idx="6" formatCode="General">
                  <c:v>-53.405763993948561</c:v>
                </c:pt>
                <c:pt idx="7" formatCode="General">
                  <c:v>-52.980650529500757</c:v>
                </c:pt>
                <c:pt idx="8" formatCode="General">
                  <c:v>-52.555537065052953</c:v>
                </c:pt>
                <c:pt idx="9" formatCode="General">
                  <c:v>-52.130423600605148</c:v>
                </c:pt>
                <c:pt idx="10" formatCode="General">
                  <c:v>-51.705310136157344</c:v>
                </c:pt>
                <c:pt idx="11" formatCode="General">
                  <c:v>-51.368295007564299</c:v>
                </c:pt>
                <c:pt idx="12" formatCode="General">
                  <c:v>-51.130624810892591</c:v>
                </c:pt>
                <c:pt idx="13" formatCode="General">
                  <c:v>-50.892954614220884</c:v>
                </c:pt>
                <c:pt idx="14" formatCode="General">
                  <c:v>-50.655284417549176</c:v>
                </c:pt>
                <c:pt idx="15" formatCode="General">
                  <c:v>-50.417614220877461</c:v>
                </c:pt>
                <c:pt idx="16" formatCode="General">
                  <c:v>-50.179944024205753</c:v>
                </c:pt>
                <c:pt idx="17" formatCode="General">
                  <c:v>-49.942273827534045</c:v>
                </c:pt>
                <c:pt idx="18" formatCode="General">
                  <c:v>-49.770878787878793</c:v>
                </c:pt>
                <c:pt idx="19" formatCode="General">
                  <c:v>-49.61307272727273</c:v>
                </c:pt>
                <c:pt idx="20" formatCode="General">
                  <c:v>-49.465800000000002</c:v>
                </c:pt>
                <c:pt idx="21" formatCode="General">
                  <c:v>-49.338212121212116</c:v>
                </c:pt>
                <c:pt idx="22" formatCode="General">
                  <c:v>-49.226090909090907</c:v>
                </c:pt>
                <c:pt idx="23" formatCode="General">
                  <c:v>-49.204487951807231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-51.482242424242422</c:v>
                </c:pt>
                <c:pt idx="32" formatCode="General">
                  <c:v>-51.797999999999995</c:v>
                </c:pt>
                <c:pt idx="33" formatCode="General">
                  <c:v>-52.099807228915658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-61.712818181818186</c:v>
                </c:pt>
                <c:pt idx="68" formatCode="General">
                  <c:v>-61.965545454545456</c:v>
                </c:pt>
                <c:pt idx="69" formatCode="General">
                  <c:v>-62.225757575757576</c:v>
                </c:pt>
                <c:pt idx="70" formatCode="General">
                  <c:v>-62.49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E28-4420-B8DD-7D9C02A58C4F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-82.566848484848478</c:v>
                </c:pt>
                <c:pt idx="1">
                  <c:v>-80.182484848484847</c:v>
                </c:pt>
                <c:pt idx="2" formatCode="General">
                  <c:v>-77.952181818181813</c:v>
                </c:pt>
                <c:pt idx="3" formatCode="General">
                  <c:v>-75.673212121212117</c:v>
                </c:pt>
                <c:pt idx="4" formatCode="General">
                  <c:v>-73.414160363086239</c:v>
                </c:pt>
                <c:pt idx="5" formatCode="General">
                  <c:v>-71.591164901664143</c:v>
                </c:pt>
                <c:pt idx="6" formatCode="General">
                  <c:v>-69.768169440242062</c:v>
                </c:pt>
                <c:pt idx="7" formatCode="General">
                  <c:v>-67.945173978819966</c:v>
                </c:pt>
                <c:pt idx="8" formatCode="General">
                  <c:v>-66.122178517397884</c:v>
                </c:pt>
                <c:pt idx="9" formatCode="General">
                  <c:v>-64.299183055975789</c:v>
                </c:pt>
                <c:pt idx="10" formatCode="General">
                  <c:v>-62.476187594553707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-41.030606060606061</c:v>
                </c:pt>
                <c:pt idx="32" formatCode="General">
                  <c:v>-40.57</c:v>
                </c:pt>
                <c:pt idx="33" formatCode="General">
                  <c:v>-40.136265060240966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-34.29967878787879</c:v>
                </c:pt>
                <c:pt idx="52" formatCode="General">
                  <c:v>-34.134187878787877</c:v>
                </c:pt>
                <c:pt idx="53" formatCode="General">
                  <c:v>-34.311763636363636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-36.797272727272727</c:v>
                </c:pt>
                <c:pt idx="68" formatCode="General">
                  <c:v>-36.974848484848486</c:v>
                </c:pt>
                <c:pt idx="69" formatCode="General">
                  <c:v>-37.158333333333339</c:v>
                </c:pt>
                <c:pt idx="70" formatCode="General">
                  <c:v>-37.344999999999999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2E28-4420-B8DD-7D9C02A58C4F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2E28-4420-B8DD-7D9C02A58C4F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-144.59169696969695</c:v>
                </c:pt>
                <c:pt idx="1">
                  <c:v>-140.3861212121212</c:v>
                </c:pt>
                <c:pt idx="2" formatCode="General">
                  <c:v>-136.42854545454543</c:v>
                </c:pt>
                <c:pt idx="3" formatCode="General">
                  <c:v>-131.90909090909091</c:v>
                </c:pt>
                <c:pt idx="4" formatCode="General">
                  <c:v>-127.25658093797277</c:v>
                </c:pt>
                <c:pt idx="5" formatCode="General">
                  <c:v>-123.46384266263237</c:v>
                </c:pt>
                <c:pt idx="6" formatCode="General">
                  <c:v>-119.67110438729198</c:v>
                </c:pt>
                <c:pt idx="7" formatCode="General">
                  <c:v>-115.87836611195159</c:v>
                </c:pt>
                <c:pt idx="8" formatCode="General">
                  <c:v>-112.0856278366112</c:v>
                </c:pt>
                <c:pt idx="9" formatCode="General">
                  <c:v>-108.2928895612708</c:v>
                </c:pt>
                <c:pt idx="10" formatCode="General">
                  <c:v>-104.5001512859304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-58.486666666666672</c:v>
                </c:pt>
                <c:pt idx="32" formatCode="General">
                  <c:v>-57.42</c:v>
                </c:pt>
                <c:pt idx="33" formatCode="General">
                  <c:v>-56.413975903614457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-42.314993939393936</c:v>
                </c:pt>
                <c:pt idx="52" formatCode="General">
                  <c:v>-41.856739393939392</c:v>
                </c:pt>
                <c:pt idx="53" formatCode="General">
                  <c:v>-42.084618181818186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  <c:pt idx="66" formatCode="General">
                  <c:v>-45.090168674698795</c:v>
                </c:pt>
                <c:pt idx="67" formatCode="General">
                  <c:v>-45.33</c:v>
                </c:pt>
                <c:pt idx="68" formatCode="General">
                  <c:v>-45.57</c:v>
                </c:pt>
                <c:pt idx="69" formatCode="General">
                  <c:v>-45.81787878787879</c:v>
                </c:pt>
                <c:pt idx="70" formatCode="General">
                  <c:v>-46.07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2E28-4420-B8DD-7D9C02A58C4F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 formatCode="General">
                  <c:v>-18.966727272727272</c:v>
                </c:pt>
                <c:pt idx="3" formatCode="General">
                  <c:v>-19.080606060606058</c:v>
                </c:pt>
                <c:pt idx="4" formatCode="General">
                  <c:v>-19.221089258698939</c:v>
                </c:pt>
                <c:pt idx="5" formatCode="General">
                  <c:v>-19.234704992435702</c:v>
                </c:pt>
                <c:pt idx="6" formatCode="General">
                  <c:v>-19.248320726172466</c:v>
                </c:pt>
                <c:pt idx="7" formatCode="General">
                  <c:v>-19.261936459909226</c:v>
                </c:pt>
                <c:pt idx="8" formatCode="General">
                  <c:v>-19.275552193645989</c:v>
                </c:pt>
                <c:pt idx="9" formatCode="General">
                  <c:v>-19.289167927382753</c:v>
                </c:pt>
                <c:pt idx="10" formatCode="General">
                  <c:v>-19.302783661119516</c:v>
                </c:pt>
                <c:pt idx="11" formatCode="General">
                  <c:v>-19.318532526475035</c:v>
                </c:pt>
                <c:pt idx="12" formatCode="General">
                  <c:v>-19.336686838124052</c:v>
                </c:pt>
                <c:pt idx="13" formatCode="General">
                  <c:v>-19.354841149773069</c:v>
                </c:pt>
                <c:pt idx="14" formatCode="General">
                  <c:v>-19.372995461422086</c:v>
                </c:pt>
                <c:pt idx="15" formatCode="General">
                  <c:v>-19.391149773071103</c:v>
                </c:pt>
                <c:pt idx="16" formatCode="General">
                  <c:v>-19.409304084720119</c:v>
                </c:pt>
                <c:pt idx="17" formatCode="General">
                  <c:v>-19.427458396369136</c:v>
                </c:pt>
                <c:pt idx="18" formatCode="General">
                  <c:v>-19.445636363636364</c:v>
                </c:pt>
                <c:pt idx="19" formatCode="General">
                  <c:v>-19.463818181818183</c:v>
                </c:pt>
                <c:pt idx="20" formatCode="General">
                  <c:v>-19.481999999999999</c:v>
                </c:pt>
                <c:pt idx="21" formatCode="General">
                  <c:v>-19.500181818181819</c:v>
                </c:pt>
                <c:pt idx="22" formatCode="General">
                  <c:v>-19.518363636363635</c:v>
                </c:pt>
                <c:pt idx="23" formatCode="General">
                  <c:v>-19.492590361445782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-19.147878787878788</c:v>
                </c:pt>
                <c:pt idx="32" formatCode="General">
                  <c:v>-19.16</c:v>
                </c:pt>
                <c:pt idx="33" formatCode="General">
                  <c:v>-19.178072289156628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2E28-4420-B8DD-7D9C02A58C4F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(1)Ga[l]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2E28-4420-B8DD-7D9C02A58C4F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2E28-4420-B8DD-7D9C02A58C4F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2E28-4420-B8DD-7D9C02A58C4F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 formatCode="General">
                  <c:v>-18.966727272727272</c:v>
                </c:pt>
                <c:pt idx="3" formatCode="General">
                  <c:v>-19.080606060606058</c:v>
                </c:pt>
                <c:pt idx="4" formatCode="General">
                  <c:v>-19.221089258698939</c:v>
                </c:pt>
                <c:pt idx="5" formatCode="General">
                  <c:v>-19.234704992435702</c:v>
                </c:pt>
                <c:pt idx="6" formatCode="General">
                  <c:v>-19.248320726172466</c:v>
                </c:pt>
                <c:pt idx="7" formatCode="General">
                  <c:v>-19.261936459909226</c:v>
                </c:pt>
                <c:pt idx="8" formatCode="General">
                  <c:v>-19.275552193645989</c:v>
                </c:pt>
                <c:pt idx="9" formatCode="General">
                  <c:v>-19.289167927382753</c:v>
                </c:pt>
                <c:pt idx="10" formatCode="General">
                  <c:v>-19.302783661119516</c:v>
                </c:pt>
                <c:pt idx="11" formatCode="General">
                  <c:v>-19.318532526475035</c:v>
                </c:pt>
                <c:pt idx="12" formatCode="General">
                  <c:v>-19.336686838124052</c:v>
                </c:pt>
                <c:pt idx="13" formatCode="General">
                  <c:v>-19.354841149773069</c:v>
                </c:pt>
                <c:pt idx="14" formatCode="General">
                  <c:v>-19.372995461422086</c:v>
                </c:pt>
                <c:pt idx="15" formatCode="General">
                  <c:v>-19.391149773071103</c:v>
                </c:pt>
                <c:pt idx="16" formatCode="General">
                  <c:v>-19.409304084720119</c:v>
                </c:pt>
                <c:pt idx="17" formatCode="General">
                  <c:v>-19.427458396369136</c:v>
                </c:pt>
                <c:pt idx="18" formatCode="General">
                  <c:v>-19.445636363636364</c:v>
                </c:pt>
                <c:pt idx="19" formatCode="General">
                  <c:v>-19.463818181818183</c:v>
                </c:pt>
                <c:pt idx="20" formatCode="General">
                  <c:v>-19.481999999999999</c:v>
                </c:pt>
                <c:pt idx="21" formatCode="General">
                  <c:v>-19.500181818181819</c:v>
                </c:pt>
                <c:pt idx="22" formatCode="General">
                  <c:v>-19.518363636363635</c:v>
                </c:pt>
                <c:pt idx="23" formatCode="General">
                  <c:v>-19.492590361445782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-19.147878787878788</c:v>
                </c:pt>
                <c:pt idx="32" formatCode="General">
                  <c:v>-19.16</c:v>
                </c:pt>
                <c:pt idx="33" formatCode="General">
                  <c:v>-19.178072289156628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2E28-4420-B8DD-7D9C02A58C4F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2E28-4420-B8DD-7D9C02A58C4F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2E28-4420-B8DD-7D9C02A58C4F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2E28-4420-B8DD-7D9C02A58C4F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2E28-4420-B8DD-7D9C02A58C4F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2E28-4420-B8DD-7D9C02A58C4F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2E28-4420-B8DD-7D9C02A58C4F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2E28-4420-B8DD-7D9C02A58C4F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2E28-4420-B8DD-7D9C02A58C4F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2E28-4420-B8DD-7D9C02A58C4F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2E28-4420-B8DD-7D9C02A58C4F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2E28-4420-B8DD-7D9C02A58C4F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2E28-4420-B8DD-7D9C02A58C4F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2E28-4420-B8DD-7D9C02A58C4F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2E28-4420-B8DD-7D9C02A58C4F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2E28-4420-B8DD-7D9C02A58C4F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2E28-4420-B8DD-7D9C02A58C4F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2E28-4420-B8DD-7D9C02A58C4F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2E28-4420-B8DD-7D9C02A58C4F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2E28-4420-B8DD-7D9C02A58C4F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2E28-4420-B8DD-7D9C02A58C4F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-186.59315151515153</c:v>
                </c:pt>
                <c:pt idx="1">
                  <c:v>-181.29303030303032</c:v>
                </c:pt>
                <c:pt idx="2" formatCode="General">
                  <c:v>-176.35363636363638</c:v>
                </c:pt>
                <c:pt idx="3" formatCode="General">
                  <c:v>-171.79030303030302</c:v>
                </c:pt>
                <c:pt idx="4" formatCode="General">
                  <c:v>-167.39854545454546</c:v>
                </c:pt>
                <c:pt idx="5" formatCode="General">
                  <c:v>-163.38036363636363</c:v>
                </c:pt>
                <c:pt idx="6" formatCode="General">
                  <c:v>-159.54096385542169</c:v>
                </c:pt>
                <c:pt idx="7" formatCode="General">
                  <c:v>-155.93855421686746</c:v>
                </c:pt>
                <c:pt idx="8" formatCode="General">
                  <c:v>-152.548</c:v>
                </c:pt>
                <c:pt idx="9" formatCode="General">
                  <c:v>-149.25781818181818</c:v>
                </c:pt>
                <c:pt idx="10" formatCode="General">
                  <c:v>-146.23963636363638</c:v>
                </c:pt>
                <c:pt idx="11" formatCode="General">
                  <c:v>-143.49664145234496</c:v>
                </c:pt>
                <c:pt idx="12" formatCode="General">
                  <c:v>-141.06396369137673</c:v>
                </c:pt>
                <c:pt idx="13" formatCode="General">
                  <c:v>-138.6312859304085</c:v>
                </c:pt>
                <c:pt idx="14" formatCode="General">
                  <c:v>-136.19860816944026</c:v>
                </c:pt>
                <c:pt idx="15" formatCode="General">
                  <c:v>-133.765930408472</c:v>
                </c:pt>
                <c:pt idx="16" formatCode="General">
                  <c:v>-131.33325264750377</c:v>
                </c:pt>
                <c:pt idx="17" formatCode="General">
                  <c:v>-128.90057488653554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2E28-4420-B8DD-7D9C02A58C4F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2E28-4420-B8DD-7D9C02A58C4F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2E28-4420-B8DD-7D9C02A58C4F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2E28-4420-B8DD-7D9C02A58C4F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-143.63472727272728</c:v>
                </c:pt>
                <c:pt idx="1">
                  <c:v>-138.93581818181821</c:v>
                </c:pt>
                <c:pt idx="2" formatCode="General">
                  <c:v>-134.37218181818182</c:v>
                </c:pt>
                <c:pt idx="3" formatCode="General">
                  <c:v>-129.96339393939394</c:v>
                </c:pt>
                <c:pt idx="4" formatCode="General">
                  <c:v>-125.62981818181817</c:v>
                </c:pt>
                <c:pt idx="5" formatCode="General">
                  <c:v>-121.50254545454546</c:v>
                </c:pt>
                <c:pt idx="6" formatCode="General">
                  <c:v>-117.5077108433735</c:v>
                </c:pt>
                <c:pt idx="7" formatCode="General">
                  <c:v>-113.68843373493976</c:v>
                </c:pt>
                <c:pt idx="8" formatCode="General">
                  <c:v>-110.05200000000001</c:v>
                </c:pt>
                <c:pt idx="9" formatCode="General">
                  <c:v>-106.5029090909091</c:v>
                </c:pt>
                <c:pt idx="10" formatCode="General">
                  <c:v>-103.19381818181819</c:v>
                </c:pt>
                <c:pt idx="11" formatCode="General">
                  <c:v>-100.16865355521936</c:v>
                </c:pt>
                <c:pt idx="12" formatCode="General">
                  <c:v>-97.463661119515891</c:v>
                </c:pt>
                <c:pt idx="13" formatCode="General">
                  <c:v>-94.758668683812402</c:v>
                </c:pt>
                <c:pt idx="14" formatCode="General">
                  <c:v>-92.053676248108928</c:v>
                </c:pt>
                <c:pt idx="15" formatCode="General">
                  <c:v>-89.34868381240544</c:v>
                </c:pt>
                <c:pt idx="16" formatCode="General">
                  <c:v>-86.643691376701966</c:v>
                </c:pt>
                <c:pt idx="17" formatCode="General">
                  <c:v>-83.938698940998478</c:v>
                </c:pt>
                <c:pt idx="18" formatCode="General">
                  <c:v>-81.73054545454545</c:v>
                </c:pt>
                <c:pt idx="19" formatCode="General">
                  <c:v>-79.636363636363626</c:v>
                </c:pt>
                <c:pt idx="20" formatCode="General">
                  <c:v>-77.666666666666657</c:v>
                </c:pt>
                <c:pt idx="21" formatCode="General">
                  <c:v>-75.764848484848486</c:v>
                </c:pt>
                <c:pt idx="22" formatCode="General">
                  <c:v>-73.916363636363627</c:v>
                </c:pt>
                <c:pt idx="23" formatCode="General">
                  <c:v>-72.187650602409633</c:v>
                </c:pt>
                <c:pt idx="24" formatCode="General">
                  <c:v>-70.493939393939399</c:v>
                </c:pt>
                <c:pt idx="25" formatCode="General">
                  <c:v>-68.869696969696975</c:v>
                </c:pt>
                <c:pt idx="26" formatCode="General">
                  <c:v>-67.329090909090908</c:v>
                </c:pt>
                <c:pt idx="27" formatCode="General">
                  <c:v>-65.844242424242438</c:v>
                </c:pt>
                <c:pt idx="28" formatCode="General">
                  <c:v>-64.486060606060619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-54.735090909090907</c:v>
                </c:pt>
                <c:pt idx="38" formatCode="General">
                  <c:v>-53.862363636363639</c:v>
                </c:pt>
                <c:pt idx="39" formatCode="General">
                  <c:v>-53.012831325301207</c:v>
                </c:pt>
                <c:pt idx="40" formatCode="General">
                  <c:v>-52.199578313253021</c:v>
                </c:pt>
                <c:pt idx="41" formatCode="General">
                  <c:v>-51.404848484848493</c:v>
                </c:pt>
                <c:pt idx="42" formatCode="General">
                  <c:v>-50.621818181818185</c:v>
                </c:pt>
                <c:pt idx="43" formatCode="General">
                  <c:v>-49.894545454545458</c:v>
                </c:pt>
                <c:pt idx="44" formatCode="General">
                  <c:v>-49.180303030303037</c:v>
                </c:pt>
                <c:pt idx="45" formatCode="General">
                  <c:v>-48.483333333333334</c:v>
                </c:pt>
                <c:pt idx="46" formatCode="General">
                  <c:v>-47.843090909090911</c:v>
                </c:pt>
                <c:pt idx="47" formatCode="General">
                  <c:v>-47.226412121212121</c:v>
                </c:pt>
                <c:pt idx="48" formatCode="General">
                  <c:v>-46.660351515151518</c:v>
                </c:pt>
                <c:pt idx="49" formatCode="General">
                  <c:v>-46.135831325301204</c:v>
                </c:pt>
                <c:pt idx="50" formatCode="General">
                  <c:v>-45.656313253012044</c:v>
                </c:pt>
                <c:pt idx="51" formatCode="General">
                  <c:v>-45.245975757575756</c:v>
                </c:pt>
                <c:pt idx="52" formatCode="General">
                  <c:v>-44.867515151515157</c:v>
                </c:pt>
                <c:pt idx="53" formatCode="General">
                  <c:v>-44.570545454545453</c:v>
                </c:pt>
                <c:pt idx="54" formatCode="General">
                  <c:v>-44.323999999999998</c:v>
                </c:pt>
                <c:pt idx="55" formatCode="General">
                  <c:v>-44.123999999999995</c:v>
                </c:pt>
                <c:pt idx="56" formatCode="General">
                  <c:v>-44.014690909090909</c:v>
                </c:pt>
                <c:pt idx="57" formatCode="General">
                  <c:v>-43.93734939759036</c:v>
                </c:pt>
                <c:pt idx="58" formatCode="General">
                  <c:v>-43.925301204819277</c:v>
                </c:pt>
                <c:pt idx="59" formatCode="General">
                  <c:v>-43.951903030303029</c:v>
                </c:pt>
                <c:pt idx="60" formatCode="General">
                  <c:v>-44.008872727272724</c:v>
                </c:pt>
                <c:pt idx="61" formatCode="General">
                  <c:v>-44.100036363636363</c:v>
                </c:pt>
                <c:pt idx="62" formatCode="General">
                  <c:v>-44.203406060606063</c:v>
                </c:pt>
                <c:pt idx="63" formatCode="General">
                  <c:v>-44.331890909090916</c:v>
                </c:pt>
                <c:pt idx="64" formatCode="General">
                  <c:v>-44.47294545454546</c:v>
                </c:pt>
                <c:pt idx="65" formatCode="General">
                  <c:v>-44.622036363636362</c:v>
                </c:pt>
                <c:pt idx="66" formatCode="General">
                  <c:v>-44.798024096385539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2E28-4420-B8DD-7D9C02A58C4F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 formatCode="General">
                  <c:v>-18.903454545454547</c:v>
                </c:pt>
                <c:pt idx="3" formatCode="General">
                  <c:v>-18.932121212121213</c:v>
                </c:pt>
                <c:pt idx="4" formatCode="General">
                  <c:v>-18.961939393939396</c:v>
                </c:pt>
                <c:pt idx="5" formatCode="General">
                  <c:v>-18.986181818181819</c:v>
                </c:pt>
                <c:pt idx="6" formatCode="General">
                  <c:v>-19.00777108433735</c:v>
                </c:pt>
                <c:pt idx="7" formatCode="General">
                  <c:v>-19.025843373493977</c:v>
                </c:pt>
                <c:pt idx="8" formatCode="General">
                  <c:v>-19.039333333333335</c:v>
                </c:pt>
                <c:pt idx="9" formatCode="General">
                  <c:v>-19.052181818181818</c:v>
                </c:pt>
                <c:pt idx="10" formatCode="General">
                  <c:v>-19.070363636363634</c:v>
                </c:pt>
                <c:pt idx="11" formatCode="General">
                  <c:v>-19.082844175491676</c:v>
                </c:pt>
                <c:pt idx="12" formatCode="General">
                  <c:v>-19.088895612708018</c:v>
                </c:pt>
                <c:pt idx="13" formatCode="General">
                  <c:v>-19.094947049924357</c:v>
                </c:pt>
                <c:pt idx="14" formatCode="General">
                  <c:v>-19.100998487140696</c:v>
                </c:pt>
                <c:pt idx="15" formatCode="General">
                  <c:v>-19.107049924357035</c:v>
                </c:pt>
                <c:pt idx="16" formatCode="General">
                  <c:v>-19.113101361573374</c:v>
                </c:pt>
                <c:pt idx="17" formatCode="General">
                  <c:v>-19.119152798789713</c:v>
                </c:pt>
                <c:pt idx="18" formatCode="General">
                  <c:v>-19.104363636363637</c:v>
                </c:pt>
                <c:pt idx="19" formatCode="General">
                  <c:v>-19.08490909090909</c:v>
                </c:pt>
                <c:pt idx="20" formatCode="General">
                  <c:v>-19.060666666666666</c:v>
                </c:pt>
                <c:pt idx="21" formatCode="General">
                  <c:v>-19.03981818181818</c:v>
                </c:pt>
                <c:pt idx="22" formatCode="General">
                  <c:v>-19.021636363636365</c:v>
                </c:pt>
                <c:pt idx="23" formatCode="General">
                  <c:v>-19.02</c:v>
                </c:pt>
                <c:pt idx="24" formatCode="General">
                  <c:v>-19.02151515151515</c:v>
                </c:pt>
                <c:pt idx="25" formatCode="General">
                  <c:v>-19.027575757575757</c:v>
                </c:pt>
                <c:pt idx="26" formatCode="General">
                  <c:v>-19.037272727272729</c:v>
                </c:pt>
                <c:pt idx="27" formatCode="General">
                  <c:v>-19.049393939393941</c:v>
                </c:pt>
                <c:pt idx="28" formatCode="General">
                  <c:v>-19.067272727272726</c:v>
                </c:pt>
                <c:pt idx="29" formatCode="General">
                  <c:v>-19.085454545454542</c:v>
                </c:pt>
                <c:pt idx="30" formatCode="General">
                  <c:v>-19.103636363636362</c:v>
                </c:pt>
                <c:pt idx="31" formatCode="General">
                  <c:v>-19.125662650602408</c:v>
                </c:pt>
                <c:pt idx="32" formatCode="General">
                  <c:v>-19.149759036144577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-19.250727272727271</c:v>
                </c:pt>
                <c:pt idx="38" formatCode="General">
                  <c:v>-19.268909090909091</c:v>
                </c:pt>
                <c:pt idx="39" formatCode="General">
                  <c:v>-19.289397590361446</c:v>
                </c:pt>
                <c:pt idx="40" formatCode="General">
                  <c:v>-19.313493975903615</c:v>
                </c:pt>
                <c:pt idx="41" formatCode="General">
                  <c:v>-19.333272727272728</c:v>
                </c:pt>
                <c:pt idx="42" formatCode="General">
                  <c:v>-19.351454545454548</c:v>
                </c:pt>
                <c:pt idx="43" formatCode="General">
                  <c:v>-19.369636363636364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2E28-4420-B8DD-7D9C02A58C4F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(1)GeSe2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-60.102969696969694</c:v>
                </c:pt>
                <c:pt idx="1">
                  <c:v>-58.835454545454546</c:v>
                </c:pt>
                <c:pt idx="2" formatCode="General">
                  <c:v>-57.744545454545452</c:v>
                </c:pt>
                <c:pt idx="3" formatCode="General">
                  <c:v>-56.843878787878786</c:v>
                </c:pt>
                <c:pt idx="4" formatCode="General">
                  <c:v>-56.028606060606059</c:v>
                </c:pt>
                <c:pt idx="5" formatCode="General">
                  <c:v>-55.386181818181811</c:v>
                </c:pt>
                <c:pt idx="6" formatCode="General">
                  <c:v>-54.805</c:v>
                </c:pt>
                <c:pt idx="7" formatCode="General">
                  <c:v>-54.305</c:v>
                </c:pt>
                <c:pt idx="8" formatCode="General">
                  <c:v>-53.86333333333333</c:v>
                </c:pt>
                <c:pt idx="9" formatCode="General">
                  <c:v>-53.449563636363635</c:v>
                </c:pt>
                <c:pt idx="10" formatCode="General">
                  <c:v>-53.112593939393939</c:v>
                </c:pt>
                <c:pt idx="11" formatCode="General">
                  <c:v>-52.829832072617251</c:v>
                </c:pt>
                <c:pt idx="12" formatCode="General">
                  <c:v>-52.608198184568842</c:v>
                </c:pt>
                <c:pt idx="13" formatCode="General">
                  <c:v>-52.386564296520426</c:v>
                </c:pt>
                <c:pt idx="14" formatCode="General">
                  <c:v>-52.164930408472017</c:v>
                </c:pt>
                <c:pt idx="15" formatCode="General">
                  <c:v>-51.943296520423601</c:v>
                </c:pt>
                <c:pt idx="16" formatCode="General">
                  <c:v>-51.721662632375192</c:v>
                </c:pt>
                <c:pt idx="17" formatCode="General">
                  <c:v>-51.500028744326777</c:v>
                </c:pt>
                <c:pt idx="18" formatCode="General">
                  <c:v>-51.423133333333332</c:v>
                </c:pt>
                <c:pt idx="19" formatCode="General">
                  <c:v>-51.387236363636362</c:v>
                </c:pt>
                <c:pt idx="20" formatCode="General">
                  <c:v>-51.416933333333333</c:v>
                </c:pt>
                <c:pt idx="21" formatCode="General">
                  <c:v>-51.508739393939393</c:v>
                </c:pt>
                <c:pt idx="22" formatCode="General">
                  <c:v>-51.649345454545454</c:v>
                </c:pt>
                <c:pt idx="23" formatCode="General">
                  <c:v>-51.865379518072288</c:v>
                </c:pt>
                <c:pt idx="24" formatCode="General">
                  <c:v>-52.101333333333336</c:v>
                </c:pt>
                <c:pt idx="25" formatCode="General">
                  <c:v>-52.37466666666667</c:v>
                </c:pt>
                <c:pt idx="26" formatCode="General">
                  <c:v>-52.666909090909094</c:v>
                </c:pt>
                <c:pt idx="27" formatCode="General">
                  <c:v>-52.971757575757579</c:v>
                </c:pt>
                <c:pt idx="28" formatCode="General">
                  <c:v>-53.284090909090907</c:v>
                </c:pt>
                <c:pt idx="29" formatCode="General">
                  <c:v>-53.600454545454546</c:v>
                </c:pt>
                <c:pt idx="30" formatCode="General">
                  <c:v>-53.925303030303034</c:v>
                </c:pt>
                <c:pt idx="31" formatCode="General">
                  <c:v>-54.239481927710848</c:v>
                </c:pt>
                <c:pt idx="32" formatCode="General">
                  <c:v>-54.547915662650603</c:v>
                </c:pt>
                <c:pt idx="33" formatCode="General">
                  <c:v>-54.867199999999997</c:v>
                </c:pt>
                <c:pt idx="34" formatCode="General">
                  <c:v>-55.182060606060602</c:v>
                </c:pt>
                <c:pt idx="35" formatCode="General">
                  <c:v>-55.488121212121207</c:v>
                </c:pt>
                <c:pt idx="36" formatCode="General">
                  <c:v>-55.792927272727269</c:v>
                </c:pt>
                <c:pt idx="37" formatCode="General">
                  <c:v>-56.096684848484848</c:v>
                </c:pt>
                <c:pt idx="38" formatCode="General">
                  <c:v>-56.388806060606058</c:v>
                </c:pt>
                <c:pt idx="39" formatCode="General">
                  <c:v>-56.684939759036141</c:v>
                </c:pt>
                <c:pt idx="40" formatCode="General">
                  <c:v>-56.987349397590357</c:v>
                </c:pt>
                <c:pt idx="41" formatCode="General">
                  <c:v>-57.281806060606058</c:v>
                </c:pt>
                <c:pt idx="42" formatCode="General">
                  <c:v>-57.573369696969699</c:v>
                </c:pt>
                <c:pt idx="43" formatCode="General">
                  <c:v>-57.865490909090909</c:v>
                </c:pt>
                <c:pt idx="44" formatCode="General">
                  <c:v>-58.1526606060606</c:v>
                </c:pt>
                <c:pt idx="45" formatCode="General">
                  <c:v>-58.433266666666668</c:v>
                </c:pt>
                <c:pt idx="46" formatCode="General">
                  <c:v>-58.714818181818181</c:v>
                </c:pt>
                <c:pt idx="47" formatCode="General">
                  <c:v>-58.995375757575758</c:v>
                </c:pt>
                <c:pt idx="48" formatCode="General">
                  <c:v>-59.267496969696971</c:v>
                </c:pt>
                <c:pt idx="49" formatCode="General">
                  <c:v>-59.540566265060242</c:v>
                </c:pt>
                <c:pt idx="50" formatCode="General">
                  <c:v>-59.814662650602415</c:v>
                </c:pt>
                <c:pt idx="51" formatCode="General">
                  <c:v>-60.083163636363643</c:v>
                </c:pt>
                <c:pt idx="52" formatCode="General">
                  <c:v>-60.350951515151522</c:v>
                </c:pt>
                <c:pt idx="53" formatCode="General">
                  <c:v>-60.621254545454548</c:v>
                </c:pt>
                <c:pt idx="54" formatCode="General">
                  <c:v>-60.886515151515148</c:v>
                </c:pt>
                <c:pt idx="55" formatCode="General">
                  <c:v>-61.147121212121213</c:v>
                </c:pt>
                <c:pt idx="56" formatCode="General">
                  <c:v>-61.417745454545454</c:v>
                </c:pt>
                <c:pt idx="57" formatCode="General">
                  <c:v>-61.688710843373499</c:v>
                </c:pt>
                <c:pt idx="58" formatCode="General">
                  <c:v>-61.955578313253014</c:v>
                </c:pt>
                <c:pt idx="59" formatCode="General">
                  <c:v>-62.22776363636364</c:v>
                </c:pt>
                <c:pt idx="60" formatCode="General">
                  <c:v>-62.504127272727274</c:v>
                </c:pt>
                <c:pt idx="61" formatCode="General">
                  <c:v>-62.765599999999999</c:v>
                </c:pt>
                <c:pt idx="62" formatCode="General">
                  <c:v>-63.027963636363637</c:v>
                </c:pt>
                <c:pt idx="63" formatCode="General">
                  <c:v>-63.297054545454543</c:v>
                </c:pt>
                <c:pt idx="64" formatCode="General">
                  <c:v>-63.557272727272725</c:v>
                </c:pt>
                <c:pt idx="65" formatCode="General">
                  <c:v>-63.811818181818175</c:v>
                </c:pt>
                <c:pt idx="66" formatCode="General">
                  <c:v>-64.061999999999998</c:v>
                </c:pt>
                <c:pt idx="67" formatCode="General">
                  <c:v>-64.312272727272727</c:v>
                </c:pt>
                <c:pt idx="68" formatCode="General">
                  <c:v>-64.563181818181832</c:v>
                </c:pt>
                <c:pt idx="69" formatCode="General">
                  <c:v>-64.814090909090908</c:v>
                </c:pt>
                <c:pt idx="70" formatCode="General">
                  <c:v>-65.064999999999998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2E28-4420-B8DD-7D9C02A58C4F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2E28-4420-B8DD-7D9C02A58C4F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(1)Ga2Se3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-186.59315151515153</c:v>
                </c:pt>
                <c:pt idx="1">
                  <c:v>-181.29303030303032</c:v>
                </c:pt>
                <c:pt idx="2" formatCode="General">
                  <c:v>-176.35363636363638</c:v>
                </c:pt>
                <c:pt idx="3" formatCode="General">
                  <c:v>-171.79030303030302</c:v>
                </c:pt>
                <c:pt idx="4" formatCode="General">
                  <c:v>-167.39854545454546</c:v>
                </c:pt>
                <c:pt idx="5" formatCode="General">
                  <c:v>-163.38036363636363</c:v>
                </c:pt>
                <c:pt idx="6" formatCode="General">
                  <c:v>-159.54096385542169</c:v>
                </c:pt>
                <c:pt idx="7" formatCode="General">
                  <c:v>-155.93855421686746</c:v>
                </c:pt>
                <c:pt idx="8" formatCode="General">
                  <c:v>-152.548</c:v>
                </c:pt>
                <c:pt idx="9" formatCode="General">
                  <c:v>-149.25781818181818</c:v>
                </c:pt>
                <c:pt idx="10" formatCode="General">
                  <c:v>-146.23963636363638</c:v>
                </c:pt>
                <c:pt idx="11" formatCode="General">
                  <c:v>-143.49664145234496</c:v>
                </c:pt>
                <c:pt idx="12" formatCode="General">
                  <c:v>-141.06396369137673</c:v>
                </c:pt>
                <c:pt idx="13" formatCode="General">
                  <c:v>-138.6312859304085</c:v>
                </c:pt>
                <c:pt idx="14" formatCode="General">
                  <c:v>-136.19860816944026</c:v>
                </c:pt>
                <c:pt idx="15" formatCode="General">
                  <c:v>-133.765930408472</c:v>
                </c:pt>
                <c:pt idx="16" formatCode="General">
                  <c:v>-131.33325264750377</c:v>
                </c:pt>
                <c:pt idx="17" formatCode="General">
                  <c:v>-128.90057488653554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2E28-4420-B8DD-7D9C02A58C4F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-82.556969696969702</c:v>
                </c:pt>
                <c:pt idx="1">
                  <c:v>-80.057212121212132</c:v>
                </c:pt>
                <c:pt idx="2" formatCode="General">
                  <c:v>-77.681454545454542</c:v>
                </c:pt>
                <c:pt idx="3" formatCode="General">
                  <c:v>-75.438424242424247</c:v>
                </c:pt>
                <c:pt idx="4" formatCode="General">
                  <c:v>-73.257090909090905</c:v>
                </c:pt>
                <c:pt idx="5" formatCode="General">
                  <c:v>-71.220727272727274</c:v>
                </c:pt>
                <c:pt idx="6" formatCode="General">
                  <c:v>-69.262168674698799</c:v>
                </c:pt>
                <c:pt idx="7" formatCode="General">
                  <c:v>-67.406746987951806</c:v>
                </c:pt>
                <c:pt idx="8" formatCode="General">
                  <c:v>-65.649999999999991</c:v>
                </c:pt>
                <c:pt idx="9" formatCode="General">
                  <c:v>-63.940181818181813</c:v>
                </c:pt>
                <c:pt idx="10" formatCode="General">
                  <c:v>-62.358363636363642</c:v>
                </c:pt>
                <c:pt idx="11" formatCode="General">
                  <c:v>-60.916323751891078</c:v>
                </c:pt>
                <c:pt idx="12" formatCode="General">
                  <c:v>-59.631906202723151</c:v>
                </c:pt>
                <c:pt idx="13" formatCode="General">
                  <c:v>-58.347488653555224</c:v>
                </c:pt>
                <c:pt idx="14" formatCode="General">
                  <c:v>-57.063071104387291</c:v>
                </c:pt>
                <c:pt idx="15" formatCode="General">
                  <c:v>-55.778653555219364</c:v>
                </c:pt>
                <c:pt idx="16" formatCode="General">
                  <c:v>-54.494236006051437</c:v>
                </c:pt>
                <c:pt idx="17" formatCode="General">
                  <c:v>-53.209818456883511</c:v>
                </c:pt>
                <c:pt idx="18" formatCode="General">
                  <c:v>-52.164787878787877</c:v>
                </c:pt>
                <c:pt idx="19" formatCode="General">
                  <c:v>-51.173999999999999</c:v>
                </c:pt>
                <c:pt idx="20" formatCode="General">
                  <c:v>-50.240666666666662</c:v>
                </c:pt>
                <c:pt idx="21" formatCode="General">
                  <c:v>-49.344666666666669</c:v>
                </c:pt>
                <c:pt idx="22" formatCode="General">
                  <c:v>-48.478000000000002</c:v>
                </c:pt>
                <c:pt idx="23" formatCode="General">
                  <c:v>-47.676385542168674</c:v>
                </c:pt>
                <c:pt idx="24" formatCode="General">
                  <c:v>-46.893636363636361</c:v>
                </c:pt>
                <c:pt idx="25" formatCode="General">
                  <c:v>-46.148181818181818</c:v>
                </c:pt>
                <c:pt idx="26" formatCode="General">
                  <c:v>-45.446363636363635</c:v>
                </c:pt>
                <c:pt idx="27" formatCode="General">
                  <c:v>-44.773636363636363</c:v>
                </c:pt>
                <c:pt idx="28" formatCode="General">
                  <c:v>-44.164242424242424</c:v>
                </c:pt>
                <c:pt idx="29" formatCode="General">
                  <c:v>-43.576363636363638</c:v>
                </c:pt>
                <c:pt idx="30" formatCode="General">
                  <c:v>-43.030909090909091</c:v>
                </c:pt>
                <c:pt idx="31" formatCode="General">
                  <c:v>-42.518915662650606</c:v>
                </c:pt>
                <c:pt idx="32" formatCode="General">
                  <c:v>-42.024939759036144</c:v>
                </c:pt>
                <c:pt idx="33" formatCode="General">
                  <c:v>-41.576000000000001</c:v>
                </c:pt>
                <c:pt idx="34" formatCode="General">
                  <c:v>-41.137818181818183</c:v>
                </c:pt>
                <c:pt idx="35" formatCode="General">
                  <c:v>-40.719636363636369</c:v>
                </c:pt>
                <c:pt idx="36" formatCode="General">
                  <c:v>-40.31818181818182</c:v>
                </c:pt>
                <c:pt idx="37" formatCode="General">
                  <c:v>-39.92521212121212</c:v>
                </c:pt>
                <c:pt idx="38" formatCode="General">
                  <c:v>-39.555515151515152</c:v>
                </c:pt>
                <c:pt idx="39" formatCode="General">
                  <c:v>-39.198433734939755</c:v>
                </c:pt>
                <c:pt idx="40" formatCode="General">
                  <c:v>-38.861084337349396</c:v>
                </c:pt>
                <c:pt idx="41" formatCode="General">
                  <c:v>-38.531090909090913</c:v>
                </c:pt>
                <c:pt idx="42" formatCode="General">
                  <c:v>-38.206242424242433</c:v>
                </c:pt>
                <c:pt idx="43" formatCode="General">
                  <c:v>-37.909272727272729</c:v>
                </c:pt>
                <c:pt idx="44" formatCode="General">
                  <c:v>-37.617515151515157</c:v>
                </c:pt>
                <c:pt idx="45" formatCode="General">
                  <c:v>-37.332666666666668</c:v>
                </c:pt>
                <c:pt idx="46" formatCode="General">
                  <c:v>-37.076181818181823</c:v>
                </c:pt>
                <c:pt idx="47" formatCode="General">
                  <c:v>-36.831084848484849</c:v>
                </c:pt>
                <c:pt idx="48" formatCode="General">
                  <c:v>-36.60866060606061</c:v>
                </c:pt>
                <c:pt idx="49" formatCode="General">
                  <c:v>-36.406831325301205</c:v>
                </c:pt>
                <c:pt idx="50" formatCode="General">
                  <c:v>-36.227313253012049</c:v>
                </c:pt>
                <c:pt idx="51" formatCode="General">
                  <c:v>-36.080199999999998</c:v>
                </c:pt>
                <c:pt idx="52" formatCode="General">
                  <c:v>-35.948545454545453</c:v>
                </c:pt>
                <c:pt idx="53" formatCode="General">
                  <c:v>-35.85763636363636</c:v>
                </c:pt>
                <c:pt idx="54" formatCode="General">
                  <c:v>-35.790363636363637</c:v>
                </c:pt>
                <c:pt idx="55" formatCode="General">
                  <c:v>-35.74490909090909</c:v>
                </c:pt>
                <c:pt idx="56" formatCode="General">
                  <c:v>-35.747436363636361</c:v>
                </c:pt>
                <c:pt idx="57" formatCode="General">
                  <c:v>-35.766265060240968</c:v>
                </c:pt>
                <c:pt idx="58" formatCode="General">
                  <c:v>-35.817469879518079</c:v>
                </c:pt>
                <c:pt idx="59" formatCode="General">
                  <c:v>-35.889890909090916</c:v>
                </c:pt>
                <c:pt idx="60" formatCode="General">
                  <c:v>-35.978981818181822</c:v>
                </c:pt>
                <c:pt idx="61" formatCode="General">
                  <c:v>-36.082412121212123</c:v>
                </c:pt>
                <c:pt idx="62" formatCode="General">
                  <c:v>-36.192460606060607</c:v>
                </c:pt>
                <c:pt idx="63" formatCode="General">
                  <c:v>-36.317309090909092</c:v>
                </c:pt>
                <c:pt idx="64" formatCode="General">
                  <c:v>-36.446593939393942</c:v>
                </c:pt>
                <c:pt idx="65" formatCode="General">
                  <c:v>-36.578715151515155</c:v>
                </c:pt>
                <c:pt idx="66" formatCode="General">
                  <c:v>-36.723951807228914</c:v>
                </c:pt>
                <c:pt idx="67" formatCode="General">
                  <c:v>-36.870727272727272</c:v>
                </c:pt>
                <c:pt idx="68" formatCode="General">
                  <c:v>-37.019818181818181</c:v>
                </c:pt>
                <c:pt idx="69" formatCode="General">
                  <c:v>-37.168909090909089</c:v>
                </c:pt>
                <c:pt idx="70" formatCode="General">
                  <c:v>-37.317999999999998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2E28-4420-B8DD-7D9C02A58C4F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2E28-4420-B8DD-7D9C02A58C4F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2E28-4420-B8DD-7D9C02A58C4F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-143.63472727272728</c:v>
                </c:pt>
                <c:pt idx="1">
                  <c:v>-138.93581818181821</c:v>
                </c:pt>
                <c:pt idx="2" formatCode="General">
                  <c:v>-134.37218181818182</c:v>
                </c:pt>
                <c:pt idx="3" formatCode="General">
                  <c:v>-129.96339393939394</c:v>
                </c:pt>
                <c:pt idx="4" formatCode="General">
                  <c:v>-125.62981818181817</c:v>
                </c:pt>
                <c:pt idx="5" formatCode="General">
                  <c:v>-121.50254545454546</c:v>
                </c:pt>
                <c:pt idx="6" formatCode="General">
                  <c:v>-117.5077108433735</c:v>
                </c:pt>
                <c:pt idx="7" formatCode="General">
                  <c:v>-113.68843373493976</c:v>
                </c:pt>
                <c:pt idx="8" formatCode="General">
                  <c:v>-110.05200000000001</c:v>
                </c:pt>
                <c:pt idx="9" formatCode="General">
                  <c:v>-106.5029090909091</c:v>
                </c:pt>
                <c:pt idx="10" formatCode="General">
                  <c:v>-103.19381818181819</c:v>
                </c:pt>
                <c:pt idx="11" formatCode="General">
                  <c:v>-100.16865355521936</c:v>
                </c:pt>
                <c:pt idx="12" formatCode="General">
                  <c:v>-97.463661119515891</c:v>
                </c:pt>
                <c:pt idx="13" formatCode="General">
                  <c:v>-94.758668683812402</c:v>
                </c:pt>
                <c:pt idx="14" formatCode="General">
                  <c:v>-92.053676248108928</c:v>
                </c:pt>
                <c:pt idx="15" formatCode="General">
                  <c:v>-89.34868381240544</c:v>
                </c:pt>
                <c:pt idx="16" formatCode="General">
                  <c:v>-86.643691376701966</c:v>
                </c:pt>
                <c:pt idx="17" formatCode="General">
                  <c:v>-83.938698940998478</c:v>
                </c:pt>
                <c:pt idx="18" formatCode="General">
                  <c:v>-81.73054545454545</c:v>
                </c:pt>
                <c:pt idx="19" formatCode="General">
                  <c:v>-79.636363636363626</c:v>
                </c:pt>
                <c:pt idx="20" formatCode="General">
                  <c:v>-77.666666666666657</c:v>
                </c:pt>
                <c:pt idx="21" formatCode="General">
                  <c:v>-75.764848484848486</c:v>
                </c:pt>
                <c:pt idx="22" formatCode="General">
                  <c:v>-73.916363636363627</c:v>
                </c:pt>
                <c:pt idx="23" formatCode="General">
                  <c:v>-72.187650602409633</c:v>
                </c:pt>
                <c:pt idx="24" formatCode="General">
                  <c:v>-70.493939393939399</c:v>
                </c:pt>
                <c:pt idx="25" formatCode="General">
                  <c:v>-68.869696969696975</c:v>
                </c:pt>
                <c:pt idx="26" formatCode="General">
                  <c:v>-67.329090909090908</c:v>
                </c:pt>
                <c:pt idx="27" formatCode="General">
                  <c:v>-65.844242424242438</c:v>
                </c:pt>
                <c:pt idx="28" formatCode="General">
                  <c:v>-64.486060606060619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-54.735090909090907</c:v>
                </c:pt>
                <c:pt idx="38" formatCode="General">
                  <c:v>-53.862363636363639</c:v>
                </c:pt>
                <c:pt idx="39" formatCode="General">
                  <c:v>-53.012831325301207</c:v>
                </c:pt>
                <c:pt idx="40" formatCode="General">
                  <c:v>-52.199578313253021</c:v>
                </c:pt>
                <c:pt idx="41" formatCode="General">
                  <c:v>-51.404848484848493</c:v>
                </c:pt>
                <c:pt idx="42" formatCode="General">
                  <c:v>-50.621818181818185</c:v>
                </c:pt>
                <c:pt idx="43" formatCode="General">
                  <c:v>-49.894545454545458</c:v>
                </c:pt>
                <c:pt idx="44" formatCode="General">
                  <c:v>-49.180303030303037</c:v>
                </c:pt>
                <c:pt idx="45" formatCode="General">
                  <c:v>-48.483333333333334</c:v>
                </c:pt>
                <c:pt idx="46" formatCode="General">
                  <c:v>-47.843090909090911</c:v>
                </c:pt>
                <c:pt idx="47" formatCode="General">
                  <c:v>-47.226412121212121</c:v>
                </c:pt>
                <c:pt idx="48" formatCode="General">
                  <c:v>-46.660351515151518</c:v>
                </c:pt>
                <c:pt idx="49" formatCode="General">
                  <c:v>-46.135831325301204</c:v>
                </c:pt>
                <c:pt idx="50" formatCode="General">
                  <c:v>-45.656313253012044</c:v>
                </c:pt>
                <c:pt idx="51" formatCode="General">
                  <c:v>-45.245975757575756</c:v>
                </c:pt>
                <c:pt idx="52" formatCode="General">
                  <c:v>-44.867515151515157</c:v>
                </c:pt>
                <c:pt idx="53" formatCode="General">
                  <c:v>-44.570545454545453</c:v>
                </c:pt>
                <c:pt idx="54" formatCode="General">
                  <c:v>-44.323999999999998</c:v>
                </c:pt>
                <c:pt idx="55" formatCode="General">
                  <c:v>-44.123999999999995</c:v>
                </c:pt>
                <c:pt idx="56" formatCode="General">
                  <c:v>-44.014690909090909</c:v>
                </c:pt>
                <c:pt idx="57" formatCode="General">
                  <c:v>-43.93734939759036</c:v>
                </c:pt>
                <c:pt idx="58" formatCode="General">
                  <c:v>-43.925301204819277</c:v>
                </c:pt>
                <c:pt idx="59" formatCode="General">
                  <c:v>-43.951903030303029</c:v>
                </c:pt>
                <c:pt idx="60" formatCode="General">
                  <c:v>-44.008872727272724</c:v>
                </c:pt>
                <c:pt idx="61" formatCode="General">
                  <c:v>-44.100036363636363</c:v>
                </c:pt>
                <c:pt idx="62" formatCode="General">
                  <c:v>-44.203406060606063</c:v>
                </c:pt>
                <c:pt idx="63" formatCode="General">
                  <c:v>-44.331890909090916</c:v>
                </c:pt>
                <c:pt idx="64" formatCode="General">
                  <c:v>-44.47294545454546</c:v>
                </c:pt>
                <c:pt idx="65" formatCode="General">
                  <c:v>-44.622036363636362</c:v>
                </c:pt>
                <c:pt idx="66" formatCode="General">
                  <c:v>-44.798024096385539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2E28-4420-B8DD-7D9C02A58C4F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2E28-4420-B8DD-7D9C02A58C4F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2E28-4420-B8DD-7D9C02A58C4F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2E28-4420-B8DD-7D9C02A58C4F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2E28-4420-B8DD-7D9C02A58C4F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2E28-4420-B8DD-7D9C02A58C4F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2E28-4420-B8DD-7D9C02A58C4F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  <c:pt idx="0">
                  <c:v>(2)GeSe[1]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2E28-4420-B8DD-7D9C02A58C4F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 formatCode="General">
                  <c:v>-18.903454545454547</c:v>
                </c:pt>
                <c:pt idx="3" formatCode="General">
                  <c:v>-18.932121212121213</c:v>
                </c:pt>
                <c:pt idx="4" formatCode="General">
                  <c:v>-18.961939393939396</c:v>
                </c:pt>
                <c:pt idx="5" formatCode="General">
                  <c:v>-18.986181818181819</c:v>
                </c:pt>
                <c:pt idx="6" formatCode="General">
                  <c:v>-19.00777108433735</c:v>
                </c:pt>
                <c:pt idx="7" formatCode="General">
                  <c:v>-19.025843373493977</c:v>
                </c:pt>
                <c:pt idx="8" formatCode="General">
                  <c:v>-19.039333333333335</c:v>
                </c:pt>
                <c:pt idx="9" formatCode="General">
                  <c:v>-19.052181818181818</c:v>
                </c:pt>
                <c:pt idx="10" formatCode="General">
                  <c:v>-19.070363636363634</c:v>
                </c:pt>
                <c:pt idx="11" formatCode="General">
                  <c:v>-19.082844175491676</c:v>
                </c:pt>
                <c:pt idx="12" formatCode="General">
                  <c:v>-19.088895612708018</c:v>
                </c:pt>
                <c:pt idx="13" formatCode="General">
                  <c:v>-19.094947049924357</c:v>
                </c:pt>
                <c:pt idx="14" formatCode="General">
                  <c:v>-19.100998487140696</c:v>
                </c:pt>
                <c:pt idx="15" formatCode="General">
                  <c:v>-19.107049924357035</c:v>
                </c:pt>
                <c:pt idx="16" formatCode="General">
                  <c:v>-19.113101361573374</c:v>
                </c:pt>
                <c:pt idx="17" formatCode="General">
                  <c:v>-19.119152798789713</c:v>
                </c:pt>
                <c:pt idx="18" formatCode="General">
                  <c:v>-19.104363636363637</c:v>
                </c:pt>
                <c:pt idx="19" formatCode="General">
                  <c:v>-19.08490909090909</c:v>
                </c:pt>
                <c:pt idx="20" formatCode="General">
                  <c:v>-19.060666666666666</c:v>
                </c:pt>
                <c:pt idx="21" formatCode="General">
                  <c:v>-19.03981818181818</c:v>
                </c:pt>
                <c:pt idx="22" formatCode="General">
                  <c:v>-19.021636363636365</c:v>
                </c:pt>
                <c:pt idx="23" formatCode="General">
                  <c:v>-19.02</c:v>
                </c:pt>
                <c:pt idx="24" formatCode="General">
                  <c:v>-19.02151515151515</c:v>
                </c:pt>
                <c:pt idx="25" formatCode="General">
                  <c:v>-19.027575757575757</c:v>
                </c:pt>
                <c:pt idx="26" formatCode="General">
                  <c:v>-19.037272727272729</c:v>
                </c:pt>
                <c:pt idx="27" formatCode="General">
                  <c:v>-19.049393939393941</c:v>
                </c:pt>
                <c:pt idx="28" formatCode="General">
                  <c:v>-19.067272727272726</c:v>
                </c:pt>
                <c:pt idx="29" formatCode="General">
                  <c:v>-19.085454545454542</c:v>
                </c:pt>
                <c:pt idx="30" formatCode="General">
                  <c:v>-19.103636363636362</c:v>
                </c:pt>
                <c:pt idx="31" formatCode="General">
                  <c:v>-19.125662650602408</c:v>
                </c:pt>
                <c:pt idx="32" formatCode="General">
                  <c:v>-19.149759036144577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-19.250727272727271</c:v>
                </c:pt>
                <c:pt idx="38" formatCode="General">
                  <c:v>-19.268909090909091</c:v>
                </c:pt>
                <c:pt idx="39" formatCode="General">
                  <c:v>-19.289397590361446</c:v>
                </c:pt>
                <c:pt idx="40" formatCode="General">
                  <c:v>-19.313493975903615</c:v>
                </c:pt>
                <c:pt idx="41" formatCode="General">
                  <c:v>-19.333272727272728</c:v>
                </c:pt>
                <c:pt idx="42" formatCode="General">
                  <c:v>-19.351454545454548</c:v>
                </c:pt>
                <c:pt idx="43" formatCode="General">
                  <c:v>-19.369636363636364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2E28-4420-B8DD-7D9C02A58C4F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2E28-4420-B8DD-7D9C02A58C4F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2E28-4420-B8DD-7D9C02A58C4F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2E28-4420-B8DD-7D9C02A58C4F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2E28-4420-B8DD-7D9C02A58C4F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2E28-4420-B8DD-7D9C02A58C4F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2E28-4420-B8DD-7D9C02A58C4F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2E28-4420-B8DD-7D9C02A58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32125559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4A52-48C1-879E-D295987745E2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A52-48C1-879E-D295987745E2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4A52-48C1-879E-D295987745E2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-185.67569696969699</c:v>
                </c:pt>
                <c:pt idx="1">
                  <c:v>-180.34381818181819</c:v>
                </c:pt>
                <c:pt idx="2" formatCode="General">
                  <c:v>-175.3801818181818</c:v>
                </c:pt>
                <c:pt idx="3" formatCode="General">
                  <c:v>-170.78375757575756</c:v>
                </c:pt>
                <c:pt idx="4" formatCode="General">
                  <c:v>-166.40006051437217</c:v>
                </c:pt>
                <c:pt idx="5" formatCode="General">
                  <c:v>-162.9008169440242</c:v>
                </c:pt>
                <c:pt idx="6" formatCode="General">
                  <c:v>-159.40157337367626</c:v>
                </c:pt>
                <c:pt idx="7" formatCode="General">
                  <c:v>-155.90232980332831</c:v>
                </c:pt>
                <c:pt idx="8" formatCode="General">
                  <c:v>-152.40308623298034</c:v>
                </c:pt>
                <c:pt idx="9" formatCode="General">
                  <c:v>-148.9038426626324</c:v>
                </c:pt>
                <c:pt idx="10" formatCode="General">
                  <c:v>-145.40459909228443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-105.63575757575758</c:v>
                </c:pt>
                <c:pt idx="32" formatCode="General">
                  <c:v>-104.86</c:v>
                </c:pt>
                <c:pt idx="33" formatCode="General">
                  <c:v>-104.13108433734939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-94.883721212121202</c:v>
                </c:pt>
                <c:pt idx="52" formatCode="General">
                  <c:v>-94.68001212121213</c:v>
                </c:pt>
                <c:pt idx="53" formatCode="General">
                  <c:v>-95.162436363636374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-101.8590909090909</c:v>
                </c:pt>
                <c:pt idx="68" formatCode="General">
                  <c:v>-102.32939393939394</c:v>
                </c:pt>
                <c:pt idx="69" formatCode="General">
                  <c:v>-102.81545454545454</c:v>
                </c:pt>
                <c:pt idx="70" formatCode="General">
                  <c:v>-103.31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4A52-48C1-879E-D295987745E2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4A52-48C1-879E-D295987745E2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-57.414121212121216</c:v>
                </c:pt>
                <c:pt idx="2" formatCode="General">
                  <c:v>-56.05654545454545</c:v>
                </c:pt>
                <c:pt idx="3" formatCode="General">
                  <c:v>-55.07060606060606</c:v>
                </c:pt>
                <c:pt idx="4" formatCode="General">
                  <c:v>-54.255990922844177</c:v>
                </c:pt>
                <c:pt idx="5" formatCode="General">
                  <c:v>-53.830877458396365</c:v>
                </c:pt>
                <c:pt idx="6" formatCode="General">
                  <c:v>-53.405763993948561</c:v>
                </c:pt>
                <c:pt idx="7" formatCode="General">
                  <c:v>-52.980650529500757</c:v>
                </c:pt>
                <c:pt idx="8" formatCode="General">
                  <c:v>-52.555537065052953</c:v>
                </c:pt>
                <c:pt idx="9" formatCode="General">
                  <c:v>-52.130423600605148</c:v>
                </c:pt>
                <c:pt idx="10" formatCode="General">
                  <c:v>-51.705310136157344</c:v>
                </c:pt>
                <c:pt idx="11" formatCode="General">
                  <c:v>-51.368295007564299</c:v>
                </c:pt>
                <c:pt idx="12" formatCode="General">
                  <c:v>-51.130624810892591</c:v>
                </c:pt>
                <c:pt idx="13" formatCode="General">
                  <c:v>-50.892954614220884</c:v>
                </c:pt>
                <c:pt idx="14" formatCode="General">
                  <c:v>-50.655284417549176</c:v>
                </c:pt>
                <c:pt idx="15" formatCode="General">
                  <c:v>-50.417614220877461</c:v>
                </c:pt>
                <c:pt idx="16" formatCode="General">
                  <c:v>-50.179944024205753</c:v>
                </c:pt>
                <c:pt idx="17" formatCode="General">
                  <c:v>-49.942273827534045</c:v>
                </c:pt>
                <c:pt idx="18" formatCode="General">
                  <c:v>-49.770878787878793</c:v>
                </c:pt>
                <c:pt idx="19" formatCode="General">
                  <c:v>-49.61307272727273</c:v>
                </c:pt>
                <c:pt idx="20" formatCode="General">
                  <c:v>-49.465800000000002</c:v>
                </c:pt>
                <c:pt idx="21" formatCode="General">
                  <c:v>-49.338212121212116</c:v>
                </c:pt>
                <c:pt idx="22" formatCode="General">
                  <c:v>-49.226090909090907</c:v>
                </c:pt>
                <c:pt idx="23" formatCode="General">
                  <c:v>-49.204487951807231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-51.482242424242422</c:v>
                </c:pt>
                <c:pt idx="32" formatCode="General">
                  <c:v>-51.797999999999995</c:v>
                </c:pt>
                <c:pt idx="33" formatCode="General">
                  <c:v>-52.099807228915658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-61.712818181818186</c:v>
                </c:pt>
                <c:pt idx="68" formatCode="General">
                  <c:v>-61.965545454545456</c:v>
                </c:pt>
                <c:pt idx="69" formatCode="General">
                  <c:v>-62.225757575757576</c:v>
                </c:pt>
                <c:pt idx="70" formatCode="General">
                  <c:v>-62.49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4A52-48C1-879E-D295987745E2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-82.566848484848478</c:v>
                </c:pt>
                <c:pt idx="1">
                  <c:v>-80.182484848484847</c:v>
                </c:pt>
                <c:pt idx="2" formatCode="General">
                  <c:v>-77.952181818181813</c:v>
                </c:pt>
                <c:pt idx="3" formatCode="General">
                  <c:v>-75.673212121212117</c:v>
                </c:pt>
                <c:pt idx="4" formatCode="General">
                  <c:v>-73.414160363086239</c:v>
                </c:pt>
                <c:pt idx="5" formatCode="General">
                  <c:v>-71.591164901664143</c:v>
                </c:pt>
                <c:pt idx="6" formatCode="General">
                  <c:v>-69.768169440242062</c:v>
                </c:pt>
                <c:pt idx="7" formatCode="General">
                  <c:v>-67.945173978819966</c:v>
                </c:pt>
                <c:pt idx="8" formatCode="General">
                  <c:v>-66.122178517397884</c:v>
                </c:pt>
                <c:pt idx="9" formatCode="General">
                  <c:v>-64.299183055975789</c:v>
                </c:pt>
                <c:pt idx="10" formatCode="General">
                  <c:v>-62.476187594553707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-41.030606060606061</c:v>
                </c:pt>
                <c:pt idx="32" formatCode="General">
                  <c:v>-40.57</c:v>
                </c:pt>
                <c:pt idx="33" formatCode="General">
                  <c:v>-40.136265060240966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-34.29967878787879</c:v>
                </c:pt>
                <c:pt idx="52" formatCode="General">
                  <c:v>-34.134187878787877</c:v>
                </c:pt>
                <c:pt idx="53" formatCode="General">
                  <c:v>-34.311763636363636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-36.797272727272727</c:v>
                </c:pt>
                <c:pt idx="68" formatCode="General">
                  <c:v>-36.974848484848486</c:v>
                </c:pt>
                <c:pt idx="69" formatCode="General">
                  <c:v>-37.158333333333339</c:v>
                </c:pt>
                <c:pt idx="70" formatCode="General">
                  <c:v>-37.344999999999999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4A52-48C1-879E-D295987745E2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4A52-48C1-879E-D295987745E2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-144.59169696969695</c:v>
                </c:pt>
                <c:pt idx="1">
                  <c:v>-140.3861212121212</c:v>
                </c:pt>
                <c:pt idx="2" formatCode="General">
                  <c:v>-136.42854545454543</c:v>
                </c:pt>
                <c:pt idx="3" formatCode="General">
                  <c:v>-131.90909090909091</c:v>
                </c:pt>
                <c:pt idx="4" formatCode="General">
                  <c:v>-127.25658093797277</c:v>
                </c:pt>
                <c:pt idx="5" formatCode="General">
                  <c:v>-123.46384266263237</c:v>
                </c:pt>
                <c:pt idx="6" formatCode="General">
                  <c:v>-119.67110438729198</c:v>
                </c:pt>
                <c:pt idx="7" formatCode="General">
                  <c:v>-115.87836611195159</c:v>
                </c:pt>
                <c:pt idx="8" formatCode="General">
                  <c:v>-112.0856278366112</c:v>
                </c:pt>
                <c:pt idx="9" formatCode="General">
                  <c:v>-108.2928895612708</c:v>
                </c:pt>
                <c:pt idx="10" formatCode="General">
                  <c:v>-104.5001512859304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-58.486666666666672</c:v>
                </c:pt>
                <c:pt idx="32" formatCode="General">
                  <c:v>-57.42</c:v>
                </c:pt>
                <c:pt idx="33" formatCode="General">
                  <c:v>-56.413975903614457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-42.314993939393936</c:v>
                </c:pt>
                <c:pt idx="52" formatCode="General">
                  <c:v>-41.856739393939392</c:v>
                </c:pt>
                <c:pt idx="53" formatCode="General">
                  <c:v>-42.084618181818186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  <c:pt idx="66" formatCode="General">
                  <c:v>-45.090168674698795</c:v>
                </c:pt>
                <c:pt idx="67" formatCode="General">
                  <c:v>-45.33</c:v>
                </c:pt>
                <c:pt idx="68" formatCode="General">
                  <c:v>-45.57</c:v>
                </c:pt>
                <c:pt idx="69" formatCode="General">
                  <c:v>-45.81787878787879</c:v>
                </c:pt>
                <c:pt idx="70" formatCode="General">
                  <c:v>-46.07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A52-48C1-879E-D295987745E2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 formatCode="General">
                  <c:v>-18.966727272727272</c:v>
                </c:pt>
                <c:pt idx="3" formatCode="General">
                  <c:v>-19.080606060606058</c:v>
                </c:pt>
                <c:pt idx="4" formatCode="General">
                  <c:v>-19.221089258698939</c:v>
                </c:pt>
                <c:pt idx="5" formatCode="General">
                  <c:v>-19.234704992435702</c:v>
                </c:pt>
                <c:pt idx="6" formatCode="General">
                  <c:v>-19.248320726172466</c:v>
                </c:pt>
                <c:pt idx="7" formatCode="General">
                  <c:v>-19.261936459909226</c:v>
                </c:pt>
                <c:pt idx="8" formatCode="General">
                  <c:v>-19.275552193645989</c:v>
                </c:pt>
                <c:pt idx="9" formatCode="General">
                  <c:v>-19.289167927382753</c:v>
                </c:pt>
                <c:pt idx="10" formatCode="General">
                  <c:v>-19.302783661119516</c:v>
                </c:pt>
                <c:pt idx="11" formatCode="General">
                  <c:v>-19.318532526475035</c:v>
                </c:pt>
                <c:pt idx="12" formatCode="General">
                  <c:v>-19.336686838124052</c:v>
                </c:pt>
                <c:pt idx="13" formatCode="General">
                  <c:v>-19.354841149773069</c:v>
                </c:pt>
                <c:pt idx="14" formatCode="General">
                  <c:v>-19.372995461422086</c:v>
                </c:pt>
                <c:pt idx="15" formatCode="General">
                  <c:v>-19.391149773071103</c:v>
                </c:pt>
                <c:pt idx="16" formatCode="General">
                  <c:v>-19.409304084720119</c:v>
                </c:pt>
                <c:pt idx="17" formatCode="General">
                  <c:v>-19.427458396369136</c:v>
                </c:pt>
                <c:pt idx="18" formatCode="General">
                  <c:v>-19.445636363636364</c:v>
                </c:pt>
                <c:pt idx="19" formatCode="General">
                  <c:v>-19.463818181818183</c:v>
                </c:pt>
                <c:pt idx="20" formatCode="General">
                  <c:v>-19.481999999999999</c:v>
                </c:pt>
                <c:pt idx="21" formatCode="General">
                  <c:v>-19.500181818181819</c:v>
                </c:pt>
                <c:pt idx="22" formatCode="General">
                  <c:v>-19.518363636363635</c:v>
                </c:pt>
                <c:pt idx="23" formatCode="General">
                  <c:v>-19.492590361445782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-19.147878787878788</c:v>
                </c:pt>
                <c:pt idx="32" formatCode="General">
                  <c:v>-19.16</c:v>
                </c:pt>
                <c:pt idx="33" formatCode="General">
                  <c:v>-19.178072289156628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4A52-48C1-879E-D295987745E2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(1)Ga[l]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4A52-48C1-879E-D295987745E2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4A52-48C1-879E-D295987745E2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4A52-48C1-879E-D295987745E2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 formatCode="General">
                  <c:v>-18.966727272727272</c:v>
                </c:pt>
                <c:pt idx="3" formatCode="General">
                  <c:v>-19.080606060606058</c:v>
                </c:pt>
                <c:pt idx="4" formatCode="General">
                  <c:v>-19.221089258698939</c:v>
                </c:pt>
                <c:pt idx="5" formatCode="General">
                  <c:v>-19.234704992435702</c:v>
                </c:pt>
                <c:pt idx="6" formatCode="General">
                  <c:v>-19.248320726172466</c:v>
                </c:pt>
                <c:pt idx="7" formatCode="General">
                  <c:v>-19.261936459909226</c:v>
                </c:pt>
                <c:pt idx="8" formatCode="General">
                  <c:v>-19.275552193645989</c:v>
                </c:pt>
                <c:pt idx="9" formatCode="General">
                  <c:v>-19.289167927382753</c:v>
                </c:pt>
                <c:pt idx="10" formatCode="General">
                  <c:v>-19.302783661119516</c:v>
                </c:pt>
                <c:pt idx="11" formatCode="General">
                  <c:v>-19.318532526475035</c:v>
                </c:pt>
                <c:pt idx="12" formatCode="General">
                  <c:v>-19.336686838124052</c:v>
                </c:pt>
                <c:pt idx="13" formatCode="General">
                  <c:v>-19.354841149773069</c:v>
                </c:pt>
                <c:pt idx="14" formatCode="General">
                  <c:v>-19.372995461422086</c:v>
                </c:pt>
                <c:pt idx="15" formatCode="General">
                  <c:v>-19.391149773071103</c:v>
                </c:pt>
                <c:pt idx="16" formatCode="General">
                  <c:v>-19.409304084720119</c:v>
                </c:pt>
                <c:pt idx="17" formatCode="General">
                  <c:v>-19.427458396369136</c:v>
                </c:pt>
                <c:pt idx="18" formatCode="General">
                  <c:v>-19.445636363636364</c:v>
                </c:pt>
                <c:pt idx="19" formatCode="General">
                  <c:v>-19.463818181818183</c:v>
                </c:pt>
                <c:pt idx="20" formatCode="General">
                  <c:v>-19.481999999999999</c:v>
                </c:pt>
                <c:pt idx="21" formatCode="General">
                  <c:v>-19.500181818181819</c:v>
                </c:pt>
                <c:pt idx="22" formatCode="General">
                  <c:v>-19.518363636363635</c:v>
                </c:pt>
                <c:pt idx="23" formatCode="General">
                  <c:v>-19.492590361445782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-19.147878787878788</c:v>
                </c:pt>
                <c:pt idx="32" formatCode="General">
                  <c:v>-19.16</c:v>
                </c:pt>
                <c:pt idx="33" formatCode="General">
                  <c:v>-19.178072289156628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4A52-48C1-879E-D295987745E2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4A52-48C1-879E-D295987745E2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4A52-48C1-879E-D295987745E2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4A52-48C1-879E-D295987745E2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4A52-48C1-879E-D295987745E2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4A52-48C1-879E-D295987745E2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4A52-48C1-879E-D295987745E2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4A52-48C1-879E-D295987745E2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4A52-48C1-879E-D295987745E2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4A52-48C1-879E-D295987745E2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4A52-48C1-879E-D295987745E2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4A52-48C1-879E-D295987745E2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4A52-48C1-879E-D295987745E2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4A52-48C1-879E-D295987745E2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4A52-48C1-879E-D295987745E2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4A52-48C1-879E-D295987745E2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4A52-48C1-879E-D295987745E2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4A52-48C1-879E-D295987745E2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4A52-48C1-879E-D295987745E2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4A52-48C1-879E-D295987745E2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4A52-48C1-879E-D295987745E2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-186.59315151515153</c:v>
                </c:pt>
                <c:pt idx="1">
                  <c:v>-181.29303030303032</c:v>
                </c:pt>
                <c:pt idx="2" formatCode="General">
                  <c:v>-176.35363636363638</c:v>
                </c:pt>
                <c:pt idx="3" formatCode="General">
                  <c:v>-171.79030303030302</c:v>
                </c:pt>
                <c:pt idx="4" formatCode="General">
                  <c:v>-167.39854545454546</c:v>
                </c:pt>
                <c:pt idx="5" formatCode="General">
                  <c:v>-163.38036363636363</c:v>
                </c:pt>
                <c:pt idx="6" formatCode="General">
                  <c:v>-159.54096385542169</c:v>
                </c:pt>
                <c:pt idx="7" formatCode="General">
                  <c:v>-155.93855421686746</c:v>
                </c:pt>
                <c:pt idx="8" formatCode="General">
                  <c:v>-152.548</c:v>
                </c:pt>
                <c:pt idx="9" formatCode="General">
                  <c:v>-149.25781818181818</c:v>
                </c:pt>
                <c:pt idx="10" formatCode="General">
                  <c:v>-146.23963636363638</c:v>
                </c:pt>
                <c:pt idx="11" formatCode="General">
                  <c:v>-143.49664145234496</c:v>
                </c:pt>
                <c:pt idx="12" formatCode="General">
                  <c:v>-141.06396369137673</c:v>
                </c:pt>
                <c:pt idx="13" formatCode="General">
                  <c:v>-138.6312859304085</c:v>
                </c:pt>
                <c:pt idx="14" formatCode="General">
                  <c:v>-136.19860816944026</c:v>
                </c:pt>
                <c:pt idx="15" formatCode="General">
                  <c:v>-133.765930408472</c:v>
                </c:pt>
                <c:pt idx="16" formatCode="General">
                  <c:v>-131.33325264750377</c:v>
                </c:pt>
                <c:pt idx="17" formatCode="General">
                  <c:v>-128.90057488653554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4A52-48C1-879E-D295987745E2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4A52-48C1-879E-D295987745E2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4A52-48C1-879E-D295987745E2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4A52-48C1-879E-D295987745E2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-143.63472727272728</c:v>
                </c:pt>
                <c:pt idx="1">
                  <c:v>-138.93581818181821</c:v>
                </c:pt>
                <c:pt idx="2" formatCode="General">
                  <c:v>-134.37218181818182</c:v>
                </c:pt>
                <c:pt idx="3" formatCode="General">
                  <c:v>-129.96339393939394</c:v>
                </c:pt>
                <c:pt idx="4" formatCode="General">
                  <c:v>-125.62981818181817</c:v>
                </c:pt>
                <c:pt idx="5" formatCode="General">
                  <c:v>-121.50254545454546</c:v>
                </c:pt>
                <c:pt idx="6" formatCode="General">
                  <c:v>-117.5077108433735</c:v>
                </c:pt>
                <c:pt idx="7" formatCode="General">
                  <c:v>-113.68843373493976</c:v>
                </c:pt>
                <c:pt idx="8" formatCode="General">
                  <c:v>-110.05200000000001</c:v>
                </c:pt>
                <c:pt idx="9" formatCode="General">
                  <c:v>-106.5029090909091</c:v>
                </c:pt>
                <c:pt idx="10" formatCode="General">
                  <c:v>-103.19381818181819</c:v>
                </c:pt>
                <c:pt idx="11" formatCode="General">
                  <c:v>-100.16865355521936</c:v>
                </c:pt>
                <c:pt idx="12" formatCode="General">
                  <c:v>-97.463661119515891</c:v>
                </c:pt>
                <c:pt idx="13" formatCode="General">
                  <c:v>-94.758668683812402</c:v>
                </c:pt>
                <c:pt idx="14" formatCode="General">
                  <c:v>-92.053676248108928</c:v>
                </c:pt>
                <c:pt idx="15" formatCode="General">
                  <c:v>-89.34868381240544</c:v>
                </c:pt>
                <c:pt idx="16" formatCode="General">
                  <c:v>-86.643691376701966</c:v>
                </c:pt>
                <c:pt idx="17" formatCode="General">
                  <c:v>-83.938698940998478</c:v>
                </c:pt>
                <c:pt idx="18" formatCode="General">
                  <c:v>-81.73054545454545</c:v>
                </c:pt>
                <c:pt idx="19" formatCode="General">
                  <c:v>-79.636363636363626</c:v>
                </c:pt>
                <c:pt idx="20" formatCode="General">
                  <c:v>-77.666666666666657</c:v>
                </c:pt>
                <c:pt idx="21" formatCode="General">
                  <c:v>-75.764848484848486</c:v>
                </c:pt>
                <c:pt idx="22" formatCode="General">
                  <c:v>-73.916363636363627</c:v>
                </c:pt>
                <c:pt idx="23" formatCode="General">
                  <c:v>-72.187650602409633</c:v>
                </c:pt>
                <c:pt idx="24" formatCode="General">
                  <c:v>-70.493939393939399</c:v>
                </c:pt>
                <c:pt idx="25" formatCode="General">
                  <c:v>-68.869696969696975</c:v>
                </c:pt>
                <c:pt idx="26" formatCode="General">
                  <c:v>-67.329090909090908</c:v>
                </c:pt>
                <c:pt idx="27" formatCode="General">
                  <c:v>-65.844242424242438</c:v>
                </c:pt>
                <c:pt idx="28" formatCode="General">
                  <c:v>-64.486060606060619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-54.735090909090907</c:v>
                </c:pt>
                <c:pt idx="38" formatCode="General">
                  <c:v>-53.862363636363639</c:v>
                </c:pt>
                <c:pt idx="39" formatCode="General">
                  <c:v>-53.012831325301207</c:v>
                </c:pt>
                <c:pt idx="40" formatCode="General">
                  <c:v>-52.199578313253021</c:v>
                </c:pt>
                <c:pt idx="41" formatCode="General">
                  <c:v>-51.404848484848493</c:v>
                </c:pt>
                <c:pt idx="42" formatCode="General">
                  <c:v>-50.621818181818185</c:v>
                </c:pt>
                <c:pt idx="43" formatCode="General">
                  <c:v>-49.894545454545458</c:v>
                </c:pt>
                <c:pt idx="44" formatCode="General">
                  <c:v>-49.180303030303037</c:v>
                </c:pt>
                <c:pt idx="45" formatCode="General">
                  <c:v>-48.483333333333334</c:v>
                </c:pt>
                <c:pt idx="46" formatCode="General">
                  <c:v>-47.843090909090911</c:v>
                </c:pt>
                <c:pt idx="47" formatCode="General">
                  <c:v>-47.226412121212121</c:v>
                </c:pt>
                <c:pt idx="48" formatCode="General">
                  <c:v>-46.660351515151518</c:v>
                </c:pt>
                <c:pt idx="49" formatCode="General">
                  <c:v>-46.135831325301204</c:v>
                </c:pt>
                <c:pt idx="50" formatCode="General">
                  <c:v>-45.656313253012044</c:v>
                </c:pt>
                <c:pt idx="51" formatCode="General">
                  <c:v>-45.245975757575756</c:v>
                </c:pt>
                <c:pt idx="52" formatCode="General">
                  <c:v>-44.867515151515157</c:v>
                </c:pt>
                <c:pt idx="53" formatCode="General">
                  <c:v>-44.570545454545453</c:v>
                </c:pt>
                <c:pt idx="54" formatCode="General">
                  <c:v>-44.323999999999998</c:v>
                </c:pt>
                <c:pt idx="55" formatCode="General">
                  <c:v>-44.123999999999995</c:v>
                </c:pt>
                <c:pt idx="56" formatCode="General">
                  <c:v>-44.014690909090909</c:v>
                </c:pt>
                <c:pt idx="57" formatCode="General">
                  <c:v>-43.93734939759036</c:v>
                </c:pt>
                <c:pt idx="58" formatCode="General">
                  <c:v>-43.925301204819277</c:v>
                </c:pt>
                <c:pt idx="59" formatCode="General">
                  <c:v>-43.951903030303029</c:v>
                </c:pt>
                <c:pt idx="60" formatCode="General">
                  <c:v>-44.008872727272724</c:v>
                </c:pt>
                <c:pt idx="61" formatCode="General">
                  <c:v>-44.100036363636363</c:v>
                </c:pt>
                <c:pt idx="62" formatCode="General">
                  <c:v>-44.203406060606063</c:v>
                </c:pt>
                <c:pt idx="63" formatCode="General">
                  <c:v>-44.331890909090916</c:v>
                </c:pt>
                <c:pt idx="64" formatCode="General">
                  <c:v>-44.47294545454546</c:v>
                </c:pt>
                <c:pt idx="65" formatCode="General">
                  <c:v>-44.622036363636362</c:v>
                </c:pt>
                <c:pt idx="66" formatCode="General">
                  <c:v>-44.798024096385539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4A52-48C1-879E-D295987745E2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 formatCode="General">
                  <c:v>-18.903454545454547</c:v>
                </c:pt>
                <c:pt idx="3" formatCode="General">
                  <c:v>-18.932121212121213</c:v>
                </c:pt>
                <c:pt idx="4" formatCode="General">
                  <c:v>-18.961939393939396</c:v>
                </c:pt>
                <c:pt idx="5" formatCode="General">
                  <c:v>-18.986181818181819</c:v>
                </c:pt>
                <c:pt idx="6" formatCode="General">
                  <c:v>-19.00777108433735</c:v>
                </c:pt>
                <c:pt idx="7" formatCode="General">
                  <c:v>-19.025843373493977</c:v>
                </c:pt>
                <c:pt idx="8" formatCode="General">
                  <c:v>-19.039333333333335</c:v>
                </c:pt>
                <c:pt idx="9" formatCode="General">
                  <c:v>-19.052181818181818</c:v>
                </c:pt>
                <c:pt idx="10" formatCode="General">
                  <c:v>-19.070363636363634</c:v>
                </c:pt>
                <c:pt idx="11" formatCode="General">
                  <c:v>-19.082844175491676</c:v>
                </c:pt>
                <c:pt idx="12" formatCode="General">
                  <c:v>-19.088895612708018</c:v>
                </c:pt>
                <c:pt idx="13" formatCode="General">
                  <c:v>-19.094947049924357</c:v>
                </c:pt>
                <c:pt idx="14" formatCode="General">
                  <c:v>-19.100998487140696</c:v>
                </c:pt>
                <c:pt idx="15" formatCode="General">
                  <c:v>-19.107049924357035</c:v>
                </c:pt>
                <c:pt idx="16" formatCode="General">
                  <c:v>-19.113101361573374</c:v>
                </c:pt>
                <c:pt idx="17" formatCode="General">
                  <c:v>-19.119152798789713</c:v>
                </c:pt>
                <c:pt idx="18" formatCode="General">
                  <c:v>-19.104363636363637</c:v>
                </c:pt>
                <c:pt idx="19" formatCode="General">
                  <c:v>-19.08490909090909</c:v>
                </c:pt>
                <c:pt idx="20" formatCode="General">
                  <c:v>-19.060666666666666</c:v>
                </c:pt>
                <c:pt idx="21" formatCode="General">
                  <c:v>-19.03981818181818</c:v>
                </c:pt>
                <c:pt idx="22" formatCode="General">
                  <c:v>-19.021636363636365</c:v>
                </c:pt>
                <c:pt idx="23" formatCode="General">
                  <c:v>-19.02</c:v>
                </c:pt>
                <c:pt idx="24" formatCode="General">
                  <c:v>-19.02151515151515</c:v>
                </c:pt>
                <c:pt idx="25" formatCode="General">
                  <c:v>-19.027575757575757</c:v>
                </c:pt>
                <c:pt idx="26" formatCode="General">
                  <c:v>-19.037272727272729</c:v>
                </c:pt>
                <c:pt idx="27" formatCode="General">
                  <c:v>-19.049393939393941</c:v>
                </c:pt>
                <c:pt idx="28" formatCode="General">
                  <c:v>-19.067272727272726</c:v>
                </c:pt>
                <c:pt idx="29" formatCode="General">
                  <c:v>-19.085454545454542</c:v>
                </c:pt>
                <c:pt idx="30" formatCode="General">
                  <c:v>-19.103636363636362</c:v>
                </c:pt>
                <c:pt idx="31" formatCode="General">
                  <c:v>-19.125662650602408</c:v>
                </c:pt>
                <c:pt idx="32" formatCode="General">
                  <c:v>-19.149759036144577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-19.250727272727271</c:v>
                </c:pt>
                <c:pt idx="38" formatCode="General">
                  <c:v>-19.268909090909091</c:v>
                </c:pt>
                <c:pt idx="39" formatCode="General">
                  <c:v>-19.289397590361446</c:v>
                </c:pt>
                <c:pt idx="40" formatCode="General">
                  <c:v>-19.313493975903615</c:v>
                </c:pt>
                <c:pt idx="41" formatCode="General">
                  <c:v>-19.333272727272728</c:v>
                </c:pt>
                <c:pt idx="42" formatCode="General">
                  <c:v>-19.351454545454548</c:v>
                </c:pt>
                <c:pt idx="43" formatCode="General">
                  <c:v>-19.369636363636364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4A52-48C1-879E-D295987745E2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(1)GeSe2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-60.102969696969694</c:v>
                </c:pt>
                <c:pt idx="1">
                  <c:v>-58.835454545454546</c:v>
                </c:pt>
                <c:pt idx="2" formatCode="General">
                  <c:v>-57.744545454545452</c:v>
                </c:pt>
                <c:pt idx="3" formatCode="General">
                  <c:v>-56.843878787878786</c:v>
                </c:pt>
                <c:pt idx="4" formatCode="General">
                  <c:v>-56.028606060606059</c:v>
                </c:pt>
                <c:pt idx="5" formatCode="General">
                  <c:v>-55.386181818181811</c:v>
                </c:pt>
                <c:pt idx="6" formatCode="General">
                  <c:v>-54.805</c:v>
                </c:pt>
                <c:pt idx="7" formatCode="General">
                  <c:v>-54.305</c:v>
                </c:pt>
                <c:pt idx="8" formatCode="General">
                  <c:v>-53.86333333333333</c:v>
                </c:pt>
                <c:pt idx="9" formatCode="General">
                  <c:v>-53.449563636363635</c:v>
                </c:pt>
                <c:pt idx="10" formatCode="General">
                  <c:v>-53.112593939393939</c:v>
                </c:pt>
                <c:pt idx="11" formatCode="General">
                  <c:v>-52.829832072617251</c:v>
                </c:pt>
                <c:pt idx="12" formatCode="General">
                  <c:v>-52.608198184568842</c:v>
                </c:pt>
                <c:pt idx="13" formatCode="General">
                  <c:v>-52.386564296520426</c:v>
                </c:pt>
                <c:pt idx="14" formatCode="General">
                  <c:v>-52.164930408472017</c:v>
                </c:pt>
                <c:pt idx="15" formatCode="General">
                  <c:v>-51.943296520423601</c:v>
                </c:pt>
                <c:pt idx="16" formatCode="General">
                  <c:v>-51.721662632375192</c:v>
                </c:pt>
                <c:pt idx="17" formatCode="General">
                  <c:v>-51.500028744326777</c:v>
                </c:pt>
                <c:pt idx="18" formatCode="General">
                  <c:v>-51.423133333333332</c:v>
                </c:pt>
                <c:pt idx="19" formatCode="General">
                  <c:v>-51.387236363636362</c:v>
                </c:pt>
                <c:pt idx="20" formatCode="General">
                  <c:v>-51.416933333333333</c:v>
                </c:pt>
                <c:pt idx="21" formatCode="General">
                  <c:v>-51.508739393939393</c:v>
                </c:pt>
                <c:pt idx="22" formatCode="General">
                  <c:v>-51.649345454545454</c:v>
                </c:pt>
                <c:pt idx="23" formatCode="General">
                  <c:v>-51.865379518072288</c:v>
                </c:pt>
                <c:pt idx="24" formatCode="General">
                  <c:v>-52.101333333333336</c:v>
                </c:pt>
                <c:pt idx="25" formatCode="General">
                  <c:v>-52.37466666666667</c:v>
                </c:pt>
                <c:pt idx="26" formatCode="General">
                  <c:v>-52.666909090909094</c:v>
                </c:pt>
                <c:pt idx="27" formatCode="General">
                  <c:v>-52.971757575757579</c:v>
                </c:pt>
                <c:pt idx="28" formatCode="General">
                  <c:v>-53.284090909090907</c:v>
                </c:pt>
                <c:pt idx="29" formatCode="General">
                  <c:v>-53.600454545454546</c:v>
                </c:pt>
                <c:pt idx="30" formatCode="General">
                  <c:v>-53.925303030303034</c:v>
                </c:pt>
                <c:pt idx="31" formatCode="General">
                  <c:v>-54.239481927710848</c:v>
                </c:pt>
                <c:pt idx="32" formatCode="General">
                  <c:v>-54.547915662650603</c:v>
                </c:pt>
                <c:pt idx="33" formatCode="General">
                  <c:v>-54.867199999999997</c:v>
                </c:pt>
                <c:pt idx="34" formatCode="General">
                  <c:v>-55.182060606060602</c:v>
                </c:pt>
                <c:pt idx="35" formatCode="General">
                  <c:v>-55.488121212121207</c:v>
                </c:pt>
                <c:pt idx="36" formatCode="General">
                  <c:v>-55.792927272727269</c:v>
                </c:pt>
                <c:pt idx="37" formatCode="General">
                  <c:v>-56.096684848484848</c:v>
                </c:pt>
                <c:pt idx="38" formatCode="General">
                  <c:v>-56.388806060606058</c:v>
                </c:pt>
                <c:pt idx="39" formatCode="General">
                  <c:v>-56.684939759036141</c:v>
                </c:pt>
                <c:pt idx="40" formatCode="General">
                  <c:v>-56.987349397590357</c:v>
                </c:pt>
                <c:pt idx="41" formatCode="General">
                  <c:v>-57.281806060606058</c:v>
                </c:pt>
                <c:pt idx="42" formatCode="General">
                  <c:v>-57.573369696969699</c:v>
                </c:pt>
                <c:pt idx="43" formatCode="General">
                  <c:v>-57.865490909090909</c:v>
                </c:pt>
                <c:pt idx="44" formatCode="General">
                  <c:v>-58.1526606060606</c:v>
                </c:pt>
                <c:pt idx="45" formatCode="General">
                  <c:v>-58.433266666666668</c:v>
                </c:pt>
                <c:pt idx="46" formatCode="General">
                  <c:v>-58.714818181818181</c:v>
                </c:pt>
                <c:pt idx="47" formatCode="General">
                  <c:v>-58.995375757575758</c:v>
                </c:pt>
                <c:pt idx="48" formatCode="General">
                  <c:v>-59.267496969696971</c:v>
                </c:pt>
                <c:pt idx="49" formatCode="General">
                  <c:v>-59.540566265060242</c:v>
                </c:pt>
                <c:pt idx="50" formatCode="General">
                  <c:v>-59.814662650602415</c:v>
                </c:pt>
                <c:pt idx="51" formatCode="General">
                  <c:v>-60.083163636363643</c:v>
                </c:pt>
                <c:pt idx="52" formatCode="General">
                  <c:v>-60.350951515151522</c:v>
                </c:pt>
                <c:pt idx="53" formatCode="General">
                  <c:v>-60.621254545454548</c:v>
                </c:pt>
                <c:pt idx="54" formatCode="General">
                  <c:v>-60.886515151515148</c:v>
                </c:pt>
                <c:pt idx="55" formatCode="General">
                  <c:v>-61.147121212121213</c:v>
                </c:pt>
                <c:pt idx="56" formatCode="General">
                  <c:v>-61.417745454545454</c:v>
                </c:pt>
                <c:pt idx="57" formatCode="General">
                  <c:v>-61.688710843373499</c:v>
                </c:pt>
                <c:pt idx="58" formatCode="General">
                  <c:v>-61.955578313253014</c:v>
                </c:pt>
                <c:pt idx="59" formatCode="General">
                  <c:v>-62.22776363636364</c:v>
                </c:pt>
                <c:pt idx="60" formatCode="General">
                  <c:v>-62.504127272727274</c:v>
                </c:pt>
                <c:pt idx="61" formatCode="General">
                  <c:v>-62.765599999999999</c:v>
                </c:pt>
                <c:pt idx="62" formatCode="General">
                  <c:v>-63.027963636363637</c:v>
                </c:pt>
                <c:pt idx="63" formatCode="General">
                  <c:v>-63.297054545454543</c:v>
                </c:pt>
                <c:pt idx="64" formatCode="General">
                  <c:v>-63.557272727272725</c:v>
                </c:pt>
                <c:pt idx="65" formatCode="General">
                  <c:v>-63.811818181818175</c:v>
                </c:pt>
                <c:pt idx="66" formatCode="General">
                  <c:v>-64.061999999999998</c:v>
                </c:pt>
                <c:pt idx="67" formatCode="General">
                  <c:v>-64.312272727272727</c:v>
                </c:pt>
                <c:pt idx="68" formatCode="General">
                  <c:v>-64.563181818181832</c:v>
                </c:pt>
                <c:pt idx="69" formatCode="General">
                  <c:v>-64.814090909090908</c:v>
                </c:pt>
                <c:pt idx="70" formatCode="General">
                  <c:v>-65.064999999999998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4A52-48C1-879E-D295987745E2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4A52-48C1-879E-D295987745E2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(1)Ga2Se3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-186.59315151515153</c:v>
                </c:pt>
                <c:pt idx="1">
                  <c:v>-181.29303030303032</c:v>
                </c:pt>
                <c:pt idx="2" formatCode="General">
                  <c:v>-176.35363636363638</c:v>
                </c:pt>
                <c:pt idx="3" formatCode="General">
                  <c:v>-171.79030303030302</c:v>
                </c:pt>
                <c:pt idx="4" formatCode="General">
                  <c:v>-167.39854545454546</c:v>
                </c:pt>
                <c:pt idx="5" formatCode="General">
                  <c:v>-163.38036363636363</c:v>
                </c:pt>
                <c:pt idx="6" formatCode="General">
                  <c:v>-159.54096385542169</c:v>
                </c:pt>
                <c:pt idx="7" formatCode="General">
                  <c:v>-155.93855421686746</c:v>
                </c:pt>
                <c:pt idx="8" formatCode="General">
                  <c:v>-152.548</c:v>
                </c:pt>
                <c:pt idx="9" formatCode="General">
                  <c:v>-149.25781818181818</c:v>
                </c:pt>
                <c:pt idx="10" formatCode="General">
                  <c:v>-146.23963636363638</c:v>
                </c:pt>
                <c:pt idx="11" formatCode="General">
                  <c:v>-143.49664145234496</c:v>
                </c:pt>
                <c:pt idx="12" formatCode="General">
                  <c:v>-141.06396369137673</c:v>
                </c:pt>
                <c:pt idx="13" formatCode="General">
                  <c:v>-138.6312859304085</c:v>
                </c:pt>
                <c:pt idx="14" formatCode="General">
                  <c:v>-136.19860816944026</c:v>
                </c:pt>
                <c:pt idx="15" formatCode="General">
                  <c:v>-133.765930408472</c:v>
                </c:pt>
                <c:pt idx="16" formatCode="General">
                  <c:v>-131.33325264750377</c:v>
                </c:pt>
                <c:pt idx="17" formatCode="General">
                  <c:v>-128.90057488653554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4A52-48C1-879E-D295987745E2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-82.556969696969702</c:v>
                </c:pt>
                <c:pt idx="1">
                  <c:v>-80.057212121212132</c:v>
                </c:pt>
                <c:pt idx="2" formatCode="General">
                  <c:v>-77.681454545454542</c:v>
                </c:pt>
                <c:pt idx="3" formatCode="General">
                  <c:v>-75.438424242424247</c:v>
                </c:pt>
                <c:pt idx="4" formatCode="General">
                  <c:v>-73.257090909090905</c:v>
                </c:pt>
                <c:pt idx="5" formatCode="General">
                  <c:v>-71.220727272727274</c:v>
                </c:pt>
                <c:pt idx="6" formatCode="General">
                  <c:v>-69.262168674698799</c:v>
                </c:pt>
                <c:pt idx="7" formatCode="General">
                  <c:v>-67.406746987951806</c:v>
                </c:pt>
                <c:pt idx="8" formatCode="General">
                  <c:v>-65.649999999999991</c:v>
                </c:pt>
                <c:pt idx="9" formatCode="General">
                  <c:v>-63.940181818181813</c:v>
                </c:pt>
                <c:pt idx="10" formatCode="General">
                  <c:v>-62.358363636363642</c:v>
                </c:pt>
                <c:pt idx="11" formatCode="General">
                  <c:v>-60.916323751891078</c:v>
                </c:pt>
                <c:pt idx="12" formatCode="General">
                  <c:v>-59.631906202723151</c:v>
                </c:pt>
                <c:pt idx="13" formatCode="General">
                  <c:v>-58.347488653555224</c:v>
                </c:pt>
                <c:pt idx="14" formatCode="General">
                  <c:v>-57.063071104387291</c:v>
                </c:pt>
                <c:pt idx="15" formatCode="General">
                  <c:v>-55.778653555219364</c:v>
                </c:pt>
                <c:pt idx="16" formatCode="General">
                  <c:v>-54.494236006051437</c:v>
                </c:pt>
                <c:pt idx="17" formatCode="General">
                  <c:v>-53.209818456883511</c:v>
                </c:pt>
                <c:pt idx="18" formatCode="General">
                  <c:v>-52.164787878787877</c:v>
                </c:pt>
                <c:pt idx="19" formatCode="General">
                  <c:v>-51.173999999999999</c:v>
                </c:pt>
                <c:pt idx="20" formatCode="General">
                  <c:v>-50.240666666666662</c:v>
                </c:pt>
                <c:pt idx="21" formatCode="General">
                  <c:v>-49.344666666666669</c:v>
                </c:pt>
                <c:pt idx="22" formatCode="General">
                  <c:v>-48.478000000000002</c:v>
                </c:pt>
                <c:pt idx="23" formatCode="General">
                  <c:v>-47.676385542168674</c:v>
                </c:pt>
                <c:pt idx="24" formatCode="General">
                  <c:v>-46.893636363636361</c:v>
                </c:pt>
                <c:pt idx="25" formatCode="General">
                  <c:v>-46.148181818181818</c:v>
                </c:pt>
                <c:pt idx="26" formatCode="General">
                  <c:v>-45.446363636363635</c:v>
                </c:pt>
                <c:pt idx="27" formatCode="General">
                  <c:v>-44.773636363636363</c:v>
                </c:pt>
                <c:pt idx="28" formatCode="General">
                  <c:v>-44.164242424242424</c:v>
                </c:pt>
                <c:pt idx="29" formatCode="General">
                  <c:v>-43.576363636363638</c:v>
                </c:pt>
                <c:pt idx="30" formatCode="General">
                  <c:v>-43.030909090909091</c:v>
                </c:pt>
                <c:pt idx="31" formatCode="General">
                  <c:v>-42.518915662650606</c:v>
                </c:pt>
                <c:pt idx="32" formatCode="General">
                  <c:v>-42.024939759036144</c:v>
                </c:pt>
                <c:pt idx="33" formatCode="General">
                  <c:v>-41.576000000000001</c:v>
                </c:pt>
                <c:pt idx="34" formatCode="General">
                  <c:v>-41.137818181818183</c:v>
                </c:pt>
                <c:pt idx="35" formatCode="General">
                  <c:v>-40.719636363636369</c:v>
                </c:pt>
                <c:pt idx="36" formatCode="General">
                  <c:v>-40.31818181818182</c:v>
                </c:pt>
                <c:pt idx="37" formatCode="General">
                  <c:v>-39.92521212121212</c:v>
                </c:pt>
                <c:pt idx="38" formatCode="General">
                  <c:v>-39.555515151515152</c:v>
                </c:pt>
                <c:pt idx="39" formatCode="General">
                  <c:v>-39.198433734939755</c:v>
                </c:pt>
                <c:pt idx="40" formatCode="General">
                  <c:v>-38.861084337349396</c:v>
                </c:pt>
                <c:pt idx="41" formatCode="General">
                  <c:v>-38.531090909090913</c:v>
                </c:pt>
                <c:pt idx="42" formatCode="General">
                  <c:v>-38.206242424242433</c:v>
                </c:pt>
                <c:pt idx="43" formatCode="General">
                  <c:v>-37.909272727272729</c:v>
                </c:pt>
                <c:pt idx="44" formatCode="General">
                  <c:v>-37.617515151515157</c:v>
                </c:pt>
                <c:pt idx="45" formatCode="General">
                  <c:v>-37.332666666666668</c:v>
                </c:pt>
                <c:pt idx="46" formatCode="General">
                  <c:v>-37.076181818181823</c:v>
                </c:pt>
                <c:pt idx="47" formatCode="General">
                  <c:v>-36.831084848484849</c:v>
                </c:pt>
                <c:pt idx="48" formatCode="General">
                  <c:v>-36.60866060606061</c:v>
                </c:pt>
                <c:pt idx="49" formatCode="General">
                  <c:v>-36.406831325301205</c:v>
                </c:pt>
                <c:pt idx="50" formatCode="General">
                  <c:v>-36.227313253012049</c:v>
                </c:pt>
                <c:pt idx="51" formatCode="General">
                  <c:v>-36.080199999999998</c:v>
                </c:pt>
                <c:pt idx="52" formatCode="General">
                  <c:v>-35.948545454545453</c:v>
                </c:pt>
                <c:pt idx="53" formatCode="General">
                  <c:v>-35.85763636363636</c:v>
                </c:pt>
                <c:pt idx="54" formatCode="General">
                  <c:v>-35.790363636363637</c:v>
                </c:pt>
                <c:pt idx="55" formatCode="General">
                  <c:v>-35.74490909090909</c:v>
                </c:pt>
                <c:pt idx="56" formatCode="General">
                  <c:v>-35.747436363636361</c:v>
                </c:pt>
                <c:pt idx="57" formatCode="General">
                  <c:v>-35.766265060240968</c:v>
                </c:pt>
                <c:pt idx="58" formatCode="General">
                  <c:v>-35.817469879518079</c:v>
                </c:pt>
                <c:pt idx="59" formatCode="General">
                  <c:v>-35.889890909090916</c:v>
                </c:pt>
                <c:pt idx="60" formatCode="General">
                  <c:v>-35.978981818181822</c:v>
                </c:pt>
                <c:pt idx="61" formatCode="General">
                  <c:v>-36.082412121212123</c:v>
                </c:pt>
                <c:pt idx="62" formatCode="General">
                  <c:v>-36.192460606060607</c:v>
                </c:pt>
                <c:pt idx="63" formatCode="General">
                  <c:v>-36.317309090909092</c:v>
                </c:pt>
                <c:pt idx="64" formatCode="General">
                  <c:v>-36.446593939393942</c:v>
                </c:pt>
                <c:pt idx="65" formatCode="General">
                  <c:v>-36.578715151515155</c:v>
                </c:pt>
                <c:pt idx="66" formatCode="General">
                  <c:v>-36.723951807228914</c:v>
                </c:pt>
                <c:pt idx="67" formatCode="General">
                  <c:v>-36.870727272727272</c:v>
                </c:pt>
                <c:pt idx="68" formatCode="General">
                  <c:v>-37.019818181818181</c:v>
                </c:pt>
                <c:pt idx="69" formatCode="General">
                  <c:v>-37.168909090909089</c:v>
                </c:pt>
                <c:pt idx="70" formatCode="General">
                  <c:v>-37.317999999999998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4A52-48C1-879E-D295987745E2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4A52-48C1-879E-D295987745E2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4A52-48C1-879E-D295987745E2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-143.63472727272728</c:v>
                </c:pt>
                <c:pt idx="1">
                  <c:v>-138.93581818181821</c:v>
                </c:pt>
                <c:pt idx="2" formatCode="General">
                  <c:v>-134.37218181818182</c:v>
                </c:pt>
                <c:pt idx="3" formatCode="General">
                  <c:v>-129.96339393939394</c:v>
                </c:pt>
                <c:pt idx="4" formatCode="General">
                  <c:v>-125.62981818181817</c:v>
                </c:pt>
                <c:pt idx="5" formatCode="General">
                  <c:v>-121.50254545454546</c:v>
                </c:pt>
                <c:pt idx="6" formatCode="General">
                  <c:v>-117.5077108433735</c:v>
                </c:pt>
                <c:pt idx="7" formatCode="General">
                  <c:v>-113.68843373493976</c:v>
                </c:pt>
                <c:pt idx="8" formatCode="General">
                  <c:v>-110.05200000000001</c:v>
                </c:pt>
                <c:pt idx="9" formatCode="General">
                  <c:v>-106.5029090909091</c:v>
                </c:pt>
                <c:pt idx="10" formatCode="General">
                  <c:v>-103.19381818181819</c:v>
                </c:pt>
                <c:pt idx="11" formatCode="General">
                  <c:v>-100.16865355521936</c:v>
                </c:pt>
                <c:pt idx="12" formatCode="General">
                  <c:v>-97.463661119515891</c:v>
                </c:pt>
                <c:pt idx="13" formatCode="General">
                  <c:v>-94.758668683812402</c:v>
                </c:pt>
                <c:pt idx="14" formatCode="General">
                  <c:v>-92.053676248108928</c:v>
                </c:pt>
                <c:pt idx="15" formatCode="General">
                  <c:v>-89.34868381240544</c:v>
                </c:pt>
                <c:pt idx="16" formatCode="General">
                  <c:v>-86.643691376701966</c:v>
                </c:pt>
                <c:pt idx="17" formatCode="General">
                  <c:v>-83.938698940998478</c:v>
                </c:pt>
                <c:pt idx="18" formatCode="General">
                  <c:v>-81.73054545454545</c:v>
                </c:pt>
                <c:pt idx="19" formatCode="General">
                  <c:v>-79.636363636363626</c:v>
                </c:pt>
                <c:pt idx="20" formatCode="General">
                  <c:v>-77.666666666666657</c:v>
                </c:pt>
                <c:pt idx="21" formatCode="General">
                  <c:v>-75.764848484848486</c:v>
                </c:pt>
                <c:pt idx="22" formatCode="General">
                  <c:v>-73.916363636363627</c:v>
                </c:pt>
                <c:pt idx="23" formatCode="General">
                  <c:v>-72.187650602409633</c:v>
                </c:pt>
                <c:pt idx="24" formatCode="General">
                  <c:v>-70.493939393939399</c:v>
                </c:pt>
                <c:pt idx="25" formatCode="General">
                  <c:v>-68.869696969696975</c:v>
                </c:pt>
                <c:pt idx="26" formatCode="General">
                  <c:v>-67.329090909090908</c:v>
                </c:pt>
                <c:pt idx="27" formatCode="General">
                  <c:v>-65.844242424242438</c:v>
                </c:pt>
                <c:pt idx="28" formatCode="General">
                  <c:v>-64.486060606060619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-54.735090909090907</c:v>
                </c:pt>
                <c:pt idx="38" formatCode="General">
                  <c:v>-53.862363636363639</c:v>
                </c:pt>
                <c:pt idx="39" formatCode="General">
                  <c:v>-53.012831325301207</c:v>
                </c:pt>
                <c:pt idx="40" formatCode="General">
                  <c:v>-52.199578313253021</c:v>
                </c:pt>
                <c:pt idx="41" formatCode="General">
                  <c:v>-51.404848484848493</c:v>
                </c:pt>
                <c:pt idx="42" formatCode="General">
                  <c:v>-50.621818181818185</c:v>
                </c:pt>
                <c:pt idx="43" formatCode="General">
                  <c:v>-49.894545454545458</c:v>
                </c:pt>
                <c:pt idx="44" formatCode="General">
                  <c:v>-49.180303030303037</c:v>
                </c:pt>
                <c:pt idx="45" formatCode="General">
                  <c:v>-48.483333333333334</c:v>
                </c:pt>
                <c:pt idx="46" formatCode="General">
                  <c:v>-47.843090909090911</c:v>
                </c:pt>
                <c:pt idx="47" formatCode="General">
                  <c:v>-47.226412121212121</c:v>
                </c:pt>
                <c:pt idx="48" formatCode="General">
                  <c:v>-46.660351515151518</c:v>
                </c:pt>
                <c:pt idx="49" formatCode="General">
                  <c:v>-46.135831325301204</c:v>
                </c:pt>
                <c:pt idx="50" formatCode="General">
                  <c:v>-45.656313253012044</c:v>
                </c:pt>
                <c:pt idx="51" formatCode="General">
                  <c:v>-45.245975757575756</c:v>
                </c:pt>
                <c:pt idx="52" formatCode="General">
                  <c:v>-44.867515151515157</c:v>
                </c:pt>
                <c:pt idx="53" formatCode="General">
                  <c:v>-44.570545454545453</c:v>
                </c:pt>
                <c:pt idx="54" formatCode="General">
                  <c:v>-44.323999999999998</c:v>
                </c:pt>
                <c:pt idx="55" formatCode="General">
                  <c:v>-44.123999999999995</c:v>
                </c:pt>
                <c:pt idx="56" formatCode="General">
                  <c:v>-44.014690909090909</c:v>
                </c:pt>
                <c:pt idx="57" formatCode="General">
                  <c:v>-43.93734939759036</c:v>
                </c:pt>
                <c:pt idx="58" formatCode="General">
                  <c:v>-43.925301204819277</c:v>
                </c:pt>
                <c:pt idx="59" formatCode="General">
                  <c:v>-43.951903030303029</c:v>
                </c:pt>
                <c:pt idx="60" formatCode="General">
                  <c:v>-44.008872727272724</c:v>
                </c:pt>
                <c:pt idx="61" formatCode="General">
                  <c:v>-44.100036363636363</c:v>
                </c:pt>
                <c:pt idx="62" formatCode="General">
                  <c:v>-44.203406060606063</c:v>
                </c:pt>
                <c:pt idx="63" formatCode="General">
                  <c:v>-44.331890909090916</c:v>
                </c:pt>
                <c:pt idx="64" formatCode="General">
                  <c:v>-44.47294545454546</c:v>
                </c:pt>
                <c:pt idx="65" formatCode="General">
                  <c:v>-44.622036363636362</c:v>
                </c:pt>
                <c:pt idx="66" formatCode="General">
                  <c:v>-44.798024096385539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4A52-48C1-879E-D295987745E2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4A52-48C1-879E-D295987745E2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4A52-48C1-879E-D295987745E2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4A52-48C1-879E-D295987745E2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4A52-48C1-879E-D295987745E2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4A52-48C1-879E-D295987745E2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4A52-48C1-879E-D295987745E2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  <c:pt idx="0">
                  <c:v>(2)GeSe[1]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4A52-48C1-879E-D295987745E2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 formatCode="General">
                  <c:v>-18.903454545454547</c:v>
                </c:pt>
                <c:pt idx="3" formatCode="General">
                  <c:v>-18.932121212121213</c:v>
                </c:pt>
                <c:pt idx="4" formatCode="General">
                  <c:v>-18.961939393939396</c:v>
                </c:pt>
                <c:pt idx="5" formatCode="General">
                  <c:v>-18.986181818181819</c:v>
                </c:pt>
                <c:pt idx="6" formatCode="General">
                  <c:v>-19.00777108433735</c:v>
                </c:pt>
                <c:pt idx="7" formatCode="General">
                  <c:v>-19.025843373493977</c:v>
                </c:pt>
                <c:pt idx="8" formatCode="General">
                  <c:v>-19.039333333333335</c:v>
                </c:pt>
                <c:pt idx="9" formatCode="General">
                  <c:v>-19.052181818181818</c:v>
                </c:pt>
                <c:pt idx="10" formatCode="General">
                  <c:v>-19.070363636363634</c:v>
                </c:pt>
                <c:pt idx="11" formatCode="General">
                  <c:v>-19.082844175491676</c:v>
                </c:pt>
                <c:pt idx="12" formatCode="General">
                  <c:v>-19.088895612708018</c:v>
                </c:pt>
                <c:pt idx="13" formatCode="General">
                  <c:v>-19.094947049924357</c:v>
                </c:pt>
                <c:pt idx="14" formatCode="General">
                  <c:v>-19.100998487140696</c:v>
                </c:pt>
                <c:pt idx="15" formatCode="General">
                  <c:v>-19.107049924357035</c:v>
                </c:pt>
                <c:pt idx="16" formatCode="General">
                  <c:v>-19.113101361573374</c:v>
                </c:pt>
                <c:pt idx="17" formatCode="General">
                  <c:v>-19.119152798789713</c:v>
                </c:pt>
                <c:pt idx="18" formatCode="General">
                  <c:v>-19.104363636363637</c:v>
                </c:pt>
                <c:pt idx="19" formatCode="General">
                  <c:v>-19.08490909090909</c:v>
                </c:pt>
                <c:pt idx="20" formatCode="General">
                  <c:v>-19.060666666666666</c:v>
                </c:pt>
                <c:pt idx="21" formatCode="General">
                  <c:v>-19.03981818181818</c:v>
                </c:pt>
                <c:pt idx="22" formatCode="General">
                  <c:v>-19.021636363636365</c:v>
                </c:pt>
                <c:pt idx="23" formatCode="General">
                  <c:v>-19.02</c:v>
                </c:pt>
                <c:pt idx="24" formatCode="General">
                  <c:v>-19.02151515151515</c:v>
                </c:pt>
                <c:pt idx="25" formatCode="General">
                  <c:v>-19.027575757575757</c:v>
                </c:pt>
                <c:pt idx="26" formatCode="General">
                  <c:v>-19.037272727272729</c:v>
                </c:pt>
                <c:pt idx="27" formatCode="General">
                  <c:v>-19.049393939393941</c:v>
                </c:pt>
                <c:pt idx="28" formatCode="General">
                  <c:v>-19.067272727272726</c:v>
                </c:pt>
                <c:pt idx="29" formatCode="General">
                  <c:v>-19.085454545454542</c:v>
                </c:pt>
                <c:pt idx="30" formatCode="General">
                  <c:v>-19.103636363636362</c:v>
                </c:pt>
                <c:pt idx="31" formatCode="General">
                  <c:v>-19.125662650602408</c:v>
                </c:pt>
                <c:pt idx="32" formatCode="General">
                  <c:v>-19.149759036144577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-19.250727272727271</c:v>
                </c:pt>
                <c:pt idx="38" formatCode="General">
                  <c:v>-19.268909090909091</c:v>
                </c:pt>
                <c:pt idx="39" formatCode="General">
                  <c:v>-19.289397590361446</c:v>
                </c:pt>
                <c:pt idx="40" formatCode="General">
                  <c:v>-19.313493975903615</c:v>
                </c:pt>
                <c:pt idx="41" formatCode="General">
                  <c:v>-19.333272727272728</c:v>
                </c:pt>
                <c:pt idx="42" formatCode="General">
                  <c:v>-19.351454545454548</c:v>
                </c:pt>
                <c:pt idx="43" formatCode="General">
                  <c:v>-19.369636363636364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4A52-48C1-879E-D295987745E2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4A52-48C1-879E-D295987745E2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4A52-48C1-879E-D295987745E2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4A52-48C1-879E-D295987745E2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4A52-48C1-879E-D295987745E2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4A52-48C1-879E-D295987745E2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4A52-48C1-879E-D295987745E2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4A52-48C1-879E-D29598774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1.1363216000000012E-9</c:v>
                </c:pt>
                <c:pt idx="1">
                  <c:v>1.2674740907139433E-3</c:v>
                </c:pt>
                <c:pt idx="2">
                  <c:v>4.6029275625927308E-3</c:v>
                </c:pt>
                <c:pt idx="3">
                  <c:v>3.846255757575763E-2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9.7487349397590378E-2</c:v>
                </c:pt>
                <c:pt idx="24">
                  <c:v>0.12362727272727272</c:v>
                </c:pt>
                <c:pt idx="25">
                  <c:v>0.17053636363636365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0.31434000000000001</c:v>
                </c:pt>
                <c:pt idx="32">
                  <c:v>0.31613999999999998</c:v>
                </c:pt>
                <c:pt idx="33">
                  <c:v>0.31711590361445779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0.39284563636363679</c:v>
                </c:pt>
                <c:pt idx="52">
                  <c:v>0.46798751515151521</c:v>
                </c:pt>
                <c:pt idx="53">
                  <c:v>0.47609054545454549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749-4437-9EBA-FACF01A95B36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7.9814826021181133E-28</c:v>
                </c:pt>
                <c:pt idx="5">
                  <c:v>1.0775001512859311E-26</c:v>
                </c:pt>
                <c:pt idx="6">
                  <c:v>2.075185476550681E-26</c:v>
                </c:pt>
                <c:pt idx="7">
                  <c:v>3.072870801815431E-26</c:v>
                </c:pt>
                <c:pt idx="8">
                  <c:v>4.0705561270801813E-26</c:v>
                </c:pt>
                <c:pt idx="9">
                  <c:v>5.068241452344931E-26</c:v>
                </c:pt>
                <c:pt idx="10">
                  <c:v>6.0659267776096812E-26</c:v>
                </c:pt>
                <c:pt idx="11">
                  <c:v>1.4054493192194361E-14</c:v>
                </c:pt>
                <c:pt idx="12">
                  <c:v>4.3957670196722977E-14</c:v>
                </c:pt>
                <c:pt idx="13">
                  <c:v>7.3860847201251587E-14</c:v>
                </c:pt>
                <c:pt idx="14">
                  <c:v>1.0376402420578021E-13</c:v>
                </c:pt>
                <c:pt idx="15">
                  <c:v>1.3366720121030882E-13</c:v>
                </c:pt>
                <c:pt idx="16">
                  <c:v>1.6357037821483742E-13</c:v>
                </c:pt>
                <c:pt idx="17">
                  <c:v>1.9347355521936604E-13</c:v>
                </c:pt>
                <c:pt idx="18">
                  <c:v>2.6732225090909159E-11</c:v>
                </c:pt>
                <c:pt idx="19">
                  <c:v>1.4737520000000104E-10</c:v>
                </c:pt>
                <c:pt idx="20">
                  <c:v>6.0579520000000107E-10</c:v>
                </c:pt>
                <c:pt idx="21">
                  <c:v>5.9915727272727489E-9</c:v>
                </c:pt>
                <c:pt idx="22">
                  <c:v>1.5248845454545478E-8</c:v>
                </c:pt>
                <c:pt idx="23">
                  <c:v>1.7487904856325318E-2</c:v>
                </c:pt>
                <c:pt idx="24">
                  <c:v>4.3628121212121208E-2</c:v>
                </c:pt>
                <c:pt idx="25">
                  <c:v>9.0536606060606054E-2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0.15434</c:v>
                </c:pt>
                <c:pt idx="32">
                  <c:v>0.15614</c:v>
                </c:pt>
                <c:pt idx="33">
                  <c:v>0.15711590361445785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0.14488696969696963</c:v>
                </c:pt>
                <c:pt idx="52">
                  <c:v>0.12885139393939393</c:v>
                </c:pt>
                <c:pt idx="53">
                  <c:v>0.12433018181818181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7.5026381818181803E-2</c:v>
                </c:pt>
                <c:pt idx="65">
                  <c:v>6.8382745454545438E-2</c:v>
                </c:pt>
                <c:pt idx="66">
                  <c:v>6.085454216867469E-2</c:v>
                </c:pt>
                <c:pt idx="67">
                  <c:v>5.2905545454545455E-2</c:v>
                </c:pt>
                <c:pt idx="68">
                  <c:v>4.4060696969696972E-2</c:v>
                </c:pt>
                <c:pt idx="69">
                  <c:v>3.4261727272727277E-2</c:v>
                </c:pt>
                <c:pt idx="70">
                  <c:v>2.3949000000000002E-2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749-4437-9EBA-FACF01A95B36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6749-4437-9EBA-FACF01A95B36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6.5454568367272731E-2</c:v>
                </c:pt>
                <c:pt idx="30">
                  <c:v>1.6969796258181818E-2</c:v>
                </c:pt>
                <c:pt idx="31">
                  <c:v>7.7074133333333324E-8</c:v>
                </c:pt>
                <c:pt idx="32">
                  <c:v>1.7727999999999879E-9</c:v>
                </c:pt>
                <c:pt idx="33">
                  <c:v>7.8969156626506152E-10</c:v>
                </c:pt>
                <c:pt idx="34">
                  <c:v>1.1685124848484865E-10</c:v>
                </c:pt>
                <c:pt idx="35">
                  <c:v>4.6296096969697117E-11</c:v>
                </c:pt>
                <c:pt idx="36">
                  <c:v>1.4233027854545489E-11</c:v>
                </c:pt>
                <c:pt idx="37">
                  <c:v>5.3955503782148576E-14</c:v>
                </c:pt>
                <c:pt idx="38">
                  <c:v>4.5743098335862472E-14</c:v>
                </c:pt>
                <c:pt idx="39">
                  <c:v>3.7530692889576362E-14</c:v>
                </c:pt>
                <c:pt idx="40">
                  <c:v>2.9318287443290257E-14</c:v>
                </c:pt>
                <c:pt idx="41">
                  <c:v>2.1105881997004147E-14</c:v>
                </c:pt>
                <c:pt idx="42">
                  <c:v>1.2893476550718043E-14</c:v>
                </c:pt>
                <c:pt idx="43">
                  <c:v>4.6810711044319325E-15</c:v>
                </c:pt>
                <c:pt idx="44">
                  <c:v>3.6092192438000138E-26</c:v>
                </c:pt>
                <c:pt idx="45">
                  <c:v>6.5089190380001339E-27</c:v>
                </c:pt>
                <c:pt idx="46">
                  <c:v>3.1577836363636533E-31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6749-4437-9EBA-FACF01A95B36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*Ga[1]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3.197821482601935E-28</c:v>
                </c:pt>
                <c:pt idx="38">
                  <c:v>8.3143358547654845E-27</c:v>
                </c:pt>
                <c:pt idx="39">
                  <c:v>1.6308889561270776E-26</c:v>
                </c:pt>
                <c:pt idx="40">
                  <c:v>2.4303443267776069E-26</c:v>
                </c:pt>
                <c:pt idx="41">
                  <c:v>3.2297996974281359E-26</c:v>
                </c:pt>
                <c:pt idx="42">
                  <c:v>4.0292550680786654E-26</c:v>
                </c:pt>
                <c:pt idx="43">
                  <c:v>4.8287104387291944E-26</c:v>
                </c:pt>
                <c:pt idx="44">
                  <c:v>9.0867937454544504E-24</c:v>
                </c:pt>
                <c:pt idx="45">
                  <c:v>3.0095979199999906E-23</c:v>
                </c:pt>
                <c:pt idx="46">
                  <c:v>3.4496913090908897E-21</c:v>
                </c:pt>
                <c:pt idx="47">
                  <c:v>7.1626923636361392E-20</c:v>
                </c:pt>
                <c:pt idx="48">
                  <c:v>5.6676710545454319E-19</c:v>
                </c:pt>
                <c:pt idx="49">
                  <c:v>6.4907730120481704E-18</c:v>
                </c:pt>
                <c:pt idx="50">
                  <c:v>1.829605012048197E-17</c:v>
                </c:pt>
                <c:pt idx="51">
                  <c:v>1.2003128484848439E-17</c:v>
                </c:pt>
                <c:pt idx="52">
                  <c:v>4.4395757606996623E-9</c:v>
                </c:pt>
                <c:pt idx="53">
                  <c:v>3.0554727273740508E-8</c:v>
                </c:pt>
                <c:pt idx="54">
                  <c:v>9.7343333333333793E-8</c:v>
                </c:pt>
                <c:pt idx="55">
                  <c:v>2.0167666666666712E-7</c:v>
                </c:pt>
                <c:pt idx="56">
                  <c:v>1.930681818181817E-7</c:v>
                </c:pt>
                <c:pt idx="57">
                  <c:v>1.690251437216338E-7</c:v>
                </c:pt>
                <c:pt idx="58">
                  <c:v>1.5009397881996968E-7</c:v>
                </c:pt>
                <c:pt idx="59">
                  <c:v>1.3116281391830553E-7</c:v>
                </c:pt>
                <c:pt idx="60">
                  <c:v>1.1223164901664138E-7</c:v>
                </c:pt>
                <c:pt idx="61">
                  <c:v>9.3300484114977249E-8</c:v>
                </c:pt>
                <c:pt idx="62">
                  <c:v>7.4369319213313113E-8</c:v>
                </c:pt>
                <c:pt idx="63">
                  <c:v>5.5438154311648977E-8</c:v>
                </c:pt>
                <c:pt idx="64">
                  <c:v>4.5092987878787873E-8</c:v>
                </c:pt>
                <c:pt idx="65">
                  <c:v>4.0237230303030297E-8</c:v>
                </c:pt>
                <c:pt idx="66">
                  <c:v>2.761793975903613E-8</c:v>
                </c:pt>
                <c:pt idx="67">
                  <c:v>1.5198328545454546E-8</c:v>
                </c:pt>
                <c:pt idx="68">
                  <c:v>3.999423696969696E-9</c:v>
                </c:pt>
                <c:pt idx="69">
                  <c:v>4.8367936303030296E-11</c:v>
                </c:pt>
                <c:pt idx="70">
                  <c:v>1.4599999999380784E-16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6749-4437-9EBA-FACF01A95B36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0.08</c:v>
                </c:pt>
                <c:pt idx="1">
                  <c:v>7.8732412121212125E-2</c:v>
                </c:pt>
                <c:pt idx="2">
                  <c:v>7.539665454545455E-2</c:v>
                </c:pt>
                <c:pt idx="3">
                  <c:v>4.1537166154155716E-2</c:v>
                </c:pt>
                <c:pt idx="4">
                  <c:v>5.6220237756151274E-9</c:v>
                </c:pt>
                <c:pt idx="5">
                  <c:v>4.761070970804235E-9</c:v>
                </c:pt>
                <c:pt idx="6">
                  <c:v>3.9001181659933434E-9</c:v>
                </c:pt>
                <c:pt idx="7">
                  <c:v>3.0391653611824509E-9</c:v>
                </c:pt>
                <c:pt idx="8">
                  <c:v>2.1782125563715585E-9</c:v>
                </c:pt>
                <c:pt idx="9">
                  <c:v>1.317259751560666E-9</c:v>
                </c:pt>
                <c:pt idx="10">
                  <c:v>4.5630694674977443E-10</c:v>
                </c:pt>
                <c:pt idx="11">
                  <c:v>1.8208211800304244E-15</c:v>
                </c:pt>
                <c:pt idx="12">
                  <c:v>1.5242704992440921E-15</c:v>
                </c:pt>
                <c:pt idx="13">
                  <c:v>1.2277198184577598E-15</c:v>
                </c:pt>
                <c:pt idx="14">
                  <c:v>9.3116913767142762E-16</c:v>
                </c:pt>
                <c:pt idx="15">
                  <c:v>6.3461845688509528E-16</c:v>
                </c:pt>
                <c:pt idx="16">
                  <c:v>3.3806777609876313E-16</c:v>
                </c:pt>
                <c:pt idx="17">
                  <c:v>4.151709531243079E-17</c:v>
                </c:pt>
                <c:pt idx="18">
                  <c:v>1.1227624648836331E-27</c:v>
                </c:pt>
                <c:pt idx="19">
                  <c:v>8.1864436363636231E-33</c:v>
                </c:pt>
                <c:pt idx="20">
                  <c:v>2.5014133333333208E-33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6749-4437-9EBA-FACF01A95B36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2.5645990922844536E-22</c:v>
                </c:pt>
                <c:pt idx="5">
                  <c:v>3.4622087745839662E-21</c:v>
                </c:pt>
                <c:pt idx="6">
                  <c:v>6.6679576399394877E-21</c:v>
                </c:pt>
                <c:pt idx="7">
                  <c:v>9.8737065052950085E-21</c:v>
                </c:pt>
                <c:pt idx="8">
                  <c:v>1.307945537065053E-20</c:v>
                </c:pt>
                <c:pt idx="9">
                  <c:v>1.628520423600605E-20</c:v>
                </c:pt>
                <c:pt idx="10">
                  <c:v>1.9490953101361572E-20</c:v>
                </c:pt>
                <c:pt idx="11">
                  <c:v>5.7033736923751785E-15</c:v>
                </c:pt>
                <c:pt idx="12">
                  <c:v>1.7838166250620269E-14</c:v>
                </c:pt>
                <c:pt idx="13">
                  <c:v>2.9972958808865359E-14</c:v>
                </c:pt>
                <c:pt idx="14">
                  <c:v>4.2107751367110449E-14</c:v>
                </c:pt>
                <c:pt idx="15">
                  <c:v>5.4242543925355539E-14</c:v>
                </c:pt>
                <c:pt idx="16">
                  <c:v>6.637733648360063E-14</c:v>
                </c:pt>
                <c:pt idx="17">
                  <c:v>7.8512129041845726E-14</c:v>
                </c:pt>
                <c:pt idx="18">
                  <c:v>2.5424841818181865E-13</c:v>
                </c:pt>
                <c:pt idx="19">
                  <c:v>3.6192862363636309E-13</c:v>
                </c:pt>
                <c:pt idx="20">
                  <c:v>1.1339825999999943E-13</c:v>
                </c:pt>
                <c:pt idx="21">
                  <c:v>2.6720854740897883E-15</c:v>
                </c:pt>
                <c:pt idx="22">
                  <c:v>2.2063096353584854E-16</c:v>
                </c:pt>
                <c:pt idx="23">
                  <c:v>2.6017831199156587E-23</c:v>
                </c:pt>
                <c:pt idx="24">
                  <c:v>2.8460606060606059E-10</c:v>
                </c:pt>
                <c:pt idx="25">
                  <c:v>1.4230303030303031E-9</c:v>
                </c:pt>
                <c:pt idx="26">
                  <c:v>5.1022545454545458E-9</c:v>
                </c:pt>
                <c:pt idx="27">
                  <c:v>1.0475345454545455E-8</c:v>
                </c:pt>
                <c:pt idx="28">
                  <c:v>9.4819575757575751E-8</c:v>
                </c:pt>
                <c:pt idx="29">
                  <c:v>2.9091037357272729E-2</c:v>
                </c:pt>
                <c:pt idx="30">
                  <c:v>0.12606063931484851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8.7127842424242014E-2</c:v>
                </c:pt>
                <c:pt idx="52">
                  <c:v>1.1989794654836327E-2</c:v>
                </c:pt>
                <c:pt idx="53">
                  <c:v>3.8885867421090542E-3</c:v>
                </c:pt>
                <c:pt idx="54">
                  <c:v>4.7556610695757388E-9</c:v>
                </c:pt>
                <c:pt idx="55">
                  <c:v>5.4731697260604128E-10</c:v>
                </c:pt>
                <c:pt idx="56">
                  <c:v>1.0978618267157208E-13</c:v>
                </c:pt>
                <c:pt idx="57">
                  <c:v>1.5646316187594543E-21</c:v>
                </c:pt>
                <c:pt idx="58">
                  <c:v>1.3197753403933423E-21</c:v>
                </c:pt>
                <c:pt idx="59">
                  <c:v>1.0749190620272305E-21</c:v>
                </c:pt>
                <c:pt idx="60">
                  <c:v>8.3006278366111868E-22</c:v>
                </c:pt>
                <c:pt idx="61">
                  <c:v>5.8520650529500688E-22</c:v>
                </c:pt>
                <c:pt idx="62">
                  <c:v>3.4035022692889488E-22</c:v>
                </c:pt>
                <c:pt idx="63">
                  <c:v>9.5493948562783079E-23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6749-4437-9EBA-FACF01A95B36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0.08</c:v>
                </c:pt>
                <c:pt idx="1">
                  <c:v>8.1267587878787878E-2</c:v>
                </c:pt>
                <c:pt idx="2">
                  <c:v>8.4603345454545453E-2</c:v>
                </c:pt>
                <c:pt idx="3">
                  <c:v>0.11846283636363641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0.14251265060240961</c:v>
                </c:pt>
                <c:pt idx="24">
                  <c:v>0.1163719696969697</c:v>
                </c:pt>
                <c:pt idx="25">
                  <c:v>6.9459848484848485E-2</c:v>
                </c:pt>
                <c:pt idx="26">
                  <c:v>4.1040454545454547E-2</c:v>
                </c:pt>
                <c:pt idx="27">
                  <c:v>2.4949545454545453E-2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5.662721212121212E-3</c:v>
                </c:pt>
                <c:pt idx="32">
                  <c:v>3.8625999999999999E-3</c:v>
                </c:pt>
                <c:pt idx="33">
                  <c:v>2.887961445783134E-3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1.0144021686746986E-6</c:v>
                </c:pt>
                <c:pt idx="67">
                  <c:v>8.4072909090909094E-7</c:v>
                </c:pt>
                <c:pt idx="68">
                  <c:v>7.0295939393939391E-7</c:v>
                </c:pt>
                <c:pt idx="69">
                  <c:v>5.8936969696969697E-7</c:v>
                </c:pt>
                <c:pt idx="70">
                  <c:v>4.8879999999999998E-7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6749-4437-9EBA-FACF01A95B36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2.2418507530120505E-24</c:v>
                </c:pt>
                <c:pt idx="24">
                  <c:v>2.3226824242424246E-23</c:v>
                </c:pt>
                <c:pt idx="25">
                  <c:v>1.0005052121212121E-22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1.0563757575757577E-17</c:v>
                </c:pt>
                <c:pt idx="32">
                  <c:v>2.3373999999999999E-17</c:v>
                </c:pt>
                <c:pt idx="33">
                  <c:v>1.4111857831325285E-16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2.3690774545454626E-8</c:v>
                </c:pt>
                <c:pt idx="52">
                  <c:v>3.7851321212121216E-8</c:v>
                </c:pt>
                <c:pt idx="53">
                  <c:v>3.7635563636363634E-8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2.7093042424242421E-8</c:v>
                </c:pt>
                <c:pt idx="65">
                  <c:v>2.5588193939393935E-8</c:v>
                </c:pt>
                <c:pt idx="66">
                  <c:v>2.4042313253012045E-8</c:v>
                </c:pt>
                <c:pt idx="67">
                  <c:v>2.2482818181818182E-8</c:v>
                </c:pt>
                <c:pt idx="68">
                  <c:v>2.0895545454545456E-8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6749-4437-9EBA-FACF01A95B36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6749-4437-9EBA-FACF01A95B36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6.4568835098336755E-33</c:v>
                </c:pt>
                <c:pt idx="5">
                  <c:v>8.7167927382753468E-32</c:v>
                </c:pt>
                <c:pt idx="6">
                  <c:v>1.6787897125567325E-31</c:v>
                </c:pt>
                <c:pt idx="7">
                  <c:v>2.4859001512859307E-31</c:v>
                </c:pt>
                <c:pt idx="8">
                  <c:v>3.2930105900151285E-31</c:v>
                </c:pt>
                <c:pt idx="9">
                  <c:v>4.1001210287443262E-31</c:v>
                </c:pt>
                <c:pt idx="10">
                  <c:v>4.907231467473524E-31</c:v>
                </c:pt>
                <c:pt idx="11">
                  <c:v>4.3178634748865274E-26</c:v>
                </c:pt>
                <c:pt idx="12">
                  <c:v>1.3504693527836606E-25</c:v>
                </c:pt>
                <c:pt idx="13">
                  <c:v>2.2691523580786687E-25</c:v>
                </c:pt>
                <c:pt idx="14">
                  <c:v>3.1878353633736768E-25</c:v>
                </c:pt>
                <c:pt idx="15">
                  <c:v>4.1065183686686845E-25</c:v>
                </c:pt>
                <c:pt idx="16">
                  <c:v>5.025201373963693E-25</c:v>
                </c:pt>
                <c:pt idx="17">
                  <c:v>5.9438843792587007E-25</c:v>
                </c:pt>
                <c:pt idx="18">
                  <c:v>8.2795727272727321E-25</c:v>
                </c:pt>
                <c:pt idx="19">
                  <c:v>8.9953379127272582E-25</c:v>
                </c:pt>
                <c:pt idx="20">
                  <c:v>2.7493279733333186E-25</c:v>
                </c:pt>
                <c:pt idx="21">
                  <c:v>7.1583272727272576E-29</c:v>
                </c:pt>
                <c:pt idx="22">
                  <c:v>5.9105454545452956E-30</c:v>
                </c:pt>
                <c:pt idx="23">
                  <c:v>0</c:v>
                </c:pt>
                <c:pt idx="24">
                  <c:v>8.560303030303031E-32</c:v>
                </c:pt>
                <c:pt idx="25">
                  <c:v>4.2801515151515155E-31</c:v>
                </c:pt>
                <c:pt idx="26">
                  <c:v>3.5953272727272727E-31</c:v>
                </c:pt>
                <c:pt idx="27">
                  <c:v>1.7120606060606027E-32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1.4284636363636363E-32</c:v>
                </c:pt>
                <c:pt idx="32">
                  <c:v>3.6261000000000001E-32</c:v>
                </c:pt>
                <c:pt idx="33">
                  <c:v>5.6172891566409151E-21</c:v>
                </c:pt>
                <c:pt idx="34">
                  <c:v>2.6941103961030117E-16</c:v>
                </c:pt>
                <c:pt idx="35">
                  <c:v>1.0617690246406041E-15</c:v>
                </c:pt>
                <c:pt idx="36">
                  <c:v>5.4656327272727129E-15</c:v>
                </c:pt>
                <c:pt idx="37">
                  <c:v>1.2231150832071981E-13</c:v>
                </c:pt>
                <c:pt idx="38">
                  <c:v>2.8988242163388737E-12</c:v>
                </c:pt>
                <c:pt idx="39">
                  <c:v>5.6753369243570268E-12</c:v>
                </c:pt>
                <c:pt idx="40">
                  <c:v>8.4518496323751807E-12</c:v>
                </c:pt>
                <c:pt idx="41">
                  <c:v>1.1228362340393334E-11</c:v>
                </c:pt>
                <c:pt idx="42">
                  <c:v>1.4004875048411488E-11</c:v>
                </c:pt>
                <c:pt idx="43">
                  <c:v>1.678138775642964E-11</c:v>
                </c:pt>
                <c:pt idx="44">
                  <c:v>3.6264509090908905E-11</c:v>
                </c:pt>
                <c:pt idx="45">
                  <c:v>7.7893599999999805E-11</c:v>
                </c:pt>
                <c:pt idx="46">
                  <c:v>2.1818559999999927E-10</c:v>
                </c:pt>
                <c:pt idx="47">
                  <c:v>5.1959515151514606E-10</c:v>
                </c:pt>
                <c:pt idx="48">
                  <c:v>1.7130193939393884E-9</c:v>
                </c:pt>
                <c:pt idx="49">
                  <c:v>9.6597879518071989E-9</c:v>
                </c:pt>
                <c:pt idx="50">
                  <c:v>2.4922679518072341E-8</c:v>
                </c:pt>
                <c:pt idx="51">
                  <c:v>7.2870680585515546E-2</c:v>
                </c:pt>
                <c:pt idx="52">
                  <c:v>0.1480075151515152</c:v>
                </c:pt>
                <c:pt idx="53">
                  <c:v>0.1561105454545455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6749-4437-9EBA-FACF01A95B36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6.0286545454545342E-32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1.4798184568835304E-19</c:v>
                </c:pt>
                <c:pt idx="5">
                  <c:v>1.9977549167927396E-18</c:v>
                </c:pt>
                <c:pt idx="6">
                  <c:v>3.8475279878971265E-18</c:v>
                </c:pt>
                <c:pt idx="7">
                  <c:v>5.6973010590015133E-18</c:v>
                </c:pt>
                <c:pt idx="8">
                  <c:v>7.5470741301058993E-18</c:v>
                </c:pt>
                <c:pt idx="9">
                  <c:v>9.3968472012102869E-18</c:v>
                </c:pt>
                <c:pt idx="10">
                  <c:v>1.1246620272314673E-17</c:v>
                </c:pt>
                <c:pt idx="11">
                  <c:v>1.1357016338880464E-16</c:v>
                </c:pt>
                <c:pt idx="12">
                  <c:v>3.2919391527987889E-16</c:v>
                </c:pt>
                <c:pt idx="13">
                  <c:v>5.4481766717095307E-16</c:v>
                </c:pt>
                <c:pt idx="14">
                  <c:v>7.6044141906202735E-16</c:v>
                </c:pt>
                <c:pt idx="15">
                  <c:v>9.7606517095310153E-16</c:v>
                </c:pt>
                <c:pt idx="16">
                  <c:v>1.1916889228441759E-15</c:v>
                </c:pt>
                <c:pt idx="17">
                  <c:v>1.4073126747352501E-15</c:v>
                </c:pt>
                <c:pt idx="18">
                  <c:v>8.6878981818181662E-16</c:v>
                </c:pt>
                <c:pt idx="19">
                  <c:v>3.022872804799995E-16</c:v>
                </c:pt>
                <c:pt idx="20">
                  <c:v>9.2369568479999525E-17</c:v>
                </c:pt>
                <c:pt idx="21">
                  <c:v>3.8151321212121132E-21</c:v>
                </c:pt>
                <c:pt idx="22">
                  <c:v>3.1501090909090049E-22</c:v>
                </c:pt>
                <c:pt idx="23">
                  <c:v>0</c:v>
                </c:pt>
                <c:pt idx="24">
                  <c:v>1.4637575757575758E-26</c:v>
                </c:pt>
                <c:pt idx="25">
                  <c:v>7.3187878787878794E-26</c:v>
                </c:pt>
                <c:pt idx="26">
                  <c:v>6.1477818181818178E-26</c:v>
                </c:pt>
                <c:pt idx="27">
                  <c:v>2.9275151515151481E-27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1.3702000000000002E-30</c:v>
                </c:pt>
                <c:pt idx="32">
                  <c:v>3.4782000000000002E-30</c:v>
                </c:pt>
                <c:pt idx="33">
                  <c:v>1.2724096385680442E-19</c:v>
                </c:pt>
                <c:pt idx="34">
                  <c:v>1.5280452716363534E-15</c:v>
                </c:pt>
                <c:pt idx="35">
                  <c:v>6.0216748352727161E-15</c:v>
                </c:pt>
                <c:pt idx="36">
                  <c:v>1.1368734545454532E-14</c:v>
                </c:pt>
                <c:pt idx="37">
                  <c:v>1.8075990922844108E-14</c:v>
                </c:pt>
                <c:pt idx="38">
                  <c:v>4.8225763993948483E-14</c:v>
                </c:pt>
                <c:pt idx="39">
                  <c:v>7.8375537065052858E-14</c:v>
                </c:pt>
                <c:pt idx="40">
                  <c:v>1.0852531013615723E-13</c:v>
                </c:pt>
                <c:pt idx="41">
                  <c:v>1.3867508320726161E-13</c:v>
                </c:pt>
                <c:pt idx="42">
                  <c:v>1.6882485627836601E-13</c:v>
                </c:pt>
                <c:pt idx="43">
                  <c:v>1.9897462934947038E-13</c:v>
                </c:pt>
                <c:pt idx="44">
                  <c:v>2.4798781818181784E-13</c:v>
                </c:pt>
                <c:pt idx="45">
                  <c:v>3.2200599999999967E-13</c:v>
                </c:pt>
                <c:pt idx="46">
                  <c:v>4.0758709090909052E-13</c:v>
                </c:pt>
                <c:pt idx="47">
                  <c:v>5.3333612121211956E-13</c:v>
                </c:pt>
                <c:pt idx="48">
                  <c:v>9.0607551515151347E-13</c:v>
                </c:pt>
                <c:pt idx="49">
                  <c:v>2.1613939759036102E-12</c:v>
                </c:pt>
                <c:pt idx="50">
                  <c:v>4.3728397590361521E-12</c:v>
                </c:pt>
                <c:pt idx="51">
                  <c:v>4.8058981574830561E-6</c:v>
                </c:pt>
                <c:pt idx="52">
                  <c:v>9.5032642424242371E-6</c:v>
                </c:pt>
                <c:pt idx="53">
                  <c:v>8.5201127272727235E-6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1.7575569696969692E-6</c:v>
                </c:pt>
                <c:pt idx="65">
                  <c:v>1.5396175757575752E-6</c:v>
                </c:pt>
                <c:pt idx="66">
                  <c:v>1.3686831325301204E-6</c:v>
                </c:pt>
                <c:pt idx="67">
                  <c:v>1.2105636363636362E-6</c:v>
                </c:pt>
                <c:pt idx="68">
                  <c:v>1.0777757575757576E-6</c:v>
                </c:pt>
                <c:pt idx="69">
                  <c:v>9.6333363636363632E-7</c:v>
                </c:pt>
                <c:pt idx="70">
                  <c:v>8.5876999999999995E-7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6749-4437-9EBA-FACF01A95B36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1.5836611195159072E-23</c:v>
                </c:pt>
                <c:pt idx="5">
                  <c:v>2.1379425113464465E-22</c:v>
                </c:pt>
                <c:pt idx="6">
                  <c:v>4.1175189107413019E-22</c:v>
                </c:pt>
                <c:pt idx="7">
                  <c:v>6.0970953101361577E-22</c:v>
                </c:pt>
                <c:pt idx="8">
                  <c:v>8.0766717095310131E-22</c:v>
                </c:pt>
                <c:pt idx="9">
                  <c:v>1.0056248108925868E-21</c:v>
                </c:pt>
                <c:pt idx="10">
                  <c:v>1.2035824508320725E-21</c:v>
                </c:pt>
                <c:pt idx="11">
                  <c:v>8.3761636762480937E-19</c:v>
                </c:pt>
                <c:pt idx="12">
                  <c:v>2.6169948093797269E-18</c:v>
                </c:pt>
                <c:pt idx="13">
                  <c:v>4.396373251134645E-18</c:v>
                </c:pt>
                <c:pt idx="14">
                  <c:v>6.1757516928895627E-18</c:v>
                </c:pt>
                <c:pt idx="15">
                  <c:v>7.9551301346444796E-18</c:v>
                </c:pt>
                <c:pt idx="16">
                  <c:v>9.7345085763993974E-18</c:v>
                </c:pt>
                <c:pt idx="17">
                  <c:v>1.1513887018154315E-17</c:v>
                </c:pt>
                <c:pt idx="18">
                  <c:v>9.373086060606053E-18</c:v>
                </c:pt>
                <c:pt idx="19">
                  <c:v>6.2642112254545356E-18</c:v>
                </c:pt>
                <c:pt idx="20">
                  <c:v>1.9142646799999905E-18</c:v>
                </c:pt>
                <c:pt idx="21">
                  <c:v>1.9038666666666625E-22</c:v>
                </c:pt>
                <c:pt idx="22">
                  <c:v>1.5719999999999575E-23</c:v>
                </c:pt>
                <c:pt idx="23">
                  <c:v>0</c:v>
                </c:pt>
                <c:pt idx="24">
                  <c:v>7.8728787878787879E-27</c:v>
                </c:pt>
                <c:pt idx="25">
                  <c:v>3.936439393939394E-26</c:v>
                </c:pt>
                <c:pt idx="26">
                  <c:v>3.3066090909090905E-26</c:v>
                </c:pt>
                <c:pt idx="27">
                  <c:v>1.5745757575757587E-27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1.0843181818181817E-29</c:v>
                </c:pt>
                <c:pt idx="32">
                  <c:v>2.7524999999999999E-29</c:v>
                </c:pt>
                <c:pt idx="33">
                  <c:v>1.8407831325410617E-18</c:v>
                </c:pt>
                <c:pt idx="34">
                  <c:v>3.9469213919393679E-14</c:v>
                </c:pt>
                <c:pt idx="35">
                  <c:v>1.5554614985878761E-13</c:v>
                </c:pt>
                <c:pt idx="36">
                  <c:v>4.2974727272727194E-13</c:v>
                </c:pt>
                <c:pt idx="37">
                  <c:v>1.2104255068078412E-12</c:v>
                </c:pt>
                <c:pt idx="38">
                  <c:v>1.2441563177004509E-11</c:v>
                </c:pt>
                <c:pt idx="39">
                  <c:v>2.3672700847201177E-11</c:v>
                </c:pt>
                <c:pt idx="40">
                  <c:v>3.4903838517397844E-11</c:v>
                </c:pt>
                <c:pt idx="41">
                  <c:v>4.6134976187594517E-11</c:v>
                </c:pt>
                <c:pt idx="42">
                  <c:v>5.7366113857791184E-11</c:v>
                </c:pt>
                <c:pt idx="43">
                  <c:v>6.8597251527987857E-11</c:v>
                </c:pt>
                <c:pt idx="44">
                  <c:v>1.0430701818181786E-10</c:v>
                </c:pt>
                <c:pt idx="45">
                  <c:v>1.7246519999999968E-10</c:v>
                </c:pt>
                <c:pt idx="46">
                  <c:v>2.9875418181818118E-10</c:v>
                </c:pt>
                <c:pt idx="47">
                  <c:v>5.0689442424242132E-10</c:v>
                </c:pt>
                <c:pt idx="48">
                  <c:v>1.1530823030303001E-9</c:v>
                </c:pt>
                <c:pt idx="49">
                  <c:v>3.9203867469879423E-9</c:v>
                </c:pt>
                <c:pt idx="50">
                  <c:v>8.9855674698795378E-9</c:v>
                </c:pt>
                <c:pt idx="51">
                  <c:v>1.5085520130157053E-2</c:v>
                </c:pt>
                <c:pt idx="52">
                  <c:v>3.1124018181818203E-2</c:v>
                </c:pt>
                <c:pt idx="53">
                  <c:v>3.5647654545454564E-2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8.49699878787879E-2</c:v>
                </c:pt>
                <c:pt idx="65">
                  <c:v>9.1614230303030314E-2</c:v>
                </c:pt>
                <c:pt idx="66">
                  <c:v>9.9143614457831333E-2</c:v>
                </c:pt>
                <c:pt idx="67">
                  <c:v>0.10709272727272727</c:v>
                </c:pt>
                <c:pt idx="68">
                  <c:v>0.11593515151515152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6749-4437-9EBA-FACF01A95B36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>
                  <c:v>-18.966727272727272</c:v>
                </c:pt>
                <c:pt idx="3">
                  <c:v>-19.080606060606058</c:v>
                </c:pt>
                <c:pt idx="4">
                  <c:v>-19.221089258698939</c:v>
                </c:pt>
                <c:pt idx="5">
                  <c:v>-19.234704992435702</c:v>
                </c:pt>
                <c:pt idx="6">
                  <c:v>-19.248320726172466</c:v>
                </c:pt>
                <c:pt idx="7">
                  <c:v>-19.261936459909226</c:v>
                </c:pt>
                <c:pt idx="8">
                  <c:v>-19.275552193645989</c:v>
                </c:pt>
                <c:pt idx="9">
                  <c:v>-19.289167927382753</c:v>
                </c:pt>
                <c:pt idx="10">
                  <c:v>-19.302783661119516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-19.147878787878788</c:v>
                </c:pt>
                <c:pt idx="32">
                  <c:v>-19.16</c:v>
                </c:pt>
                <c:pt idx="33">
                  <c:v>-19.178072289156628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6749-4437-9EBA-FACF01A95B36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>
                  <c:v>-58.476363636363629</c:v>
                </c:pt>
                <c:pt idx="3">
                  <c:v>-56.235878787878782</c:v>
                </c:pt>
                <c:pt idx="4">
                  <c:v>-53.842420574886532</c:v>
                </c:pt>
                <c:pt idx="5">
                  <c:v>-51.87267776096823</c:v>
                </c:pt>
                <c:pt idx="6">
                  <c:v>-49.902934947049921</c:v>
                </c:pt>
                <c:pt idx="7">
                  <c:v>-47.93319213313162</c:v>
                </c:pt>
                <c:pt idx="8">
                  <c:v>-45.963449319213311</c:v>
                </c:pt>
                <c:pt idx="9">
                  <c:v>-43.993706505295009</c:v>
                </c:pt>
                <c:pt idx="10">
                  <c:v>-42.0239636913767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-17.456060606060607</c:v>
                </c:pt>
                <c:pt idx="32">
                  <c:v>-16.850000000000001</c:v>
                </c:pt>
                <c:pt idx="33">
                  <c:v>-16.277710843373494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6749-4437-9EBA-FACF01A95B36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>
                  <c:v>-17.104909090909093</c:v>
                </c:pt>
                <c:pt idx="3">
                  <c:v>-16.195939393939394</c:v>
                </c:pt>
                <c:pt idx="4">
                  <c:v>-15.11251134644478</c:v>
                </c:pt>
                <c:pt idx="5">
                  <c:v>-14.393903177004537</c:v>
                </c:pt>
                <c:pt idx="6">
                  <c:v>-13.675295007564296</c:v>
                </c:pt>
                <c:pt idx="7">
                  <c:v>-12.956686838124053</c:v>
                </c:pt>
                <c:pt idx="8">
                  <c:v>-12.238078668683812</c:v>
                </c:pt>
                <c:pt idx="9">
                  <c:v>-11.519470499243571</c:v>
                </c:pt>
                <c:pt idx="10">
                  <c:v>-10.800862329803328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-4.3331515151515152</c:v>
                </c:pt>
                <c:pt idx="32">
                  <c:v>-4.3579999999999997</c:v>
                </c:pt>
                <c:pt idx="33">
                  <c:v>-4.3826987951807226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6749-4437-9EBA-FACF01A95B36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>
                  <c:v>-19.47581818181818</c:v>
                </c:pt>
                <c:pt idx="3">
                  <c:v>-19.437333333333331</c:v>
                </c:pt>
                <c:pt idx="4">
                  <c:v>-19.571739788199697</c:v>
                </c:pt>
                <c:pt idx="5">
                  <c:v>-19.718487140695913</c:v>
                </c:pt>
                <c:pt idx="6">
                  <c:v>-19.865234493192133</c:v>
                </c:pt>
                <c:pt idx="7">
                  <c:v>-20.01198184568835</c:v>
                </c:pt>
                <c:pt idx="8">
                  <c:v>-20.15872919818457</c:v>
                </c:pt>
                <c:pt idx="9">
                  <c:v>-20.305476550680787</c:v>
                </c:pt>
                <c:pt idx="10">
                  <c:v>-20.452223903177007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-23.574545454545454</c:v>
                </c:pt>
                <c:pt idx="32">
                  <c:v>-23.72</c:v>
                </c:pt>
                <c:pt idx="33">
                  <c:v>-23.858554216867468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6749-4437-9EBA-FACF01A95B36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6749-4437-9EBA-FACF01A95B36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6749-4437-9EBA-FACF01A95B36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6749-4437-9EBA-FACF01A95B36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6749-4437-9EBA-FACF01A95B36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6749-4437-9EBA-FACF01A95B36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6749-4437-9EBA-FACF01A95B36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6749-4437-9EBA-FACF01A95B36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6749-4437-9EBA-FACF01A95B36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6749-4437-9EBA-FACF01A95B36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6749-4437-9EBA-FACF01A95B36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6749-4437-9EBA-FACF01A95B36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6749-4437-9EBA-FACF01A95B36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6749-4437-9EBA-FACF01A95B36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6749-4437-9EBA-FACF01A95B36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6749-4437-9EBA-FACF01A95B36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6749-4437-9EBA-FACF01A95B36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4.4010339466370479E-20</c:v>
                </c:pt>
                <c:pt idx="1">
                  <c:v>4.1438966894181937E-15</c:v>
                </c:pt>
                <c:pt idx="2">
                  <c:v>1.504870244578183E-14</c:v>
                </c:pt>
                <c:pt idx="3">
                  <c:v>2.8065076121212165E-12</c:v>
                </c:pt>
                <c:pt idx="4">
                  <c:v>1.2181609696969781E-11</c:v>
                </c:pt>
                <c:pt idx="5">
                  <c:v>8.5441730909091004E-11</c:v>
                </c:pt>
                <c:pt idx="6">
                  <c:v>2.0362861445783143E-10</c:v>
                </c:pt>
                <c:pt idx="7">
                  <c:v>3.8136957831325288E-10</c:v>
                </c:pt>
                <c:pt idx="8">
                  <c:v>5.7960066666666648E-10</c:v>
                </c:pt>
                <c:pt idx="9">
                  <c:v>7.8071509090909074E-10</c:v>
                </c:pt>
                <c:pt idx="10">
                  <c:v>9.5809084848484811E-10</c:v>
                </c:pt>
                <c:pt idx="11">
                  <c:v>1.1493636913767017E-9</c:v>
                </c:pt>
                <c:pt idx="12">
                  <c:v>1.3563077155824506E-9</c:v>
                </c:pt>
                <c:pt idx="13">
                  <c:v>1.5632517397881996E-9</c:v>
                </c:pt>
                <c:pt idx="14">
                  <c:v>1.7701957639939486E-9</c:v>
                </c:pt>
                <c:pt idx="15">
                  <c:v>1.9771397881996978E-9</c:v>
                </c:pt>
                <c:pt idx="16">
                  <c:v>2.1840838124054466E-9</c:v>
                </c:pt>
                <c:pt idx="17">
                  <c:v>2.3910278366111954E-9</c:v>
                </c:pt>
                <c:pt idx="18">
                  <c:v>2.9158812121212136E-9</c:v>
                </c:pt>
                <c:pt idx="19">
                  <c:v>3.7872000000000045E-9</c:v>
                </c:pt>
                <c:pt idx="20">
                  <c:v>5.7672000000000038E-9</c:v>
                </c:pt>
                <c:pt idx="21">
                  <c:v>6.1678642424242398E-9</c:v>
                </c:pt>
                <c:pt idx="22">
                  <c:v>5.3276218181818162E-9</c:v>
                </c:pt>
                <c:pt idx="23">
                  <c:v>6.1621096385542177E-9</c:v>
                </c:pt>
                <c:pt idx="24">
                  <c:v>6.8390333333333338E-9</c:v>
                </c:pt>
                <c:pt idx="25">
                  <c:v>6.5463666666666667E-9</c:v>
                </c:pt>
                <c:pt idx="26">
                  <c:v>7.5842090909090906E-9</c:v>
                </c:pt>
                <c:pt idx="27">
                  <c:v>9.5090575757575757E-9</c:v>
                </c:pt>
                <c:pt idx="28">
                  <c:v>7.6727121212121215E-9</c:v>
                </c:pt>
                <c:pt idx="29">
                  <c:v>6.5051545454545456E-9</c:v>
                </c:pt>
                <c:pt idx="30">
                  <c:v>7.3600030303030309E-9</c:v>
                </c:pt>
                <c:pt idx="31">
                  <c:v>8.1522210843373485E-9</c:v>
                </c:pt>
                <c:pt idx="32">
                  <c:v>8.910715060240963E-9</c:v>
                </c:pt>
                <c:pt idx="33">
                  <c:v>9.6141199999999978E-9</c:v>
                </c:pt>
                <c:pt idx="34">
                  <c:v>1.0314145454545453E-8</c:v>
                </c:pt>
                <c:pt idx="35">
                  <c:v>1.1008690909090907E-8</c:v>
                </c:pt>
                <c:pt idx="36">
                  <c:v>1.1719545454545453E-8</c:v>
                </c:pt>
                <c:pt idx="37">
                  <c:v>1.2268883636363645E-8</c:v>
                </c:pt>
                <c:pt idx="38">
                  <c:v>8.7659745454545531E-9</c:v>
                </c:pt>
                <c:pt idx="39">
                  <c:v>6.675812048192771E-9</c:v>
                </c:pt>
                <c:pt idx="40">
                  <c:v>6.7953301204819275E-9</c:v>
                </c:pt>
                <c:pt idx="41">
                  <c:v>6.976033333333332E-9</c:v>
                </c:pt>
                <c:pt idx="42">
                  <c:v>7.1928939393939377E-9</c:v>
                </c:pt>
                <c:pt idx="43">
                  <c:v>7.5653181818181805E-9</c:v>
                </c:pt>
                <c:pt idx="44">
                  <c:v>8.0769842424242391E-9</c:v>
                </c:pt>
                <c:pt idx="45">
                  <c:v>8.7732266666666641E-9</c:v>
                </c:pt>
                <c:pt idx="46">
                  <c:v>9.9917381818181751E-9</c:v>
                </c:pt>
                <c:pt idx="47">
                  <c:v>1.0936947272727281E-8</c:v>
                </c:pt>
                <c:pt idx="48">
                  <c:v>9.0673109090909177E-9</c:v>
                </c:pt>
                <c:pt idx="49">
                  <c:v>9.5052879518072223E-9</c:v>
                </c:pt>
                <c:pt idx="50">
                  <c:v>1.2443179518072299E-8</c:v>
                </c:pt>
                <c:pt idx="51">
                  <c:v>1.2785636363636362E-8</c:v>
                </c:pt>
                <c:pt idx="52">
                  <c:v>1.2705490909090911E-8</c:v>
                </c:pt>
                <c:pt idx="53">
                  <c:v>1.3343672727272731E-8</c:v>
                </c:pt>
                <c:pt idx="54">
                  <c:v>1.4263284848484854E-8</c:v>
                </c:pt>
                <c:pt idx="55">
                  <c:v>1.5442678787878791E-8</c:v>
                </c:pt>
                <c:pt idx="56">
                  <c:v>7.7131830909090499E-9</c:v>
                </c:pt>
                <c:pt idx="57">
                  <c:v>5.6033302481927551E-10</c:v>
                </c:pt>
                <c:pt idx="58">
                  <c:v>1.7171041036144472E-10</c:v>
                </c:pt>
                <c:pt idx="59">
                  <c:v>4.7330045510302934E-13</c:v>
                </c:pt>
                <c:pt idx="60">
                  <c:v>3.90869820727263E-14</c:v>
                </c:pt>
                <c:pt idx="61">
                  <c:v>3.4845030668635109E-18</c:v>
                </c:pt>
                <c:pt idx="62">
                  <c:v>5.5845145961687184E-26</c:v>
                </c:pt>
                <c:pt idx="63">
                  <c:v>1.5668784275869003E-26</c:v>
                </c:pt>
                <c:pt idx="64">
                  <c:v>4.953387878787885E-33</c:v>
                </c:pt>
                <c:pt idx="65">
                  <c:v>7.7976303030303109E-33</c:v>
                </c:pt>
                <c:pt idx="66">
                  <c:v>5.4116240967191606E-23</c:v>
                </c:pt>
                <c:pt idx="67">
                  <c:v>2.4051292581818182E-19</c:v>
                </c:pt>
                <c:pt idx="68">
                  <c:v>1.0419107585454546E-18</c:v>
                </c:pt>
                <c:pt idx="69">
                  <c:v>1.1090896969696969E-18</c:v>
                </c:pt>
                <c:pt idx="70">
                  <c:v>7.8091999999999998E-19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6749-4437-9EBA-FACF01A95B36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1.0845303030303032E-9</c:v>
                </c:pt>
                <c:pt idx="1">
                  <c:v>1.1908139393939394E-9</c:v>
                </c:pt>
                <c:pt idx="2">
                  <c:v>1.2326927272727274E-9</c:v>
                </c:pt>
                <c:pt idx="3">
                  <c:v>9.190969090909086E-10</c:v>
                </c:pt>
                <c:pt idx="4">
                  <c:v>4.9961206060606052E-10</c:v>
                </c:pt>
                <c:pt idx="5">
                  <c:v>3.7438781818181803E-10</c:v>
                </c:pt>
                <c:pt idx="6">
                  <c:v>2.8575301204819276E-10</c:v>
                </c:pt>
                <c:pt idx="7">
                  <c:v>2.4562048192771091E-10</c:v>
                </c:pt>
                <c:pt idx="8">
                  <c:v>2.160946666666667E-10</c:v>
                </c:pt>
                <c:pt idx="9">
                  <c:v>1.8970145454545458E-10</c:v>
                </c:pt>
                <c:pt idx="10">
                  <c:v>1.6304690909090913E-10</c:v>
                </c:pt>
                <c:pt idx="11">
                  <c:v>1.3834169080181545E-10</c:v>
                </c:pt>
                <c:pt idx="12">
                  <c:v>1.1583464995461421E-10</c:v>
                </c:pt>
                <c:pt idx="13">
                  <c:v>9.3327609107413007E-11</c:v>
                </c:pt>
                <c:pt idx="14">
                  <c:v>7.0820568260211788E-11</c:v>
                </c:pt>
                <c:pt idx="15">
                  <c:v>4.8313527413010568E-11</c:v>
                </c:pt>
                <c:pt idx="16">
                  <c:v>2.5806486565809336E-11</c:v>
                </c:pt>
                <c:pt idx="17">
                  <c:v>3.2994457186081298E-12</c:v>
                </c:pt>
                <c:pt idx="18">
                  <c:v>7.1528272606060409E-14</c:v>
                </c:pt>
                <c:pt idx="19">
                  <c:v>7.4945378363636251E-16</c:v>
                </c:pt>
                <c:pt idx="20">
                  <c:v>2.3051941999999877E-16</c:v>
                </c:pt>
                <c:pt idx="21">
                  <c:v>1.4457245609696942E-18</c:v>
                </c:pt>
                <c:pt idx="22">
                  <c:v>1.1969699127272448E-19</c:v>
                </c:pt>
                <c:pt idx="23">
                  <c:v>1.6023439602409617E-22</c:v>
                </c:pt>
                <c:pt idx="24">
                  <c:v>9.9392586787878791E-26</c:v>
                </c:pt>
                <c:pt idx="25">
                  <c:v>2.8402933939393936E-26</c:v>
                </c:pt>
                <c:pt idx="26">
                  <c:v>4.5011619418181818E-30</c:v>
                </c:pt>
                <c:pt idx="27">
                  <c:v>2.1509851151515128E-31</c:v>
                </c:pt>
                <c:pt idx="28">
                  <c:v>3.374169696969697E-34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6749-4437-9EBA-FACF01A95B36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8.187636363636078E-36</c:v>
                </c:pt>
                <c:pt idx="48">
                  <c:v>7.116945454545426E-35</c:v>
                </c:pt>
                <c:pt idx="49">
                  <c:v>2.7333694134072179E-28</c:v>
                </c:pt>
                <c:pt idx="50">
                  <c:v>8.4278868596723083E-28</c:v>
                </c:pt>
                <c:pt idx="51">
                  <c:v>1.1632120278224308E-22</c:v>
                </c:pt>
                <c:pt idx="52">
                  <c:v>1.2046341871515474E-18</c:v>
                </c:pt>
                <c:pt idx="53">
                  <c:v>8.289340817454577E-18</c:v>
                </c:pt>
                <c:pt idx="54">
                  <c:v>2.4915060424242641E-14</c:v>
                </c:pt>
                <c:pt idx="55">
                  <c:v>7.2806157393939616E-14</c:v>
                </c:pt>
                <c:pt idx="56">
                  <c:v>1.7613842181818272E-12</c:v>
                </c:pt>
                <c:pt idx="57">
                  <c:v>4.7550048192771374E-12</c:v>
                </c:pt>
                <c:pt idx="58">
                  <c:v>1.1506390361445803E-11</c:v>
                </c:pt>
                <c:pt idx="59">
                  <c:v>1.7156515151515164E-11</c:v>
                </c:pt>
                <c:pt idx="60">
                  <c:v>2.1941363636363648E-11</c:v>
                </c:pt>
                <c:pt idx="61">
                  <c:v>1.7617387878787865E-11</c:v>
                </c:pt>
                <c:pt idx="62">
                  <c:v>1.914292727272732E-11</c:v>
                </c:pt>
                <c:pt idx="63">
                  <c:v>3.9881109090909136E-11</c:v>
                </c:pt>
                <c:pt idx="64">
                  <c:v>5.8710955151515346E-10</c:v>
                </c:pt>
                <c:pt idx="65">
                  <c:v>1.4709465212121232E-9</c:v>
                </c:pt>
                <c:pt idx="66">
                  <c:v>1.0993060843373505E-7</c:v>
                </c:pt>
                <c:pt idx="67">
                  <c:v>4.369009090909091E-7</c:v>
                </c:pt>
                <c:pt idx="68">
                  <c:v>1.263270606060606E-6</c:v>
                </c:pt>
                <c:pt idx="69">
                  <c:v>1.5968575757575757E-6</c:v>
                </c:pt>
                <c:pt idx="70">
                  <c:v>1.6650999999999999E-6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6749-4437-9EBA-FACF01A95B36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5.5196830303030305E-2</c:v>
                </c:pt>
                <c:pt idx="1">
                  <c:v>6.0503278787878791E-2</c:v>
                </c:pt>
                <c:pt idx="2">
                  <c:v>6.6740854545454559E-2</c:v>
                </c:pt>
                <c:pt idx="3">
                  <c:v>7.2480703030303031E-2</c:v>
                </c:pt>
                <c:pt idx="4">
                  <c:v>7.7873212121212121E-2</c:v>
                </c:pt>
                <c:pt idx="5">
                  <c:v>8.1388363636363634E-2</c:v>
                </c:pt>
                <c:pt idx="6">
                  <c:v>8.4136987951807227E-2</c:v>
                </c:pt>
                <c:pt idx="7">
                  <c:v>8.5869518072289153E-2</c:v>
                </c:pt>
                <c:pt idx="8">
                  <c:v>8.6799533333333331E-2</c:v>
                </c:pt>
                <c:pt idx="9">
                  <c:v>8.7411000000000003E-2</c:v>
                </c:pt>
                <c:pt idx="10">
                  <c:v>8.7444333333333332E-2</c:v>
                </c:pt>
                <c:pt idx="11">
                  <c:v>8.5857956127080179E-2</c:v>
                </c:pt>
                <c:pt idx="12">
                  <c:v>8.2445096822995459E-2</c:v>
                </c:pt>
                <c:pt idx="13">
                  <c:v>7.9032237518910739E-2</c:v>
                </c:pt>
                <c:pt idx="14">
                  <c:v>7.5619378214826019E-2</c:v>
                </c:pt>
                <c:pt idx="15">
                  <c:v>7.2206518910741299E-2</c:v>
                </c:pt>
                <c:pt idx="16">
                  <c:v>6.8793659606656579E-2</c:v>
                </c:pt>
                <c:pt idx="17">
                  <c:v>6.5380800302571859E-2</c:v>
                </c:pt>
                <c:pt idx="18">
                  <c:v>5.624462424242422E-2</c:v>
                </c:pt>
                <c:pt idx="19">
                  <c:v>4.6136654545454521E-2</c:v>
                </c:pt>
                <c:pt idx="20">
                  <c:v>3.5877866666666647E-2</c:v>
                </c:pt>
                <c:pt idx="21">
                  <c:v>2.6939660606060591E-2</c:v>
                </c:pt>
                <c:pt idx="22">
                  <c:v>1.9039054545454528E-2</c:v>
                </c:pt>
                <c:pt idx="23">
                  <c:v>1.3788415662650599E-2</c:v>
                </c:pt>
                <c:pt idx="24">
                  <c:v>9.3357727272727273E-3</c:v>
                </c:pt>
                <c:pt idx="25">
                  <c:v>6.4908636363636366E-3</c:v>
                </c:pt>
                <c:pt idx="26">
                  <c:v>4.4405363636363633E-3</c:v>
                </c:pt>
                <c:pt idx="27">
                  <c:v>2.9199303030303029E-3</c:v>
                </c:pt>
                <c:pt idx="28">
                  <c:v>2.0891969696969696E-3</c:v>
                </c:pt>
                <c:pt idx="29">
                  <c:v>1.408310909090909E-3</c:v>
                </c:pt>
                <c:pt idx="30">
                  <c:v>9.9234727272727282E-4</c:v>
                </c:pt>
                <c:pt idx="31">
                  <c:v>7.0332144578313265E-4</c:v>
                </c:pt>
                <c:pt idx="32">
                  <c:v>4.8264674698795227E-4</c:v>
                </c:pt>
                <c:pt idx="33">
                  <c:v>3.599420000000003E-4</c:v>
                </c:pt>
                <c:pt idx="34">
                  <c:v>2.5629424242424258E-4</c:v>
                </c:pt>
                <c:pt idx="35">
                  <c:v>1.87718484848485E-4</c:v>
                </c:pt>
                <c:pt idx="36">
                  <c:v>1.3913181818181827E-4</c:v>
                </c:pt>
                <c:pt idx="37">
                  <c:v>1.001751151515152E-4</c:v>
                </c:pt>
                <c:pt idx="38">
                  <c:v>7.6802993939393979E-5</c:v>
                </c:pt>
                <c:pt idx="39">
                  <c:v>5.709539759036148E-5</c:v>
                </c:pt>
                <c:pt idx="40">
                  <c:v>4.3119493975903671E-5</c:v>
                </c:pt>
                <c:pt idx="41">
                  <c:v>3.3063133333333373E-5</c:v>
                </c:pt>
                <c:pt idx="42">
                  <c:v>2.4716733333333357E-5</c:v>
                </c:pt>
                <c:pt idx="43">
                  <c:v>1.9363400000000025E-5</c:v>
                </c:pt>
                <c:pt idx="44">
                  <c:v>1.4858078787878803E-5</c:v>
                </c:pt>
                <c:pt idx="45">
                  <c:v>1.1476866666666682E-5</c:v>
                </c:pt>
                <c:pt idx="46">
                  <c:v>9.0429527272727376E-6</c:v>
                </c:pt>
                <c:pt idx="47">
                  <c:v>6.9745606060606125E-6</c:v>
                </c:pt>
                <c:pt idx="48">
                  <c:v>5.5642575757575822E-6</c:v>
                </c:pt>
                <c:pt idx="49">
                  <c:v>4.3860325301204837E-6</c:v>
                </c:pt>
                <c:pt idx="50">
                  <c:v>3.459225301204816E-6</c:v>
                </c:pt>
                <c:pt idx="51">
                  <c:v>2.779179393939391E-6</c:v>
                </c:pt>
                <c:pt idx="52">
                  <c:v>2.1874551515151496E-6</c:v>
                </c:pt>
                <c:pt idx="53">
                  <c:v>1.7624854545454528E-6</c:v>
                </c:pt>
                <c:pt idx="54">
                  <c:v>1.4076999999999986E-6</c:v>
                </c:pt>
                <c:pt idx="55">
                  <c:v>1.1176999999999986E-6</c:v>
                </c:pt>
                <c:pt idx="56">
                  <c:v>9.0776109090909008E-7</c:v>
                </c:pt>
                <c:pt idx="57">
                  <c:v>7.2378313253011988E-7</c:v>
                </c:pt>
                <c:pt idx="58">
                  <c:v>5.8943373493975859E-7</c:v>
                </c:pt>
                <c:pt idx="59">
                  <c:v>4.7837575757575729E-7</c:v>
                </c:pt>
                <c:pt idx="60">
                  <c:v>3.8561818181818158E-7</c:v>
                </c:pt>
                <c:pt idx="61">
                  <c:v>3.1875975757575746E-7</c:v>
                </c:pt>
                <c:pt idx="62">
                  <c:v>2.5945636363636353E-7</c:v>
                </c:pt>
                <c:pt idx="63">
                  <c:v>2.1436545454545444E-7</c:v>
                </c:pt>
                <c:pt idx="64">
                  <c:v>1.7745963636363628E-7</c:v>
                </c:pt>
                <c:pt idx="65">
                  <c:v>1.4578690909090902E-7</c:v>
                </c:pt>
                <c:pt idx="66">
                  <c:v>1.2322650602409637E-7</c:v>
                </c:pt>
                <c:pt idx="67">
                  <c:v>1.0279381818181819E-7</c:v>
                </c:pt>
                <c:pt idx="68">
                  <c:v>8.6439878787878793E-8</c:v>
                </c:pt>
                <c:pt idx="69">
                  <c:v>7.2863212121212119E-8</c:v>
                </c:pt>
                <c:pt idx="70">
                  <c:v>6.0781999999999995E-8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6749-4437-9EBA-FACF01A95B36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6.6776263237518784E-37</c:v>
                </c:pt>
                <c:pt idx="12">
                  <c:v>2.088534190620272E-36</c:v>
                </c:pt>
                <c:pt idx="13">
                  <c:v>3.5093057488653557E-36</c:v>
                </c:pt>
                <c:pt idx="14">
                  <c:v>4.9300773071104401E-36</c:v>
                </c:pt>
                <c:pt idx="15">
                  <c:v>6.3508488653555238E-36</c:v>
                </c:pt>
                <c:pt idx="16">
                  <c:v>7.7716204236006082E-36</c:v>
                </c:pt>
                <c:pt idx="17">
                  <c:v>9.1923919818456913E-36</c:v>
                </c:pt>
                <c:pt idx="18">
                  <c:v>3.2504710727272809E-34</c:v>
                </c:pt>
                <c:pt idx="19">
                  <c:v>4.321445090909132E-33</c:v>
                </c:pt>
                <c:pt idx="20">
                  <c:v>2.1971136000000043E-32</c:v>
                </c:pt>
                <c:pt idx="21">
                  <c:v>4.1021898787878946E-31</c:v>
                </c:pt>
                <c:pt idx="22">
                  <c:v>1.0896511090909107E-30</c:v>
                </c:pt>
                <c:pt idx="23">
                  <c:v>2.076360240963858E-29</c:v>
                </c:pt>
                <c:pt idx="24">
                  <c:v>1.8015860606060603E-28</c:v>
                </c:pt>
                <c:pt idx="25">
                  <c:v>7.5308103030303014E-28</c:v>
                </c:pt>
                <c:pt idx="26">
                  <c:v>8.4312499999999991E-27</c:v>
                </c:pt>
                <c:pt idx="27">
                  <c:v>2.084625E-26</c:v>
                </c:pt>
                <c:pt idx="28">
                  <c:v>2.3086024242424241E-25</c:v>
                </c:pt>
                <c:pt idx="29">
                  <c:v>1.3585045454545453E-24</c:v>
                </c:pt>
                <c:pt idx="30">
                  <c:v>4.6030196969696965E-24</c:v>
                </c:pt>
                <c:pt idx="31">
                  <c:v>3.1864057831325269E-23</c:v>
                </c:pt>
                <c:pt idx="32">
                  <c:v>7.2057069879517979E-23</c:v>
                </c:pt>
                <c:pt idx="33">
                  <c:v>5.0439359999999903E-22</c:v>
                </c:pt>
                <c:pt idx="34">
                  <c:v>2.203731212121203E-21</c:v>
                </c:pt>
                <c:pt idx="35">
                  <c:v>6.3548524242424156E-21</c:v>
                </c:pt>
                <c:pt idx="36">
                  <c:v>3.2005098181818106E-20</c:v>
                </c:pt>
                <c:pt idx="37">
                  <c:v>7.6748254545453931E-20</c:v>
                </c:pt>
                <c:pt idx="38">
                  <c:v>3.4790461818181761E-19</c:v>
                </c:pt>
                <c:pt idx="39">
                  <c:v>1.2472124698795129E-18</c:v>
                </c:pt>
                <c:pt idx="40">
                  <c:v>3.1290136746987872E-18</c:v>
                </c:pt>
                <c:pt idx="41">
                  <c:v>1.244881939393934E-17</c:v>
                </c:pt>
                <c:pt idx="42">
                  <c:v>2.9186290909090588E-17</c:v>
                </c:pt>
                <c:pt idx="43">
                  <c:v>9.958992727272695E-17</c:v>
                </c:pt>
                <c:pt idx="44">
                  <c:v>3.0102212121211951E-16</c:v>
                </c:pt>
                <c:pt idx="45">
                  <c:v>6.7614333333333163E-16</c:v>
                </c:pt>
                <c:pt idx="46">
                  <c:v>2.176298727272719E-15</c:v>
                </c:pt>
                <c:pt idx="47">
                  <c:v>4.7909212121211759E-15</c:v>
                </c:pt>
                <c:pt idx="48">
                  <c:v>1.2740315151515116E-14</c:v>
                </c:pt>
                <c:pt idx="49">
                  <c:v>3.1724216867469822E-14</c:v>
                </c:pt>
                <c:pt idx="50">
                  <c:v>6.2662168674698907E-14</c:v>
                </c:pt>
                <c:pt idx="51">
                  <c:v>1.5700916969697017E-13</c:v>
                </c:pt>
                <c:pt idx="52">
                  <c:v>3.0343981818181968E-13</c:v>
                </c:pt>
                <c:pt idx="53">
                  <c:v>6.3620345454545615E-13</c:v>
                </c:pt>
                <c:pt idx="54">
                  <c:v>1.2655278181818224E-12</c:v>
                </c:pt>
                <c:pt idx="55">
                  <c:v>2.1686005454545498E-12</c:v>
                </c:pt>
                <c:pt idx="56">
                  <c:v>4.1822309090909191E-12</c:v>
                </c:pt>
                <c:pt idx="57">
                  <c:v>6.9234168674698996E-12</c:v>
                </c:pt>
                <c:pt idx="58">
                  <c:v>1.1655766265060255E-11</c:v>
                </c:pt>
                <c:pt idx="59">
                  <c:v>1.9139115151515175E-11</c:v>
                </c:pt>
                <c:pt idx="60">
                  <c:v>2.8783963636363658E-11</c:v>
                </c:pt>
                <c:pt idx="61">
                  <c:v>4.6516781818181864E-11</c:v>
                </c:pt>
                <c:pt idx="62">
                  <c:v>6.9148054545454621E-11</c:v>
                </c:pt>
                <c:pt idx="63">
                  <c:v>1.0344441818181826E-10</c:v>
                </c:pt>
                <c:pt idx="64">
                  <c:v>1.5378969696969711E-10</c:v>
                </c:pt>
                <c:pt idx="65">
                  <c:v>2.1439575757575773E-10</c:v>
                </c:pt>
                <c:pt idx="66">
                  <c:v>3.1366433734939767E-10</c:v>
                </c:pt>
                <c:pt idx="67">
                  <c:v>4.3538E-10</c:v>
                </c:pt>
                <c:pt idx="68">
                  <c:v>6.0571333333333337E-10</c:v>
                </c:pt>
                <c:pt idx="69">
                  <c:v>8.483424242424243E-10</c:v>
                </c:pt>
                <c:pt idx="70">
                  <c:v>1.1299E-9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6749-4437-9EBA-FACF01A95B36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1.1640499243570326E-32</c:v>
                </c:pt>
                <c:pt idx="12">
                  <c:v>3.6407518910741291E-32</c:v>
                </c:pt>
                <c:pt idx="13">
                  <c:v>6.1174538577912256E-32</c:v>
                </c:pt>
                <c:pt idx="14">
                  <c:v>8.5941558245083222E-32</c:v>
                </c:pt>
                <c:pt idx="15">
                  <c:v>1.1070857791225419E-31</c:v>
                </c:pt>
                <c:pt idx="16">
                  <c:v>1.3547559757942514E-31</c:v>
                </c:pt>
                <c:pt idx="17">
                  <c:v>1.6024261724659612E-31</c:v>
                </c:pt>
                <c:pt idx="18">
                  <c:v>6.8916672121212296E-30</c:v>
                </c:pt>
                <c:pt idx="19">
                  <c:v>1.0589938181818283E-28</c:v>
                </c:pt>
                <c:pt idx="20">
                  <c:v>5.4793453333333427E-28</c:v>
                </c:pt>
                <c:pt idx="21">
                  <c:v>1.1746793151515197E-26</c:v>
                </c:pt>
                <c:pt idx="22">
                  <c:v>3.1397441636363683E-26</c:v>
                </c:pt>
                <c:pt idx="23">
                  <c:v>6.7764006024096457E-25</c:v>
                </c:pt>
                <c:pt idx="24">
                  <c:v>6.4038303030303041E-24</c:v>
                </c:pt>
                <c:pt idx="25">
                  <c:v>2.7183951515151518E-23</c:v>
                </c:pt>
                <c:pt idx="26">
                  <c:v>3.2116654545454547E-22</c:v>
                </c:pt>
                <c:pt idx="27">
                  <c:v>7.9728412121212126E-22</c:v>
                </c:pt>
                <c:pt idx="28">
                  <c:v>8.9012199999999993E-21</c:v>
                </c:pt>
                <c:pt idx="29">
                  <c:v>5.0974090909090908E-20</c:v>
                </c:pt>
                <c:pt idx="30">
                  <c:v>1.713710606060606E-19</c:v>
                </c:pt>
                <c:pt idx="31">
                  <c:v>1.1154398192771071E-18</c:v>
                </c:pt>
                <c:pt idx="32">
                  <c:v>2.5030241566265026E-18</c:v>
                </c:pt>
                <c:pt idx="33">
                  <c:v>1.6120159999999969E-17</c:v>
                </c:pt>
                <c:pt idx="34">
                  <c:v>6.5352478787878514E-17</c:v>
                </c:pt>
                <c:pt idx="35">
                  <c:v>1.8348035757575731E-16</c:v>
                </c:pt>
                <c:pt idx="36">
                  <c:v>8.4411090909090699E-16</c:v>
                </c:pt>
                <c:pt idx="37">
                  <c:v>1.9619654545454404E-15</c:v>
                </c:pt>
                <c:pt idx="38">
                  <c:v>8.2036018181818041E-15</c:v>
                </c:pt>
                <c:pt idx="39">
                  <c:v>2.717894578313242E-14</c:v>
                </c:pt>
                <c:pt idx="40">
                  <c:v>6.607111445783117E-14</c:v>
                </c:pt>
                <c:pt idx="41">
                  <c:v>2.3966196363636262E-13</c:v>
                </c:pt>
                <c:pt idx="42">
                  <c:v>5.379903030302978E-13</c:v>
                </c:pt>
                <c:pt idx="43">
                  <c:v>1.6978690909090853E-12</c:v>
                </c:pt>
                <c:pt idx="44">
                  <c:v>4.6966363636363398E-12</c:v>
                </c:pt>
                <c:pt idx="45">
                  <c:v>1.0132999999999977E-11</c:v>
                </c:pt>
                <c:pt idx="46">
                  <c:v>2.9030272727272624E-11</c:v>
                </c:pt>
                <c:pt idx="47">
                  <c:v>5.9534533333332952E-11</c:v>
                </c:pt>
                <c:pt idx="48">
                  <c:v>1.4230786666666631E-10</c:v>
                </c:pt>
                <c:pt idx="49">
                  <c:v>3.0836012048192724E-10</c:v>
                </c:pt>
                <c:pt idx="50">
                  <c:v>5.6463120481927803E-10</c:v>
                </c:pt>
                <c:pt idx="51">
                  <c:v>1.1595338181818211E-9</c:v>
                </c:pt>
                <c:pt idx="52">
                  <c:v>1.9553078787878851E-9</c:v>
                </c:pt>
                <c:pt idx="53">
                  <c:v>3.3688836363636426E-9</c:v>
                </c:pt>
                <c:pt idx="54">
                  <c:v>5.2861345454545565E-9</c:v>
                </c:pt>
                <c:pt idx="55">
                  <c:v>7.6683163636363755E-9</c:v>
                </c:pt>
                <c:pt idx="56">
                  <c:v>1.0741436363636379E-8</c:v>
                </c:pt>
                <c:pt idx="57">
                  <c:v>1.396183132530122E-8</c:v>
                </c:pt>
                <c:pt idx="58">
                  <c:v>1.7338337349397601E-8</c:v>
                </c:pt>
                <c:pt idx="59">
                  <c:v>2.0521987878787884E-8</c:v>
                </c:pt>
                <c:pt idx="60">
                  <c:v>2.3554109090909097E-8</c:v>
                </c:pt>
                <c:pt idx="61">
                  <c:v>2.5997212121212128E-8</c:v>
                </c:pt>
                <c:pt idx="62">
                  <c:v>2.8211406060606065E-8</c:v>
                </c:pt>
                <c:pt idx="63">
                  <c:v>2.9939890909090909E-8</c:v>
                </c:pt>
                <c:pt idx="64">
                  <c:v>3.1172981818181822E-8</c:v>
                </c:pt>
                <c:pt idx="65">
                  <c:v>3.2089345454545459E-8</c:v>
                </c:pt>
                <c:pt idx="66">
                  <c:v>3.2042722891566269E-8</c:v>
                </c:pt>
                <c:pt idx="67">
                  <c:v>3.187690909090909E-8</c:v>
                </c:pt>
                <c:pt idx="68">
                  <c:v>3.1526606060606063E-8</c:v>
                </c:pt>
                <c:pt idx="69">
                  <c:v>3.1092787878787876E-8</c:v>
                </c:pt>
                <c:pt idx="70">
                  <c:v>3.0613999999999999E-8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6749-4437-9EBA-FACF01A95B36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6749-4437-9EBA-FACF01A95B36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(1)GeSe2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6.0643406060606052E-2</c:v>
                </c:pt>
                <c:pt idx="1">
                  <c:v>5.1089793939393925E-2</c:v>
                </c:pt>
                <c:pt idx="2">
                  <c:v>3.9857672727272711E-2</c:v>
                </c:pt>
                <c:pt idx="3">
                  <c:v>2.9517478787878776E-2</c:v>
                </c:pt>
                <c:pt idx="4">
                  <c:v>1.9799311515151508E-2</c:v>
                </c:pt>
                <c:pt idx="5">
                  <c:v>1.3440705454545447E-2</c:v>
                </c:pt>
                <c:pt idx="6">
                  <c:v>8.438564457831324E-3</c:v>
                </c:pt>
                <c:pt idx="7">
                  <c:v>5.2345283132530143E-3</c:v>
                </c:pt>
                <c:pt idx="8">
                  <c:v>3.3613133333333352E-3</c:v>
                </c:pt>
                <c:pt idx="9">
                  <c:v>1.9833676363636373E-3</c:v>
                </c:pt>
                <c:pt idx="10">
                  <c:v>1.3222646060606069E-3</c:v>
                </c:pt>
                <c:pt idx="11">
                  <c:v>9.0783869591528005E-4</c:v>
                </c:pt>
                <c:pt idx="12">
                  <c:v>7.7158060211800314E-4</c:v>
                </c:pt>
                <c:pt idx="13">
                  <c:v>6.3532250832072624E-4</c:v>
                </c:pt>
                <c:pt idx="14">
                  <c:v>4.9906441452344922E-4</c:v>
                </c:pt>
                <c:pt idx="15">
                  <c:v>3.6280632072617231E-4</c:v>
                </c:pt>
                <c:pt idx="16">
                  <c:v>2.2654822692889541E-4</c:v>
                </c:pt>
                <c:pt idx="17">
                  <c:v>9.02901331316185E-5</c:v>
                </c:pt>
                <c:pt idx="18">
                  <c:v>5.4165672727272686E-5</c:v>
                </c:pt>
                <c:pt idx="19">
                  <c:v>3.6026872727272696E-5</c:v>
                </c:pt>
                <c:pt idx="20">
                  <c:v>2.4226266666666642E-5</c:v>
                </c:pt>
                <c:pt idx="21">
                  <c:v>1.5383512727272713E-5</c:v>
                </c:pt>
                <c:pt idx="22">
                  <c:v>8.8647854545454394E-6</c:v>
                </c:pt>
                <c:pt idx="23">
                  <c:v>5.5088493975903583E-6</c:v>
                </c:pt>
                <c:pt idx="24">
                  <c:v>2.9163787878787877E-6</c:v>
                </c:pt>
                <c:pt idx="25">
                  <c:v>1.6758939393939394E-6</c:v>
                </c:pt>
                <c:pt idx="26">
                  <c:v>9.0416545454545449E-7</c:v>
                </c:pt>
                <c:pt idx="27">
                  <c:v>4.4494121212121218E-7</c:v>
                </c:pt>
                <c:pt idx="28">
                  <c:v>2.6642181818181817E-7</c:v>
                </c:pt>
                <c:pt idx="29">
                  <c:v>1.3433454545454544E-7</c:v>
                </c:pt>
                <c:pt idx="30">
                  <c:v>7.6116363636363636E-8</c:v>
                </c:pt>
                <c:pt idx="31">
                  <c:v>4.21503012048193E-8</c:v>
                </c:pt>
                <c:pt idx="32">
                  <c:v>2.1243072289156677E-8</c:v>
                </c:pt>
                <c:pt idx="33">
                  <c:v>1.3319680000000018E-8</c:v>
                </c:pt>
                <c:pt idx="34">
                  <c:v>7.1668557575757643E-9</c:v>
                </c:pt>
                <c:pt idx="35">
                  <c:v>4.1964315151515229E-9</c:v>
                </c:pt>
                <c:pt idx="36">
                  <c:v>2.47089272727273E-9</c:v>
                </c:pt>
                <c:pt idx="37">
                  <c:v>1.3324449696969709E-9</c:v>
                </c:pt>
                <c:pt idx="38">
                  <c:v>8.6106921212121318E-10</c:v>
                </c:pt>
                <c:pt idx="39">
                  <c:v>4.9756457831325354E-10</c:v>
                </c:pt>
                <c:pt idx="40">
                  <c:v>3.0278144578313334E-10</c:v>
                </c:pt>
                <c:pt idx="41">
                  <c:v>1.8910006060606097E-10</c:v>
                </c:pt>
                <c:pt idx="42">
                  <c:v>1.0917574545454562E-10</c:v>
                </c:pt>
                <c:pt idx="43">
                  <c:v>7.2497563636363801E-11</c:v>
                </c:pt>
                <c:pt idx="44">
                  <c:v>4.450355757575765E-11</c:v>
                </c:pt>
                <c:pt idx="45">
                  <c:v>2.802113333333341E-11</c:v>
                </c:pt>
                <c:pt idx="46">
                  <c:v>1.8470781818181851E-11</c:v>
                </c:pt>
                <c:pt idx="47">
                  <c:v>1.1395937575757591E-11</c:v>
                </c:pt>
                <c:pt idx="48">
                  <c:v>7.8031496969697132E-12</c:v>
                </c:pt>
                <c:pt idx="49">
                  <c:v>5.1012903614457859E-12</c:v>
                </c:pt>
                <c:pt idx="50">
                  <c:v>3.3646036144578251E-12</c:v>
                </c:pt>
                <c:pt idx="51">
                  <c:v>2.3344254545454507E-12</c:v>
                </c:pt>
                <c:pt idx="52">
                  <c:v>1.5314114545454524E-12</c:v>
                </c:pt>
                <c:pt idx="53">
                  <c:v>1.0803023636363615E-12</c:v>
                </c:pt>
                <c:pt idx="54">
                  <c:v>7.3972006060605946E-13</c:v>
                </c:pt>
                <c:pt idx="55">
                  <c:v>5.0116248484848373E-13</c:v>
                </c:pt>
                <c:pt idx="56">
                  <c:v>3.5831018181818121E-13</c:v>
                </c:pt>
                <c:pt idx="57">
                  <c:v>2.4271421686746955E-13</c:v>
                </c:pt>
                <c:pt idx="58">
                  <c:v>1.7305156626506003E-13</c:v>
                </c:pt>
                <c:pt idx="59">
                  <c:v>1.2087495757575749E-13</c:v>
                </c:pt>
                <c:pt idx="60">
                  <c:v>8.2437381818181727E-14</c:v>
                </c:pt>
                <c:pt idx="61">
                  <c:v>5.9725157575757524E-14</c:v>
                </c:pt>
                <c:pt idx="62">
                  <c:v>4.1029048484848457E-14</c:v>
                </c:pt>
                <c:pt idx="63">
                  <c:v>2.9336927272727247E-14</c:v>
                </c:pt>
                <c:pt idx="64">
                  <c:v>2.083085454545453E-14</c:v>
                </c:pt>
                <c:pt idx="65">
                  <c:v>1.4361763636363622E-14</c:v>
                </c:pt>
                <c:pt idx="66">
                  <c:v>1.066677831325301E-14</c:v>
                </c:pt>
                <c:pt idx="67">
                  <c:v>7.543163636363637E-15</c:v>
                </c:pt>
                <c:pt idx="68">
                  <c:v>5.4830424242424241E-15</c:v>
                </c:pt>
                <c:pt idx="69">
                  <c:v>3.9893272727272722E-15</c:v>
                </c:pt>
                <c:pt idx="70">
                  <c:v>2.8006000000000002E-15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6749-4437-9EBA-FACF01A95B36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4.415976363636364E-2</c:v>
                </c:pt>
                <c:pt idx="1">
                  <c:v>4.8406466666666675E-2</c:v>
                </c:pt>
                <c:pt idx="2">
                  <c:v>5.3399800000000004E-2</c:v>
                </c:pt>
                <c:pt idx="3">
                  <c:v>5.7998490909090913E-2</c:v>
                </c:pt>
                <c:pt idx="4">
                  <c:v>6.2321715151515154E-2</c:v>
                </c:pt>
                <c:pt idx="5">
                  <c:v>6.515565454545455E-2</c:v>
                </c:pt>
                <c:pt idx="6">
                  <c:v>6.7390873493975906E-2</c:v>
                </c:pt>
                <c:pt idx="7">
                  <c:v>6.8832439759036149E-2</c:v>
                </c:pt>
                <c:pt idx="8">
                  <c:v>6.9697399999999993E-2</c:v>
                </c:pt>
                <c:pt idx="9">
                  <c:v>7.0350927272727265E-2</c:v>
                </c:pt>
                <c:pt idx="10">
                  <c:v>7.0716987878787885E-2</c:v>
                </c:pt>
                <c:pt idx="11">
                  <c:v>7.0892228441754912E-2</c:v>
                </c:pt>
                <c:pt idx="12">
                  <c:v>7.085228895612708E-2</c:v>
                </c:pt>
                <c:pt idx="13">
                  <c:v>7.0812349470499247E-2</c:v>
                </c:pt>
                <c:pt idx="14">
                  <c:v>7.0772409984871415E-2</c:v>
                </c:pt>
                <c:pt idx="15">
                  <c:v>7.0732470499243569E-2</c:v>
                </c:pt>
                <c:pt idx="16">
                  <c:v>7.0692531013615736E-2</c:v>
                </c:pt>
                <c:pt idx="17">
                  <c:v>7.0652591527987904E-2</c:v>
                </c:pt>
                <c:pt idx="18">
                  <c:v>6.763543636363635E-2</c:v>
                </c:pt>
                <c:pt idx="19">
                  <c:v>6.3322890909090893E-2</c:v>
                </c:pt>
                <c:pt idx="20">
                  <c:v>5.5960466666666646E-2</c:v>
                </c:pt>
                <c:pt idx="21">
                  <c:v>4.7471933333333313E-2</c:v>
                </c:pt>
                <c:pt idx="22">
                  <c:v>3.8098599999999982E-2</c:v>
                </c:pt>
                <c:pt idx="23">
                  <c:v>2.9725024096385534E-2</c:v>
                </c:pt>
                <c:pt idx="24">
                  <c:v>2.2056121212121214E-2</c:v>
                </c:pt>
                <c:pt idx="25">
                  <c:v>1.6204606060606058E-2</c:v>
                </c:pt>
                <c:pt idx="26">
                  <c:v>1.1704327272727272E-2</c:v>
                </c:pt>
                <c:pt idx="27">
                  <c:v>8.1048727272727272E-3</c:v>
                </c:pt>
                <c:pt idx="28">
                  <c:v>5.9540242424242426E-3</c:v>
                </c:pt>
                <c:pt idx="29">
                  <c:v>4.1515636363636367E-3</c:v>
                </c:pt>
                <c:pt idx="30">
                  <c:v>2.984109090909091E-3</c:v>
                </c:pt>
                <c:pt idx="31">
                  <c:v>2.1518644578313261E-3</c:v>
                </c:pt>
                <c:pt idx="32">
                  <c:v>1.5001174698795197E-3</c:v>
                </c:pt>
                <c:pt idx="33">
                  <c:v>1.1256560000000009E-3</c:v>
                </c:pt>
                <c:pt idx="34">
                  <c:v>8.0772157575757623E-4</c:v>
                </c:pt>
                <c:pt idx="35">
                  <c:v>5.9407915151515195E-4</c:v>
                </c:pt>
                <c:pt idx="36">
                  <c:v>4.4173381818181845E-4</c:v>
                </c:pt>
                <c:pt idx="37">
                  <c:v>3.1895490909090925E-4</c:v>
                </c:pt>
                <c:pt idx="38">
                  <c:v>2.4482763636363651E-4</c:v>
                </c:pt>
                <c:pt idx="39">
                  <c:v>1.8226204819277121E-4</c:v>
                </c:pt>
                <c:pt idx="40">
                  <c:v>1.3778012048192793E-4</c:v>
                </c:pt>
                <c:pt idx="41">
                  <c:v>1.0573703030303044E-4</c:v>
                </c:pt>
                <c:pt idx="42">
                  <c:v>7.9123987878787949E-5</c:v>
                </c:pt>
                <c:pt idx="43">
                  <c:v>6.2048836363636441E-5</c:v>
                </c:pt>
                <c:pt idx="44">
                  <c:v>4.7682684848484897E-5</c:v>
                </c:pt>
                <c:pt idx="45">
                  <c:v>3.6907533333333379E-5</c:v>
                </c:pt>
                <c:pt idx="46">
                  <c:v>2.9160672727272758E-5</c:v>
                </c:pt>
                <c:pt idx="47">
                  <c:v>2.2582781818181838E-5</c:v>
                </c:pt>
                <c:pt idx="48">
                  <c:v>1.811187272727275E-5</c:v>
                </c:pt>
                <c:pt idx="49">
                  <c:v>1.4381409638554223E-5</c:v>
                </c:pt>
                <c:pt idx="50">
                  <c:v>1.1453096385542158E-5</c:v>
                </c:pt>
                <c:pt idx="51">
                  <c:v>9.305928484848476E-6</c:v>
                </c:pt>
                <c:pt idx="52">
                  <c:v>7.4366206060605989E-6</c:v>
                </c:pt>
                <c:pt idx="53">
                  <c:v>6.0867418181818118E-6</c:v>
                </c:pt>
                <c:pt idx="54">
                  <c:v>4.9505987878787836E-6</c:v>
                </c:pt>
                <c:pt idx="55">
                  <c:v>4.0117503030302993E-6</c:v>
                </c:pt>
                <c:pt idx="56">
                  <c:v>3.313549090909088E-6</c:v>
                </c:pt>
                <c:pt idx="57">
                  <c:v>2.6939180722891547E-6</c:v>
                </c:pt>
                <c:pt idx="58">
                  <c:v>2.2253638554216854E-6</c:v>
                </c:pt>
                <c:pt idx="59">
                  <c:v>1.8304630303030297E-6</c:v>
                </c:pt>
                <c:pt idx="60">
                  <c:v>1.4934327272727266E-6</c:v>
                </c:pt>
                <c:pt idx="61">
                  <c:v>1.2432660606060601E-6</c:v>
                </c:pt>
                <c:pt idx="62">
                  <c:v>1.0193876363636359E-6</c:v>
                </c:pt>
                <c:pt idx="63">
                  <c:v>8.45878545454545E-7</c:v>
                </c:pt>
                <c:pt idx="64">
                  <c:v>7.0225575757575726E-7</c:v>
                </c:pt>
                <c:pt idx="65">
                  <c:v>5.7774060606060575E-7</c:v>
                </c:pt>
                <c:pt idx="66">
                  <c:v>4.8731999999999989E-7</c:v>
                </c:pt>
                <c:pt idx="67">
                  <c:v>4.053654545454545E-7</c:v>
                </c:pt>
                <c:pt idx="68">
                  <c:v>3.3985030303030303E-7</c:v>
                </c:pt>
                <c:pt idx="69">
                  <c:v>2.8560575757575761E-7</c:v>
                </c:pt>
                <c:pt idx="70">
                  <c:v>2.3743E-7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6749-4437-9EBA-FACF01A95B36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7.999675151515151E-2</c:v>
                </c:pt>
                <c:pt idx="1">
                  <c:v>7.9994618181818175E-2</c:v>
                </c:pt>
                <c:pt idx="2">
                  <c:v>7.9990981818181817E-2</c:v>
                </c:pt>
                <c:pt idx="3">
                  <c:v>7.9984690909090911E-2</c:v>
                </c:pt>
                <c:pt idx="4">
                  <c:v>7.9976739393939386E-2</c:v>
                </c:pt>
                <c:pt idx="5">
                  <c:v>7.9960981818181814E-2</c:v>
                </c:pt>
                <c:pt idx="6">
                  <c:v>7.9937753012048182E-2</c:v>
                </c:pt>
                <c:pt idx="7">
                  <c:v>7.9904620481927702E-2</c:v>
                </c:pt>
                <c:pt idx="8">
                  <c:v>7.9845666666666662E-2</c:v>
                </c:pt>
                <c:pt idx="9">
                  <c:v>7.9771945454545454E-2</c:v>
                </c:pt>
                <c:pt idx="10">
                  <c:v>7.96464909090909E-2</c:v>
                </c:pt>
                <c:pt idx="11">
                  <c:v>7.9291885022692882E-2</c:v>
                </c:pt>
                <c:pt idx="12">
                  <c:v>7.8678874432677764E-2</c:v>
                </c:pt>
                <c:pt idx="13">
                  <c:v>7.8065863842662633E-2</c:v>
                </c:pt>
                <c:pt idx="14">
                  <c:v>7.7452853252647502E-2</c:v>
                </c:pt>
                <c:pt idx="15">
                  <c:v>7.6839842662632371E-2</c:v>
                </c:pt>
                <c:pt idx="16">
                  <c:v>7.622683207261724E-2</c:v>
                </c:pt>
                <c:pt idx="17">
                  <c:v>7.5613821482602109E-2</c:v>
                </c:pt>
                <c:pt idx="18">
                  <c:v>7.3935175757575744E-2</c:v>
                </c:pt>
                <c:pt idx="19">
                  <c:v>7.1877381818181804E-2</c:v>
                </c:pt>
                <c:pt idx="20">
                  <c:v>6.9045866666666664E-2</c:v>
                </c:pt>
                <c:pt idx="21">
                  <c:v>6.5539296969696959E-2</c:v>
                </c:pt>
                <c:pt idx="22">
                  <c:v>6.150232727272726E-2</c:v>
                </c:pt>
                <c:pt idx="23">
                  <c:v>5.6319289156626498E-2</c:v>
                </c:pt>
                <c:pt idx="24">
                  <c:v>5.0747303030303031E-2</c:v>
                </c:pt>
                <c:pt idx="25">
                  <c:v>4.4348515151515153E-2</c:v>
                </c:pt>
                <c:pt idx="26">
                  <c:v>3.7708636363636361E-2</c:v>
                </c:pt>
                <c:pt idx="27">
                  <c:v>3.0908030303030305E-2</c:v>
                </c:pt>
                <c:pt idx="28">
                  <c:v>2.4674545454545456E-2</c:v>
                </c:pt>
                <c:pt idx="29">
                  <c:v>1.8894000000000001E-2</c:v>
                </c:pt>
                <c:pt idx="30">
                  <c:v>1.4100666666666668E-2</c:v>
                </c:pt>
                <c:pt idx="31">
                  <c:v>1.0359328313253015E-2</c:v>
                </c:pt>
                <c:pt idx="32">
                  <c:v>7.1844487951807298E-3</c:v>
                </c:pt>
                <c:pt idx="33">
                  <c:v>5.2567000000000048E-3</c:v>
                </c:pt>
                <c:pt idx="34">
                  <c:v>3.6250260606060631E-3</c:v>
                </c:pt>
                <c:pt idx="35">
                  <c:v>2.5436321212121238E-3</c:v>
                </c:pt>
                <c:pt idx="36">
                  <c:v>1.7975781818181833E-3</c:v>
                </c:pt>
                <c:pt idx="37">
                  <c:v>1.212940121212122E-3</c:v>
                </c:pt>
                <c:pt idx="38">
                  <c:v>8.8644315151515231E-4</c:v>
                </c:pt>
                <c:pt idx="39">
                  <c:v>6.1733843373494026E-4</c:v>
                </c:pt>
                <c:pt idx="40">
                  <c:v>4.3800108433735013E-4</c:v>
                </c:pt>
                <c:pt idx="41">
                  <c:v>3.1580575757575804E-4</c:v>
                </c:pt>
                <c:pt idx="42">
                  <c:v>2.182283030303033E-4</c:v>
                </c:pt>
                <c:pt idx="43">
                  <c:v>1.6070709090909119E-4</c:v>
                </c:pt>
                <c:pt idx="44">
                  <c:v>1.1362132727272743E-4</c:v>
                </c:pt>
                <c:pt idx="45">
                  <c:v>8.0368600000000151E-5</c:v>
                </c:pt>
                <c:pt idx="46">
                  <c:v>5.7881763636363721E-5</c:v>
                </c:pt>
                <c:pt idx="47">
                  <c:v>3.947886666666672E-5</c:v>
                </c:pt>
                <c:pt idx="48">
                  <c:v>2.8085533333333385E-5</c:v>
                </c:pt>
                <c:pt idx="49">
                  <c:v>1.9030012048192785E-5</c:v>
                </c:pt>
                <c:pt idx="50">
                  <c:v>1.2507120481927687E-5</c:v>
                </c:pt>
                <c:pt idx="51">
                  <c:v>8.362015757575741E-6</c:v>
                </c:pt>
                <c:pt idx="52">
                  <c:v>5.0386103030302943E-6</c:v>
                </c:pt>
                <c:pt idx="53">
                  <c:v>3.1786709090909006E-6</c:v>
                </c:pt>
                <c:pt idx="54">
                  <c:v>1.8384384242424205E-6</c:v>
                </c:pt>
                <c:pt idx="55">
                  <c:v>9.7793539393939019E-7</c:v>
                </c:pt>
                <c:pt idx="56">
                  <c:v>5.6211836363636198E-7</c:v>
                </c:pt>
                <c:pt idx="57">
                  <c:v>2.6270426506024046E-7</c:v>
                </c:pt>
                <c:pt idx="58">
                  <c:v>1.4040546987951772E-7</c:v>
                </c:pt>
                <c:pt idx="59">
                  <c:v>6.5296012121212038E-8</c:v>
                </c:pt>
                <c:pt idx="60">
                  <c:v>2.7263890909090826E-8</c:v>
                </c:pt>
                <c:pt idx="61">
                  <c:v>1.4142771515151492E-8</c:v>
                </c:pt>
                <c:pt idx="62">
                  <c:v>5.5243290909090851E-9</c:v>
                </c:pt>
                <c:pt idx="63">
                  <c:v>2.7090563636363576E-9</c:v>
                </c:pt>
                <c:pt idx="64">
                  <c:v>1.1673194545454529E-9</c:v>
                </c:pt>
                <c:pt idx="65">
                  <c:v>4.3981036363636198E-10</c:v>
                </c:pt>
                <c:pt idx="66">
                  <c:v>2.3308686746987938E-10</c:v>
                </c:pt>
                <c:pt idx="67">
                  <c:v>8.9595454545454546E-11</c:v>
                </c:pt>
                <c:pt idx="68">
                  <c:v>4.3013636363636359E-11</c:v>
                </c:pt>
                <c:pt idx="69">
                  <c:v>1.8977836363636365E-11</c:v>
                </c:pt>
                <c:pt idx="70">
                  <c:v>7.0821999999999966E-12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6749-4437-9EBA-FACF01A95B36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(1)GaSe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7.2088066666666706E-6</c:v>
                </c:pt>
                <c:pt idx="1">
                  <c:v>1.1355881818181827E-5</c:v>
                </c:pt>
                <c:pt idx="2">
                  <c:v>1.770951818181819E-5</c:v>
                </c:pt>
                <c:pt idx="3">
                  <c:v>3.0010000000000019E-5</c:v>
                </c:pt>
                <c:pt idx="4">
                  <c:v>4.590888484848489E-5</c:v>
                </c:pt>
                <c:pt idx="5">
                  <c:v>7.7894945454545488E-5</c:v>
                </c:pt>
                <c:pt idx="6">
                  <c:v>1.2475645180722895E-4</c:v>
                </c:pt>
                <c:pt idx="7">
                  <c:v>1.9133657228915656E-4</c:v>
                </c:pt>
                <c:pt idx="8">
                  <c:v>3.0899466666666652E-4</c:v>
                </c:pt>
                <c:pt idx="9">
                  <c:v>4.5610981818181793E-4</c:v>
                </c:pt>
                <c:pt idx="10">
                  <c:v>7.0735830303030273E-4</c:v>
                </c:pt>
                <c:pt idx="11">
                  <c:v>1.4167556429652032E-3</c:v>
                </c:pt>
                <c:pt idx="12">
                  <c:v>2.6427889258698939E-3</c:v>
                </c:pt>
                <c:pt idx="13">
                  <c:v>3.8688222087745841E-3</c:v>
                </c:pt>
                <c:pt idx="14">
                  <c:v>5.0948554916792742E-3</c:v>
                </c:pt>
                <c:pt idx="15">
                  <c:v>6.3208887745839649E-3</c:v>
                </c:pt>
                <c:pt idx="16">
                  <c:v>7.5469220574886555E-3</c:v>
                </c:pt>
                <c:pt idx="17">
                  <c:v>8.7729553403933444E-3</c:v>
                </c:pt>
                <c:pt idx="18">
                  <c:v>1.2130456969696978E-2</c:v>
                </c:pt>
                <c:pt idx="19">
                  <c:v>1.6245981818181831E-2</c:v>
                </c:pt>
                <c:pt idx="20">
                  <c:v>2.1907800000000012E-2</c:v>
                </c:pt>
                <c:pt idx="21">
                  <c:v>2.8920745454545472E-2</c:v>
                </c:pt>
                <c:pt idx="22">
                  <c:v>3.6995290909090928E-2</c:v>
                </c:pt>
                <c:pt idx="23">
                  <c:v>4.7360873493975914E-2</c:v>
                </c:pt>
                <c:pt idx="24">
                  <c:v>5.8504545454545455E-2</c:v>
                </c:pt>
                <c:pt idx="25">
                  <c:v>7.1302727272727268E-2</c:v>
                </c:pt>
                <c:pt idx="26">
                  <c:v>8.4582000000000004E-2</c:v>
                </c:pt>
                <c:pt idx="27">
                  <c:v>9.8182000000000005E-2</c:v>
                </c:pt>
                <c:pt idx="28">
                  <c:v>0.11064660606060607</c:v>
                </c:pt>
                <c:pt idx="29">
                  <c:v>0.12220454545454545</c:v>
                </c:pt>
                <c:pt idx="30">
                  <c:v>0.13178636363636365</c:v>
                </c:pt>
                <c:pt idx="31">
                  <c:v>0.13925927710843375</c:v>
                </c:pt>
                <c:pt idx="32">
                  <c:v>0.14559662650602409</c:v>
                </c:pt>
                <c:pt idx="33">
                  <c:v>0.149422</c:v>
                </c:pt>
                <c:pt idx="34">
                  <c:v>0.15264296969696969</c:v>
                </c:pt>
                <c:pt idx="35">
                  <c:v>0.1547399393939394</c:v>
                </c:pt>
                <c:pt idx="36">
                  <c:v>0.15612600000000001</c:v>
                </c:pt>
                <c:pt idx="37">
                  <c:v>0.15716672727272729</c:v>
                </c:pt>
                <c:pt idx="38">
                  <c:v>0.15758490909090911</c:v>
                </c:pt>
                <c:pt idx="39">
                  <c:v>0.15780475903614458</c:v>
                </c:pt>
                <c:pt idx="40">
                  <c:v>0.15771439759036143</c:v>
                </c:pt>
                <c:pt idx="41">
                  <c:v>0.15723872727272728</c:v>
                </c:pt>
                <c:pt idx="42">
                  <c:v>0.15656381818181819</c:v>
                </c:pt>
                <c:pt idx="43">
                  <c:v>0.15523654545454546</c:v>
                </c:pt>
                <c:pt idx="44">
                  <c:v>0.15345581818181819</c:v>
                </c:pt>
                <c:pt idx="45">
                  <c:v>0.15107400000000001</c:v>
                </c:pt>
                <c:pt idx="46">
                  <c:v>0.147534</c:v>
                </c:pt>
                <c:pt idx="47">
                  <c:v>0.14341442424242426</c:v>
                </c:pt>
                <c:pt idx="48">
                  <c:v>0.13760230303030305</c:v>
                </c:pt>
                <c:pt idx="49">
                  <c:v>0.13076024096385544</c:v>
                </c:pt>
                <c:pt idx="50">
                  <c:v>0.1228024096385542</c:v>
                </c:pt>
                <c:pt idx="51">
                  <c:v>0.11308054545454542</c:v>
                </c:pt>
                <c:pt idx="52">
                  <c:v>0.10271315757575752</c:v>
                </c:pt>
                <c:pt idx="53">
                  <c:v>9.1084672727272678E-2</c:v>
                </c:pt>
                <c:pt idx="54">
                  <c:v>7.9216042424242364E-2</c:v>
                </c:pt>
                <c:pt idx="55">
                  <c:v>6.7125739393939343E-2</c:v>
                </c:pt>
                <c:pt idx="56">
                  <c:v>5.5773618181818127E-2</c:v>
                </c:pt>
                <c:pt idx="57">
                  <c:v>4.497530120481924E-2</c:v>
                </c:pt>
                <c:pt idx="58">
                  <c:v>3.5749397590361422E-2</c:v>
                </c:pt>
                <c:pt idx="59">
                  <c:v>2.7848739393939382E-2</c:v>
                </c:pt>
                <c:pt idx="60">
                  <c:v>2.0989345454545442E-2</c:v>
                </c:pt>
                <c:pt idx="61">
                  <c:v>1.6144084848484841E-2</c:v>
                </c:pt>
                <c:pt idx="62">
                  <c:v>1.1933910303030296E-2</c:v>
                </c:pt>
                <c:pt idx="63">
                  <c:v>8.9643345454545383E-3</c:v>
                </c:pt>
                <c:pt idx="64">
                  <c:v>6.6714521212121172E-3</c:v>
                </c:pt>
                <c:pt idx="65">
                  <c:v>4.8112096969696923E-3</c:v>
                </c:pt>
                <c:pt idx="66">
                  <c:v>3.635575903614457E-3</c:v>
                </c:pt>
                <c:pt idx="67">
                  <c:v>2.6278363636363634E-3</c:v>
                </c:pt>
                <c:pt idx="68">
                  <c:v>1.945290909090909E-3</c:v>
                </c:pt>
                <c:pt idx="69">
                  <c:v>1.4434848484848484E-3</c:v>
                </c:pt>
                <c:pt idx="70">
                  <c:v>1.039E-3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6749-4437-9EBA-FACF01A95B36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3.4682872727272749E-7</c:v>
                </c:pt>
                <c:pt idx="1">
                  <c:v>7.1963781818181893E-7</c:v>
                </c:pt>
                <c:pt idx="2">
                  <c:v>1.4004741818181826E-6</c:v>
                </c:pt>
                <c:pt idx="3">
                  <c:v>3.4487642424242454E-6</c:v>
                </c:pt>
                <c:pt idx="4">
                  <c:v>6.527881818181828E-6</c:v>
                </c:pt>
                <c:pt idx="5">
                  <c:v>1.5645154545454559E-5</c:v>
                </c:pt>
                <c:pt idx="6">
                  <c:v>3.3742259036144595E-5</c:v>
                </c:pt>
                <c:pt idx="7">
                  <c:v>6.3742861445783102E-5</c:v>
                </c:pt>
                <c:pt idx="8">
                  <c:v>1.4173826666666654E-4</c:v>
                </c:pt>
                <c:pt idx="9">
                  <c:v>2.5444454545454518E-4</c:v>
                </c:pt>
                <c:pt idx="10">
                  <c:v>5.165657575757572E-4</c:v>
                </c:pt>
                <c:pt idx="11">
                  <c:v>2.3423356429652011E-3</c:v>
                </c:pt>
                <c:pt idx="12">
                  <c:v>5.9313689258698931E-3</c:v>
                </c:pt>
                <c:pt idx="13">
                  <c:v>9.5204022087745852E-3</c:v>
                </c:pt>
                <c:pt idx="14">
                  <c:v>1.3109435491679276E-2</c:v>
                </c:pt>
                <c:pt idx="15">
                  <c:v>1.6698468774583971E-2</c:v>
                </c:pt>
                <c:pt idx="16">
                  <c:v>2.0287502057488662E-2</c:v>
                </c:pt>
                <c:pt idx="17">
                  <c:v>2.3876535340393353E-2</c:v>
                </c:pt>
                <c:pt idx="18">
                  <c:v>3.6065618181818214E-2</c:v>
                </c:pt>
                <c:pt idx="19">
                  <c:v>5.0504127272727316E-2</c:v>
                </c:pt>
                <c:pt idx="20">
                  <c:v>6.8138066666666719E-2</c:v>
                </c:pt>
                <c:pt idx="21">
                  <c:v>8.557413939393943E-2</c:v>
                </c:pt>
                <c:pt idx="22">
                  <c:v>0.1028547454545455</c:v>
                </c:pt>
                <c:pt idx="23">
                  <c:v>0.11648120481927712</c:v>
                </c:pt>
                <c:pt idx="24">
                  <c:v>0.1286042424242424</c:v>
                </c:pt>
                <c:pt idx="25">
                  <c:v>0.1373012121212121</c:v>
                </c:pt>
                <c:pt idx="26">
                  <c:v>0.14385272727272727</c:v>
                </c:pt>
                <c:pt idx="27">
                  <c:v>0.14897393939393938</c:v>
                </c:pt>
                <c:pt idx="28">
                  <c:v>0.15195333333333333</c:v>
                </c:pt>
                <c:pt idx="29">
                  <c:v>0.15443636363636365</c:v>
                </c:pt>
                <c:pt idx="30">
                  <c:v>0.15602424242424243</c:v>
                </c:pt>
                <c:pt idx="31">
                  <c:v>0.15714777108433736</c:v>
                </c:pt>
                <c:pt idx="32">
                  <c:v>0.15802126506024097</c:v>
                </c:pt>
                <c:pt idx="33">
                  <c:v>0.15851600000000002</c:v>
                </c:pt>
                <c:pt idx="34">
                  <c:v>0.15893684848484849</c:v>
                </c:pt>
                <c:pt idx="35">
                  <c:v>0.15922169696969699</c:v>
                </c:pt>
                <c:pt idx="36">
                  <c:v>0.15942290909090909</c:v>
                </c:pt>
                <c:pt idx="37">
                  <c:v>0.15958387878787877</c:v>
                </c:pt>
                <c:pt idx="38">
                  <c:v>0.15968084848484848</c:v>
                </c:pt>
                <c:pt idx="39">
                  <c:v>0.15976114457831325</c:v>
                </c:pt>
                <c:pt idx="40">
                  <c:v>0.15981536144578312</c:v>
                </c:pt>
                <c:pt idx="41">
                  <c:v>0.15985654545454545</c:v>
                </c:pt>
                <c:pt idx="42">
                  <c:v>0.15989193939393939</c:v>
                </c:pt>
                <c:pt idx="43">
                  <c:v>0.15991618181818182</c:v>
                </c:pt>
                <c:pt idx="44">
                  <c:v>0.15993521212121212</c:v>
                </c:pt>
                <c:pt idx="45">
                  <c:v>0.15994733333333333</c:v>
                </c:pt>
                <c:pt idx="46">
                  <c:v>0.15995945454545454</c:v>
                </c:pt>
                <c:pt idx="47">
                  <c:v>0.15997078787878788</c:v>
                </c:pt>
                <c:pt idx="48">
                  <c:v>0.1599768484848485</c:v>
                </c:pt>
                <c:pt idx="49">
                  <c:v>0.15998289156626508</c:v>
                </c:pt>
                <c:pt idx="50">
                  <c:v>0.15998891566265061</c:v>
                </c:pt>
                <c:pt idx="51">
                  <c:v>0.15998999999999999</c:v>
                </c:pt>
                <c:pt idx="52">
                  <c:v>0.15998999999999999</c:v>
                </c:pt>
                <c:pt idx="53">
                  <c:v>0.15998999999999999</c:v>
                </c:pt>
                <c:pt idx="54">
                  <c:v>0.1599931515151515</c:v>
                </c:pt>
                <c:pt idx="55">
                  <c:v>0.15999921212121213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0.15999842424242425</c:v>
                </c:pt>
                <c:pt idx="63">
                  <c:v>0.15999236363636363</c:v>
                </c:pt>
                <c:pt idx="64">
                  <c:v>0.15993824242424243</c:v>
                </c:pt>
                <c:pt idx="65">
                  <c:v>0.15985339393939393</c:v>
                </c:pt>
                <c:pt idx="66">
                  <c:v>0.15958975903614456</c:v>
                </c:pt>
                <c:pt idx="67">
                  <c:v>0.15930727272727271</c:v>
                </c:pt>
                <c:pt idx="68">
                  <c:v>0.15899818181818182</c:v>
                </c:pt>
                <c:pt idx="69">
                  <c:v>0.15868121212121211</c:v>
                </c:pt>
                <c:pt idx="70">
                  <c:v>0.15836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6749-4437-9EBA-FACF01A95B36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2.0699233818181837E-25</c:v>
                </c:pt>
                <c:pt idx="1">
                  <c:v>3.1695450303030387E-24</c:v>
                </c:pt>
                <c:pt idx="2">
                  <c:v>1.0651005636363646E-23</c:v>
                </c:pt>
                <c:pt idx="3">
                  <c:v>2.1431867878787914E-22</c:v>
                </c:pt>
                <c:pt idx="4">
                  <c:v>1.1890100000000103E-21</c:v>
                </c:pt>
                <c:pt idx="5">
                  <c:v>1.019601000000001E-20</c:v>
                </c:pt>
                <c:pt idx="6">
                  <c:v>1.1956614457831337E-19</c:v>
                </c:pt>
                <c:pt idx="7">
                  <c:v>3.6197578313252989E-19</c:v>
                </c:pt>
                <c:pt idx="8">
                  <c:v>4.5346959999999945E-18</c:v>
                </c:pt>
                <c:pt idx="9">
                  <c:v>2.0647814545454438E-17</c:v>
                </c:pt>
                <c:pt idx="10">
                  <c:v>1.1571460242424233E-16</c:v>
                </c:pt>
                <c:pt idx="11">
                  <c:v>2.0288711860816905E-13</c:v>
                </c:pt>
                <c:pt idx="12">
                  <c:v>6.342084347957637E-13</c:v>
                </c:pt>
                <c:pt idx="13">
                  <c:v>1.0655297509833585E-12</c:v>
                </c:pt>
                <c:pt idx="14">
                  <c:v>1.4968510671709532E-12</c:v>
                </c:pt>
                <c:pt idx="15">
                  <c:v>1.9281723833585482E-12</c:v>
                </c:pt>
                <c:pt idx="16">
                  <c:v>2.359493699546143E-12</c:v>
                </c:pt>
                <c:pt idx="17">
                  <c:v>2.7908150157337378E-12</c:v>
                </c:pt>
                <c:pt idx="18">
                  <c:v>1.2813544242424269E-11</c:v>
                </c:pt>
                <c:pt idx="19">
                  <c:v>3.7975272727272897E-11</c:v>
                </c:pt>
                <c:pt idx="20">
                  <c:v>1.1421466666666683E-10</c:v>
                </c:pt>
                <c:pt idx="21">
                  <c:v>3.9749963636363738E-10</c:v>
                </c:pt>
                <c:pt idx="22">
                  <c:v>8.4346327272727372E-10</c:v>
                </c:pt>
                <c:pt idx="23">
                  <c:v>2.9948000000000025E-9</c:v>
                </c:pt>
                <c:pt idx="24">
                  <c:v>7.4522545454545453E-9</c:v>
                </c:pt>
                <c:pt idx="25">
                  <c:v>1.8322072727272726E-8</c:v>
                </c:pt>
                <c:pt idx="26">
                  <c:v>4.946054545454546E-8</c:v>
                </c:pt>
                <c:pt idx="27">
                  <c:v>9.411145454545455E-8</c:v>
                </c:pt>
                <c:pt idx="28">
                  <c:v>2.495507878787879E-7</c:v>
                </c:pt>
                <c:pt idx="29">
                  <c:v>5.176327272727273E-7</c:v>
                </c:pt>
                <c:pt idx="30">
                  <c:v>1.0349418181818183E-6</c:v>
                </c:pt>
                <c:pt idx="31">
                  <c:v>2.1886897590361434E-6</c:v>
                </c:pt>
                <c:pt idx="32">
                  <c:v>3.6851355421686714E-6</c:v>
                </c:pt>
                <c:pt idx="33">
                  <c:v>7.729039999999991E-6</c:v>
                </c:pt>
                <c:pt idx="34">
                  <c:v>1.3947084848484825E-5</c:v>
                </c:pt>
                <c:pt idx="35">
                  <c:v>2.433556969696967E-5</c:v>
                </c:pt>
                <c:pt idx="36">
                  <c:v>4.5012999999999943E-5</c:v>
                </c:pt>
                <c:pt idx="37">
                  <c:v>7.1664369696969568E-5</c:v>
                </c:pt>
                <c:pt idx="38">
                  <c:v>1.3074861212121198E-4</c:v>
                </c:pt>
                <c:pt idx="39">
                  <c:v>2.1821596385542132E-4</c:v>
                </c:pt>
                <c:pt idx="40">
                  <c:v>3.5007740963855367E-4</c:v>
                </c:pt>
                <c:pt idx="41">
                  <c:v>5.9469890909090775E-4</c:v>
                </c:pt>
                <c:pt idx="42">
                  <c:v>9.0552751515151242E-4</c:v>
                </c:pt>
                <c:pt idx="43">
                  <c:v>1.4981214545454519E-3</c:v>
                </c:pt>
                <c:pt idx="44">
                  <c:v>2.3387915151515098E-3</c:v>
                </c:pt>
                <c:pt idx="45">
                  <c:v>3.5083066666666612E-3</c:v>
                </c:pt>
                <c:pt idx="46">
                  <c:v>5.4675127272727168E-3</c:v>
                </c:pt>
                <c:pt idx="47">
                  <c:v>7.8603672727272558E-3</c:v>
                </c:pt>
                <c:pt idx="48">
                  <c:v>1.1664730909090891E-2</c:v>
                </c:pt>
                <c:pt idx="49">
                  <c:v>1.6564060240963845E-2</c:v>
                </c:pt>
                <c:pt idx="50">
                  <c:v>2.2649602409638574E-2</c:v>
                </c:pt>
                <c:pt idx="51">
                  <c:v>3.1098660606060646E-2</c:v>
                </c:pt>
                <c:pt idx="52">
                  <c:v>4.0541921212121267E-2</c:v>
                </c:pt>
                <c:pt idx="53">
                  <c:v>5.2306163636363687E-2</c:v>
                </c:pt>
                <c:pt idx="54">
                  <c:v>6.5001993939394001E-2</c:v>
                </c:pt>
                <c:pt idx="55">
                  <c:v>7.8557751515151583E-2</c:v>
                </c:pt>
                <c:pt idx="56">
                  <c:v>9.2041272727272791E-2</c:v>
                </c:pt>
                <c:pt idx="57">
                  <c:v>0.10506409638554222</c:v>
                </c:pt>
                <c:pt idx="58">
                  <c:v>0.11649180722891569</c:v>
                </c:pt>
                <c:pt idx="59">
                  <c:v>0.12630545454545455</c:v>
                </c:pt>
                <c:pt idx="60">
                  <c:v>0.1348509090909091</c:v>
                </c:pt>
                <c:pt idx="61">
                  <c:v>0.1408318181818182</c:v>
                </c:pt>
                <c:pt idx="62">
                  <c:v>0.14599496969696971</c:v>
                </c:pt>
                <c:pt idx="63">
                  <c:v>0.14955254545454547</c:v>
                </c:pt>
                <c:pt idx="64">
                  <c:v>0.1516350303030303</c:v>
                </c:pt>
                <c:pt idx="65">
                  <c:v>0.15277442424242427</c:v>
                </c:pt>
                <c:pt idx="66">
                  <c:v>0.15113132530120482</c:v>
                </c:pt>
                <c:pt idx="67">
                  <c:v>0.14926181818181819</c:v>
                </c:pt>
                <c:pt idx="68">
                  <c:v>0.14713454545454546</c:v>
                </c:pt>
                <c:pt idx="69">
                  <c:v>0.14501121212121212</c:v>
                </c:pt>
                <c:pt idx="70">
                  <c:v>0.14288999999999999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6749-4437-9EBA-FACF01A95B36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1.5302892848484863E-25</c:v>
                </c:pt>
                <c:pt idx="1">
                  <c:v>2.8927570909090988E-24</c:v>
                </c:pt>
                <c:pt idx="2">
                  <c:v>9.8685389090909179E-24</c:v>
                </c:pt>
                <c:pt idx="3">
                  <c:v>2.6196414545454578E-22</c:v>
                </c:pt>
                <c:pt idx="4">
                  <c:v>1.804436969696987E-21</c:v>
                </c:pt>
                <c:pt idx="5">
                  <c:v>1.7143649090909108E-20</c:v>
                </c:pt>
                <c:pt idx="6">
                  <c:v>2.6978325903614489E-19</c:v>
                </c:pt>
                <c:pt idx="7">
                  <c:v>8.3698386144578271E-19</c:v>
                </c:pt>
                <c:pt idx="8">
                  <c:v>1.3970901333333315E-17</c:v>
                </c:pt>
                <c:pt idx="9">
                  <c:v>7.6205672727272281E-17</c:v>
                </c:pt>
                <c:pt idx="10">
                  <c:v>4.7098627878787841E-16</c:v>
                </c:pt>
                <c:pt idx="11">
                  <c:v>1.6843126400605112E-12</c:v>
                </c:pt>
                <c:pt idx="12">
                  <c:v>5.2665092784871393E-12</c:v>
                </c:pt>
                <c:pt idx="13">
                  <c:v>8.8487059169137657E-12</c:v>
                </c:pt>
                <c:pt idx="14">
                  <c:v>1.2430902555340394E-11</c:v>
                </c:pt>
                <c:pt idx="15">
                  <c:v>1.6013099193767023E-11</c:v>
                </c:pt>
                <c:pt idx="16">
                  <c:v>1.959529583219365E-11</c:v>
                </c:pt>
                <c:pt idx="17">
                  <c:v>2.3177492470620281E-11</c:v>
                </c:pt>
                <c:pt idx="18">
                  <c:v>1.1096170303030325E-10</c:v>
                </c:pt>
                <c:pt idx="19">
                  <c:v>3.324203636363652E-10</c:v>
                </c:pt>
                <c:pt idx="20">
                  <c:v>1.0051840000000015E-9</c:v>
                </c:pt>
                <c:pt idx="21">
                  <c:v>3.4921915151515241E-9</c:v>
                </c:pt>
                <c:pt idx="22">
                  <c:v>7.4046763636363729E-9</c:v>
                </c:pt>
                <c:pt idx="23">
                  <c:v>2.5908120481927728E-8</c:v>
                </c:pt>
                <c:pt idx="24">
                  <c:v>6.3075878787878783E-8</c:v>
                </c:pt>
                <c:pt idx="25">
                  <c:v>1.5190739393939393E-7</c:v>
                </c:pt>
                <c:pt idx="26">
                  <c:v>3.8592727272727273E-7</c:v>
                </c:pt>
                <c:pt idx="27">
                  <c:v>7.1673939393939397E-7</c:v>
                </c:pt>
                <c:pt idx="28">
                  <c:v>1.7071854545454544E-6</c:v>
                </c:pt>
                <c:pt idx="29">
                  <c:v>3.230418181818182E-6</c:v>
                </c:pt>
                <c:pt idx="30">
                  <c:v>5.915812121212122E-6</c:v>
                </c:pt>
                <c:pt idx="31">
                  <c:v>1.0848227108433729E-5</c:v>
                </c:pt>
                <c:pt idx="32">
                  <c:v>1.699057650602408E-5</c:v>
                </c:pt>
                <c:pt idx="33">
                  <c:v>2.994719999999997E-5</c:v>
                </c:pt>
                <c:pt idx="34">
                  <c:v>4.7341345454545394E-5</c:v>
                </c:pt>
                <c:pt idx="35">
                  <c:v>7.3215890909090841E-5</c:v>
                </c:pt>
                <c:pt idx="36">
                  <c:v>1.1516116363636352E-4</c:v>
                </c:pt>
                <c:pt idx="37">
                  <c:v>1.6595539393939374E-4</c:v>
                </c:pt>
                <c:pt idx="38">
                  <c:v>2.5584024242424221E-4</c:v>
                </c:pt>
                <c:pt idx="39">
                  <c:v>3.7197283132530074E-4</c:v>
                </c:pt>
                <c:pt idx="40">
                  <c:v>5.291595783132524E-4</c:v>
                </c:pt>
                <c:pt idx="41">
                  <c:v>7.6631090909090789E-4</c:v>
                </c:pt>
                <c:pt idx="42">
                  <c:v>1.0458624242424223E-3</c:v>
                </c:pt>
                <c:pt idx="43">
                  <c:v>1.4728927272727253E-3</c:v>
                </c:pt>
                <c:pt idx="44">
                  <c:v>1.9905096969696943E-3</c:v>
                </c:pt>
                <c:pt idx="45">
                  <c:v>2.6282066666666638E-3</c:v>
                </c:pt>
                <c:pt idx="46">
                  <c:v>3.4419472727272686E-3</c:v>
                </c:pt>
                <c:pt idx="47">
                  <c:v>4.3247624242424192E-3</c:v>
                </c:pt>
                <c:pt idx="48">
                  <c:v>5.3375503030302987E-3</c:v>
                </c:pt>
                <c:pt idx="49">
                  <c:v>6.3177421686746969E-3</c:v>
                </c:pt>
                <c:pt idx="50">
                  <c:v>7.2626216867469912E-3</c:v>
                </c:pt>
                <c:pt idx="51">
                  <c:v>7.9038272727272752E-3</c:v>
                </c:pt>
                <c:pt idx="52">
                  <c:v>8.3692430303030294E-3</c:v>
                </c:pt>
                <c:pt idx="53">
                  <c:v>8.3018490909090911E-3</c:v>
                </c:pt>
                <c:pt idx="54">
                  <c:v>7.8889545454545427E-3</c:v>
                </c:pt>
                <c:pt idx="55">
                  <c:v>7.1571363636363603E-3</c:v>
                </c:pt>
                <c:pt idx="56">
                  <c:v>6.0909218181818131E-3</c:v>
                </c:pt>
                <c:pt idx="57">
                  <c:v>4.9785253012048147E-3</c:v>
                </c:pt>
                <c:pt idx="58">
                  <c:v>3.8795493975903586E-3</c:v>
                </c:pt>
                <c:pt idx="59">
                  <c:v>2.923597575757574E-3</c:v>
                </c:pt>
                <c:pt idx="60">
                  <c:v>2.0800218181818162E-3</c:v>
                </c:pt>
                <c:pt idx="61">
                  <c:v>1.5111006060606049E-3</c:v>
                </c:pt>
                <c:pt idx="62">
                  <c:v>1.0288247272727266E-3</c:v>
                </c:pt>
                <c:pt idx="63">
                  <c:v>7.1584290909090841E-4</c:v>
                </c:pt>
                <c:pt idx="64">
                  <c:v>4.8801709090909052E-4</c:v>
                </c:pt>
                <c:pt idx="65">
                  <c:v>3.1463527272727231E-4</c:v>
                </c:pt>
                <c:pt idx="66">
                  <c:v>2.1861084337349387E-4</c:v>
                </c:pt>
                <c:pt idx="67">
                  <c:v>1.3975436363636363E-4</c:v>
                </c:pt>
                <c:pt idx="68">
                  <c:v>9.343557575757576E-5</c:v>
                </c:pt>
                <c:pt idx="69">
                  <c:v>6.2288969696969705E-5</c:v>
                </c:pt>
                <c:pt idx="70">
                  <c:v>3.9311999999999999E-5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6749-4437-9EBA-FACF01A95B36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(1)Se[A]</c:v>
                </c:pt>
              </c:strCache>
            </c:strRef>
          </c:tx>
          <c:spPr>
            <a:ln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4.6037090909090933E-9</c:v>
                </c:pt>
                <c:pt idx="1">
                  <c:v>6.5179963636363657E-9</c:v>
                </c:pt>
                <c:pt idx="2">
                  <c:v>8.5327236363636379E-9</c:v>
                </c:pt>
                <c:pt idx="3">
                  <c:v>9.9944206060606069E-9</c:v>
                </c:pt>
                <c:pt idx="4">
                  <c:v>1.1169327272727274E-8</c:v>
                </c:pt>
                <c:pt idx="5">
                  <c:v>1.1398418181818183E-8</c:v>
                </c:pt>
                <c:pt idx="6">
                  <c:v>1.1345861445783132E-8</c:v>
                </c:pt>
                <c:pt idx="7">
                  <c:v>1.0919957831325301E-8</c:v>
                </c:pt>
                <c:pt idx="8">
                  <c:v>1.0297933333333333E-8</c:v>
                </c:pt>
                <c:pt idx="9">
                  <c:v>9.6141781818181828E-9</c:v>
                </c:pt>
                <c:pt idx="10">
                  <c:v>8.9073296969696974E-9</c:v>
                </c:pt>
                <c:pt idx="11">
                  <c:v>8.3630662632375192E-9</c:v>
                </c:pt>
                <c:pt idx="12">
                  <c:v>8.002143419062027E-9</c:v>
                </c:pt>
                <c:pt idx="13">
                  <c:v>7.6412205748865348E-9</c:v>
                </c:pt>
                <c:pt idx="14">
                  <c:v>7.2802977307110442E-9</c:v>
                </c:pt>
                <c:pt idx="15">
                  <c:v>6.919374886535552E-9</c:v>
                </c:pt>
                <c:pt idx="16">
                  <c:v>6.5584520423600598E-9</c:v>
                </c:pt>
                <c:pt idx="17">
                  <c:v>6.1975291981845685E-9</c:v>
                </c:pt>
                <c:pt idx="18">
                  <c:v>6.3019042424242432E-9</c:v>
                </c:pt>
                <c:pt idx="19">
                  <c:v>6.4948927272727273E-9</c:v>
                </c:pt>
                <c:pt idx="20">
                  <c:v>6.7362866666666672E-9</c:v>
                </c:pt>
                <c:pt idx="21">
                  <c:v>6.9012490909090907E-9</c:v>
                </c:pt>
                <c:pt idx="22">
                  <c:v>7.0061581818181813E-9</c:v>
                </c:pt>
                <c:pt idx="23">
                  <c:v>6.9233939759036142E-9</c:v>
                </c:pt>
                <c:pt idx="24">
                  <c:v>6.7826878787878788E-9</c:v>
                </c:pt>
                <c:pt idx="25">
                  <c:v>6.5238393939393944E-9</c:v>
                </c:pt>
                <c:pt idx="26">
                  <c:v>6.2145545454545458E-9</c:v>
                </c:pt>
                <c:pt idx="27">
                  <c:v>5.871645454545455E-9</c:v>
                </c:pt>
                <c:pt idx="28">
                  <c:v>5.4947666666666667E-9</c:v>
                </c:pt>
                <c:pt idx="29">
                  <c:v>5.1141363636363635E-9</c:v>
                </c:pt>
                <c:pt idx="30">
                  <c:v>4.7289242424242427E-9</c:v>
                </c:pt>
                <c:pt idx="31">
                  <c:v>4.3552837349397594E-9</c:v>
                </c:pt>
                <c:pt idx="32">
                  <c:v>3.9878740963855436E-9</c:v>
                </c:pt>
                <c:pt idx="33">
                  <c:v>3.6492800000000009E-9</c:v>
                </c:pt>
                <c:pt idx="34">
                  <c:v>3.3241648484848493E-9</c:v>
                </c:pt>
                <c:pt idx="35">
                  <c:v>3.0246496969696977E-9</c:v>
                </c:pt>
                <c:pt idx="36">
                  <c:v>2.7525672727272734E-9</c:v>
                </c:pt>
                <c:pt idx="37">
                  <c:v>2.4942981818181824E-9</c:v>
                </c:pt>
                <c:pt idx="38">
                  <c:v>2.2717527272727277E-9</c:v>
                </c:pt>
                <c:pt idx="39">
                  <c:v>2.0626048192771089E-9</c:v>
                </c:pt>
                <c:pt idx="40">
                  <c:v>1.8744120481927718E-9</c:v>
                </c:pt>
                <c:pt idx="41">
                  <c:v>1.7067557575757583E-9</c:v>
                </c:pt>
                <c:pt idx="42">
                  <c:v>1.5487363636363642E-9</c:v>
                </c:pt>
                <c:pt idx="43">
                  <c:v>1.4141909090909097E-9</c:v>
                </c:pt>
                <c:pt idx="44">
                  <c:v>1.2892618181818187E-9</c:v>
                </c:pt>
                <c:pt idx="45">
                  <c:v>1.1770800000000007E-9</c:v>
                </c:pt>
                <c:pt idx="46">
                  <c:v>1.0802381818181822E-9</c:v>
                </c:pt>
                <c:pt idx="47">
                  <c:v>9.8994800000000027E-10</c:v>
                </c:pt>
                <c:pt idx="48">
                  <c:v>9.145480000000003E-10</c:v>
                </c:pt>
                <c:pt idx="49">
                  <c:v>8.4627397590361462E-10</c:v>
                </c:pt>
                <c:pt idx="50">
                  <c:v>7.8571975903614435E-10</c:v>
                </c:pt>
                <c:pt idx="51">
                  <c:v>7.3432690909090883E-10</c:v>
                </c:pt>
                <c:pt idx="52">
                  <c:v>6.8635454545454525E-10</c:v>
                </c:pt>
                <c:pt idx="53">
                  <c:v>6.4526363636363615E-10</c:v>
                </c:pt>
                <c:pt idx="54">
                  <c:v>6.0677903030303014E-10</c:v>
                </c:pt>
                <c:pt idx="55">
                  <c:v>5.7070024242424225E-10</c:v>
                </c:pt>
                <c:pt idx="56">
                  <c:v>5.3660927272727251E-10</c:v>
                </c:pt>
                <c:pt idx="57">
                  <c:v>5.03054939759036E-10</c:v>
                </c:pt>
                <c:pt idx="58">
                  <c:v>4.7035012048192758E-10</c:v>
                </c:pt>
                <c:pt idx="59">
                  <c:v>4.3807393939393934E-10</c:v>
                </c:pt>
                <c:pt idx="60">
                  <c:v>4.0613454545454537E-10</c:v>
                </c:pt>
                <c:pt idx="61">
                  <c:v>3.7581109090909084E-10</c:v>
                </c:pt>
                <c:pt idx="62">
                  <c:v>3.4631242424242417E-10</c:v>
                </c:pt>
                <c:pt idx="63">
                  <c:v>3.1870636363636357E-10</c:v>
                </c:pt>
                <c:pt idx="64">
                  <c:v>2.9289703030303027E-10</c:v>
                </c:pt>
                <c:pt idx="65">
                  <c:v>2.6823642424242415E-10</c:v>
                </c:pt>
                <c:pt idx="66">
                  <c:v>2.4655216867469876E-10</c:v>
                </c:pt>
                <c:pt idx="67">
                  <c:v>2.2578363636363635E-10</c:v>
                </c:pt>
                <c:pt idx="68">
                  <c:v>2.0686242424242425E-10</c:v>
                </c:pt>
                <c:pt idx="69">
                  <c:v>1.8957212121212121E-10</c:v>
                </c:pt>
                <c:pt idx="70">
                  <c:v>1.7316E-10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6749-4437-9EBA-FACF01A95B36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1.9360466666666673E-2</c:v>
                </c:pt>
                <c:pt idx="1">
                  <c:v>2.891658787878789E-2</c:v>
                </c:pt>
                <c:pt idx="2">
                  <c:v>4.015234545454547E-2</c:v>
                </c:pt>
                <c:pt idx="3">
                  <c:v>5.0501042424242436E-2</c:v>
                </c:pt>
                <c:pt idx="4">
                  <c:v>6.0230690909090917E-2</c:v>
                </c:pt>
                <c:pt idx="5">
                  <c:v>6.6614327272727272E-2</c:v>
                </c:pt>
                <c:pt idx="6">
                  <c:v>7.1657753012048186E-2</c:v>
                </c:pt>
                <c:pt idx="7">
                  <c:v>7.4924620481927703E-2</c:v>
                </c:pt>
                <c:pt idx="8">
                  <c:v>7.6934599999999992E-2</c:v>
                </c:pt>
                <c:pt idx="9">
                  <c:v>7.8498890909090902E-2</c:v>
                </c:pt>
                <c:pt idx="10">
                  <c:v>7.9547981818181818E-2</c:v>
                </c:pt>
                <c:pt idx="11">
                  <c:v>8.2142989409984865E-2</c:v>
                </c:pt>
                <c:pt idx="12">
                  <c:v>8.6481264750378206E-2</c:v>
                </c:pt>
                <c:pt idx="13">
                  <c:v>9.0819540090771561E-2</c:v>
                </c:pt>
                <c:pt idx="14">
                  <c:v>9.5157815431164902E-2</c:v>
                </c:pt>
                <c:pt idx="15">
                  <c:v>9.9496090771558243E-2</c:v>
                </c:pt>
                <c:pt idx="16">
                  <c:v>0.1038343661119516</c:v>
                </c:pt>
                <c:pt idx="17">
                  <c:v>0.10817264145234494</c:v>
                </c:pt>
                <c:pt idx="18">
                  <c:v>0.12207612121212125</c:v>
                </c:pt>
                <c:pt idx="19">
                  <c:v>0.13859054545454549</c:v>
                </c:pt>
                <c:pt idx="20">
                  <c:v>0.1590693333333334</c:v>
                </c:pt>
                <c:pt idx="21">
                  <c:v>0.18001987878787884</c:v>
                </c:pt>
                <c:pt idx="22">
                  <c:v>0.20134109090909097</c:v>
                </c:pt>
                <c:pt idx="23">
                  <c:v>0.2201553012048193</c:v>
                </c:pt>
                <c:pt idx="24">
                  <c:v>0.23785424242424244</c:v>
                </c:pt>
                <c:pt idx="25">
                  <c:v>0.25295121212121213</c:v>
                </c:pt>
                <c:pt idx="26">
                  <c:v>0.26614272727272725</c:v>
                </c:pt>
                <c:pt idx="27">
                  <c:v>0.27806393939393942</c:v>
                </c:pt>
                <c:pt idx="28">
                  <c:v>0.28728484848484848</c:v>
                </c:pt>
                <c:pt idx="29">
                  <c:v>0.2955527272727273</c:v>
                </c:pt>
                <c:pt idx="30">
                  <c:v>0.30192848484848483</c:v>
                </c:pt>
                <c:pt idx="31">
                  <c:v>0.30679524096385541</c:v>
                </c:pt>
                <c:pt idx="32">
                  <c:v>0.31084945783132528</c:v>
                </c:pt>
                <c:pt idx="33">
                  <c:v>0.31329600000000002</c:v>
                </c:pt>
                <c:pt idx="34">
                  <c:v>0.31537599999999999</c:v>
                </c:pt>
                <c:pt idx="35">
                  <c:v>0.316776</c:v>
                </c:pt>
                <c:pt idx="36">
                  <c:v>0.31778290909090906</c:v>
                </c:pt>
                <c:pt idx="37">
                  <c:v>0.31860303030303028</c:v>
                </c:pt>
                <c:pt idx="38">
                  <c:v>0.31917878787878784</c:v>
                </c:pt>
                <c:pt idx="39">
                  <c:v>0.31973439759036143</c:v>
                </c:pt>
                <c:pt idx="40">
                  <c:v>0.32025849397590361</c:v>
                </c:pt>
                <c:pt idx="41">
                  <c:v>0.32090436363636365</c:v>
                </c:pt>
                <c:pt idx="42">
                  <c:v>0.32162824242424243</c:v>
                </c:pt>
                <c:pt idx="43">
                  <c:v>0.3227312727272727</c:v>
                </c:pt>
                <c:pt idx="44">
                  <c:v>0.32415745454545453</c:v>
                </c:pt>
                <c:pt idx="45">
                  <c:v>0.32601199999999997</c:v>
                </c:pt>
                <c:pt idx="46">
                  <c:v>0.32881672727272726</c:v>
                </c:pt>
                <c:pt idx="47">
                  <c:v>0.33211793939393935</c:v>
                </c:pt>
                <c:pt idx="48">
                  <c:v>0.33694824242424237</c:v>
                </c:pt>
                <c:pt idx="49">
                  <c:v>0.3428402409638554</c:v>
                </c:pt>
                <c:pt idx="50">
                  <c:v>0.34988240963855427</c:v>
                </c:pt>
                <c:pt idx="51">
                  <c:v>0.35898224242424248</c:v>
                </c:pt>
                <c:pt idx="52">
                  <c:v>0.36889848484848492</c:v>
                </c:pt>
                <c:pt idx="53">
                  <c:v>0.38059545454545463</c:v>
                </c:pt>
                <c:pt idx="54">
                  <c:v>0.39288175757575766</c:v>
                </c:pt>
                <c:pt idx="55">
                  <c:v>0.40571206060606069</c:v>
                </c:pt>
                <c:pt idx="56">
                  <c:v>0.41813109090909095</c:v>
                </c:pt>
                <c:pt idx="57">
                  <c:v>0.43004156626506029</c:v>
                </c:pt>
                <c:pt idx="58">
                  <c:v>0.44036686746987957</c:v>
                </c:pt>
                <c:pt idx="59">
                  <c:v>0.449223696969697</c:v>
                </c:pt>
                <c:pt idx="60">
                  <c:v>0.45692672727272732</c:v>
                </c:pt>
                <c:pt idx="61">
                  <c:v>0.46234096969696969</c:v>
                </c:pt>
                <c:pt idx="62">
                  <c:v>0.46703406060606062</c:v>
                </c:pt>
                <c:pt idx="63">
                  <c:v>0.47031890909090912</c:v>
                </c:pt>
                <c:pt idx="64">
                  <c:v>0.47283848484848484</c:v>
                </c:pt>
                <c:pt idx="65">
                  <c:v>0.47486878787878789</c:v>
                </c:pt>
                <c:pt idx="66">
                  <c:v>0.47614132530120479</c:v>
                </c:pt>
                <c:pt idx="67">
                  <c:v>0.47722999999999999</c:v>
                </c:pt>
                <c:pt idx="68">
                  <c:v>0.4779633333333333</c:v>
                </c:pt>
                <c:pt idx="69">
                  <c:v>0.47849575757575757</c:v>
                </c:pt>
                <c:pt idx="70">
                  <c:v>0.47892000000000001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6749-4437-9EBA-FACF01A95B36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8.2440157575757626E-11</c:v>
                </c:pt>
                <c:pt idx="1">
                  <c:v>1.3302157575757583E-10</c:v>
                </c:pt>
                <c:pt idx="2">
                  <c:v>1.9797309090909099E-10</c:v>
                </c:pt>
                <c:pt idx="3">
                  <c:v>2.6512345454545463E-10</c:v>
                </c:pt>
                <c:pt idx="4">
                  <c:v>3.3176442424242432E-10</c:v>
                </c:pt>
                <c:pt idx="5">
                  <c:v>3.8319472727272733E-10</c:v>
                </c:pt>
                <c:pt idx="6">
                  <c:v>4.2607572289156627E-10</c:v>
                </c:pt>
                <c:pt idx="7">
                  <c:v>4.576239156626506E-10</c:v>
                </c:pt>
                <c:pt idx="8">
                  <c:v>4.7848333333333328E-10</c:v>
                </c:pt>
                <c:pt idx="9">
                  <c:v>4.9516672727272728E-10</c:v>
                </c:pt>
                <c:pt idx="10">
                  <c:v>5.0463945454545451E-10</c:v>
                </c:pt>
                <c:pt idx="11">
                  <c:v>5.18562980332829E-10</c:v>
                </c:pt>
                <c:pt idx="12">
                  <c:v>5.3750549167927384E-10</c:v>
                </c:pt>
                <c:pt idx="13">
                  <c:v>5.5644800302571859E-10</c:v>
                </c:pt>
                <c:pt idx="14">
                  <c:v>5.7539051437216344E-10</c:v>
                </c:pt>
                <c:pt idx="15">
                  <c:v>5.9433302571860818E-10</c:v>
                </c:pt>
                <c:pt idx="16">
                  <c:v>6.1327553706505292E-10</c:v>
                </c:pt>
                <c:pt idx="17">
                  <c:v>6.3221804841149777E-10</c:v>
                </c:pt>
                <c:pt idx="18">
                  <c:v>6.9459048484848498E-10</c:v>
                </c:pt>
                <c:pt idx="19">
                  <c:v>7.6742981818181837E-10</c:v>
                </c:pt>
                <c:pt idx="20">
                  <c:v>8.5304800000000015E-10</c:v>
                </c:pt>
                <c:pt idx="21">
                  <c:v>9.3344290909090925E-10</c:v>
                </c:pt>
                <c:pt idx="22">
                  <c:v>1.0097338181818184E-9</c:v>
                </c:pt>
                <c:pt idx="23">
                  <c:v>1.0618259036144579E-9</c:v>
                </c:pt>
                <c:pt idx="24">
                  <c:v>1.1047212121212121E-9</c:v>
                </c:pt>
                <c:pt idx="25">
                  <c:v>1.1272060606060607E-9</c:v>
                </c:pt>
                <c:pt idx="26">
                  <c:v>1.1366727272727273E-9</c:v>
                </c:pt>
                <c:pt idx="27">
                  <c:v>1.137460606060606E-9</c:v>
                </c:pt>
                <c:pt idx="28">
                  <c:v>1.1222999999999999E-9</c:v>
                </c:pt>
                <c:pt idx="29">
                  <c:v>1.1024454545454545E-9</c:v>
                </c:pt>
                <c:pt idx="30">
                  <c:v>1.0735969696969699E-9</c:v>
                </c:pt>
                <c:pt idx="31">
                  <c:v>1.0392228915662652E-9</c:v>
                </c:pt>
                <c:pt idx="32">
                  <c:v>1.0018734939759036E-9</c:v>
                </c:pt>
                <c:pt idx="33">
                  <c:v>9.5990800000000003E-10</c:v>
                </c:pt>
                <c:pt idx="34">
                  <c:v>9.1750230303030307E-10</c:v>
                </c:pt>
                <c:pt idx="35">
                  <c:v>8.7433260606060617E-10</c:v>
                </c:pt>
                <c:pt idx="36">
                  <c:v>8.3176927272727276E-10</c:v>
                </c:pt>
                <c:pt idx="37">
                  <c:v>7.8955933333333337E-10</c:v>
                </c:pt>
                <c:pt idx="38">
                  <c:v>7.4929266666666676E-10</c:v>
                </c:pt>
                <c:pt idx="39">
                  <c:v>7.1014024096385559E-10</c:v>
                </c:pt>
                <c:pt idx="40">
                  <c:v>6.7273060240963875E-10</c:v>
                </c:pt>
                <c:pt idx="41">
                  <c:v>6.3733660606060619E-10</c:v>
                </c:pt>
                <c:pt idx="42">
                  <c:v>6.0294800000000016E-10</c:v>
                </c:pt>
                <c:pt idx="43">
                  <c:v>5.7154800000000014E-10</c:v>
                </c:pt>
                <c:pt idx="44">
                  <c:v>5.4164648484848506E-10</c:v>
                </c:pt>
                <c:pt idx="45">
                  <c:v>5.1373133333333342E-10</c:v>
                </c:pt>
                <c:pt idx="46">
                  <c:v>4.887140000000001E-10</c:v>
                </c:pt>
                <c:pt idx="47">
                  <c:v>4.6501430303030313E-10</c:v>
                </c:pt>
                <c:pt idx="48">
                  <c:v>4.4466278787878798E-10</c:v>
                </c:pt>
                <c:pt idx="49">
                  <c:v>4.2614554216867474E-10</c:v>
                </c:pt>
                <c:pt idx="50">
                  <c:v>4.0961542168674694E-10</c:v>
                </c:pt>
                <c:pt idx="51">
                  <c:v>3.9562218181818178E-10</c:v>
                </c:pt>
                <c:pt idx="52">
                  <c:v>3.8256187878787876E-10</c:v>
                </c:pt>
                <c:pt idx="53">
                  <c:v>3.7133763636363634E-10</c:v>
                </c:pt>
                <c:pt idx="54">
                  <c:v>3.6055145454545451E-10</c:v>
                </c:pt>
                <c:pt idx="55">
                  <c:v>3.5016963636363631E-10</c:v>
                </c:pt>
                <c:pt idx="56">
                  <c:v>3.3931854545454537E-10</c:v>
                </c:pt>
                <c:pt idx="57">
                  <c:v>3.2811891566265054E-10</c:v>
                </c:pt>
                <c:pt idx="58">
                  <c:v>3.1593216867469873E-10</c:v>
                </c:pt>
                <c:pt idx="59">
                  <c:v>3.0297775757575755E-10</c:v>
                </c:pt>
                <c:pt idx="60">
                  <c:v>2.8942018181818181E-10</c:v>
                </c:pt>
                <c:pt idx="61">
                  <c:v>2.7527799999999999E-10</c:v>
                </c:pt>
                <c:pt idx="62">
                  <c:v>2.6109533333333328E-10</c:v>
                </c:pt>
                <c:pt idx="63">
                  <c:v>2.4696199999999996E-10</c:v>
                </c:pt>
                <c:pt idx="64">
                  <c:v>2.3319466666666662E-10</c:v>
                </c:pt>
                <c:pt idx="65">
                  <c:v>2.196613333333333E-10</c:v>
                </c:pt>
                <c:pt idx="66">
                  <c:v>2.0704481927710841E-10</c:v>
                </c:pt>
                <c:pt idx="67">
                  <c:v>1.9473454545454546E-10</c:v>
                </c:pt>
                <c:pt idx="68">
                  <c:v>1.8304969696969697E-10</c:v>
                </c:pt>
                <c:pt idx="69">
                  <c:v>1.7201878787878789E-10</c:v>
                </c:pt>
                <c:pt idx="70">
                  <c:v>1.6134000000000001E-10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6749-4437-9EBA-FACF01A95B36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1.6211636363636369E-8</c:v>
                </c:pt>
                <c:pt idx="1">
                  <c:v>2.1674315151515156E-8</c:v>
                </c:pt>
                <c:pt idx="2">
                  <c:v>2.6764618181818189E-8</c:v>
                </c:pt>
                <c:pt idx="3">
                  <c:v>2.9637048484848486E-8</c:v>
                </c:pt>
                <c:pt idx="4">
                  <c:v>3.144941212121212E-8</c:v>
                </c:pt>
                <c:pt idx="5">
                  <c:v>3.0504563636363635E-8</c:v>
                </c:pt>
                <c:pt idx="6">
                  <c:v>2.895031927710843E-8</c:v>
                </c:pt>
                <c:pt idx="7">
                  <c:v>2.658827108433735E-8</c:v>
                </c:pt>
                <c:pt idx="8">
                  <c:v>2.4041600000000003E-8</c:v>
                </c:pt>
                <c:pt idx="9">
                  <c:v>2.1474109090909091E-8</c:v>
                </c:pt>
                <c:pt idx="10">
                  <c:v>1.9158351515151517E-8</c:v>
                </c:pt>
                <c:pt idx="11">
                  <c:v>1.7396650529500758E-8</c:v>
                </c:pt>
                <c:pt idx="12">
                  <c:v>1.6259736762481089E-8</c:v>
                </c:pt>
                <c:pt idx="13">
                  <c:v>1.5122822995461421E-8</c:v>
                </c:pt>
                <c:pt idx="14">
                  <c:v>1.3985909228441755E-8</c:v>
                </c:pt>
                <c:pt idx="15">
                  <c:v>1.2848995461422088E-8</c:v>
                </c:pt>
                <c:pt idx="16">
                  <c:v>1.171208169440242E-8</c:v>
                </c:pt>
                <c:pt idx="17">
                  <c:v>1.0575167927382751E-8</c:v>
                </c:pt>
                <c:pt idx="18">
                  <c:v>1.0429551515151516E-8</c:v>
                </c:pt>
                <c:pt idx="19">
                  <c:v>1.051849090909091E-8</c:v>
                </c:pt>
                <c:pt idx="20">
                  <c:v>1.0882733333333334E-8</c:v>
                </c:pt>
                <c:pt idx="21">
                  <c:v>1.1170612121212122E-8</c:v>
                </c:pt>
                <c:pt idx="22">
                  <c:v>1.139849090909091E-8</c:v>
                </c:pt>
                <c:pt idx="23">
                  <c:v>1.1323614457831326E-8</c:v>
                </c:pt>
                <c:pt idx="24">
                  <c:v>1.1153484848484849E-8</c:v>
                </c:pt>
                <c:pt idx="25">
                  <c:v>1.0787424242424243E-8</c:v>
                </c:pt>
                <c:pt idx="26">
                  <c:v>1.0333945454545455E-8</c:v>
                </c:pt>
                <c:pt idx="27">
                  <c:v>9.8221878787878785E-9</c:v>
                </c:pt>
                <c:pt idx="28">
                  <c:v>9.2438151515151514E-9</c:v>
                </c:pt>
                <c:pt idx="29">
                  <c:v>8.6552272727272729E-9</c:v>
                </c:pt>
                <c:pt idx="30">
                  <c:v>8.050984848484848E-9</c:v>
                </c:pt>
                <c:pt idx="31">
                  <c:v>7.4586626506024108E-9</c:v>
                </c:pt>
                <c:pt idx="32">
                  <c:v>6.8727590361445798E-9</c:v>
                </c:pt>
                <c:pt idx="33">
                  <c:v>6.3254000000000013E-9</c:v>
                </c:pt>
                <c:pt idx="34">
                  <c:v>5.7977381818181823E-9</c:v>
                </c:pt>
                <c:pt idx="35">
                  <c:v>5.3075563636363647E-9</c:v>
                </c:pt>
                <c:pt idx="36">
                  <c:v>4.8590672727272735E-9</c:v>
                </c:pt>
                <c:pt idx="37">
                  <c:v>4.4316151515151527E-9</c:v>
                </c:pt>
                <c:pt idx="38">
                  <c:v>4.0594939393939403E-9</c:v>
                </c:pt>
                <c:pt idx="39">
                  <c:v>3.7085692771084345E-9</c:v>
                </c:pt>
                <c:pt idx="40">
                  <c:v>3.3907981927710856E-9</c:v>
                </c:pt>
                <c:pt idx="41">
                  <c:v>3.1057321212121225E-9</c:v>
                </c:pt>
                <c:pt idx="42">
                  <c:v>2.836078787878789E-9</c:v>
                </c:pt>
                <c:pt idx="43">
                  <c:v>2.6045636363636375E-9</c:v>
                </c:pt>
                <c:pt idx="44">
                  <c:v>2.3889193939393948E-9</c:v>
                </c:pt>
                <c:pt idx="45">
                  <c:v>2.1943133333333342E-9</c:v>
                </c:pt>
                <c:pt idx="46">
                  <c:v>2.0254709090909096E-9</c:v>
                </c:pt>
                <c:pt idx="47">
                  <c:v>1.8676927272727278E-9</c:v>
                </c:pt>
                <c:pt idx="48">
                  <c:v>1.7353290909090915E-9</c:v>
                </c:pt>
                <c:pt idx="49">
                  <c:v>1.6152903614457834E-9</c:v>
                </c:pt>
                <c:pt idx="50">
                  <c:v>1.5086036144578311E-9</c:v>
                </c:pt>
                <c:pt idx="51">
                  <c:v>1.4179357575757573E-9</c:v>
                </c:pt>
                <c:pt idx="52">
                  <c:v>1.3332363636363633E-9</c:v>
                </c:pt>
                <c:pt idx="53">
                  <c:v>1.2605090909090906E-9</c:v>
                </c:pt>
                <c:pt idx="54">
                  <c:v>1.1921309090909089E-9</c:v>
                </c:pt>
                <c:pt idx="55">
                  <c:v>1.1277672727272726E-9</c:v>
                </c:pt>
                <c:pt idx="56">
                  <c:v>1.0663036363636361E-9</c:v>
                </c:pt>
                <c:pt idx="57">
                  <c:v>1.0054562650602406E-9</c:v>
                </c:pt>
                <c:pt idx="58">
                  <c:v>9.4525746987951784E-10</c:v>
                </c:pt>
                <c:pt idx="59">
                  <c:v>8.8528539393939379E-10</c:v>
                </c:pt>
                <c:pt idx="60">
                  <c:v>8.2549145454545441E-10</c:v>
                </c:pt>
                <c:pt idx="61">
                  <c:v>7.6793666666666654E-10</c:v>
                </c:pt>
                <c:pt idx="62">
                  <c:v>7.1168903030303014E-10</c:v>
                </c:pt>
                <c:pt idx="63">
                  <c:v>6.585314545454544E-10</c:v>
                </c:pt>
                <c:pt idx="64">
                  <c:v>6.0850890909090897E-10</c:v>
                </c:pt>
                <c:pt idx="65">
                  <c:v>5.6049072727272714E-10</c:v>
                </c:pt>
                <c:pt idx="66">
                  <c:v>5.178451807228915E-10</c:v>
                </c:pt>
                <c:pt idx="67">
                  <c:v>4.7687000000000003E-10</c:v>
                </c:pt>
                <c:pt idx="68">
                  <c:v>4.3926999999999997E-10</c:v>
                </c:pt>
                <c:pt idx="69">
                  <c:v>4.0471515151515151E-10</c:v>
                </c:pt>
                <c:pt idx="70">
                  <c:v>3.718E-10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6749-4437-9EBA-FACF01A95B36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1.8076157575757386E-35</c:v>
                </c:pt>
                <c:pt idx="45">
                  <c:v>6.0113733333333148E-35</c:v>
                </c:pt>
                <c:pt idx="46">
                  <c:v>1.8675929363272621E-30</c:v>
                </c:pt>
                <c:pt idx="47">
                  <c:v>4.2914332799998503E-27</c:v>
                </c:pt>
                <c:pt idx="48">
                  <c:v>3.7272069279999853E-26</c:v>
                </c:pt>
                <c:pt idx="49">
                  <c:v>2.535392902385532E-21</c:v>
                </c:pt>
                <c:pt idx="50">
                  <c:v>7.8173480698554407E-21</c:v>
                </c:pt>
                <c:pt idx="51">
                  <c:v>7.6716653044242846E-17</c:v>
                </c:pt>
                <c:pt idx="52">
                  <c:v>1.1803603200000318E-13</c:v>
                </c:pt>
                <c:pt idx="53">
                  <c:v>8.1145763200000331E-13</c:v>
                </c:pt>
                <c:pt idx="54">
                  <c:v>6.0316427818182346E-10</c:v>
                </c:pt>
                <c:pt idx="55">
                  <c:v>1.7608950054545506E-9</c:v>
                </c:pt>
                <c:pt idx="56">
                  <c:v>2.3892134545454665E-8</c:v>
                </c:pt>
                <c:pt idx="57">
                  <c:v>6.2601301204819647E-8</c:v>
                </c:pt>
                <c:pt idx="58">
                  <c:v>1.4897539759036169E-7</c:v>
                </c:pt>
                <c:pt idx="59">
                  <c:v>3.240476363636369E-7</c:v>
                </c:pt>
                <c:pt idx="60">
                  <c:v>5.6881127272727327E-7</c:v>
                </c:pt>
                <c:pt idx="61">
                  <c:v>1.6186215757575783E-6</c:v>
                </c:pt>
                <c:pt idx="62">
                  <c:v>1.226027636363645E-5</c:v>
                </c:pt>
                <c:pt idx="63">
                  <c:v>4.9975185454545541E-5</c:v>
                </c:pt>
                <c:pt idx="64">
                  <c:v>7.149499151515176E-4</c:v>
                </c:pt>
                <c:pt idx="65">
                  <c:v>1.7809596121212148E-3</c:v>
                </c:pt>
                <c:pt idx="66">
                  <c:v>4.7929493975903646E-3</c:v>
                </c:pt>
                <c:pt idx="67">
                  <c:v>7.829172727272727E-3</c:v>
                </c:pt>
                <c:pt idx="68">
                  <c:v>1.0732748484848486E-2</c:v>
                </c:pt>
                <c:pt idx="69">
                  <c:v>1.3420090909090909E-2</c:v>
                </c:pt>
                <c:pt idx="70">
                  <c:v>1.5990999999999998E-2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6749-4437-9EBA-FACF01A95B36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2.0976442424242201E-35</c:v>
                </c:pt>
                <c:pt idx="45">
                  <c:v>6.9758866666666446E-35</c:v>
                </c:pt>
                <c:pt idx="46">
                  <c:v>1.2315442588909019E-30</c:v>
                </c:pt>
                <c:pt idx="47">
                  <c:v>1.6916119709090324E-27</c:v>
                </c:pt>
                <c:pt idx="48">
                  <c:v>1.4683972516363578E-26</c:v>
                </c:pt>
                <c:pt idx="49">
                  <c:v>6.325164453012023E-22</c:v>
                </c:pt>
                <c:pt idx="50">
                  <c:v>1.950214373012053E-21</c:v>
                </c:pt>
                <c:pt idx="51">
                  <c:v>1.2944676086060678E-17</c:v>
                </c:pt>
                <c:pt idx="52">
                  <c:v>1.4493967636364022E-14</c:v>
                </c:pt>
                <c:pt idx="53">
                  <c:v>9.9599394909091279E-14</c:v>
                </c:pt>
                <c:pt idx="54">
                  <c:v>5.8244793030303534E-11</c:v>
                </c:pt>
                <c:pt idx="55">
                  <c:v>1.6998391424242476E-10</c:v>
                </c:pt>
                <c:pt idx="56">
                  <c:v>1.9757029090909186E-9</c:v>
                </c:pt>
                <c:pt idx="57">
                  <c:v>4.9679180722891837E-9</c:v>
                </c:pt>
                <c:pt idx="58">
                  <c:v>1.1269363855421703E-8</c:v>
                </c:pt>
                <c:pt idx="59">
                  <c:v>2.3850145454545492E-8</c:v>
                </c:pt>
                <c:pt idx="60">
                  <c:v>4.1364690909090949E-8</c:v>
                </c:pt>
                <c:pt idx="61">
                  <c:v>1.1832153939393959E-7</c:v>
                </c:pt>
                <c:pt idx="62">
                  <c:v>9.2149927272727921E-7</c:v>
                </c:pt>
                <c:pt idx="63">
                  <c:v>3.7748810909090979E-6</c:v>
                </c:pt>
                <c:pt idx="64">
                  <c:v>5.6956671515151707E-5</c:v>
                </c:pt>
                <c:pt idx="65">
                  <c:v>1.4231564121212141E-4</c:v>
                </c:pt>
                <c:pt idx="66">
                  <c:v>4.1096759036144607E-4</c:v>
                </c:pt>
                <c:pt idx="67">
                  <c:v>6.9652090909090906E-4</c:v>
                </c:pt>
                <c:pt idx="68">
                  <c:v>1.003690606060606E-3</c:v>
                </c:pt>
                <c:pt idx="69">
                  <c:v>1.3210909090909091E-3</c:v>
                </c:pt>
                <c:pt idx="70">
                  <c:v>1.6440000000000001E-3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6749-4437-9EBA-FACF01A95B36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(2)GeSe[1]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7.2317818181817762E-34</c:v>
                </c:pt>
                <c:pt idx="47">
                  <c:v>6.4947896727270467E-31</c:v>
                </c:pt>
                <c:pt idx="48">
                  <c:v>5.6337033309090686E-30</c:v>
                </c:pt>
                <c:pt idx="49">
                  <c:v>1.6131476270481865E-25</c:v>
                </c:pt>
                <c:pt idx="50">
                  <c:v>4.9737004854819392E-25</c:v>
                </c:pt>
                <c:pt idx="51">
                  <c:v>2.2291400144242543E-21</c:v>
                </c:pt>
                <c:pt idx="52">
                  <c:v>1.7081440315151972E-18</c:v>
                </c:pt>
                <c:pt idx="53">
                  <c:v>1.1729668334545499E-17</c:v>
                </c:pt>
                <c:pt idx="54">
                  <c:v>4.739545575757616E-15</c:v>
                </c:pt>
                <c:pt idx="55">
                  <c:v>1.3822248606060644E-14</c:v>
                </c:pt>
                <c:pt idx="56">
                  <c:v>1.138545090909096E-13</c:v>
                </c:pt>
                <c:pt idx="57">
                  <c:v>2.4918759036144669E-13</c:v>
                </c:pt>
                <c:pt idx="58">
                  <c:v>4.6149481927710897E-13</c:v>
                </c:pt>
                <c:pt idx="59">
                  <c:v>7.7116842424242508E-13</c:v>
                </c:pt>
                <c:pt idx="60">
                  <c:v>1.1573441818181826E-12</c:v>
                </c:pt>
                <c:pt idx="61">
                  <c:v>2.4769648484848519E-12</c:v>
                </c:pt>
                <c:pt idx="62">
                  <c:v>1.3696183030303119E-11</c:v>
                </c:pt>
                <c:pt idx="63">
                  <c:v>5.2828425454545546E-11</c:v>
                </c:pt>
                <c:pt idx="64">
                  <c:v>5.8082642424242617E-10</c:v>
                </c:pt>
                <c:pt idx="65">
                  <c:v>1.4213779393939413E-9</c:v>
                </c:pt>
                <c:pt idx="66">
                  <c:v>3.1425180722891581E-9</c:v>
                </c:pt>
                <c:pt idx="67">
                  <c:v>4.6439090909090907E-9</c:v>
                </c:pt>
                <c:pt idx="68">
                  <c:v>5.5469393939393937E-9</c:v>
                </c:pt>
                <c:pt idx="69">
                  <c:v>6.0594181818181822E-9</c:v>
                </c:pt>
                <c:pt idx="70">
                  <c:v>6.3616E-9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6749-4437-9EBA-FACF01A95B36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>
                  <c:v>-18.903454545454547</c:v>
                </c:pt>
                <c:pt idx="3">
                  <c:v>-18.932121212121213</c:v>
                </c:pt>
                <c:pt idx="4">
                  <c:v>-18.961939393939396</c:v>
                </c:pt>
                <c:pt idx="5">
                  <c:v>-18.986181818181819</c:v>
                </c:pt>
                <c:pt idx="6">
                  <c:v>-19.00777108433735</c:v>
                </c:pt>
                <c:pt idx="7">
                  <c:v>-19.025843373493977</c:v>
                </c:pt>
                <c:pt idx="8">
                  <c:v>-19.039333333333335</c:v>
                </c:pt>
                <c:pt idx="9">
                  <c:v>-19.052181818181818</c:v>
                </c:pt>
                <c:pt idx="10">
                  <c:v>-19.070363636363634</c:v>
                </c:pt>
                <c:pt idx="11">
                  <c:v>-19.082844175491676</c:v>
                </c:pt>
                <c:pt idx="12">
                  <c:v>-19.088895612708018</c:v>
                </c:pt>
                <c:pt idx="13">
                  <c:v>-19.094947049924357</c:v>
                </c:pt>
                <c:pt idx="14">
                  <c:v>-19.100998487140696</c:v>
                </c:pt>
                <c:pt idx="15">
                  <c:v>-19.107049924357035</c:v>
                </c:pt>
                <c:pt idx="16">
                  <c:v>-19.113101361573374</c:v>
                </c:pt>
                <c:pt idx="17">
                  <c:v>-19.119152798789713</c:v>
                </c:pt>
                <c:pt idx="18">
                  <c:v>-19.104363636363637</c:v>
                </c:pt>
                <c:pt idx="19">
                  <c:v>-19.08490909090909</c:v>
                </c:pt>
                <c:pt idx="20">
                  <c:v>-19.060666666666666</c:v>
                </c:pt>
                <c:pt idx="21">
                  <c:v>-19.03981818181818</c:v>
                </c:pt>
                <c:pt idx="22">
                  <c:v>-19.021636363636365</c:v>
                </c:pt>
                <c:pt idx="23">
                  <c:v>-19.02</c:v>
                </c:pt>
                <c:pt idx="24">
                  <c:v>-19.02151515151515</c:v>
                </c:pt>
                <c:pt idx="25">
                  <c:v>-19.027575757575757</c:v>
                </c:pt>
                <c:pt idx="26">
                  <c:v>-19.037272727272729</c:v>
                </c:pt>
                <c:pt idx="27">
                  <c:v>-19.049393939393941</c:v>
                </c:pt>
                <c:pt idx="28">
                  <c:v>-19.067272727272726</c:v>
                </c:pt>
                <c:pt idx="29">
                  <c:v>-19.085454545454542</c:v>
                </c:pt>
                <c:pt idx="30">
                  <c:v>-19.103636363636362</c:v>
                </c:pt>
                <c:pt idx="31">
                  <c:v>-19.125662650602408</c:v>
                </c:pt>
                <c:pt idx="32">
                  <c:v>-19.149759036144577</c:v>
                </c:pt>
                <c:pt idx="33">
                  <c:v>-19.167999999999999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-19.250727272727271</c:v>
                </c:pt>
                <c:pt idx="38">
                  <c:v>-19.268909090909091</c:v>
                </c:pt>
                <c:pt idx="39">
                  <c:v>-19.289397590361446</c:v>
                </c:pt>
                <c:pt idx="40">
                  <c:v>-19.313493975903615</c:v>
                </c:pt>
                <c:pt idx="41">
                  <c:v>-19.333272727272728</c:v>
                </c:pt>
                <c:pt idx="42">
                  <c:v>-19.351454545454548</c:v>
                </c:pt>
                <c:pt idx="43">
                  <c:v>-19.369636363636364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6749-4437-9EBA-FACF01A95B36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>
                  <c:v>-56.690727272727273</c:v>
                </c:pt>
                <c:pt idx="3">
                  <c:v>-54.524969696969691</c:v>
                </c:pt>
                <c:pt idx="4">
                  <c:v>-52.372727272727268</c:v>
                </c:pt>
                <c:pt idx="5">
                  <c:v>-50.281818181818181</c:v>
                </c:pt>
                <c:pt idx="6">
                  <c:v>-48.245542168674703</c:v>
                </c:pt>
                <c:pt idx="7">
                  <c:v>-46.281686746987951</c:v>
                </c:pt>
                <c:pt idx="8">
                  <c:v>-44.402000000000001</c:v>
                </c:pt>
                <c:pt idx="9">
                  <c:v>-42.56272727272728</c:v>
                </c:pt>
                <c:pt idx="10">
                  <c:v>-40.835454545454553</c:v>
                </c:pt>
                <c:pt idx="11">
                  <c:v>-39.252329803328294</c:v>
                </c:pt>
                <c:pt idx="12">
                  <c:v>-37.83175491679274</c:v>
                </c:pt>
                <c:pt idx="13">
                  <c:v>-36.411180030257185</c:v>
                </c:pt>
                <c:pt idx="14">
                  <c:v>-34.990605143721638</c:v>
                </c:pt>
                <c:pt idx="15">
                  <c:v>-33.570030257186083</c:v>
                </c:pt>
                <c:pt idx="16">
                  <c:v>-32.149455370650529</c:v>
                </c:pt>
                <c:pt idx="17">
                  <c:v>-30.728880484114974</c:v>
                </c:pt>
                <c:pt idx="18">
                  <c:v>-29.565757575757573</c:v>
                </c:pt>
                <c:pt idx="19">
                  <c:v>-28.462363636363634</c:v>
                </c:pt>
                <c:pt idx="20">
                  <c:v>-27.425999999999995</c:v>
                </c:pt>
                <c:pt idx="21">
                  <c:v>-26.420181818181817</c:v>
                </c:pt>
                <c:pt idx="22">
                  <c:v>-25.438363636363636</c:v>
                </c:pt>
                <c:pt idx="23">
                  <c:v>-24.511265060240962</c:v>
                </c:pt>
                <c:pt idx="24">
                  <c:v>-23.600303030303031</c:v>
                </c:pt>
                <c:pt idx="25">
                  <c:v>-22.721515151515153</c:v>
                </c:pt>
                <c:pt idx="26">
                  <c:v>-21.882727272727273</c:v>
                </c:pt>
                <c:pt idx="27">
                  <c:v>-21.07060606060606</c:v>
                </c:pt>
                <c:pt idx="28">
                  <c:v>-20.321818181818184</c:v>
                </c:pt>
                <c:pt idx="29">
                  <c:v>-19.592727272727274</c:v>
                </c:pt>
                <c:pt idx="30">
                  <c:v>-18.901818181818182</c:v>
                </c:pt>
                <c:pt idx="31">
                  <c:v>-18.248855421686748</c:v>
                </c:pt>
                <c:pt idx="32">
                  <c:v>-17.616325301204821</c:v>
                </c:pt>
                <c:pt idx="33">
                  <c:v>-17.022000000000002</c:v>
                </c:pt>
                <c:pt idx="34">
                  <c:v>-16.440424242424243</c:v>
                </c:pt>
                <c:pt idx="35">
                  <c:v>-15.882848484848486</c:v>
                </c:pt>
                <c:pt idx="36">
                  <c:v>-15.342000000000002</c:v>
                </c:pt>
                <c:pt idx="37">
                  <c:v>-14.809878787878789</c:v>
                </c:pt>
                <c:pt idx="38">
                  <c:v>-14.306848484848485</c:v>
                </c:pt>
                <c:pt idx="39">
                  <c:v>-13.814397590361446</c:v>
                </c:pt>
                <c:pt idx="40">
                  <c:v>-13.338493975903617</c:v>
                </c:pt>
                <c:pt idx="41">
                  <c:v>-12.873757575757578</c:v>
                </c:pt>
                <c:pt idx="42">
                  <c:v>-12.415575757575759</c:v>
                </c:pt>
                <c:pt idx="43">
                  <c:v>-11.985272727272729</c:v>
                </c:pt>
                <c:pt idx="44">
                  <c:v>-11.562787878787882</c:v>
                </c:pt>
                <c:pt idx="45">
                  <c:v>-11.15066666666667</c:v>
                </c:pt>
                <c:pt idx="46">
                  <c:v>-10.766909090909092</c:v>
                </c:pt>
                <c:pt idx="47">
                  <c:v>-10.395327272727274</c:v>
                </c:pt>
                <c:pt idx="48">
                  <c:v>-10.05169090909091</c:v>
                </c:pt>
                <c:pt idx="49">
                  <c:v>-9.7289999999999992</c:v>
                </c:pt>
                <c:pt idx="50">
                  <c:v>-9.4289999999999985</c:v>
                </c:pt>
                <c:pt idx="51">
                  <c:v>-9.1657757575757568</c:v>
                </c:pt>
                <c:pt idx="52">
                  <c:v>-8.9189696969696968</c:v>
                </c:pt>
                <c:pt idx="53">
                  <c:v>-8.7129090909090898</c:v>
                </c:pt>
                <c:pt idx="54">
                  <c:v>-8.5336363636363632</c:v>
                </c:pt>
                <c:pt idx="55">
                  <c:v>-8.3790909090909089</c:v>
                </c:pt>
                <c:pt idx="56">
                  <c:v>-8.267254545454545</c:v>
                </c:pt>
                <c:pt idx="57">
                  <c:v>-8.1710843373493969</c:v>
                </c:pt>
                <c:pt idx="58">
                  <c:v>-8.1078313253012055</c:v>
                </c:pt>
                <c:pt idx="59">
                  <c:v>-8.0620121212121205</c:v>
                </c:pt>
                <c:pt idx="60">
                  <c:v>-8.0298909090909092</c:v>
                </c:pt>
                <c:pt idx="61">
                  <c:v>-8.0176242424242421</c:v>
                </c:pt>
                <c:pt idx="62">
                  <c:v>-8.010945454545455</c:v>
                </c:pt>
                <c:pt idx="63">
                  <c:v>-8.0145818181818189</c:v>
                </c:pt>
                <c:pt idx="64">
                  <c:v>-8.0263515151515161</c:v>
                </c:pt>
                <c:pt idx="65">
                  <c:v>-8.0433212121212119</c:v>
                </c:pt>
                <c:pt idx="66">
                  <c:v>-8.0740722891566268</c:v>
                </c:pt>
                <c:pt idx="67">
                  <c:v>-8.1061818181818186</c:v>
                </c:pt>
                <c:pt idx="68">
                  <c:v>-8.1401212121212119</c:v>
                </c:pt>
                <c:pt idx="69">
                  <c:v>-8.1740606060606051</c:v>
                </c:pt>
                <c:pt idx="70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6749-4437-9EBA-FACF01A95B36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>
                  <c:v>-15.763090909090909</c:v>
                </c:pt>
                <c:pt idx="3">
                  <c:v>-15.016969696969696</c:v>
                </c:pt>
                <c:pt idx="4">
                  <c:v>-14.259878787878787</c:v>
                </c:pt>
                <c:pt idx="5">
                  <c:v>-13.508363636363637</c:v>
                </c:pt>
                <c:pt idx="6">
                  <c:v>-12.771746987951808</c:v>
                </c:pt>
                <c:pt idx="7">
                  <c:v>-12.054879518072291</c:v>
                </c:pt>
                <c:pt idx="8">
                  <c:v>-11.367333333333335</c:v>
                </c:pt>
                <c:pt idx="9">
                  <c:v>-10.694654545454545</c:v>
                </c:pt>
                <c:pt idx="10">
                  <c:v>-10.066775757575758</c:v>
                </c:pt>
                <c:pt idx="11">
                  <c:v>-9.50184417549168</c:v>
                </c:pt>
                <c:pt idx="12">
                  <c:v>-9.007895612708019</c:v>
                </c:pt>
                <c:pt idx="13">
                  <c:v>-8.5139470499243579</c:v>
                </c:pt>
                <c:pt idx="14">
                  <c:v>-8.0199984871406951</c:v>
                </c:pt>
                <c:pt idx="15">
                  <c:v>-7.526049924357034</c:v>
                </c:pt>
                <c:pt idx="16">
                  <c:v>-7.032101361573373</c:v>
                </c:pt>
                <c:pt idx="17">
                  <c:v>-6.5381527987897119</c:v>
                </c:pt>
                <c:pt idx="18">
                  <c:v>-6.2250727272727273</c:v>
                </c:pt>
                <c:pt idx="19">
                  <c:v>-5.9639636363636361</c:v>
                </c:pt>
                <c:pt idx="20">
                  <c:v>-5.7875999999999994</c:v>
                </c:pt>
                <c:pt idx="21">
                  <c:v>-5.6597696969696969</c:v>
                </c:pt>
                <c:pt idx="22">
                  <c:v>-5.5700727272727271</c:v>
                </c:pt>
                <c:pt idx="23">
                  <c:v>-5.5351385542168678</c:v>
                </c:pt>
                <c:pt idx="24">
                  <c:v>-5.5146666666666668</c:v>
                </c:pt>
                <c:pt idx="25">
                  <c:v>-5.5213333333333336</c:v>
                </c:pt>
                <c:pt idx="26">
                  <c:v>-5.5396363636363635</c:v>
                </c:pt>
                <c:pt idx="27">
                  <c:v>-5.5656969696969698</c:v>
                </c:pt>
                <c:pt idx="28">
                  <c:v>-5.5992424242424246</c:v>
                </c:pt>
                <c:pt idx="29">
                  <c:v>-5.6331818181818187</c:v>
                </c:pt>
                <c:pt idx="30">
                  <c:v>-5.667121212121212</c:v>
                </c:pt>
                <c:pt idx="31">
                  <c:v>-5.6993614457831328</c:v>
                </c:pt>
                <c:pt idx="32">
                  <c:v>-5.7306867469879519</c:v>
                </c:pt>
                <c:pt idx="33">
                  <c:v>-5.7591999999999999</c:v>
                </c:pt>
                <c:pt idx="34">
                  <c:v>-5.7872727272727271</c:v>
                </c:pt>
                <c:pt idx="35">
                  <c:v>-5.8145454545454545</c:v>
                </c:pt>
                <c:pt idx="36">
                  <c:v>-5.8405636363636368</c:v>
                </c:pt>
                <c:pt idx="37">
                  <c:v>-5.8660181818181822</c:v>
                </c:pt>
                <c:pt idx="38">
                  <c:v>-5.8914727272727276</c:v>
                </c:pt>
                <c:pt idx="39">
                  <c:v>-5.9168674698795183</c:v>
                </c:pt>
                <c:pt idx="40">
                  <c:v>-5.9421686746987952</c:v>
                </c:pt>
                <c:pt idx="41">
                  <c:v>-5.9671393939393935</c:v>
                </c:pt>
                <c:pt idx="42">
                  <c:v>-5.9920363636363634</c:v>
                </c:pt>
                <c:pt idx="43">
                  <c:v>-6.0174909090909088</c:v>
                </c:pt>
                <c:pt idx="44">
                  <c:v>-6.0432060606060602</c:v>
                </c:pt>
                <c:pt idx="45">
                  <c:v>-6.0692666666666666</c:v>
                </c:pt>
                <c:pt idx="46">
                  <c:v>-6.0962727272727273</c:v>
                </c:pt>
                <c:pt idx="47">
                  <c:v>-6.1238606060606058</c:v>
                </c:pt>
                <c:pt idx="48">
                  <c:v>-6.1535575757575751</c:v>
                </c:pt>
                <c:pt idx="49">
                  <c:v>-6.1849036144578307</c:v>
                </c:pt>
                <c:pt idx="50">
                  <c:v>-6.2180361445783134</c:v>
                </c:pt>
                <c:pt idx="51">
                  <c:v>-6.2543151515151516</c:v>
                </c:pt>
                <c:pt idx="52">
                  <c:v>-6.2918000000000003</c:v>
                </c:pt>
                <c:pt idx="53">
                  <c:v>-6.3318000000000003</c:v>
                </c:pt>
                <c:pt idx="54">
                  <c:v>-6.3730606060606068</c:v>
                </c:pt>
                <c:pt idx="55">
                  <c:v>-6.4154848484848488</c:v>
                </c:pt>
                <c:pt idx="56">
                  <c:v>-6.457381818181819</c:v>
                </c:pt>
                <c:pt idx="57">
                  <c:v>-6.4983493975903617</c:v>
                </c:pt>
                <c:pt idx="58">
                  <c:v>-6.536301204819277</c:v>
                </c:pt>
                <c:pt idx="59">
                  <c:v>-6.5720060606060606</c:v>
                </c:pt>
                <c:pt idx="60">
                  <c:v>-6.6059454545454548</c:v>
                </c:pt>
                <c:pt idx="61">
                  <c:v>-6.6360242424242424</c:v>
                </c:pt>
                <c:pt idx="62">
                  <c:v>-6.6649333333333338</c:v>
                </c:pt>
                <c:pt idx="63">
                  <c:v>-6.6916000000000002</c:v>
                </c:pt>
                <c:pt idx="64">
                  <c:v>-6.716787878787879</c:v>
                </c:pt>
                <c:pt idx="65">
                  <c:v>-6.7410303030303034</c:v>
                </c:pt>
                <c:pt idx="66">
                  <c:v>-6.7622409638554215</c:v>
                </c:pt>
                <c:pt idx="67">
                  <c:v>-6.7831818181818182</c:v>
                </c:pt>
                <c:pt idx="68">
                  <c:v>-6.8037878787878787</c:v>
                </c:pt>
                <c:pt idx="69">
                  <c:v>-6.8243939393939392</c:v>
                </c:pt>
                <c:pt idx="70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6749-4437-9EBA-FACF01A95B36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>
                  <c:v>-20.990727272727273</c:v>
                </c:pt>
                <c:pt idx="3">
                  <c:v>-20.913454545454545</c:v>
                </c:pt>
                <c:pt idx="4">
                  <c:v>-20.884363636363634</c:v>
                </c:pt>
                <c:pt idx="5">
                  <c:v>-20.938909090909089</c:v>
                </c:pt>
                <c:pt idx="6">
                  <c:v>-21.016626506024096</c:v>
                </c:pt>
                <c:pt idx="7">
                  <c:v>-21.125060240963855</c:v>
                </c:pt>
                <c:pt idx="8">
                  <c:v>-21.247999999999998</c:v>
                </c:pt>
                <c:pt idx="9">
                  <c:v>-21.377454545454544</c:v>
                </c:pt>
                <c:pt idx="10">
                  <c:v>-21.522909090909092</c:v>
                </c:pt>
                <c:pt idx="11">
                  <c:v>-21.663993948562783</c:v>
                </c:pt>
                <c:pt idx="12">
                  <c:v>-21.800151285930408</c:v>
                </c:pt>
                <c:pt idx="13">
                  <c:v>-21.936308623298036</c:v>
                </c:pt>
                <c:pt idx="14">
                  <c:v>-22.07246596066566</c:v>
                </c:pt>
                <c:pt idx="15">
                  <c:v>-22.208623298033284</c:v>
                </c:pt>
                <c:pt idx="16">
                  <c:v>-22.344780635400909</c:v>
                </c:pt>
                <c:pt idx="17">
                  <c:v>-22.480937972768533</c:v>
                </c:pt>
                <c:pt idx="18">
                  <c:v>-22.599030303030304</c:v>
                </c:pt>
                <c:pt idx="19">
                  <c:v>-22.711636363636366</c:v>
                </c:pt>
                <c:pt idx="20">
                  <c:v>-22.814666666666668</c:v>
                </c:pt>
                <c:pt idx="21">
                  <c:v>-22.924484848484848</c:v>
                </c:pt>
                <c:pt idx="22">
                  <c:v>-23.039636363636365</c:v>
                </c:pt>
                <c:pt idx="23">
                  <c:v>-23.165120481927712</c:v>
                </c:pt>
                <c:pt idx="24">
                  <c:v>-23.293333333333333</c:v>
                </c:pt>
                <c:pt idx="25">
                  <c:v>-23.426666666666666</c:v>
                </c:pt>
                <c:pt idx="26">
                  <c:v>-23.563636363636363</c:v>
                </c:pt>
                <c:pt idx="27">
                  <c:v>-23.703030303030303</c:v>
                </c:pt>
                <c:pt idx="28">
                  <c:v>-23.842424242424244</c:v>
                </c:pt>
                <c:pt idx="29">
                  <c:v>-23.983636363636364</c:v>
                </c:pt>
                <c:pt idx="30">
                  <c:v>-24.129090909090909</c:v>
                </c:pt>
                <c:pt idx="31">
                  <c:v>-24.270060240963854</c:v>
                </c:pt>
                <c:pt idx="32">
                  <c:v>-24.408614457831327</c:v>
                </c:pt>
                <c:pt idx="33">
                  <c:v>-24.553999999999998</c:v>
                </c:pt>
                <c:pt idx="34">
                  <c:v>-24.697393939393937</c:v>
                </c:pt>
                <c:pt idx="35">
                  <c:v>-24.836787878787877</c:v>
                </c:pt>
                <c:pt idx="36">
                  <c:v>-24.976181818181818</c:v>
                </c:pt>
                <c:pt idx="37">
                  <c:v>-25.115333333333332</c:v>
                </c:pt>
                <c:pt idx="38">
                  <c:v>-25.248666666666665</c:v>
                </c:pt>
                <c:pt idx="39">
                  <c:v>-25.38403614457831</c:v>
                </c:pt>
                <c:pt idx="40">
                  <c:v>-25.522590361445783</c:v>
                </c:pt>
                <c:pt idx="41">
                  <c:v>-25.657333333333334</c:v>
                </c:pt>
                <c:pt idx="42">
                  <c:v>-25.790666666666667</c:v>
                </c:pt>
                <c:pt idx="43">
                  <c:v>-25.923999999999999</c:v>
                </c:pt>
                <c:pt idx="44">
                  <c:v>-26.054727272727273</c:v>
                </c:pt>
                <c:pt idx="45">
                  <c:v>-26.181999999999999</c:v>
                </c:pt>
                <c:pt idx="46">
                  <c:v>-26.309272727272727</c:v>
                </c:pt>
                <c:pt idx="47">
                  <c:v>-26.435757575757577</c:v>
                </c:pt>
                <c:pt idx="48">
                  <c:v>-26.556969696969698</c:v>
                </c:pt>
                <c:pt idx="49">
                  <c:v>-26.677831325301206</c:v>
                </c:pt>
                <c:pt idx="50">
                  <c:v>-26.798313253012051</c:v>
                </c:pt>
                <c:pt idx="51">
                  <c:v>-26.914424242424243</c:v>
                </c:pt>
                <c:pt idx="52">
                  <c:v>-27.02957575757576</c:v>
                </c:pt>
                <c:pt idx="53">
                  <c:v>-27.144727272727273</c:v>
                </c:pt>
                <c:pt idx="54">
                  <c:v>-27.256727272727272</c:v>
                </c:pt>
                <c:pt idx="55">
                  <c:v>-27.365818181818181</c:v>
                </c:pt>
                <c:pt idx="56">
                  <c:v>-27.480181818181819</c:v>
                </c:pt>
                <c:pt idx="57">
                  <c:v>-27.595180722891566</c:v>
                </c:pt>
                <c:pt idx="58">
                  <c:v>-27.70963855421687</c:v>
                </c:pt>
                <c:pt idx="59">
                  <c:v>-27.827878787878788</c:v>
                </c:pt>
                <c:pt idx="60">
                  <c:v>-27.949090909090909</c:v>
                </c:pt>
                <c:pt idx="61">
                  <c:v>-28.064787878787879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-28.649879518072289</c:v>
                </c:pt>
                <c:pt idx="67">
                  <c:v>-28.764545454545456</c:v>
                </c:pt>
                <c:pt idx="68">
                  <c:v>-28.879696969696973</c:v>
                </c:pt>
                <c:pt idx="69">
                  <c:v>-28.994848484848486</c:v>
                </c:pt>
                <c:pt idx="70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6749-4437-9EBA-FACF01A95B36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6749-4437-9EBA-FACF01A95B36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6749-4437-9EBA-FACF01A95B36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6749-4437-9EBA-FACF01A95B36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6749-4437-9EBA-FACF01A95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64295062896362"/>
          <c:y val="1.405444437220484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1.1363216000000012E-9</c:v>
                </c:pt>
                <c:pt idx="1">
                  <c:v>1.2674740907139433E-3</c:v>
                </c:pt>
                <c:pt idx="2">
                  <c:v>4.6029275625927308E-3</c:v>
                </c:pt>
                <c:pt idx="3">
                  <c:v>3.846255757575763E-2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9.7487349397590378E-2</c:v>
                </c:pt>
                <c:pt idx="24">
                  <c:v>0.12362727272727272</c:v>
                </c:pt>
                <c:pt idx="25">
                  <c:v>0.17053636363636365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0.31434000000000001</c:v>
                </c:pt>
                <c:pt idx="32">
                  <c:v>0.31613999999999998</c:v>
                </c:pt>
                <c:pt idx="33">
                  <c:v>0.31711590361445779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0.39284563636363679</c:v>
                </c:pt>
                <c:pt idx="52">
                  <c:v>0.46798751515151521</c:v>
                </c:pt>
                <c:pt idx="53">
                  <c:v>0.47609054545454549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E4F-48F0-98BD-B294EEA8CE8B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7.9814826021181133E-28</c:v>
                </c:pt>
                <c:pt idx="5">
                  <c:v>1.0775001512859311E-26</c:v>
                </c:pt>
                <c:pt idx="6">
                  <c:v>2.075185476550681E-26</c:v>
                </c:pt>
                <c:pt idx="7">
                  <c:v>3.072870801815431E-26</c:v>
                </c:pt>
                <c:pt idx="8">
                  <c:v>4.0705561270801813E-26</c:v>
                </c:pt>
                <c:pt idx="9">
                  <c:v>5.068241452344931E-26</c:v>
                </c:pt>
                <c:pt idx="10">
                  <c:v>6.0659267776096812E-26</c:v>
                </c:pt>
                <c:pt idx="11">
                  <c:v>1.4054493192194361E-14</c:v>
                </c:pt>
                <c:pt idx="12">
                  <c:v>4.3957670196722977E-14</c:v>
                </c:pt>
                <c:pt idx="13">
                  <c:v>7.3860847201251587E-14</c:v>
                </c:pt>
                <c:pt idx="14">
                  <c:v>1.0376402420578021E-13</c:v>
                </c:pt>
                <c:pt idx="15">
                  <c:v>1.3366720121030882E-13</c:v>
                </c:pt>
                <c:pt idx="16">
                  <c:v>1.6357037821483742E-13</c:v>
                </c:pt>
                <c:pt idx="17">
                  <c:v>1.9347355521936604E-13</c:v>
                </c:pt>
                <c:pt idx="18">
                  <c:v>2.6732225090909159E-11</c:v>
                </c:pt>
                <c:pt idx="19">
                  <c:v>1.4737520000000104E-10</c:v>
                </c:pt>
                <c:pt idx="20">
                  <c:v>6.0579520000000107E-10</c:v>
                </c:pt>
                <c:pt idx="21">
                  <c:v>5.9915727272727489E-9</c:v>
                </c:pt>
                <c:pt idx="22">
                  <c:v>1.5248845454545478E-8</c:v>
                </c:pt>
                <c:pt idx="23">
                  <c:v>1.7487904856325318E-2</c:v>
                </c:pt>
                <c:pt idx="24">
                  <c:v>4.3628121212121208E-2</c:v>
                </c:pt>
                <c:pt idx="25">
                  <c:v>9.0536606060606054E-2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0.15434</c:v>
                </c:pt>
                <c:pt idx="32">
                  <c:v>0.15614</c:v>
                </c:pt>
                <c:pt idx="33">
                  <c:v>0.15711590361445785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0.14488696969696963</c:v>
                </c:pt>
                <c:pt idx="52">
                  <c:v>0.12885139393939393</c:v>
                </c:pt>
                <c:pt idx="53">
                  <c:v>0.12433018181818181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7.5026381818181803E-2</c:v>
                </c:pt>
                <c:pt idx="65">
                  <c:v>6.8382745454545438E-2</c:v>
                </c:pt>
                <c:pt idx="66">
                  <c:v>6.085454216867469E-2</c:v>
                </c:pt>
                <c:pt idx="67">
                  <c:v>5.2905545454545455E-2</c:v>
                </c:pt>
                <c:pt idx="68">
                  <c:v>4.4060696969696972E-2</c:v>
                </c:pt>
                <c:pt idx="69">
                  <c:v>3.4261727272727277E-2</c:v>
                </c:pt>
                <c:pt idx="70">
                  <c:v>2.3949000000000002E-2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E4F-48F0-98BD-B294EEA8CE8B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1E4F-48F0-98BD-B294EEA8CE8B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6.5454568367272731E-2</c:v>
                </c:pt>
                <c:pt idx="30">
                  <c:v>1.6969796258181818E-2</c:v>
                </c:pt>
                <c:pt idx="31">
                  <c:v>7.7074133333333324E-8</c:v>
                </c:pt>
                <c:pt idx="32">
                  <c:v>1.7727999999999879E-9</c:v>
                </c:pt>
                <c:pt idx="33">
                  <c:v>7.8969156626506152E-10</c:v>
                </c:pt>
                <c:pt idx="34">
                  <c:v>1.1685124848484865E-10</c:v>
                </c:pt>
                <c:pt idx="35">
                  <c:v>4.6296096969697117E-11</c:v>
                </c:pt>
                <c:pt idx="36">
                  <c:v>1.4233027854545489E-11</c:v>
                </c:pt>
                <c:pt idx="37">
                  <c:v>5.3955503782148576E-14</c:v>
                </c:pt>
                <c:pt idx="38">
                  <c:v>4.5743098335862472E-14</c:v>
                </c:pt>
                <c:pt idx="39">
                  <c:v>3.7530692889576362E-14</c:v>
                </c:pt>
                <c:pt idx="40">
                  <c:v>2.9318287443290257E-14</c:v>
                </c:pt>
                <c:pt idx="41">
                  <c:v>2.1105881997004147E-14</c:v>
                </c:pt>
                <c:pt idx="42">
                  <c:v>1.2893476550718043E-14</c:v>
                </c:pt>
                <c:pt idx="43">
                  <c:v>4.6810711044319325E-15</c:v>
                </c:pt>
                <c:pt idx="44">
                  <c:v>3.6092192438000138E-26</c:v>
                </c:pt>
                <c:pt idx="45">
                  <c:v>6.5089190380001339E-27</c:v>
                </c:pt>
                <c:pt idx="46">
                  <c:v>3.1577836363636533E-31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1E4F-48F0-98BD-B294EEA8CE8B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*Ga[1]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3.197821482601935E-28</c:v>
                </c:pt>
                <c:pt idx="38">
                  <c:v>8.3143358547654845E-27</c:v>
                </c:pt>
                <c:pt idx="39">
                  <c:v>1.6308889561270776E-26</c:v>
                </c:pt>
                <c:pt idx="40">
                  <c:v>2.4303443267776069E-26</c:v>
                </c:pt>
                <c:pt idx="41">
                  <c:v>3.2297996974281359E-26</c:v>
                </c:pt>
                <c:pt idx="42">
                  <c:v>4.0292550680786654E-26</c:v>
                </c:pt>
                <c:pt idx="43">
                  <c:v>4.8287104387291944E-26</c:v>
                </c:pt>
                <c:pt idx="44">
                  <c:v>9.0867937454544504E-24</c:v>
                </c:pt>
                <c:pt idx="45">
                  <c:v>3.0095979199999906E-23</c:v>
                </c:pt>
                <c:pt idx="46">
                  <c:v>3.4496913090908897E-21</c:v>
                </c:pt>
                <c:pt idx="47">
                  <c:v>7.1626923636361392E-20</c:v>
                </c:pt>
                <c:pt idx="48">
                  <c:v>5.6676710545454319E-19</c:v>
                </c:pt>
                <c:pt idx="49">
                  <c:v>6.4907730120481704E-18</c:v>
                </c:pt>
                <c:pt idx="50">
                  <c:v>1.829605012048197E-17</c:v>
                </c:pt>
                <c:pt idx="51">
                  <c:v>1.2003128484848439E-17</c:v>
                </c:pt>
                <c:pt idx="52">
                  <c:v>4.4395757606996623E-9</c:v>
                </c:pt>
                <c:pt idx="53">
                  <c:v>3.0554727273740508E-8</c:v>
                </c:pt>
                <c:pt idx="54">
                  <c:v>9.7343333333333793E-8</c:v>
                </c:pt>
                <c:pt idx="55">
                  <c:v>2.0167666666666712E-7</c:v>
                </c:pt>
                <c:pt idx="56">
                  <c:v>1.930681818181817E-7</c:v>
                </c:pt>
                <c:pt idx="57">
                  <c:v>1.690251437216338E-7</c:v>
                </c:pt>
                <c:pt idx="58">
                  <c:v>1.5009397881996968E-7</c:v>
                </c:pt>
                <c:pt idx="59">
                  <c:v>1.3116281391830553E-7</c:v>
                </c:pt>
                <c:pt idx="60">
                  <c:v>1.1223164901664138E-7</c:v>
                </c:pt>
                <c:pt idx="61">
                  <c:v>9.3300484114977249E-8</c:v>
                </c:pt>
                <c:pt idx="62">
                  <c:v>7.4369319213313113E-8</c:v>
                </c:pt>
                <c:pt idx="63">
                  <c:v>5.5438154311648977E-8</c:v>
                </c:pt>
                <c:pt idx="64">
                  <c:v>4.5092987878787873E-8</c:v>
                </c:pt>
                <c:pt idx="65">
                  <c:v>4.0237230303030297E-8</c:v>
                </c:pt>
                <c:pt idx="66">
                  <c:v>2.761793975903613E-8</c:v>
                </c:pt>
                <c:pt idx="67">
                  <c:v>1.5198328545454546E-8</c:v>
                </c:pt>
                <c:pt idx="68">
                  <c:v>3.999423696969696E-9</c:v>
                </c:pt>
                <c:pt idx="69">
                  <c:v>4.8367936303030296E-11</c:v>
                </c:pt>
                <c:pt idx="70">
                  <c:v>1.4599999999380784E-16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F-48F0-98BD-B294EEA8CE8B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0.08</c:v>
                </c:pt>
                <c:pt idx="1">
                  <c:v>7.8732412121212125E-2</c:v>
                </c:pt>
                <c:pt idx="2">
                  <c:v>7.539665454545455E-2</c:v>
                </c:pt>
                <c:pt idx="3">
                  <c:v>4.1537166154155716E-2</c:v>
                </c:pt>
                <c:pt idx="4">
                  <c:v>5.6220237756151274E-9</c:v>
                </c:pt>
                <c:pt idx="5">
                  <c:v>4.761070970804235E-9</c:v>
                </c:pt>
                <c:pt idx="6">
                  <c:v>3.9001181659933434E-9</c:v>
                </c:pt>
                <c:pt idx="7">
                  <c:v>3.0391653611824509E-9</c:v>
                </c:pt>
                <c:pt idx="8">
                  <c:v>2.1782125563715585E-9</c:v>
                </c:pt>
                <c:pt idx="9">
                  <c:v>1.317259751560666E-9</c:v>
                </c:pt>
                <c:pt idx="10">
                  <c:v>4.5630694674977443E-10</c:v>
                </c:pt>
                <c:pt idx="11">
                  <c:v>1.8208211800304244E-15</c:v>
                </c:pt>
                <c:pt idx="12">
                  <c:v>1.5242704992440921E-15</c:v>
                </c:pt>
                <c:pt idx="13">
                  <c:v>1.2277198184577598E-15</c:v>
                </c:pt>
                <c:pt idx="14">
                  <c:v>9.3116913767142762E-16</c:v>
                </c:pt>
                <c:pt idx="15">
                  <c:v>6.3461845688509528E-16</c:v>
                </c:pt>
                <c:pt idx="16">
                  <c:v>3.3806777609876313E-16</c:v>
                </c:pt>
                <c:pt idx="17">
                  <c:v>4.151709531243079E-17</c:v>
                </c:pt>
                <c:pt idx="18">
                  <c:v>1.1227624648836331E-27</c:v>
                </c:pt>
                <c:pt idx="19">
                  <c:v>8.1864436363636231E-33</c:v>
                </c:pt>
                <c:pt idx="20">
                  <c:v>2.5014133333333208E-33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1E4F-48F0-98BD-B294EEA8CE8B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2.5645990922844536E-22</c:v>
                </c:pt>
                <c:pt idx="5">
                  <c:v>3.4622087745839662E-21</c:v>
                </c:pt>
                <c:pt idx="6">
                  <c:v>6.6679576399394877E-21</c:v>
                </c:pt>
                <c:pt idx="7">
                  <c:v>9.8737065052950085E-21</c:v>
                </c:pt>
                <c:pt idx="8">
                  <c:v>1.307945537065053E-20</c:v>
                </c:pt>
                <c:pt idx="9">
                  <c:v>1.628520423600605E-20</c:v>
                </c:pt>
                <c:pt idx="10">
                  <c:v>1.9490953101361572E-20</c:v>
                </c:pt>
                <c:pt idx="11">
                  <c:v>5.7033736923751785E-15</c:v>
                </c:pt>
                <c:pt idx="12">
                  <c:v>1.7838166250620269E-14</c:v>
                </c:pt>
                <c:pt idx="13">
                  <c:v>2.9972958808865359E-14</c:v>
                </c:pt>
                <c:pt idx="14">
                  <c:v>4.2107751367110449E-14</c:v>
                </c:pt>
                <c:pt idx="15">
                  <c:v>5.4242543925355539E-14</c:v>
                </c:pt>
                <c:pt idx="16">
                  <c:v>6.637733648360063E-14</c:v>
                </c:pt>
                <c:pt idx="17">
                  <c:v>7.8512129041845726E-14</c:v>
                </c:pt>
                <c:pt idx="18">
                  <c:v>2.5424841818181865E-13</c:v>
                </c:pt>
                <c:pt idx="19">
                  <c:v>3.6192862363636309E-13</c:v>
                </c:pt>
                <c:pt idx="20">
                  <c:v>1.1339825999999943E-13</c:v>
                </c:pt>
                <c:pt idx="21">
                  <c:v>2.6720854740897883E-15</c:v>
                </c:pt>
                <c:pt idx="22">
                  <c:v>2.2063096353584854E-16</c:v>
                </c:pt>
                <c:pt idx="23">
                  <c:v>2.6017831199156587E-23</c:v>
                </c:pt>
                <c:pt idx="24">
                  <c:v>2.8460606060606059E-10</c:v>
                </c:pt>
                <c:pt idx="25">
                  <c:v>1.4230303030303031E-9</c:v>
                </c:pt>
                <c:pt idx="26">
                  <c:v>5.1022545454545458E-9</c:v>
                </c:pt>
                <c:pt idx="27">
                  <c:v>1.0475345454545455E-8</c:v>
                </c:pt>
                <c:pt idx="28">
                  <c:v>9.4819575757575751E-8</c:v>
                </c:pt>
                <c:pt idx="29">
                  <c:v>2.9091037357272729E-2</c:v>
                </c:pt>
                <c:pt idx="30">
                  <c:v>0.12606063931484851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8.7127842424242014E-2</c:v>
                </c:pt>
                <c:pt idx="52">
                  <c:v>1.1989794654836327E-2</c:v>
                </c:pt>
                <c:pt idx="53">
                  <c:v>3.8885867421090542E-3</c:v>
                </c:pt>
                <c:pt idx="54">
                  <c:v>4.7556610695757388E-9</c:v>
                </c:pt>
                <c:pt idx="55">
                  <c:v>5.4731697260604128E-10</c:v>
                </c:pt>
                <c:pt idx="56">
                  <c:v>1.0978618267157208E-13</c:v>
                </c:pt>
                <c:pt idx="57">
                  <c:v>1.5646316187594543E-21</c:v>
                </c:pt>
                <c:pt idx="58">
                  <c:v>1.3197753403933423E-21</c:v>
                </c:pt>
                <c:pt idx="59">
                  <c:v>1.0749190620272305E-21</c:v>
                </c:pt>
                <c:pt idx="60">
                  <c:v>8.3006278366111868E-22</c:v>
                </c:pt>
                <c:pt idx="61">
                  <c:v>5.8520650529500688E-22</c:v>
                </c:pt>
                <c:pt idx="62">
                  <c:v>3.4035022692889488E-22</c:v>
                </c:pt>
                <c:pt idx="63">
                  <c:v>9.5493948562783079E-23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1E4F-48F0-98BD-B294EEA8CE8B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0.08</c:v>
                </c:pt>
                <c:pt idx="1">
                  <c:v>8.1267587878787878E-2</c:v>
                </c:pt>
                <c:pt idx="2">
                  <c:v>8.4603345454545453E-2</c:v>
                </c:pt>
                <c:pt idx="3">
                  <c:v>0.11846283636363641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0.14251265060240961</c:v>
                </c:pt>
                <c:pt idx="24">
                  <c:v>0.1163719696969697</c:v>
                </c:pt>
                <c:pt idx="25">
                  <c:v>6.9459848484848485E-2</c:v>
                </c:pt>
                <c:pt idx="26">
                  <c:v>4.1040454545454547E-2</c:v>
                </c:pt>
                <c:pt idx="27">
                  <c:v>2.4949545454545453E-2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5.662721212121212E-3</c:v>
                </c:pt>
                <c:pt idx="32">
                  <c:v>3.8625999999999999E-3</c:v>
                </c:pt>
                <c:pt idx="33">
                  <c:v>2.887961445783134E-3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1.0144021686746986E-6</c:v>
                </c:pt>
                <c:pt idx="67">
                  <c:v>8.4072909090909094E-7</c:v>
                </c:pt>
                <c:pt idx="68">
                  <c:v>7.0295939393939391E-7</c:v>
                </c:pt>
                <c:pt idx="69">
                  <c:v>5.8936969696969697E-7</c:v>
                </c:pt>
                <c:pt idx="70">
                  <c:v>4.8879999999999998E-7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1E4F-48F0-98BD-B294EEA8CE8B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2.2418507530120505E-24</c:v>
                </c:pt>
                <c:pt idx="24">
                  <c:v>2.3226824242424246E-23</c:v>
                </c:pt>
                <c:pt idx="25">
                  <c:v>1.0005052121212121E-22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1.0563757575757577E-17</c:v>
                </c:pt>
                <c:pt idx="32">
                  <c:v>2.3373999999999999E-17</c:v>
                </c:pt>
                <c:pt idx="33">
                  <c:v>1.4111857831325285E-16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2.3690774545454626E-8</c:v>
                </c:pt>
                <c:pt idx="52">
                  <c:v>3.7851321212121216E-8</c:v>
                </c:pt>
                <c:pt idx="53">
                  <c:v>3.7635563636363634E-8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2.7093042424242421E-8</c:v>
                </c:pt>
                <c:pt idx="65">
                  <c:v>2.5588193939393935E-8</c:v>
                </c:pt>
                <c:pt idx="66">
                  <c:v>2.4042313253012045E-8</c:v>
                </c:pt>
                <c:pt idx="67">
                  <c:v>2.2482818181818182E-8</c:v>
                </c:pt>
                <c:pt idx="68">
                  <c:v>2.0895545454545456E-8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1E4F-48F0-98BD-B294EEA8CE8B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1E4F-48F0-98BD-B294EEA8CE8B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6.4568835098336755E-33</c:v>
                </c:pt>
                <c:pt idx="5">
                  <c:v>8.7167927382753468E-32</c:v>
                </c:pt>
                <c:pt idx="6">
                  <c:v>1.6787897125567325E-31</c:v>
                </c:pt>
                <c:pt idx="7">
                  <c:v>2.4859001512859307E-31</c:v>
                </c:pt>
                <c:pt idx="8">
                  <c:v>3.2930105900151285E-31</c:v>
                </c:pt>
                <c:pt idx="9">
                  <c:v>4.1001210287443262E-31</c:v>
                </c:pt>
                <c:pt idx="10">
                  <c:v>4.907231467473524E-31</c:v>
                </c:pt>
                <c:pt idx="11">
                  <c:v>4.3178634748865274E-26</c:v>
                </c:pt>
                <c:pt idx="12">
                  <c:v>1.3504693527836606E-25</c:v>
                </c:pt>
                <c:pt idx="13">
                  <c:v>2.2691523580786687E-25</c:v>
                </c:pt>
                <c:pt idx="14">
                  <c:v>3.1878353633736768E-25</c:v>
                </c:pt>
                <c:pt idx="15">
                  <c:v>4.1065183686686845E-25</c:v>
                </c:pt>
                <c:pt idx="16">
                  <c:v>5.025201373963693E-25</c:v>
                </c:pt>
                <c:pt idx="17">
                  <c:v>5.9438843792587007E-25</c:v>
                </c:pt>
                <c:pt idx="18">
                  <c:v>8.2795727272727321E-25</c:v>
                </c:pt>
                <c:pt idx="19">
                  <c:v>8.9953379127272582E-25</c:v>
                </c:pt>
                <c:pt idx="20">
                  <c:v>2.7493279733333186E-25</c:v>
                </c:pt>
                <c:pt idx="21">
                  <c:v>7.1583272727272576E-29</c:v>
                </c:pt>
                <c:pt idx="22">
                  <c:v>5.9105454545452956E-30</c:v>
                </c:pt>
                <c:pt idx="23">
                  <c:v>0</c:v>
                </c:pt>
                <c:pt idx="24">
                  <c:v>8.560303030303031E-32</c:v>
                </c:pt>
                <c:pt idx="25">
                  <c:v>4.2801515151515155E-31</c:v>
                </c:pt>
                <c:pt idx="26">
                  <c:v>3.5953272727272727E-31</c:v>
                </c:pt>
                <c:pt idx="27">
                  <c:v>1.7120606060606027E-32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1.4284636363636363E-32</c:v>
                </c:pt>
                <c:pt idx="32">
                  <c:v>3.6261000000000001E-32</c:v>
                </c:pt>
                <c:pt idx="33">
                  <c:v>5.6172891566409151E-21</c:v>
                </c:pt>
                <c:pt idx="34">
                  <c:v>2.6941103961030117E-16</c:v>
                </c:pt>
                <c:pt idx="35">
                  <c:v>1.0617690246406041E-15</c:v>
                </c:pt>
                <c:pt idx="36">
                  <c:v>5.4656327272727129E-15</c:v>
                </c:pt>
                <c:pt idx="37">
                  <c:v>1.2231150832071981E-13</c:v>
                </c:pt>
                <c:pt idx="38">
                  <c:v>2.8988242163388737E-12</c:v>
                </c:pt>
                <c:pt idx="39">
                  <c:v>5.6753369243570268E-12</c:v>
                </c:pt>
                <c:pt idx="40">
                  <c:v>8.4518496323751807E-12</c:v>
                </c:pt>
                <c:pt idx="41">
                  <c:v>1.1228362340393334E-11</c:v>
                </c:pt>
                <c:pt idx="42">
                  <c:v>1.4004875048411488E-11</c:v>
                </c:pt>
                <c:pt idx="43">
                  <c:v>1.678138775642964E-11</c:v>
                </c:pt>
                <c:pt idx="44">
                  <c:v>3.6264509090908905E-11</c:v>
                </c:pt>
                <c:pt idx="45">
                  <c:v>7.7893599999999805E-11</c:v>
                </c:pt>
                <c:pt idx="46">
                  <c:v>2.1818559999999927E-10</c:v>
                </c:pt>
                <c:pt idx="47">
                  <c:v>5.1959515151514606E-10</c:v>
                </c:pt>
                <c:pt idx="48">
                  <c:v>1.7130193939393884E-9</c:v>
                </c:pt>
                <c:pt idx="49">
                  <c:v>9.6597879518071989E-9</c:v>
                </c:pt>
                <c:pt idx="50">
                  <c:v>2.4922679518072341E-8</c:v>
                </c:pt>
                <c:pt idx="51">
                  <c:v>7.2870680585515546E-2</c:v>
                </c:pt>
                <c:pt idx="52">
                  <c:v>0.1480075151515152</c:v>
                </c:pt>
                <c:pt idx="53">
                  <c:v>0.1561105454545455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1E4F-48F0-98BD-B294EEA8CE8B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6.0286545454545342E-32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1.4798184568835304E-19</c:v>
                </c:pt>
                <c:pt idx="5">
                  <c:v>1.9977549167927396E-18</c:v>
                </c:pt>
                <c:pt idx="6">
                  <c:v>3.8475279878971265E-18</c:v>
                </c:pt>
                <c:pt idx="7">
                  <c:v>5.6973010590015133E-18</c:v>
                </c:pt>
                <c:pt idx="8">
                  <c:v>7.5470741301058993E-18</c:v>
                </c:pt>
                <c:pt idx="9">
                  <c:v>9.3968472012102869E-18</c:v>
                </c:pt>
                <c:pt idx="10">
                  <c:v>1.1246620272314673E-17</c:v>
                </c:pt>
                <c:pt idx="11">
                  <c:v>1.1357016338880464E-16</c:v>
                </c:pt>
                <c:pt idx="12">
                  <c:v>3.2919391527987889E-16</c:v>
                </c:pt>
                <c:pt idx="13">
                  <c:v>5.4481766717095307E-16</c:v>
                </c:pt>
                <c:pt idx="14">
                  <c:v>7.6044141906202735E-16</c:v>
                </c:pt>
                <c:pt idx="15">
                  <c:v>9.7606517095310153E-16</c:v>
                </c:pt>
                <c:pt idx="16">
                  <c:v>1.1916889228441759E-15</c:v>
                </c:pt>
                <c:pt idx="17">
                  <c:v>1.4073126747352501E-15</c:v>
                </c:pt>
                <c:pt idx="18">
                  <c:v>8.6878981818181662E-16</c:v>
                </c:pt>
                <c:pt idx="19">
                  <c:v>3.022872804799995E-16</c:v>
                </c:pt>
                <c:pt idx="20">
                  <c:v>9.2369568479999525E-17</c:v>
                </c:pt>
                <c:pt idx="21">
                  <c:v>3.8151321212121132E-21</c:v>
                </c:pt>
                <c:pt idx="22">
                  <c:v>3.1501090909090049E-22</c:v>
                </c:pt>
                <c:pt idx="23">
                  <c:v>0</c:v>
                </c:pt>
                <c:pt idx="24">
                  <c:v>1.4637575757575758E-26</c:v>
                </c:pt>
                <c:pt idx="25">
                  <c:v>7.3187878787878794E-26</c:v>
                </c:pt>
                <c:pt idx="26">
                  <c:v>6.1477818181818178E-26</c:v>
                </c:pt>
                <c:pt idx="27">
                  <c:v>2.9275151515151481E-27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1.3702000000000002E-30</c:v>
                </c:pt>
                <c:pt idx="32">
                  <c:v>3.4782000000000002E-30</c:v>
                </c:pt>
                <c:pt idx="33">
                  <c:v>1.2724096385680442E-19</c:v>
                </c:pt>
                <c:pt idx="34">
                  <c:v>1.5280452716363534E-15</c:v>
                </c:pt>
                <c:pt idx="35">
                  <c:v>6.0216748352727161E-15</c:v>
                </c:pt>
                <c:pt idx="36">
                  <c:v>1.1368734545454532E-14</c:v>
                </c:pt>
                <c:pt idx="37">
                  <c:v>1.8075990922844108E-14</c:v>
                </c:pt>
                <c:pt idx="38">
                  <c:v>4.8225763993948483E-14</c:v>
                </c:pt>
                <c:pt idx="39">
                  <c:v>7.8375537065052858E-14</c:v>
                </c:pt>
                <c:pt idx="40">
                  <c:v>1.0852531013615723E-13</c:v>
                </c:pt>
                <c:pt idx="41">
                  <c:v>1.3867508320726161E-13</c:v>
                </c:pt>
                <c:pt idx="42">
                  <c:v>1.6882485627836601E-13</c:v>
                </c:pt>
                <c:pt idx="43">
                  <c:v>1.9897462934947038E-13</c:v>
                </c:pt>
                <c:pt idx="44">
                  <c:v>2.4798781818181784E-13</c:v>
                </c:pt>
                <c:pt idx="45">
                  <c:v>3.2200599999999967E-13</c:v>
                </c:pt>
                <c:pt idx="46">
                  <c:v>4.0758709090909052E-13</c:v>
                </c:pt>
                <c:pt idx="47">
                  <c:v>5.3333612121211956E-13</c:v>
                </c:pt>
                <c:pt idx="48">
                  <c:v>9.0607551515151347E-13</c:v>
                </c:pt>
                <c:pt idx="49">
                  <c:v>2.1613939759036102E-12</c:v>
                </c:pt>
                <c:pt idx="50">
                  <c:v>4.3728397590361521E-12</c:v>
                </c:pt>
                <c:pt idx="51">
                  <c:v>4.8058981574830561E-6</c:v>
                </c:pt>
                <c:pt idx="52">
                  <c:v>9.5032642424242371E-6</c:v>
                </c:pt>
                <c:pt idx="53">
                  <c:v>8.5201127272727235E-6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1.7575569696969692E-6</c:v>
                </c:pt>
                <c:pt idx="65">
                  <c:v>1.5396175757575752E-6</c:v>
                </c:pt>
                <c:pt idx="66">
                  <c:v>1.3686831325301204E-6</c:v>
                </c:pt>
                <c:pt idx="67">
                  <c:v>1.2105636363636362E-6</c:v>
                </c:pt>
                <c:pt idx="68">
                  <c:v>1.0777757575757576E-6</c:v>
                </c:pt>
                <c:pt idx="69">
                  <c:v>9.6333363636363632E-7</c:v>
                </c:pt>
                <c:pt idx="70">
                  <c:v>8.5876999999999995E-7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1E4F-48F0-98BD-B294EEA8CE8B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1.5836611195159072E-23</c:v>
                </c:pt>
                <c:pt idx="5">
                  <c:v>2.1379425113464465E-22</c:v>
                </c:pt>
                <c:pt idx="6">
                  <c:v>4.1175189107413019E-22</c:v>
                </c:pt>
                <c:pt idx="7">
                  <c:v>6.0970953101361577E-22</c:v>
                </c:pt>
                <c:pt idx="8">
                  <c:v>8.0766717095310131E-22</c:v>
                </c:pt>
                <c:pt idx="9">
                  <c:v>1.0056248108925868E-21</c:v>
                </c:pt>
                <c:pt idx="10">
                  <c:v>1.2035824508320725E-21</c:v>
                </c:pt>
                <c:pt idx="11">
                  <c:v>8.3761636762480937E-19</c:v>
                </c:pt>
                <c:pt idx="12">
                  <c:v>2.6169948093797269E-18</c:v>
                </c:pt>
                <c:pt idx="13">
                  <c:v>4.396373251134645E-18</c:v>
                </c:pt>
                <c:pt idx="14">
                  <c:v>6.1757516928895627E-18</c:v>
                </c:pt>
                <c:pt idx="15">
                  <c:v>7.9551301346444796E-18</c:v>
                </c:pt>
                <c:pt idx="16">
                  <c:v>9.7345085763993974E-18</c:v>
                </c:pt>
                <c:pt idx="17">
                  <c:v>1.1513887018154315E-17</c:v>
                </c:pt>
                <c:pt idx="18">
                  <c:v>9.373086060606053E-18</c:v>
                </c:pt>
                <c:pt idx="19">
                  <c:v>6.2642112254545356E-18</c:v>
                </c:pt>
                <c:pt idx="20">
                  <c:v>1.9142646799999905E-18</c:v>
                </c:pt>
                <c:pt idx="21">
                  <c:v>1.9038666666666625E-22</c:v>
                </c:pt>
                <c:pt idx="22">
                  <c:v>1.5719999999999575E-23</c:v>
                </c:pt>
                <c:pt idx="23">
                  <c:v>0</c:v>
                </c:pt>
                <c:pt idx="24">
                  <c:v>7.8728787878787879E-27</c:v>
                </c:pt>
                <c:pt idx="25">
                  <c:v>3.936439393939394E-26</c:v>
                </c:pt>
                <c:pt idx="26">
                  <c:v>3.3066090909090905E-26</c:v>
                </c:pt>
                <c:pt idx="27">
                  <c:v>1.5745757575757587E-27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1.0843181818181817E-29</c:v>
                </c:pt>
                <c:pt idx="32">
                  <c:v>2.7524999999999999E-29</c:v>
                </c:pt>
                <c:pt idx="33">
                  <c:v>1.8407831325410617E-18</c:v>
                </c:pt>
                <c:pt idx="34">
                  <c:v>3.9469213919393679E-14</c:v>
                </c:pt>
                <c:pt idx="35">
                  <c:v>1.5554614985878761E-13</c:v>
                </c:pt>
                <c:pt idx="36">
                  <c:v>4.2974727272727194E-13</c:v>
                </c:pt>
                <c:pt idx="37">
                  <c:v>1.2104255068078412E-12</c:v>
                </c:pt>
                <c:pt idx="38">
                  <c:v>1.2441563177004509E-11</c:v>
                </c:pt>
                <c:pt idx="39">
                  <c:v>2.3672700847201177E-11</c:v>
                </c:pt>
                <c:pt idx="40">
                  <c:v>3.4903838517397844E-11</c:v>
                </c:pt>
                <c:pt idx="41">
                  <c:v>4.6134976187594517E-11</c:v>
                </c:pt>
                <c:pt idx="42">
                  <c:v>5.7366113857791184E-11</c:v>
                </c:pt>
                <c:pt idx="43">
                  <c:v>6.8597251527987857E-11</c:v>
                </c:pt>
                <c:pt idx="44">
                  <c:v>1.0430701818181786E-10</c:v>
                </c:pt>
                <c:pt idx="45">
                  <c:v>1.7246519999999968E-10</c:v>
                </c:pt>
                <c:pt idx="46">
                  <c:v>2.9875418181818118E-10</c:v>
                </c:pt>
                <c:pt idx="47">
                  <c:v>5.0689442424242132E-10</c:v>
                </c:pt>
                <c:pt idx="48">
                  <c:v>1.1530823030303001E-9</c:v>
                </c:pt>
                <c:pt idx="49">
                  <c:v>3.9203867469879423E-9</c:v>
                </c:pt>
                <c:pt idx="50">
                  <c:v>8.9855674698795378E-9</c:v>
                </c:pt>
                <c:pt idx="51">
                  <c:v>1.5085520130157053E-2</c:v>
                </c:pt>
                <c:pt idx="52">
                  <c:v>3.1124018181818203E-2</c:v>
                </c:pt>
                <c:pt idx="53">
                  <c:v>3.5647654545454564E-2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8.49699878787879E-2</c:v>
                </c:pt>
                <c:pt idx="65">
                  <c:v>9.1614230303030314E-2</c:v>
                </c:pt>
                <c:pt idx="66">
                  <c:v>9.9143614457831333E-2</c:v>
                </c:pt>
                <c:pt idx="67">
                  <c:v>0.10709272727272727</c:v>
                </c:pt>
                <c:pt idx="68">
                  <c:v>0.11593515151515152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1E4F-48F0-98BD-B294EEA8CE8B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>
                  <c:v>-18.966727272727272</c:v>
                </c:pt>
                <c:pt idx="3">
                  <c:v>-19.080606060606058</c:v>
                </c:pt>
                <c:pt idx="4">
                  <c:v>-19.221089258698939</c:v>
                </c:pt>
                <c:pt idx="5">
                  <c:v>-19.234704992435702</c:v>
                </c:pt>
                <c:pt idx="6">
                  <c:v>-19.248320726172466</c:v>
                </c:pt>
                <c:pt idx="7">
                  <c:v>-19.261936459909226</c:v>
                </c:pt>
                <c:pt idx="8">
                  <c:v>-19.275552193645989</c:v>
                </c:pt>
                <c:pt idx="9">
                  <c:v>-19.289167927382753</c:v>
                </c:pt>
                <c:pt idx="10">
                  <c:v>-19.302783661119516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-19.147878787878788</c:v>
                </c:pt>
                <c:pt idx="32">
                  <c:v>-19.16</c:v>
                </c:pt>
                <c:pt idx="33">
                  <c:v>-19.178072289156628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1E4F-48F0-98BD-B294EEA8CE8B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>
                  <c:v>-58.476363636363629</c:v>
                </c:pt>
                <c:pt idx="3">
                  <c:v>-56.235878787878782</c:v>
                </c:pt>
                <c:pt idx="4">
                  <c:v>-53.842420574886532</c:v>
                </c:pt>
                <c:pt idx="5">
                  <c:v>-51.87267776096823</c:v>
                </c:pt>
                <c:pt idx="6">
                  <c:v>-49.902934947049921</c:v>
                </c:pt>
                <c:pt idx="7">
                  <c:v>-47.93319213313162</c:v>
                </c:pt>
                <c:pt idx="8">
                  <c:v>-45.963449319213311</c:v>
                </c:pt>
                <c:pt idx="9">
                  <c:v>-43.993706505295009</c:v>
                </c:pt>
                <c:pt idx="10">
                  <c:v>-42.0239636913767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-17.456060606060607</c:v>
                </c:pt>
                <c:pt idx="32">
                  <c:v>-16.850000000000001</c:v>
                </c:pt>
                <c:pt idx="33">
                  <c:v>-16.277710843373494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1E4F-48F0-98BD-B294EEA8CE8B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>
                  <c:v>-17.104909090909093</c:v>
                </c:pt>
                <c:pt idx="3">
                  <c:v>-16.195939393939394</c:v>
                </c:pt>
                <c:pt idx="4">
                  <c:v>-15.11251134644478</c:v>
                </c:pt>
                <c:pt idx="5">
                  <c:v>-14.393903177004537</c:v>
                </c:pt>
                <c:pt idx="6">
                  <c:v>-13.675295007564296</c:v>
                </c:pt>
                <c:pt idx="7">
                  <c:v>-12.956686838124053</c:v>
                </c:pt>
                <c:pt idx="8">
                  <c:v>-12.238078668683812</c:v>
                </c:pt>
                <c:pt idx="9">
                  <c:v>-11.519470499243571</c:v>
                </c:pt>
                <c:pt idx="10">
                  <c:v>-10.800862329803328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-4.3331515151515152</c:v>
                </c:pt>
                <c:pt idx="32">
                  <c:v>-4.3579999999999997</c:v>
                </c:pt>
                <c:pt idx="33">
                  <c:v>-4.3826987951807226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1E4F-48F0-98BD-B294EEA8CE8B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>
                  <c:v>-19.47581818181818</c:v>
                </c:pt>
                <c:pt idx="3">
                  <c:v>-19.437333333333331</c:v>
                </c:pt>
                <c:pt idx="4">
                  <c:v>-19.571739788199697</c:v>
                </c:pt>
                <c:pt idx="5">
                  <c:v>-19.718487140695913</c:v>
                </c:pt>
                <c:pt idx="6">
                  <c:v>-19.865234493192133</c:v>
                </c:pt>
                <c:pt idx="7">
                  <c:v>-20.01198184568835</c:v>
                </c:pt>
                <c:pt idx="8">
                  <c:v>-20.15872919818457</c:v>
                </c:pt>
                <c:pt idx="9">
                  <c:v>-20.305476550680787</c:v>
                </c:pt>
                <c:pt idx="10">
                  <c:v>-20.452223903177007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-23.574545454545454</c:v>
                </c:pt>
                <c:pt idx="32">
                  <c:v>-23.72</c:v>
                </c:pt>
                <c:pt idx="33">
                  <c:v>-23.858554216867468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1E4F-48F0-98BD-B294EEA8CE8B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1E4F-48F0-98BD-B294EEA8CE8B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1E4F-48F0-98BD-B294EEA8CE8B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1E4F-48F0-98BD-B294EEA8CE8B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1E4F-48F0-98BD-B294EEA8CE8B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1E4F-48F0-98BD-B294EEA8CE8B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1E4F-48F0-98BD-B294EEA8CE8B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1E4F-48F0-98BD-B294EEA8CE8B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1E4F-48F0-98BD-B294EEA8CE8B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1E4F-48F0-98BD-B294EEA8CE8B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1E4F-48F0-98BD-B294EEA8CE8B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1E4F-48F0-98BD-B294EEA8CE8B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1E4F-48F0-98BD-B294EEA8CE8B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1E4F-48F0-98BD-B294EEA8CE8B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1E4F-48F0-98BD-B294EEA8CE8B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1E4F-48F0-98BD-B294EEA8CE8B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1E4F-48F0-98BD-B294EEA8CE8B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4.4010339466370479E-20</c:v>
                </c:pt>
                <c:pt idx="1">
                  <c:v>4.1438966894181937E-15</c:v>
                </c:pt>
                <c:pt idx="2">
                  <c:v>1.504870244578183E-14</c:v>
                </c:pt>
                <c:pt idx="3">
                  <c:v>2.8065076121212165E-12</c:v>
                </c:pt>
                <c:pt idx="4">
                  <c:v>1.2181609696969781E-11</c:v>
                </c:pt>
                <c:pt idx="5">
                  <c:v>8.5441730909091004E-11</c:v>
                </c:pt>
                <c:pt idx="6">
                  <c:v>2.0362861445783143E-10</c:v>
                </c:pt>
                <c:pt idx="7">
                  <c:v>3.8136957831325288E-10</c:v>
                </c:pt>
                <c:pt idx="8">
                  <c:v>5.7960066666666648E-10</c:v>
                </c:pt>
                <c:pt idx="9">
                  <c:v>7.8071509090909074E-10</c:v>
                </c:pt>
                <c:pt idx="10">
                  <c:v>9.5809084848484811E-10</c:v>
                </c:pt>
                <c:pt idx="11">
                  <c:v>1.1493636913767017E-9</c:v>
                </c:pt>
                <c:pt idx="12">
                  <c:v>1.3563077155824506E-9</c:v>
                </c:pt>
                <c:pt idx="13">
                  <c:v>1.5632517397881996E-9</c:v>
                </c:pt>
                <c:pt idx="14">
                  <c:v>1.7701957639939486E-9</c:v>
                </c:pt>
                <c:pt idx="15">
                  <c:v>1.9771397881996978E-9</c:v>
                </c:pt>
                <c:pt idx="16">
                  <c:v>2.1840838124054466E-9</c:v>
                </c:pt>
                <c:pt idx="17">
                  <c:v>2.3910278366111954E-9</c:v>
                </c:pt>
                <c:pt idx="18">
                  <c:v>2.9158812121212136E-9</c:v>
                </c:pt>
                <c:pt idx="19">
                  <c:v>3.7872000000000045E-9</c:v>
                </c:pt>
                <c:pt idx="20">
                  <c:v>5.7672000000000038E-9</c:v>
                </c:pt>
                <c:pt idx="21">
                  <c:v>6.1678642424242398E-9</c:v>
                </c:pt>
                <c:pt idx="22">
                  <c:v>5.3276218181818162E-9</c:v>
                </c:pt>
                <c:pt idx="23">
                  <c:v>6.1621096385542177E-9</c:v>
                </c:pt>
                <c:pt idx="24">
                  <c:v>6.8390333333333338E-9</c:v>
                </c:pt>
                <c:pt idx="25">
                  <c:v>6.5463666666666667E-9</c:v>
                </c:pt>
                <c:pt idx="26">
                  <c:v>7.5842090909090906E-9</c:v>
                </c:pt>
                <c:pt idx="27">
                  <c:v>9.5090575757575757E-9</c:v>
                </c:pt>
                <c:pt idx="28">
                  <c:v>7.6727121212121215E-9</c:v>
                </c:pt>
                <c:pt idx="29">
                  <c:v>6.5051545454545456E-9</c:v>
                </c:pt>
                <c:pt idx="30">
                  <c:v>7.3600030303030309E-9</c:v>
                </c:pt>
                <c:pt idx="31">
                  <c:v>8.1522210843373485E-9</c:v>
                </c:pt>
                <c:pt idx="32">
                  <c:v>8.910715060240963E-9</c:v>
                </c:pt>
                <c:pt idx="33">
                  <c:v>9.6141199999999978E-9</c:v>
                </c:pt>
                <c:pt idx="34">
                  <c:v>1.0314145454545453E-8</c:v>
                </c:pt>
                <c:pt idx="35">
                  <c:v>1.1008690909090907E-8</c:v>
                </c:pt>
                <c:pt idx="36">
                  <c:v>1.1719545454545453E-8</c:v>
                </c:pt>
                <c:pt idx="37">
                  <c:v>1.2268883636363645E-8</c:v>
                </c:pt>
                <c:pt idx="38">
                  <c:v>8.7659745454545531E-9</c:v>
                </c:pt>
                <c:pt idx="39">
                  <c:v>6.675812048192771E-9</c:v>
                </c:pt>
                <c:pt idx="40">
                  <c:v>6.7953301204819275E-9</c:v>
                </c:pt>
                <c:pt idx="41">
                  <c:v>6.976033333333332E-9</c:v>
                </c:pt>
                <c:pt idx="42">
                  <c:v>7.1928939393939377E-9</c:v>
                </c:pt>
                <c:pt idx="43">
                  <c:v>7.5653181818181805E-9</c:v>
                </c:pt>
                <c:pt idx="44">
                  <c:v>8.0769842424242391E-9</c:v>
                </c:pt>
                <c:pt idx="45">
                  <c:v>8.7732266666666641E-9</c:v>
                </c:pt>
                <c:pt idx="46">
                  <c:v>9.9917381818181751E-9</c:v>
                </c:pt>
                <c:pt idx="47">
                  <c:v>1.0936947272727281E-8</c:v>
                </c:pt>
                <c:pt idx="48">
                  <c:v>9.0673109090909177E-9</c:v>
                </c:pt>
                <c:pt idx="49">
                  <c:v>9.5052879518072223E-9</c:v>
                </c:pt>
                <c:pt idx="50">
                  <c:v>1.2443179518072299E-8</c:v>
                </c:pt>
                <c:pt idx="51">
                  <c:v>1.2785636363636362E-8</c:v>
                </c:pt>
                <c:pt idx="52">
                  <c:v>1.2705490909090911E-8</c:v>
                </c:pt>
                <c:pt idx="53">
                  <c:v>1.3343672727272731E-8</c:v>
                </c:pt>
                <c:pt idx="54">
                  <c:v>1.4263284848484854E-8</c:v>
                </c:pt>
                <c:pt idx="55">
                  <c:v>1.5442678787878791E-8</c:v>
                </c:pt>
                <c:pt idx="56">
                  <c:v>7.7131830909090499E-9</c:v>
                </c:pt>
                <c:pt idx="57">
                  <c:v>5.6033302481927551E-10</c:v>
                </c:pt>
                <c:pt idx="58">
                  <c:v>1.7171041036144472E-10</c:v>
                </c:pt>
                <c:pt idx="59">
                  <c:v>4.7330045510302934E-13</c:v>
                </c:pt>
                <c:pt idx="60">
                  <c:v>3.90869820727263E-14</c:v>
                </c:pt>
                <c:pt idx="61">
                  <c:v>3.4845030668635109E-18</c:v>
                </c:pt>
                <c:pt idx="62">
                  <c:v>5.5845145961687184E-26</c:v>
                </c:pt>
                <c:pt idx="63">
                  <c:v>1.5668784275869003E-26</c:v>
                </c:pt>
                <c:pt idx="64">
                  <c:v>4.953387878787885E-33</c:v>
                </c:pt>
                <c:pt idx="65">
                  <c:v>7.7976303030303109E-33</c:v>
                </c:pt>
                <c:pt idx="66">
                  <c:v>5.4116240967191606E-23</c:v>
                </c:pt>
                <c:pt idx="67">
                  <c:v>2.4051292581818182E-19</c:v>
                </c:pt>
                <c:pt idx="68">
                  <c:v>1.0419107585454546E-18</c:v>
                </c:pt>
                <c:pt idx="69">
                  <c:v>1.1090896969696969E-18</c:v>
                </c:pt>
                <c:pt idx="70">
                  <c:v>7.8091999999999998E-19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1E4F-48F0-98BD-B294EEA8CE8B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1.0845303030303032E-9</c:v>
                </c:pt>
                <c:pt idx="1">
                  <c:v>1.1908139393939394E-9</c:v>
                </c:pt>
                <c:pt idx="2">
                  <c:v>1.2326927272727274E-9</c:v>
                </c:pt>
                <c:pt idx="3">
                  <c:v>9.190969090909086E-10</c:v>
                </c:pt>
                <c:pt idx="4">
                  <c:v>4.9961206060606052E-10</c:v>
                </c:pt>
                <c:pt idx="5">
                  <c:v>3.7438781818181803E-10</c:v>
                </c:pt>
                <c:pt idx="6">
                  <c:v>2.8575301204819276E-10</c:v>
                </c:pt>
                <c:pt idx="7">
                  <c:v>2.4562048192771091E-10</c:v>
                </c:pt>
                <c:pt idx="8">
                  <c:v>2.160946666666667E-10</c:v>
                </c:pt>
                <c:pt idx="9">
                  <c:v>1.8970145454545458E-10</c:v>
                </c:pt>
                <c:pt idx="10">
                  <c:v>1.6304690909090913E-10</c:v>
                </c:pt>
                <c:pt idx="11">
                  <c:v>1.3834169080181545E-10</c:v>
                </c:pt>
                <c:pt idx="12">
                  <c:v>1.1583464995461421E-10</c:v>
                </c:pt>
                <c:pt idx="13">
                  <c:v>9.3327609107413007E-11</c:v>
                </c:pt>
                <c:pt idx="14">
                  <c:v>7.0820568260211788E-11</c:v>
                </c:pt>
                <c:pt idx="15">
                  <c:v>4.8313527413010568E-11</c:v>
                </c:pt>
                <c:pt idx="16">
                  <c:v>2.5806486565809336E-11</c:v>
                </c:pt>
                <c:pt idx="17">
                  <c:v>3.2994457186081298E-12</c:v>
                </c:pt>
                <c:pt idx="18">
                  <c:v>7.1528272606060409E-14</c:v>
                </c:pt>
                <c:pt idx="19">
                  <c:v>7.4945378363636251E-16</c:v>
                </c:pt>
                <c:pt idx="20">
                  <c:v>2.3051941999999877E-16</c:v>
                </c:pt>
                <c:pt idx="21">
                  <c:v>1.4457245609696942E-18</c:v>
                </c:pt>
                <c:pt idx="22">
                  <c:v>1.1969699127272448E-19</c:v>
                </c:pt>
                <c:pt idx="23">
                  <c:v>1.6023439602409617E-22</c:v>
                </c:pt>
                <c:pt idx="24">
                  <c:v>9.9392586787878791E-26</c:v>
                </c:pt>
                <c:pt idx="25">
                  <c:v>2.8402933939393936E-26</c:v>
                </c:pt>
                <c:pt idx="26">
                  <c:v>4.5011619418181818E-30</c:v>
                </c:pt>
                <c:pt idx="27">
                  <c:v>2.1509851151515128E-31</c:v>
                </c:pt>
                <c:pt idx="28">
                  <c:v>3.374169696969697E-34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1E4F-48F0-98BD-B294EEA8CE8B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8.187636363636078E-36</c:v>
                </c:pt>
                <c:pt idx="48">
                  <c:v>7.116945454545426E-35</c:v>
                </c:pt>
                <c:pt idx="49">
                  <c:v>2.7333694134072179E-28</c:v>
                </c:pt>
                <c:pt idx="50">
                  <c:v>8.4278868596723083E-28</c:v>
                </c:pt>
                <c:pt idx="51">
                  <c:v>1.1632120278224308E-22</c:v>
                </c:pt>
                <c:pt idx="52">
                  <c:v>1.2046341871515474E-18</c:v>
                </c:pt>
                <c:pt idx="53">
                  <c:v>8.289340817454577E-18</c:v>
                </c:pt>
                <c:pt idx="54">
                  <c:v>2.4915060424242641E-14</c:v>
                </c:pt>
                <c:pt idx="55">
                  <c:v>7.2806157393939616E-14</c:v>
                </c:pt>
                <c:pt idx="56">
                  <c:v>1.7613842181818272E-12</c:v>
                </c:pt>
                <c:pt idx="57">
                  <c:v>4.7550048192771374E-12</c:v>
                </c:pt>
                <c:pt idx="58">
                  <c:v>1.1506390361445803E-11</c:v>
                </c:pt>
                <c:pt idx="59">
                  <c:v>1.7156515151515164E-11</c:v>
                </c:pt>
                <c:pt idx="60">
                  <c:v>2.1941363636363648E-11</c:v>
                </c:pt>
                <c:pt idx="61">
                  <c:v>1.7617387878787865E-11</c:v>
                </c:pt>
                <c:pt idx="62">
                  <c:v>1.914292727272732E-11</c:v>
                </c:pt>
                <c:pt idx="63">
                  <c:v>3.9881109090909136E-11</c:v>
                </c:pt>
                <c:pt idx="64">
                  <c:v>5.8710955151515346E-10</c:v>
                </c:pt>
                <c:pt idx="65">
                  <c:v>1.4709465212121232E-9</c:v>
                </c:pt>
                <c:pt idx="66">
                  <c:v>1.0993060843373505E-7</c:v>
                </c:pt>
                <c:pt idx="67">
                  <c:v>4.369009090909091E-7</c:v>
                </c:pt>
                <c:pt idx="68">
                  <c:v>1.263270606060606E-6</c:v>
                </c:pt>
                <c:pt idx="69">
                  <c:v>1.5968575757575757E-6</c:v>
                </c:pt>
                <c:pt idx="70">
                  <c:v>1.6650999999999999E-6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1E4F-48F0-98BD-B294EEA8CE8B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5.5196830303030305E-2</c:v>
                </c:pt>
                <c:pt idx="1">
                  <c:v>6.0503278787878791E-2</c:v>
                </c:pt>
                <c:pt idx="2">
                  <c:v>6.6740854545454559E-2</c:v>
                </c:pt>
                <c:pt idx="3">
                  <c:v>7.2480703030303031E-2</c:v>
                </c:pt>
                <c:pt idx="4">
                  <c:v>7.7873212121212121E-2</c:v>
                </c:pt>
                <c:pt idx="5">
                  <c:v>8.1388363636363634E-2</c:v>
                </c:pt>
                <c:pt idx="6">
                  <c:v>8.4136987951807227E-2</c:v>
                </c:pt>
                <c:pt idx="7">
                  <c:v>8.5869518072289153E-2</c:v>
                </c:pt>
                <c:pt idx="8">
                  <c:v>8.6799533333333331E-2</c:v>
                </c:pt>
                <c:pt idx="9">
                  <c:v>8.7411000000000003E-2</c:v>
                </c:pt>
                <c:pt idx="10">
                  <c:v>8.7444333333333332E-2</c:v>
                </c:pt>
                <c:pt idx="11">
                  <c:v>8.5857956127080179E-2</c:v>
                </c:pt>
                <c:pt idx="12">
                  <c:v>8.2445096822995459E-2</c:v>
                </c:pt>
                <c:pt idx="13">
                  <c:v>7.9032237518910739E-2</c:v>
                </c:pt>
                <c:pt idx="14">
                  <c:v>7.5619378214826019E-2</c:v>
                </c:pt>
                <c:pt idx="15">
                  <c:v>7.2206518910741299E-2</c:v>
                </c:pt>
                <c:pt idx="16">
                  <c:v>6.8793659606656579E-2</c:v>
                </c:pt>
                <c:pt idx="17">
                  <c:v>6.5380800302571859E-2</c:v>
                </c:pt>
                <c:pt idx="18">
                  <c:v>5.624462424242422E-2</c:v>
                </c:pt>
                <c:pt idx="19">
                  <c:v>4.6136654545454521E-2</c:v>
                </c:pt>
                <c:pt idx="20">
                  <c:v>3.5877866666666647E-2</c:v>
                </c:pt>
                <c:pt idx="21">
                  <c:v>2.6939660606060591E-2</c:v>
                </c:pt>
                <c:pt idx="22">
                  <c:v>1.9039054545454528E-2</c:v>
                </c:pt>
                <c:pt idx="23">
                  <c:v>1.3788415662650599E-2</c:v>
                </c:pt>
                <c:pt idx="24">
                  <c:v>9.3357727272727273E-3</c:v>
                </c:pt>
                <c:pt idx="25">
                  <c:v>6.4908636363636366E-3</c:v>
                </c:pt>
                <c:pt idx="26">
                  <c:v>4.4405363636363633E-3</c:v>
                </c:pt>
                <c:pt idx="27">
                  <c:v>2.9199303030303029E-3</c:v>
                </c:pt>
                <c:pt idx="28">
                  <c:v>2.0891969696969696E-3</c:v>
                </c:pt>
                <c:pt idx="29">
                  <c:v>1.408310909090909E-3</c:v>
                </c:pt>
                <c:pt idx="30">
                  <c:v>9.9234727272727282E-4</c:v>
                </c:pt>
                <c:pt idx="31">
                  <c:v>7.0332144578313265E-4</c:v>
                </c:pt>
                <c:pt idx="32">
                  <c:v>4.8264674698795227E-4</c:v>
                </c:pt>
                <c:pt idx="33">
                  <c:v>3.599420000000003E-4</c:v>
                </c:pt>
                <c:pt idx="34">
                  <c:v>2.5629424242424258E-4</c:v>
                </c:pt>
                <c:pt idx="35">
                  <c:v>1.87718484848485E-4</c:v>
                </c:pt>
                <c:pt idx="36">
                  <c:v>1.3913181818181827E-4</c:v>
                </c:pt>
                <c:pt idx="37">
                  <c:v>1.001751151515152E-4</c:v>
                </c:pt>
                <c:pt idx="38">
                  <c:v>7.6802993939393979E-5</c:v>
                </c:pt>
                <c:pt idx="39">
                  <c:v>5.709539759036148E-5</c:v>
                </c:pt>
                <c:pt idx="40">
                  <c:v>4.3119493975903671E-5</c:v>
                </c:pt>
                <c:pt idx="41">
                  <c:v>3.3063133333333373E-5</c:v>
                </c:pt>
                <c:pt idx="42">
                  <c:v>2.4716733333333357E-5</c:v>
                </c:pt>
                <c:pt idx="43">
                  <c:v>1.9363400000000025E-5</c:v>
                </c:pt>
                <c:pt idx="44">
                  <c:v>1.4858078787878803E-5</c:v>
                </c:pt>
                <c:pt idx="45">
                  <c:v>1.1476866666666682E-5</c:v>
                </c:pt>
                <c:pt idx="46">
                  <c:v>9.0429527272727376E-6</c:v>
                </c:pt>
                <c:pt idx="47">
                  <c:v>6.9745606060606125E-6</c:v>
                </c:pt>
                <c:pt idx="48">
                  <c:v>5.5642575757575822E-6</c:v>
                </c:pt>
                <c:pt idx="49">
                  <c:v>4.3860325301204837E-6</c:v>
                </c:pt>
                <c:pt idx="50">
                  <c:v>3.459225301204816E-6</c:v>
                </c:pt>
                <c:pt idx="51">
                  <c:v>2.779179393939391E-6</c:v>
                </c:pt>
                <c:pt idx="52">
                  <c:v>2.1874551515151496E-6</c:v>
                </c:pt>
                <c:pt idx="53">
                  <c:v>1.7624854545454528E-6</c:v>
                </c:pt>
                <c:pt idx="54">
                  <c:v>1.4076999999999986E-6</c:v>
                </c:pt>
                <c:pt idx="55">
                  <c:v>1.1176999999999986E-6</c:v>
                </c:pt>
                <c:pt idx="56">
                  <c:v>9.0776109090909008E-7</c:v>
                </c:pt>
                <c:pt idx="57">
                  <c:v>7.2378313253011988E-7</c:v>
                </c:pt>
                <c:pt idx="58">
                  <c:v>5.8943373493975859E-7</c:v>
                </c:pt>
                <c:pt idx="59">
                  <c:v>4.7837575757575729E-7</c:v>
                </c:pt>
                <c:pt idx="60">
                  <c:v>3.8561818181818158E-7</c:v>
                </c:pt>
                <c:pt idx="61">
                  <c:v>3.1875975757575746E-7</c:v>
                </c:pt>
                <c:pt idx="62">
                  <c:v>2.5945636363636353E-7</c:v>
                </c:pt>
                <c:pt idx="63">
                  <c:v>2.1436545454545444E-7</c:v>
                </c:pt>
                <c:pt idx="64">
                  <c:v>1.7745963636363628E-7</c:v>
                </c:pt>
                <c:pt idx="65">
                  <c:v>1.4578690909090902E-7</c:v>
                </c:pt>
                <c:pt idx="66">
                  <c:v>1.2322650602409637E-7</c:v>
                </c:pt>
                <c:pt idx="67">
                  <c:v>1.0279381818181819E-7</c:v>
                </c:pt>
                <c:pt idx="68">
                  <c:v>8.6439878787878793E-8</c:v>
                </c:pt>
                <c:pt idx="69">
                  <c:v>7.2863212121212119E-8</c:v>
                </c:pt>
                <c:pt idx="70">
                  <c:v>6.0781999999999995E-8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1E4F-48F0-98BD-B294EEA8CE8B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6.6776263237518784E-37</c:v>
                </c:pt>
                <c:pt idx="12">
                  <c:v>2.088534190620272E-36</c:v>
                </c:pt>
                <c:pt idx="13">
                  <c:v>3.5093057488653557E-36</c:v>
                </c:pt>
                <c:pt idx="14">
                  <c:v>4.9300773071104401E-36</c:v>
                </c:pt>
                <c:pt idx="15">
                  <c:v>6.3508488653555238E-36</c:v>
                </c:pt>
                <c:pt idx="16">
                  <c:v>7.7716204236006082E-36</c:v>
                </c:pt>
                <c:pt idx="17">
                  <c:v>9.1923919818456913E-36</c:v>
                </c:pt>
                <c:pt idx="18">
                  <c:v>3.2504710727272809E-34</c:v>
                </c:pt>
                <c:pt idx="19">
                  <c:v>4.321445090909132E-33</c:v>
                </c:pt>
                <c:pt idx="20">
                  <c:v>2.1971136000000043E-32</c:v>
                </c:pt>
                <c:pt idx="21">
                  <c:v>4.1021898787878946E-31</c:v>
                </c:pt>
                <c:pt idx="22">
                  <c:v>1.0896511090909107E-30</c:v>
                </c:pt>
                <c:pt idx="23">
                  <c:v>2.076360240963858E-29</c:v>
                </c:pt>
                <c:pt idx="24">
                  <c:v>1.8015860606060603E-28</c:v>
                </c:pt>
                <c:pt idx="25">
                  <c:v>7.5308103030303014E-28</c:v>
                </c:pt>
                <c:pt idx="26">
                  <c:v>8.4312499999999991E-27</c:v>
                </c:pt>
                <c:pt idx="27">
                  <c:v>2.084625E-26</c:v>
                </c:pt>
                <c:pt idx="28">
                  <c:v>2.3086024242424241E-25</c:v>
                </c:pt>
                <c:pt idx="29">
                  <c:v>1.3585045454545453E-24</c:v>
                </c:pt>
                <c:pt idx="30">
                  <c:v>4.6030196969696965E-24</c:v>
                </c:pt>
                <c:pt idx="31">
                  <c:v>3.1864057831325269E-23</c:v>
                </c:pt>
                <c:pt idx="32">
                  <c:v>7.2057069879517979E-23</c:v>
                </c:pt>
                <c:pt idx="33">
                  <c:v>5.0439359999999903E-22</c:v>
                </c:pt>
                <c:pt idx="34">
                  <c:v>2.203731212121203E-21</c:v>
                </c:pt>
                <c:pt idx="35">
                  <c:v>6.3548524242424156E-21</c:v>
                </c:pt>
                <c:pt idx="36">
                  <c:v>3.2005098181818106E-20</c:v>
                </c:pt>
                <c:pt idx="37">
                  <c:v>7.6748254545453931E-20</c:v>
                </c:pt>
                <c:pt idx="38">
                  <c:v>3.4790461818181761E-19</c:v>
                </c:pt>
                <c:pt idx="39">
                  <c:v>1.2472124698795129E-18</c:v>
                </c:pt>
                <c:pt idx="40">
                  <c:v>3.1290136746987872E-18</c:v>
                </c:pt>
                <c:pt idx="41">
                  <c:v>1.244881939393934E-17</c:v>
                </c:pt>
                <c:pt idx="42">
                  <c:v>2.9186290909090588E-17</c:v>
                </c:pt>
                <c:pt idx="43">
                  <c:v>9.958992727272695E-17</c:v>
                </c:pt>
                <c:pt idx="44">
                  <c:v>3.0102212121211951E-16</c:v>
                </c:pt>
                <c:pt idx="45">
                  <c:v>6.7614333333333163E-16</c:v>
                </c:pt>
                <c:pt idx="46">
                  <c:v>2.176298727272719E-15</c:v>
                </c:pt>
                <c:pt idx="47">
                  <c:v>4.7909212121211759E-15</c:v>
                </c:pt>
                <c:pt idx="48">
                  <c:v>1.2740315151515116E-14</c:v>
                </c:pt>
                <c:pt idx="49">
                  <c:v>3.1724216867469822E-14</c:v>
                </c:pt>
                <c:pt idx="50">
                  <c:v>6.2662168674698907E-14</c:v>
                </c:pt>
                <c:pt idx="51">
                  <c:v>1.5700916969697017E-13</c:v>
                </c:pt>
                <c:pt idx="52">
                  <c:v>3.0343981818181968E-13</c:v>
                </c:pt>
                <c:pt idx="53">
                  <c:v>6.3620345454545615E-13</c:v>
                </c:pt>
                <c:pt idx="54">
                  <c:v>1.2655278181818224E-12</c:v>
                </c:pt>
                <c:pt idx="55">
                  <c:v>2.1686005454545498E-12</c:v>
                </c:pt>
                <c:pt idx="56">
                  <c:v>4.1822309090909191E-12</c:v>
                </c:pt>
                <c:pt idx="57">
                  <c:v>6.9234168674698996E-12</c:v>
                </c:pt>
                <c:pt idx="58">
                  <c:v>1.1655766265060255E-11</c:v>
                </c:pt>
                <c:pt idx="59">
                  <c:v>1.9139115151515175E-11</c:v>
                </c:pt>
                <c:pt idx="60">
                  <c:v>2.8783963636363658E-11</c:v>
                </c:pt>
                <c:pt idx="61">
                  <c:v>4.6516781818181864E-11</c:v>
                </c:pt>
                <c:pt idx="62">
                  <c:v>6.9148054545454621E-11</c:v>
                </c:pt>
                <c:pt idx="63">
                  <c:v>1.0344441818181826E-10</c:v>
                </c:pt>
                <c:pt idx="64">
                  <c:v>1.5378969696969711E-10</c:v>
                </c:pt>
                <c:pt idx="65">
                  <c:v>2.1439575757575773E-10</c:v>
                </c:pt>
                <c:pt idx="66">
                  <c:v>3.1366433734939767E-10</c:v>
                </c:pt>
                <c:pt idx="67">
                  <c:v>4.3538E-10</c:v>
                </c:pt>
                <c:pt idx="68">
                  <c:v>6.0571333333333337E-10</c:v>
                </c:pt>
                <c:pt idx="69">
                  <c:v>8.483424242424243E-10</c:v>
                </c:pt>
                <c:pt idx="70">
                  <c:v>1.1299E-9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1E4F-48F0-98BD-B294EEA8CE8B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1.1640499243570326E-32</c:v>
                </c:pt>
                <c:pt idx="12">
                  <c:v>3.6407518910741291E-32</c:v>
                </c:pt>
                <c:pt idx="13">
                  <c:v>6.1174538577912256E-32</c:v>
                </c:pt>
                <c:pt idx="14">
                  <c:v>8.5941558245083222E-32</c:v>
                </c:pt>
                <c:pt idx="15">
                  <c:v>1.1070857791225419E-31</c:v>
                </c:pt>
                <c:pt idx="16">
                  <c:v>1.3547559757942514E-31</c:v>
                </c:pt>
                <c:pt idx="17">
                  <c:v>1.6024261724659612E-31</c:v>
                </c:pt>
                <c:pt idx="18">
                  <c:v>6.8916672121212296E-30</c:v>
                </c:pt>
                <c:pt idx="19">
                  <c:v>1.0589938181818283E-28</c:v>
                </c:pt>
                <c:pt idx="20">
                  <c:v>5.4793453333333427E-28</c:v>
                </c:pt>
                <c:pt idx="21">
                  <c:v>1.1746793151515197E-26</c:v>
                </c:pt>
                <c:pt idx="22">
                  <c:v>3.1397441636363683E-26</c:v>
                </c:pt>
                <c:pt idx="23">
                  <c:v>6.7764006024096457E-25</c:v>
                </c:pt>
                <c:pt idx="24">
                  <c:v>6.4038303030303041E-24</c:v>
                </c:pt>
                <c:pt idx="25">
                  <c:v>2.7183951515151518E-23</c:v>
                </c:pt>
                <c:pt idx="26">
                  <c:v>3.2116654545454547E-22</c:v>
                </c:pt>
                <c:pt idx="27">
                  <c:v>7.9728412121212126E-22</c:v>
                </c:pt>
                <c:pt idx="28">
                  <c:v>8.9012199999999993E-21</c:v>
                </c:pt>
                <c:pt idx="29">
                  <c:v>5.0974090909090908E-20</c:v>
                </c:pt>
                <c:pt idx="30">
                  <c:v>1.713710606060606E-19</c:v>
                </c:pt>
                <c:pt idx="31">
                  <c:v>1.1154398192771071E-18</c:v>
                </c:pt>
                <c:pt idx="32">
                  <c:v>2.5030241566265026E-18</c:v>
                </c:pt>
                <c:pt idx="33">
                  <c:v>1.6120159999999969E-17</c:v>
                </c:pt>
                <c:pt idx="34">
                  <c:v>6.5352478787878514E-17</c:v>
                </c:pt>
                <c:pt idx="35">
                  <c:v>1.8348035757575731E-16</c:v>
                </c:pt>
                <c:pt idx="36">
                  <c:v>8.4411090909090699E-16</c:v>
                </c:pt>
                <c:pt idx="37">
                  <c:v>1.9619654545454404E-15</c:v>
                </c:pt>
                <c:pt idx="38">
                  <c:v>8.2036018181818041E-15</c:v>
                </c:pt>
                <c:pt idx="39">
                  <c:v>2.717894578313242E-14</c:v>
                </c:pt>
                <c:pt idx="40">
                  <c:v>6.607111445783117E-14</c:v>
                </c:pt>
                <c:pt idx="41">
                  <c:v>2.3966196363636262E-13</c:v>
                </c:pt>
                <c:pt idx="42">
                  <c:v>5.379903030302978E-13</c:v>
                </c:pt>
                <c:pt idx="43">
                  <c:v>1.6978690909090853E-12</c:v>
                </c:pt>
                <c:pt idx="44">
                  <c:v>4.6966363636363398E-12</c:v>
                </c:pt>
                <c:pt idx="45">
                  <c:v>1.0132999999999977E-11</c:v>
                </c:pt>
                <c:pt idx="46">
                  <c:v>2.9030272727272624E-11</c:v>
                </c:pt>
                <c:pt idx="47">
                  <c:v>5.9534533333332952E-11</c:v>
                </c:pt>
                <c:pt idx="48">
                  <c:v>1.4230786666666631E-10</c:v>
                </c:pt>
                <c:pt idx="49">
                  <c:v>3.0836012048192724E-10</c:v>
                </c:pt>
                <c:pt idx="50">
                  <c:v>5.6463120481927803E-10</c:v>
                </c:pt>
                <c:pt idx="51">
                  <c:v>1.1595338181818211E-9</c:v>
                </c:pt>
                <c:pt idx="52">
                  <c:v>1.9553078787878851E-9</c:v>
                </c:pt>
                <c:pt idx="53">
                  <c:v>3.3688836363636426E-9</c:v>
                </c:pt>
                <c:pt idx="54">
                  <c:v>5.2861345454545565E-9</c:v>
                </c:pt>
                <c:pt idx="55">
                  <c:v>7.6683163636363755E-9</c:v>
                </c:pt>
                <c:pt idx="56">
                  <c:v>1.0741436363636379E-8</c:v>
                </c:pt>
                <c:pt idx="57">
                  <c:v>1.396183132530122E-8</c:v>
                </c:pt>
                <c:pt idx="58">
                  <c:v>1.7338337349397601E-8</c:v>
                </c:pt>
                <c:pt idx="59">
                  <c:v>2.0521987878787884E-8</c:v>
                </c:pt>
                <c:pt idx="60">
                  <c:v>2.3554109090909097E-8</c:v>
                </c:pt>
                <c:pt idx="61">
                  <c:v>2.5997212121212128E-8</c:v>
                </c:pt>
                <c:pt idx="62">
                  <c:v>2.8211406060606065E-8</c:v>
                </c:pt>
                <c:pt idx="63">
                  <c:v>2.9939890909090909E-8</c:v>
                </c:pt>
                <c:pt idx="64">
                  <c:v>3.1172981818181822E-8</c:v>
                </c:pt>
                <c:pt idx="65">
                  <c:v>3.2089345454545459E-8</c:v>
                </c:pt>
                <c:pt idx="66">
                  <c:v>3.2042722891566269E-8</c:v>
                </c:pt>
                <c:pt idx="67">
                  <c:v>3.187690909090909E-8</c:v>
                </c:pt>
                <c:pt idx="68">
                  <c:v>3.1526606060606063E-8</c:v>
                </c:pt>
                <c:pt idx="69">
                  <c:v>3.1092787878787876E-8</c:v>
                </c:pt>
                <c:pt idx="70">
                  <c:v>3.0613999999999999E-8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1E4F-48F0-98BD-B294EEA8CE8B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1E4F-48F0-98BD-B294EEA8CE8B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(1)GeSe2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6.0643406060606052E-2</c:v>
                </c:pt>
                <c:pt idx="1">
                  <c:v>5.1089793939393925E-2</c:v>
                </c:pt>
                <c:pt idx="2">
                  <c:v>3.9857672727272711E-2</c:v>
                </c:pt>
                <c:pt idx="3">
                  <c:v>2.9517478787878776E-2</c:v>
                </c:pt>
                <c:pt idx="4">
                  <c:v>1.9799311515151508E-2</c:v>
                </c:pt>
                <c:pt idx="5">
                  <c:v>1.3440705454545447E-2</c:v>
                </c:pt>
                <c:pt idx="6">
                  <c:v>8.438564457831324E-3</c:v>
                </c:pt>
                <c:pt idx="7">
                  <c:v>5.2345283132530143E-3</c:v>
                </c:pt>
                <c:pt idx="8">
                  <c:v>3.3613133333333352E-3</c:v>
                </c:pt>
                <c:pt idx="9">
                  <c:v>1.9833676363636373E-3</c:v>
                </c:pt>
                <c:pt idx="10">
                  <c:v>1.3222646060606069E-3</c:v>
                </c:pt>
                <c:pt idx="11">
                  <c:v>9.0783869591528005E-4</c:v>
                </c:pt>
                <c:pt idx="12">
                  <c:v>7.7158060211800314E-4</c:v>
                </c:pt>
                <c:pt idx="13">
                  <c:v>6.3532250832072624E-4</c:v>
                </c:pt>
                <c:pt idx="14">
                  <c:v>4.9906441452344922E-4</c:v>
                </c:pt>
                <c:pt idx="15">
                  <c:v>3.6280632072617231E-4</c:v>
                </c:pt>
                <c:pt idx="16">
                  <c:v>2.2654822692889541E-4</c:v>
                </c:pt>
                <c:pt idx="17">
                  <c:v>9.02901331316185E-5</c:v>
                </c:pt>
                <c:pt idx="18">
                  <c:v>5.4165672727272686E-5</c:v>
                </c:pt>
                <c:pt idx="19">
                  <c:v>3.6026872727272696E-5</c:v>
                </c:pt>
                <c:pt idx="20">
                  <c:v>2.4226266666666642E-5</c:v>
                </c:pt>
                <c:pt idx="21">
                  <c:v>1.5383512727272713E-5</c:v>
                </c:pt>
                <c:pt idx="22">
                  <c:v>8.8647854545454394E-6</c:v>
                </c:pt>
                <c:pt idx="23">
                  <c:v>5.5088493975903583E-6</c:v>
                </c:pt>
                <c:pt idx="24">
                  <c:v>2.9163787878787877E-6</c:v>
                </c:pt>
                <c:pt idx="25">
                  <c:v>1.6758939393939394E-6</c:v>
                </c:pt>
                <c:pt idx="26">
                  <c:v>9.0416545454545449E-7</c:v>
                </c:pt>
                <c:pt idx="27">
                  <c:v>4.4494121212121218E-7</c:v>
                </c:pt>
                <c:pt idx="28">
                  <c:v>2.6642181818181817E-7</c:v>
                </c:pt>
                <c:pt idx="29">
                  <c:v>1.3433454545454544E-7</c:v>
                </c:pt>
                <c:pt idx="30">
                  <c:v>7.6116363636363636E-8</c:v>
                </c:pt>
                <c:pt idx="31">
                  <c:v>4.21503012048193E-8</c:v>
                </c:pt>
                <c:pt idx="32">
                  <c:v>2.1243072289156677E-8</c:v>
                </c:pt>
                <c:pt idx="33">
                  <c:v>1.3319680000000018E-8</c:v>
                </c:pt>
                <c:pt idx="34">
                  <c:v>7.1668557575757643E-9</c:v>
                </c:pt>
                <c:pt idx="35">
                  <c:v>4.1964315151515229E-9</c:v>
                </c:pt>
                <c:pt idx="36">
                  <c:v>2.47089272727273E-9</c:v>
                </c:pt>
                <c:pt idx="37">
                  <c:v>1.3324449696969709E-9</c:v>
                </c:pt>
                <c:pt idx="38">
                  <c:v>8.6106921212121318E-10</c:v>
                </c:pt>
                <c:pt idx="39">
                  <c:v>4.9756457831325354E-10</c:v>
                </c:pt>
                <c:pt idx="40">
                  <c:v>3.0278144578313334E-10</c:v>
                </c:pt>
                <c:pt idx="41">
                  <c:v>1.8910006060606097E-10</c:v>
                </c:pt>
                <c:pt idx="42">
                  <c:v>1.0917574545454562E-10</c:v>
                </c:pt>
                <c:pt idx="43">
                  <c:v>7.2497563636363801E-11</c:v>
                </c:pt>
                <c:pt idx="44">
                  <c:v>4.450355757575765E-11</c:v>
                </c:pt>
                <c:pt idx="45">
                  <c:v>2.802113333333341E-11</c:v>
                </c:pt>
                <c:pt idx="46">
                  <c:v>1.8470781818181851E-11</c:v>
                </c:pt>
                <c:pt idx="47">
                  <c:v>1.1395937575757591E-11</c:v>
                </c:pt>
                <c:pt idx="48">
                  <c:v>7.8031496969697132E-12</c:v>
                </c:pt>
                <c:pt idx="49">
                  <c:v>5.1012903614457859E-12</c:v>
                </c:pt>
                <c:pt idx="50">
                  <c:v>3.3646036144578251E-12</c:v>
                </c:pt>
                <c:pt idx="51">
                  <c:v>2.3344254545454507E-12</c:v>
                </c:pt>
                <c:pt idx="52">
                  <c:v>1.5314114545454524E-12</c:v>
                </c:pt>
                <c:pt idx="53">
                  <c:v>1.0803023636363615E-12</c:v>
                </c:pt>
                <c:pt idx="54">
                  <c:v>7.3972006060605946E-13</c:v>
                </c:pt>
                <c:pt idx="55">
                  <c:v>5.0116248484848373E-13</c:v>
                </c:pt>
                <c:pt idx="56">
                  <c:v>3.5831018181818121E-13</c:v>
                </c:pt>
                <c:pt idx="57">
                  <c:v>2.4271421686746955E-13</c:v>
                </c:pt>
                <c:pt idx="58">
                  <c:v>1.7305156626506003E-13</c:v>
                </c:pt>
                <c:pt idx="59">
                  <c:v>1.2087495757575749E-13</c:v>
                </c:pt>
                <c:pt idx="60">
                  <c:v>8.2437381818181727E-14</c:v>
                </c:pt>
                <c:pt idx="61">
                  <c:v>5.9725157575757524E-14</c:v>
                </c:pt>
                <c:pt idx="62">
                  <c:v>4.1029048484848457E-14</c:v>
                </c:pt>
                <c:pt idx="63">
                  <c:v>2.9336927272727247E-14</c:v>
                </c:pt>
                <c:pt idx="64">
                  <c:v>2.083085454545453E-14</c:v>
                </c:pt>
                <c:pt idx="65">
                  <c:v>1.4361763636363622E-14</c:v>
                </c:pt>
                <c:pt idx="66">
                  <c:v>1.066677831325301E-14</c:v>
                </c:pt>
                <c:pt idx="67">
                  <c:v>7.543163636363637E-15</c:v>
                </c:pt>
                <c:pt idx="68">
                  <c:v>5.4830424242424241E-15</c:v>
                </c:pt>
                <c:pt idx="69">
                  <c:v>3.9893272727272722E-15</c:v>
                </c:pt>
                <c:pt idx="70">
                  <c:v>2.8006000000000002E-15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1E4F-48F0-98BD-B294EEA8CE8B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(1)GeSe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4.415976363636364E-2</c:v>
                </c:pt>
                <c:pt idx="1">
                  <c:v>4.8406466666666675E-2</c:v>
                </c:pt>
                <c:pt idx="2">
                  <c:v>5.3399800000000004E-2</c:v>
                </c:pt>
                <c:pt idx="3">
                  <c:v>5.7998490909090913E-2</c:v>
                </c:pt>
                <c:pt idx="4">
                  <c:v>6.2321715151515154E-2</c:v>
                </c:pt>
                <c:pt idx="5">
                  <c:v>6.515565454545455E-2</c:v>
                </c:pt>
                <c:pt idx="6">
                  <c:v>6.7390873493975906E-2</c:v>
                </c:pt>
                <c:pt idx="7">
                  <c:v>6.8832439759036149E-2</c:v>
                </c:pt>
                <c:pt idx="8">
                  <c:v>6.9697399999999993E-2</c:v>
                </c:pt>
                <c:pt idx="9">
                  <c:v>7.0350927272727265E-2</c:v>
                </c:pt>
                <c:pt idx="10">
                  <c:v>7.0716987878787885E-2</c:v>
                </c:pt>
                <c:pt idx="11">
                  <c:v>7.0892228441754912E-2</c:v>
                </c:pt>
                <c:pt idx="12">
                  <c:v>7.085228895612708E-2</c:v>
                </c:pt>
                <c:pt idx="13">
                  <c:v>7.0812349470499247E-2</c:v>
                </c:pt>
                <c:pt idx="14">
                  <c:v>7.0772409984871415E-2</c:v>
                </c:pt>
                <c:pt idx="15">
                  <c:v>7.0732470499243569E-2</c:v>
                </c:pt>
                <c:pt idx="16">
                  <c:v>7.0692531013615736E-2</c:v>
                </c:pt>
                <c:pt idx="17">
                  <c:v>7.0652591527987904E-2</c:v>
                </c:pt>
                <c:pt idx="18">
                  <c:v>6.763543636363635E-2</c:v>
                </c:pt>
                <c:pt idx="19">
                  <c:v>6.3322890909090893E-2</c:v>
                </c:pt>
                <c:pt idx="20">
                  <c:v>5.5960466666666646E-2</c:v>
                </c:pt>
                <c:pt idx="21">
                  <c:v>4.7471933333333313E-2</c:v>
                </c:pt>
                <c:pt idx="22">
                  <c:v>3.8098599999999982E-2</c:v>
                </c:pt>
                <c:pt idx="23">
                  <c:v>2.9725024096385534E-2</c:v>
                </c:pt>
                <c:pt idx="24">
                  <c:v>2.2056121212121214E-2</c:v>
                </c:pt>
                <c:pt idx="25">
                  <c:v>1.6204606060606058E-2</c:v>
                </c:pt>
                <c:pt idx="26">
                  <c:v>1.1704327272727272E-2</c:v>
                </c:pt>
                <c:pt idx="27">
                  <c:v>8.1048727272727272E-3</c:v>
                </c:pt>
                <c:pt idx="28">
                  <c:v>5.9540242424242426E-3</c:v>
                </c:pt>
                <c:pt idx="29">
                  <c:v>4.1515636363636367E-3</c:v>
                </c:pt>
                <c:pt idx="30">
                  <c:v>2.984109090909091E-3</c:v>
                </c:pt>
                <c:pt idx="31">
                  <c:v>2.1518644578313261E-3</c:v>
                </c:pt>
                <c:pt idx="32">
                  <c:v>1.5001174698795197E-3</c:v>
                </c:pt>
                <c:pt idx="33">
                  <c:v>1.1256560000000009E-3</c:v>
                </c:pt>
                <c:pt idx="34">
                  <c:v>8.0772157575757623E-4</c:v>
                </c:pt>
                <c:pt idx="35">
                  <c:v>5.9407915151515195E-4</c:v>
                </c:pt>
                <c:pt idx="36">
                  <c:v>4.4173381818181845E-4</c:v>
                </c:pt>
                <c:pt idx="37">
                  <c:v>3.1895490909090925E-4</c:v>
                </c:pt>
                <c:pt idx="38">
                  <c:v>2.4482763636363651E-4</c:v>
                </c:pt>
                <c:pt idx="39">
                  <c:v>1.8226204819277121E-4</c:v>
                </c:pt>
                <c:pt idx="40">
                  <c:v>1.3778012048192793E-4</c:v>
                </c:pt>
                <c:pt idx="41">
                  <c:v>1.0573703030303044E-4</c:v>
                </c:pt>
                <c:pt idx="42">
                  <c:v>7.9123987878787949E-5</c:v>
                </c:pt>
                <c:pt idx="43">
                  <c:v>6.2048836363636441E-5</c:v>
                </c:pt>
                <c:pt idx="44">
                  <c:v>4.7682684848484897E-5</c:v>
                </c:pt>
                <c:pt idx="45">
                  <c:v>3.6907533333333379E-5</c:v>
                </c:pt>
                <c:pt idx="46">
                  <c:v>2.9160672727272758E-5</c:v>
                </c:pt>
                <c:pt idx="47">
                  <c:v>2.2582781818181838E-5</c:v>
                </c:pt>
                <c:pt idx="48">
                  <c:v>1.811187272727275E-5</c:v>
                </c:pt>
                <c:pt idx="49">
                  <c:v>1.4381409638554223E-5</c:v>
                </c:pt>
                <c:pt idx="50">
                  <c:v>1.1453096385542158E-5</c:v>
                </c:pt>
                <c:pt idx="51">
                  <c:v>9.305928484848476E-6</c:v>
                </c:pt>
                <c:pt idx="52">
                  <c:v>7.4366206060605989E-6</c:v>
                </c:pt>
                <c:pt idx="53">
                  <c:v>6.0867418181818118E-6</c:v>
                </c:pt>
                <c:pt idx="54">
                  <c:v>4.9505987878787836E-6</c:v>
                </c:pt>
                <c:pt idx="55">
                  <c:v>4.0117503030302993E-6</c:v>
                </c:pt>
                <c:pt idx="56">
                  <c:v>3.313549090909088E-6</c:v>
                </c:pt>
                <c:pt idx="57">
                  <c:v>2.6939180722891547E-6</c:v>
                </c:pt>
                <c:pt idx="58">
                  <c:v>2.2253638554216854E-6</c:v>
                </c:pt>
                <c:pt idx="59">
                  <c:v>1.8304630303030297E-6</c:v>
                </c:pt>
                <c:pt idx="60">
                  <c:v>1.4934327272727266E-6</c:v>
                </c:pt>
                <c:pt idx="61">
                  <c:v>1.2432660606060601E-6</c:v>
                </c:pt>
                <c:pt idx="62">
                  <c:v>1.0193876363636359E-6</c:v>
                </c:pt>
                <c:pt idx="63">
                  <c:v>8.45878545454545E-7</c:v>
                </c:pt>
                <c:pt idx="64">
                  <c:v>7.0225575757575726E-7</c:v>
                </c:pt>
                <c:pt idx="65">
                  <c:v>5.7774060606060575E-7</c:v>
                </c:pt>
                <c:pt idx="66">
                  <c:v>4.8731999999999989E-7</c:v>
                </c:pt>
                <c:pt idx="67">
                  <c:v>4.053654545454545E-7</c:v>
                </c:pt>
                <c:pt idx="68">
                  <c:v>3.3985030303030303E-7</c:v>
                </c:pt>
                <c:pt idx="69">
                  <c:v>2.8560575757575761E-7</c:v>
                </c:pt>
                <c:pt idx="70">
                  <c:v>2.3743E-7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1E4F-48F0-98BD-B294EEA8CE8B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7.999675151515151E-2</c:v>
                </c:pt>
                <c:pt idx="1">
                  <c:v>7.9994618181818175E-2</c:v>
                </c:pt>
                <c:pt idx="2">
                  <c:v>7.9990981818181817E-2</c:v>
                </c:pt>
                <c:pt idx="3">
                  <c:v>7.9984690909090911E-2</c:v>
                </c:pt>
                <c:pt idx="4">
                  <c:v>7.9976739393939386E-2</c:v>
                </c:pt>
                <c:pt idx="5">
                  <c:v>7.9960981818181814E-2</c:v>
                </c:pt>
                <c:pt idx="6">
                  <c:v>7.9937753012048182E-2</c:v>
                </c:pt>
                <c:pt idx="7">
                  <c:v>7.9904620481927702E-2</c:v>
                </c:pt>
                <c:pt idx="8">
                  <c:v>7.9845666666666662E-2</c:v>
                </c:pt>
                <c:pt idx="9">
                  <c:v>7.9771945454545454E-2</c:v>
                </c:pt>
                <c:pt idx="10">
                  <c:v>7.96464909090909E-2</c:v>
                </c:pt>
                <c:pt idx="11">
                  <c:v>7.9291885022692882E-2</c:v>
                </c:pt>
                <c:pt idx="12">
                  <c:v>7.8678874432677764E-2</c:v>
                </c:pt>
                <c:pt idx="13">
                  <c:v>7.8065863842662633E-2</c:v>
                </c:pt>
                <c:pt idx="14">
                  <c:v>7.7452853252647502E-2</c:v>
                </c:pt>
                <c:pt idx="15">
                  <c:v>7.6839842662632371E-2</c:v>
                </c:pt>
                <c:pt idx="16">
                  <c:v>7.622683207261724E-2</c:v>
                </c:pt>
                <c:pt idx="17">
                  <c:v>7.5613821482602109E-2</c:v>
                </c:pt>
                <c:pt idx="18">
                  <c:v>7.3935175757575744E-2</c:v>
                </c:pt>
                <c:pt idx="19">
                  <c:v>7.1877381818181804E-2</c:v>
                </c:pt>
                <c:pt idx="20">
                  <c:v>6.9045866666666664E-2</c:v>
                </c:pt>
                <c:pt idx="21">
                  <c:v>6.5539296969696959E-2</c:v>
                </c:pt>
                <c:pt idx="22">
                  <c:v>6.150232727272726E-2</c:v>
                </c:pt>
                <c:pt idx="23">
                  <c:v>5.6319289156626498E-2</c:v>
                </c:pt>
                <c:pt idx="24">
                  <c:v>5.0747303030303031E-2</c:v>
                </c:pt>
                <c:pt idx="25">
                  <c:v>4.4348515151515153E-2</c:v>
                </c:pt>
                <c:pt idx="26">
                  <c:v>3.7708636363636361E-2</c:v>
                </c:pt>
                <c:pt idx="27">
                  <c:v>3.0908030303030305E-2</c:v>
                </c:pt>
                <c:pt idx="28">
                  <c:v>2.4674545454545456E-2</c:v>
                </c:pt>
                <c:pt idx="29">
                  <c:v>1.8894000000000001E-2</c:v>
                </c:pt>
                <c:pt idx="30">
                  <c:v>1.4100666666666668E-2</c:v>
                </c:pt>
                <c:pt idx="31">
                  <c:v>1.0359328313253015E-2</c:v>
                </c:pt>
                <c:pt idx="32">
                  <c:v>7.1844487951807298E-3</c:v>
                </c:pt>
                <c:pt idx="33">
                  <c:v>5.2567000000000048E-3</c:v>
                </c:pt>
                <c:pt idx="34">
                  <c:v>3.6250260606060631E-3</c:v>
                </c:pt>
                <c:pt idx="35">
                  <c:v>2.5436321212121238E-3</c:v>
                </c:pt>
                <c:pt idx="36">
                  <c:v>1.7975781818181833E-3</c:v>
                </c:pt>
                <c:pt idx="37">
                  <c:v>1.212940121212122E-3</c:v>
                </c:pt>
                <c:pt idx="38">
                  <c:v>8.8644315151515231E-4</c:v>
                </c:pt>
                <c:pt idx="39">
                  <c:v>6.1733843373494026E-4</c:v>
                </c:pt>
                <c:pt idx="40">
                  <c:v>4.3800108433735013E-4</c:v>
                </c:pt>
                <c:pt idx="41">
                  <c:v>3.1580575757575804E-4</c:v>
                </c:pt>
                <c:pt idx="42">
                  <c:v>2.182283030303033E-4</c:v>
                </c:pt>
                <c:pt idx="43">
                  <c:v>1.6070709090909119E-4</c:v>
                </c:pt>
                <c:pt idx="44">
                  <c:v>1.1362132727272743E-4</c:v>
                </c:pt>
                <c:pt idx="45">
                  <c:v>8.0368600000000151E-5</c:v>
                </c:pt>
                <c:pt idx="46">
                  <c:v>5.7881763636363721E-5</c:v>
                </c:pt>
                <c:pt idx="47">
                  <c:v>3.947886666666672E-5</c:v>
                </c:pt>
                <c:pt idx="48">
                  <c:v>2.8085533333333385E-5</c:v>
                </c:pt>
                <c:pt idx="49">
                  <c:v>1.9030012048192785E-5</c:v>
                </c:pt>
                <c:pt idx="50">
                  <c:v>1.2507120481927687E-5</c:v>
                </c:pt>
                <c:pt idx="51">
                  <c:v>8.362015757575741E-6</c:v>
                </c:pt>
                <c:pt idx="52">
                  <c:v>5.0386103030302943E-6</c:v>
                </c:pt>
                <c:pt idx="53">
                  <c:v>3.1786709090909006E-6</c:v>
                </c:pt>
                <c:pt idx="54">
                  <c:v>1.8384384242424205E-6</c:v>
                </c:pt>
                <c:pt idx="55">
                  <c:v>9.7793539393939019E-7</c:v>
                </c:pt>
                <c:pt idx="56">
                  <c:v>5.6211836363636198E-7</c:v>
                </c:pt>
                <c:pt idx="57">
                  <c:v>2.6270426506024046E-7</c:v>
                </c:pt>
                <c:pt idx="58">
                  <c:v>1.4040546987951772E-7</c:v>
                </c:pt>
                <c:pt idx="59">
                  <c:v>6.5296012121212038E-8</c:v>
                </c:pt>
                <c:pt idx="60">
                  <c:v>2.7263890909090826E-8</c:v>
                </c:pt>
                <c:pt idx="61">
                  <c:v>1.4142771515151492E-8</c:v>
                </c:pt>
                <c:pt idx="62">
                  <c:v>5.5243290909090851E-9</c:v>
                </c:pt>
                <c:pt idx="63">
                  <c:v>2.7090563636363576E-9</c:v>
                </c:pt>
                <c:pt idx="64">
                  <c:v>1.1673194545454529E-9</c:v>
                </c:pt>
                <c:pt idx="65">
                  <c:v>4.3981036363636198E-10</c:v>
                </c:pt>
                <c:pt idx="66">
                  <c:v>2.3308686746987938E-10</c:v>
                </c:pt>
                <c:pt idx="67">
                  <c:v>8.9595454545454546E-11</c:v>
                </c:pt>
                <c:pt idx="68">
                  <c:v>4.3013636363636359E-11</c:v>
                </c:pt>
                <c:pt idx="69">
                  <c:v>1.8977836363636365E-11</c:v>
                </c:pt>
                <c:pt idx="70">
                  <c:v>7.0821999999999966E-12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1E4F-48F0-98BD-B294EEA8CE8B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7.2088066666666706E-6</c:v>
                </c:pt>
                <c:pt idx="1">
                  <c:v>1.1355881818181827E-5</c:v>
                </c:pt>
                <c:pt idx="2">
                  <c:v>1.770951818181819E-5</c:v>
                </c:pt>
                <c:pt idx="3">
                  <c:v>3.0010000000000019E-5</c:v>
                </c:pt>
                <c:pt idx="4">
                  <c:v>4.590888484848489E-5</c:v>
                </c:pt>
                <c:pt idx="5">
                  <c:v>7.7894945454545488E-5</c:v>
                </c:pt>
                <c:pt idx="6">
                  <c:v>1.2475645180722895E-4</c:v>
                </c:pt>
                <c:pt idx="7">
                  <c:v>1.9133657228915656E-4</c:v>
                </c:pt>
                <c:pt idx="8">
                  <c:v>3.0899466666666652E-4</c:v>
                </c:pt>
                <c:pt idx="9">
                  <c:v>4.5610981818181793E-4</c:v>
                </c:pt>
                <c:pt idx="10">
                  <c:v>7.0735830303030273E-4</c:v>
                </c:pt>
                <c:pt idx="11">
                  <c:v>1.4167556429652032E-3</c:v>
                </c:pt>
                <c:pt idx="12">
                  <c:v>2.6427889258698939E-3</c:v>
                </c:pt>
                <c:pt idx="13">
                  <c:v>3.8688222087745841E-3</c:v>
                </c:pt>
                <c:pt idx="14">
                  <c:v>5.0948554916792742E-3</c:v>
                </c:pt>
                <c:pt idx="15">
                  <c:v>6.3208887745839649E-3</c:v>
                </c:pt>
                <c:pt idx="16">
                  <c:v>7.5469220574886555E-3</c:v>
                </c:pt>
                <c:pt idx="17">
                  <c:v>8.7729553403933444E-3</c:v>
                </c:pt>
                <c:pt idx="18">
                  <c:v>1.2130456969696978E-2</c:v>
                </c:pt>
                <c:pt idx="19">
                  <c:v>1.6245981818181831E-2</c:v>
                </c:pt>
                <c:pt idx="20">
                  <c:v>2.1907800000000012E-2</c:v>
                </c:pt>
                <c:pt idx="21">
                  <c:v>2.8920745454545472E-2</c:v>
                </c:pt>
                <c:pt idx="22">
                  <c:v>3.6995290909090928E-2</c:v>
                </c:pt>
                <c:pt idx="23">
                  <c:v>4.7360873493975914E-2</c:v>
                </c:pt>
                <c:pt idx="24">
                  <c:v>5.8504545454545455E-2</c:v>
                </c:pt>
                <c:pt idx="25">
                  <c:v>7.1302727272727268E-2</c:v>
                </c:pt>
                <c:pt idx="26">
                  <c:v>8.4582000000000004E-2</c:v>
                </c:pt>
                <c:pt idx="27">
                  <c:v>9.8182000000000005E-2</c:v>
                </c:pt>
                <c:pt idx="28">
                  <c:v>0.11064660606060607</c:v>
                </c:pt>
                <c:pt idx="29">
                  <c:v>0.12220454545454545</c:v>
                </c:pt>
                <c:pt idx="30">
                  <c:v>0.13178636363636365</c:v>
                </c:pt>
                <c:pt idx="31">
                  <c:v>0.13925927710843375</c:v>
                </c:pt>
                <c:pt idx="32">
                  <c:v>0.14559662650602409</c:v>
                </c:pt>
                <c:pt idx="33">
                  <c:v>0.149422</c:v>
                </c:pt>
                <c:pt idx="34">
                  <c:v>0.15264296969696969</c:v>
                </c:pt>
                <c:pt idx="35">
                  <c:v>0.1547399393939394</c:v>
                </c:pt>
                <c:pt idx="36">
                  <c:v>0.15612600000000001</c:v>
                </c:pt>
                <c:pt idx="37">
                  <c:v>0.15716672727272729</c:v>
                </c:pt>
                <c:pt idx="38">
                  <c:v>0.15758490909090911</c:v>
                </c:pt>
                <c:pt idx="39">
                  <c:v>0.15780475903614458</c:v>
                </c:pt>
                <c:pt idx="40">
                  <c:v>0.15771439759036143</c:v>
                </c:pt>
                <c:pt idx="41">
                  <c:v>0.15723872727272728</c:v>
                </c:pt>
                <c:pt idx="42">
                  <c:v>0.15656381818181819</c:v>
                </c:pt>
                <c:pt idx="43">
                  <c:v>0.15523654545454546</c:v>
                </c:pt>
                <c:pt idx="44">
                  <c:v>0.15345581818181819</c:v>
                </c:pt>
                <c:pt idx="45">
                  <c:v>0.15107400000000001</c:v>
                </c:pt>
                <c:pt idx="46">
                  <c:v>0.147534</c:v>
                </c:pt>
                <c:pt idx="47">
                  <c:v>0.14341442424242426</c:v>
                </c:pt>
                <c:pt idx="48">
                  <c:v>0.13760230303030305</c:v>
                </c:pt>
                <c:pt idx="49">
                  <c:v>0.13076024096385544</c:v>
                </c:pt>
                <c:pt idx="50">
                  <c:v>0.1228024096385542</c:v>
                </c:pt>
                <c:pt idx="51">
                  <c:v>0.11308054545454542</c:v>
                </c:pt>
                <c:pt idx="52">
                  <c:v>0.10271315757575752</c:v>
                </c:pt>
                <c:pt idx="53">
                  <c:v>9.1084672727272678E-2</c:v>
                </c:pt>
                <c:pt idx="54">
                  <c:v>7.9216042424242364E-2</c:v>
                </c:pt>
                <c:pt idx="55">
                  <c:v>6.7125739393939343E-2</c:v>
                </c:pt>
                <c:pt idx="56">
                  <c:v>5.5773618181818127E-2</c:v>
                </c:pt>
                <c:pt idx="57">
                  <c:v>4.497530120481924E-2</c:v>
                </c:pt>
                <c:pt idx="58">
                  <c:v>3.5749397590361422E-2</c:v>
                </c:pt>
                <c:pt idx="59">
                  <c:v>2.7848739393939382E-2</c:v>
                </c:pt>
                <c:pt idx="60">
                  <c:v>2.0989345454545442E-2</c:v>
                </c:pt>
                <c:pt idx="61">
                  <c:v>1.6144084848484841E-2</c:v>
                </c:pt>
                <c:pt idx="62">
                  <c:v>1.1933910303030296E-2</c:v>
                </c:pt>
                <c:pt idx="63">
                  <c:v>8.9643345454545383E-3</c:v>
                </c:pt>
                <c:pt idx="64">
                  <c:v>6.6714521212121172E-3</c:v>
                </c:pt>
                <c:pt idx="65">
                  <c:v>4.8112096969696923E-3</c:v>
                </c:pt>
                <c:pt idx="66">
                  <c:v>3.635575903614457E-3</c:v>
                </c:pt>
                <c:pt idx="67">
                  <c:v>2.6278363636363634E-3</c:v>
                </c:pt>
                <c:pt idx="68">
                  <c:v>1.945290909090909E-3</c:v>
                </c:pt>
                <c:pt idx="69">
                  <c:v>1.4434848484848484E-3</c:v>
                </c:pt>
                <c:pt idx="70">
                  <c:v>1.039E-3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1E4F-48F0-98BD-B294EEA8CE8B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3.4682872727272749E-7</c:v>
                </c:pt>
                <c:pt idx="1">
                  <c:v>7.1963781818181893E-7</c:v>
                </c:pt>
                <c:pt idx="2">
                  <c:v>1.4004741818181826E-6</c:v>
                </c:pt>
                <c:pt idx="3">
                  <c:v>3.4487642424242454E-6</c:v>
                </c:pt>
                <c:pt idx="4">
                  <c:v>6.527881818181828E-6</c:v>
                </c:pt>
                <c:pt idx="5">
                  <c:v>1.5645154545454559E-5</c:v>
                </c:pt>
                <c:pt idx="6">
                  <c:v>3.3742259036144595E-5</c:v>
                </c:pt>
                <c:pt idx="7">
                  <c:v>6.3742861445783102E-5</c:v>
                </c:pt>
                <c:pt idx="8">
                  <c:v>1.4173826666666654E-4</c:v>
                </c:pt>
                <c:pt idx="9">
                  <c:v>2.5444454545454518E-4</c:v>
                </c:pt>
                <c:pt idx="10">
                  <c:v>5.165657575757572E-4</c:v>
                </c:pt>
                <c:pt idx="11">
                  <c:v>2.3423356429652011E-3</c:v>
                </c:pt>
                <c:pt idx="12">
                  <c:v>5.9313689258698931E-3</c:v>
                </c:pt>
                <c:pt idx="13">
                  <c:v>9.5204022087745852E-3</c:v>
                </c:pt>
                <c:pt idx="14">
                  <c:v>1.3109435491679276E-2</c:v>
                </c:pt>
                <c:pt idx="15">
                  <c:v>1.6698468774583971E-2</c:v>
                </c:pt>
                <c:pt idx="16">
                  <c:v>2.0287502057488662E-2</c:v>
                </c:pt>
                <c:pt idx="17">
                  <c:v>2.3876535340393353E-2</c:v>
                </c:pt>
                <c:pt idx="18">
                  <c:v>3.6065618181818214E-2</c:v>
                </c:pt>
                <c:pt idx="19">
                  <c:v>5.0504127272727316E-2</c:v>
                </c:pt>
                <c:pt idx="20">
                  <c:v>6.8138066666666719E-2</c:v>
                </c:pt>
                <c:pt idx="21">
                  <c:v>8.557413939393943E-2</c:v>
                </c:pt>
                <c:pt idx="22">
                  <c:v>0.1028547454545455</c:v>
                </c:pt>
                <c:pt idx="23">
                  <c:v>0.11648120481927712</c:v>
                </c:pt>
                <c:pt idx="24">
                  <c:v>0.1286042424242424</c:v>
                </c:pt>
                <c:pt idx="25">
                  <c:v>0.1373012121212121</c:v>
                </c:pt>
                <c:pt idx="26">
                  <c:v>0.14385272727272727</c:v>
                </c:pt>
                <c:pt idx="27">
                  <c:v>0.14897393939393938</c:v>
                </c:pt>
                <c:pt idx="28">
                  <c:v>0.15195333333333333</c:v>
                </c:pt>
                <c:pt idx="29">
                  <c:v>0.15443636363636365</c:v>
                </c:pt>
                <c:pt idx="30">
                  <c:v>0.15602424242424243</c:v>
                </c:pt>
                <c:pt idx="31">
                  <c:v>0.15714777108433736</c:v>
                </c:pt>
                <c:pt idx="32">
                  <c:v>0.15802126506024097</c:v>
                </c:pt>
                <c:pt idx="33">
                  <c:v>0.15851600000000002</c:v>
                </c:pt>
                <c:pt idx="34">
                  <c:v>0.15893684848484849</c:v>
                </c:pt>
                <c:pt idx="35">
                  <c:v>0.15922169696969699</c:v>
                </c:pt>
                <c:pt idx="36">
                  <c:v>0.15942290909090909</c:v>
                </c:pt>
                <c:pt idx="37">
                  <c:v>0.15958387878787877</c:v>
                </c:pt>
                <c:pt idx="38">
                  <c:v>0.15968084848484848</c:v>
                </c:pt>
                <c:pt idx="39">
                  <c:v>0.15976114457831325</c:v>
                </c:pt>
                <c:pt idx="40">
                  <c:v>0.15981536144578312</c:v>
                </c:pt>
                <c:pt idx="41">
                  <c:v>0.15985654545454545</c:v>
                </c:pt>
                <c:pt idx="42">
                  <c:v>0.15989193939393939</c:v>
                </c:pt>
                <c:pt idx="43">
                  <c:v>0.15991618181818182</c:v>
                </c:pt>
                <c:pt idx="44">
                  <c:v>0.15993521212121212</c:v>
                </c:pt>
                <c:pt idx="45">
                  <c:v>0.15994733333333333</c:v>
                </c:pt>
                <c:pt idx="46">
                  <c:v>0.15995945454545454</c:v>
                </c:pt>
                <c:pt idx="47">
                  <c:v>0.15997078787878788</c:v>
                </c:pt>
                <c:pt idx="48">
                  <c:v>0.1599768484848485</c:v>
                </c:pt>
                <c:pt idx="49">
                  <c:v>0.15998289156626508</c:v>
                </c:pt>
                <c:pt idx="50">
                  <c:v>0.15998891566265061</c:v>
                </c:pt>
                <c:pt idx="51">
                  <c:v>0.15998999999999999</c:v>
                </c:pt>
                <c:pt idx="52">
                  <c:v>0.15998999999999999</c:v>
                </c:pt>
                <c:pt idx="53">
                  <c:v>0.15998999999999999</c:v>
                </c:pt>
                <c:pt idx="54">
                  <c:v>0.1599931515151515</c:v>
                </c:pt>
                <c:pt idx="55">
                  <c:v>0.15999921212121213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0.15999842424242425</c:v>
                </c:pt>
                <c:pt idx="63">
                  <c:v>0.15999236363636363</c:v>
                </c:pt>
                <c:pt idx="64">
                  <c:v>0.15993824242424243</c:v>
                </c:pt>
                <c:pt idx="65">
                  <c:v>0.15985339393939393</c:v>
                </c:pt>
                <c:pt idx="66">
                  <c:v>0.15958975903614456</c:v>
                </c:pt>
                <c:pt idx="67">
                  <c:v>0.15930727272727271</c:v>
                </c:pt>
                <c:pt idx="68">
                  <c:v>0.15899818181818182</c:v>
                </c:pt>
                <c:pt idx="69">
                  <c:v>0.15868121212121211</c:v>
                </c:pt>
                <c:pt idx="70">
                  <c:v>0.15836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1E4F-48F0-98BD-B294EEA8CE8B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(1)Ga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2.0699233818181837E-25</c:v>
                </c:pt>
                <c:pt idx="1">
                  <c:v>3.1695450303030387E-24</c:v>
                </c:pt>
                <c:pt idx="2">
                  <c:v>1.0651005636363646E-23</c:v>
                </c:pt>
                <c:pt idx="3">
                  <c:v>2.1431867878787914E-22</c:v>
                </c:pt>
                <c:pt idx="4">
                  <c:v>1.1890100000000103E-21</c:v>
                </c:pt>
                <c:pt idx="5">
                  <c:v>1.019601000000001E-20</c:v>
                </c:pt>
                <c:pt idx="6">
                  <c:v>1.1956614457831337E-19</c:v>
                </c:pt>
                <c:pt idx="7">
                  <c:v>3.6197578313252989E-19</c:v>
                </c:pt>
                <c:pt idx="8">
                  <c:v>4.5346959999999945E-18</c:v>
                </c:pt>
                <c:pt idx="9">
                  <c:v>2.0647814545454438E-17</c:v>
                </c:pt>
                <c:pt idx="10">
                  <c:v>1.1571460242424233E-16</c:v>
                </c:pt>
                <c:pt idx="11">
                  <c:v>2.0288711860816905E-13</c:v>
                </c:pt>
                <c:pt idx="12">
                  <c:v>6.342084347957637E-13</c:v>
                </c:pt>
                <c:pt idx="13">
                  <c:v>1.0655297509833585E-12</c:v>
                </c:pt>
                <c:pt idx="14">
                  <c:v>1.4968510671709532E-12</c:v>
                </c:pt>
                <c:pt idx="15">
                  <c:v>1.9281723833585482E-12</c:v>
                </c:pt>
                <c:pt idx="16">
                  <c:v>2.359493699546143E-12</c:v>
                </c:pt>
                <c:pt idx="17">
                  <c:v>2.7908150157337378E-12</c:v>
                </c:pt>
                <c:pt idx="18">
                  <c:v>1.2813544242424269E-11</c:v>
                </c:pt>
                <c:pt idx="19">
                  <c:v>3.7975272727272897E-11</c:v>
                </c:pt>
                <c:pt idx="20">
                  <c:v>1.1421466666666683E-10</c:v>
                </c:pt>
                <c:pt idx="21">
                  <c:v>3.9749963636363738E-10</c:v>
                </c:pt>
                <c:pt idx="22">
                  <c:v>8.4346327272727372E-10</c:v>
                </c:pt>
                <c:pt idx="23">
                  <c:v>2.9948000000000025E-9</c:v>
                </c:pt>
                <c:pt idx="24">
                  <c:v>7.4522545454545453E-9</c:v>
                </c:pt>
                <c:pt idx="25">
                  <c:v>1.8322072727272726E-8</c:v>
                </c:pt>
                <c:pt idx="26">
                  <c:v>4.946054545454546E-8</c:v>
                </c:pt>
                <c:pt idx="27">
                  <c:v>9.411145454545455E-8</c:v>
                </c:pt>
                <c:pt idx="28">
                  <c:v>2.495507878787879E-7</c:v>
                </c:pt>
                <c:pt idx="29">
                  <c:v>5.176327272727273E-7</c:v>
                </c:pt>
                <c:pt idx="30">
                  <c:v>1.0349418181818183E-6</c:v>
                </c:pt>
                <c:pt idx="31">
                  <c:v>2.1886897590361434E-6</c:v>
                </c:pt>
                <c:pt idx="32">
                  <c:v>3.6851355421686714E-6</c:v>
                </c:pt>
                <c:pt idx="33">
                  <c:v>7.729039999999991E-6</c:v>
                </c:pt>
                <c:pt idx="34">
                  <c:v>1.3947084848484825E-5</c:v>
                </c:pt>
                <c:pt idx="35">
                  <c:v>2.433556969696967E-5</c:v>
                </c:pt>
                <c:pt idx="36">
                  <c:v>4.5012999999999943E-5</c:v>
                </c:pt>
                <c:pt idx="37">
                  <c:v>7.1664369696969568E-5</c:v>
                </c:pt>
                <c:pt idx="38">
                  <c:v>1.3074861212121198E-4</c:v>
                </c:pt>
                <c:pt idx="39">
                  <c:v>2.1821596385542132E-4</c:v>
                </c:pt>
                <c:pt idx="40">
                  <c:v>3.5007740963855367E-4</c:v>
                </c:pt>
                <c:pt idx="41">
                  <c:v>5.9469890909090775E-4</c:v>
                </c:pt>
                <c:pt idx="42">
                  <c:v>9.0552751515151242E-4</c:v>
                </c:pt>
                <c:pt idx="43">
                  <c:v>1.4981214545454519E-3</c:v>
                </c:pt>
                <c:pt idx="44">
                  <c:v>2.3387915151515098E-3</c:v>
                </c:pt>
                <c:pt idx="45">
                  <c:v>3.5083066666666612E-3</c:v>
                </c:pt>
                <c:pt idx="46">
                  <c:v>5.4675127272727168E-3</c:v>
                </c:pt>
                <c:pt idx="47">
                  <c:v>7.8603672727272558E-3</c:v>
                </c:pt>
                <c:pt idx="48">
                  <c:v>1.1664730909090891E-2</c:v>
                </c:pt>
                <c:pt idx="49">
                  <c:v>1.6564060240963845E-2</c:v>
                </c:pt>
                <c:pt idx="50">
                  <c:v>2.2649602409638574E-2</c:v>
                </c:pt>
                <c:pt idx="51">
                  <c:v>3.1098660606060646E-2</c:v>
                </c:pt>
                <c:pt idx="52">
                  <c:v>4.0541921212121267E-2</c:v>
                </c:pt>
                <c:pt idx="53">
                  <c:v>5.2306163636363687E-2</c:v>
                </c:pt>
                <c:pt idx="54">
                  <c:v>6.5001993939394001E-2</c:v>
                </c:pt>
                <c:pt idx="55">
                  <c:v>7.8557751515151583E-2</c:v>
                </c:pt>
                <c:pt idx="56">
                  <c:v>9.2041272727272791E-2</c:v>
                </c:pt>
                <c:pt idx="57">
                  <c:v>0.10506409638554222</c:v>
                </c:pt>
                <c:pt idx="58">
                  <c:v>0.11649180722891569</c:v>
                </c:pt>
                <c:pt idx="59">
                  <c:v>0.12630545454545455</c:v>
                </c:pt>
                <c:pt idx="60">
                  <c:v>0.1348509090909091</c:v>
                </c:pt>
                <c:pt idx="61">
                  <c:v>0.1408318181818182</c:v>
                </c:pt>
                <c:pt idx="62">
                  <c:v>0.14599496969696971</c:v>
                </c:pt>
                <c:pt idx="63">
                  <c:v>0.14955254545454547</c:v>
                </c:pt>
                <c:pt idx="64">
                  <c:v>0.1516350303030303</c:v>
                </c:pt>
                <c:pt idx="65">
                  <c:v>0.15277442424242427</c:v>
                </c:pt>
                <c:pt idx="66">
                  <c:v>0.15113132530120482</c:v>
                </c:pt>
                <c:pt idx="67">
                  <c:v>0.14926181818181819</c:v>
                </c:pt>
                <c:pt idx="68">
                  <c:v>0.14713454545454546</c:v>
                </c:pt>
                <c:pt idx="69">
                  <c:v>0.14501121212121212</c:v>
                </c:pt>
                <c:pt idx="70">
                  <c:v>0.14288999999999999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1E4F-48F0-98BD-B294EEA8CE8B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1.5302892848484863E-25</c:v>
                </c:pt>
                <c:pt idx="1">
                  <c:v>2.8927570909090988E-24</c:v>
                </c:pt>
                <c:pt idx="2">
                  <c:v>9.8685389090909179E-24</c:v>
                </c:pt>
                <c:pt idx="3">
                  <c:v>2.6196414545454578E-22</c:v>
                </c:pt>
                <c:pt idx="4">
                  <c:v>1.804436969696987E-21</c:v>
                </c:pt>
                <c:pt idx="5">
                  <c:v>1.7143649090909108E-20</c:v>
                </c:pt>
                <c:pt idx="6">
                  <c:v>2.6978325903614489E-19</c:v>
                </c:pt>
                <c:pt idx="7">
                  <c:v>8.3698386144578271E-19</c:v>
                </c:pt>
                <c:pt idx="8">
                  <c:v>1.3970901333333315E-17</c:v>
                </c:pt>
                <c:pt idx="9">
                  <c:v>7.6205672727272281E-17</c:v>
                </c:pt>
                <c:pt idx="10">
                  <c:v>4.7098627878787841E-16</c:v>
                </c:pt>
                <c:pt idx="11">
                  <c:v>1.6843126400605112E-12</c:v>
                </c:pt>
                <c:pt idx="12">
                  <c:v>5.2665092784871393E-12</c:v>
                </c:pt>
                <c:pt idx="13">
                  <c:v>8.8487059169137657E-12</c:v>
                </c:pt>
                <c:pt idx="14">
                  <c:v>1.2430902555340394E-11</c:v>
                </c:pt>
                <c:pt idx="15">
                  <c:v>1.6013099193767023E-11</c:v>
                </c:pt>
                <c:pt idx="16">
                  <c:v>1.959529583219365E-11</c:v>
                </c:pt>
                <c:pt idx="17">
                  <c:v>2.3177492470620281E-11</c:v>
                </c:pt>
                <c:pt idx="18">
                  <c:v>1.1096170303030325E-10</c:v>
                </c:pt>
                <c:pt idx="19">
                  <c:v>3.324203636363652E-10</c:v>
                </c:pt>
                <c:pt idx="20">
                  <c:v>1.0051840000000015E-9</c:v>
                </c:pt>
                <c:pt idx="21">
                  <c:v>3.4921915151515241E-9</c:v>
                </c:pt>
                <c:pt idx="22">
                  <c:v>7.4046763636363729E-9</c:v>
                </c:pt>
                <c:pt idx="23">
                  <c:v>2.5908120481927728E-8</c:v>
                </c:pt>
                <c:pt idx="24">
                  <c:v>6.3075878787878783E-8</c:v>
                </c:pt>
                <c:pt idx="25">
                  <c:v>1.5190739393939393E-7</c:v>
                </c:pt>
                <c:pt idx="26">
                  <c:v>3.8592727272727273E-7</c:v>
                </c:pt>
                <c:pt idx="27">
                  <c:v>7.1673939393939397E-7</c:v>
                </c:pt>
                <c:pt idx="28">
                  <c:v>1.7071854545454544E-6</c:v>
                </c:pt>
                <c:pt idx="29">
                  <c:v>3.230418181818182E-6</c:v>
                </c:pt>
                <c:pt idx="30">
                  <c:v>5.915812121212122E-6</c:v>
                </c:pt>
                <c:pt idx="31">
                  <c:v>1.0848227108433729E-5</c:v>
                </c:pt>
                <c:pt idx="32">
                  <c:v>1.699057650602408E-5</c:v>
                </c:pt>
                <c:pt idx="33">
                  <c:v>2.994719999999997E-5</c:v>
                </c:pt>
                <c:pt idx="34">
                  <c:v>4.7341345454545394E-5</c:v>
                </c:pt>
                <c:pt idx="35">
                  <c:v>7.3215890909090841E-5</c:v>
                </c:pt>
                <c:pt idx="36">
                  <c:v>1.1516116363636352E-4</c:v>
                </c:pt>
                <c:pt idx="37">
                  <c:v>1.6595539393939374E-4</c:v>
                </c:pt>
                <c:pt idx="38">
                  <c:v>2.5584024242424221E-4</c:v>
                </c:pt>
                <c:pt idx="39">
                  <c:v>3.7197283132530074E-4</c:v>
                </c:pt>
                <c:pt idx="40">
                  <c:v>5.291595783132524E-4</c:v>
                </c:pt>
                <c:pt idx="41">
                  <c:v>7.6631090909090789E-4</c:v>
                </c:pt>
                <c:pt idx="42">
                  <c:v>1.0458624242424223E-3</c:v>
                </c:pt>
                <c:pt idx="43">
                  <c:v>1.4728927272727253E-3</c:v>
                </c:pt>
                <c:pt idx="44">
                  <c:v>1.9905096969696943E-3</c:v>
                </c:pt>
                <c:pt idx="45">
                  <c:v>2.6282066666666638E-3</c:v>
                </c:pt>
                <c:pt idx="46">
                  <c:v>3.4419472727272686E-3</c:v>
                </c:pt>
                <c:pt idx="47">
                  <c:v>4.3247624242424192E-3</c:v>
                </c:pt>
                <c:pt idx="48">
                  <c:v>5.3375503030302987E-3</c:v>
                </c:pt>
                <c:pt idx="49">
                  <c:v>6.3177421686746969E-3</c:v>
                </c:pt>
                <c:pt idx="50">
                  <c:v>7.2626216867469912E-3</c:v>
                </c:pt>
                <c:pt idx="51">
                  <c:v>7.9038272727272752E-3</c:v>
                </c:pt>
                <c:pt idx="52">
                  <c:v>8.3692430303030294E-3</c:v>
                </c:pt>
                <c:pt idx="53">
                  <c:v>8.3018490909090911E-3</c:v>
                </c:pt>
                <c:pt idx="54">
                  <c:v>7.8889545454545427E-3</c:v>
                </c:pt>
                <c:pt idx="55">
                  <c:v>7.1571363636363603E-3</c:v>
                </c:pt>
                <c:pt idx="56">
                  <c:v>6.0909218181818131E-3</c:v>
                </c:pt>
                <c:pt idx="57">
                  <c:v>4.9785253012048147E-3</c:v>
                </c:pt>
                <c:pt idx="58">
                  <c:v>3.8795493975903586E-3</c:v>
                </c:pt>
                <c:pt idx="59">
                  <c:v>2.923597575757574E-3</c:v>
                </c:pt>
                <c:pt idx="60">
                  <c:v>2.0800218181818162E-3</c:v>
                </c:pt>
                <c:pt idx="61">
                  <c:v>1.5111006060606049E-3</c:v>
                </c:pt>
                <c:pt idx="62">
                  <c:v>1.0288247272727266E-3</c:v>
                </c:pt>
                <c:pt idx="63">
                  <c:v>7.1584290909090841E-4</c:v>
                </c:pt>
                <c:pt idx="64">
                  <c:v>4.8801709090909052E-4</c:v>
                </c:pt>
                <c:pt idx="65">
                  <c:v>3.1463527272727231E-4</c:v>
                </c:pt>
                <c:pt idx="66">
                  <c:v>2.1861084337349387E-4</c:v>
                </c:pt>
                <c:pt idx="67">
                  <c:v>1.3975436363636363E-4</c:v>
                </c:pt>
                <c:pt idx="68">
                  <c:v>9.343557575757576E-5</c:v>
                </c:pt>
                <c:pt idx="69">
                  <c:v>6.2288969696969705E-5</c:v>
                </c:pt>
                <c:pt idx="70">
                  <c:v>3.9311999999999999E-5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1E4F-48F0-98BD-B294EEA8CE8B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(1)Se[A]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4.6037090909090933E-9</c:v>
                </c:pt>
                <c:pt idx="1">
                  <c:v>6.5179963636363657E-9</c:v>
                </c:pt>
                <c:pt idx="2">
                  <c:v>8.5327236363636379E-9</c:v>
                </c:pt>
                <c:pt idx="3">
                  <c:v>9.9944206060606069E-9</c:v>
                </c:pt>
                <c:pt idx="4">
                  <c:v>1.1169327272727274E-8</c:v>
                </c:pt>
                <c:pt idx="5">
                  <c:v>1.1398418181818183E-8</c:v>
                </c:pt>
                <c:pt idx="6">
                  <c:v>1.1345861445783132E-8</c:v>
                </c:pt>
                <c:pt idx="7">
                  <c:v>1.0919957831325301E-8</c:v>
                </c:pt>
                <c:pt idx="8">
                  <c:v>1.0297933333333333E-8</c:v>
                </c:pt>
                <c:pt idx="9">
                  <c:v>9.6141781818181828E-9</c:v>
                </c:pt>
                <c:pt idx="10">
                  <c:v>8.9073296969696974E-9</c:v>
                </c:pt>
                <c:pt idx="11">
                  <c:v>8.3630662632375192E-9</c:v>
                </c:pt>
                <c:pt idx="12">
                  <c:v>8.002143419062027E-9</c:v>
                </c:pt>
                <c:pt idx="13">
                  <c:v>7.6412205748865348E-9</c:v>
                </c:pt>
                <c:pt idx="14">
                  <c:v>7.2802977307110442E-9</c:v>
                </c:pt>
                <c:pt idx="15">
                  <c:v>6.919374886535552E-9</c:v>
                </c:pt>
                <c:pt idx="16">
                  <c:v>6.5584520423600598E-9</c:v>
                </c:pt>
                <c:pt idx="17">
                  <c:v>6.1975291981845685E-9</c:v>
                </c:pt>
                <c:pt idx="18">
                  <c:v>6.3019042424242432E-9</c:v>
                </c:pt>
                <c:pt idx="19">
                  <c:v>6.4948927272727273E-9</c:v>
                </c:pt>
                <c:pt idx="20">
                  <c:v>6.7362866666666672E-9</c:v>
                </c:pt>
                <c:pt idx="21">
                  <c:v>6.9012490909090907E-9</c:v>
                </c:pt>
                <c:pt idx="22">
                  <c:v>7.0061581818181813E-9</c:v>
                </c:pt>
                <c:pt idx="23">
                  <c:v>6.9233939759036142E-9</c:v>
                </c:pt>
                <c:pt idx="24">
                  <c:v>6.7826878787878788E-9</c:v>
                </c:pt>
                <c:pt idx="25">
                  <c:v>6.5238393939393944E-9</c:v>
                </c:pt>
                <c:pt idx="26">
                  <c:v>6.2145545454545458E-9</c:v>
                </c:pt>
                <c:pt idx="27">
                  <c:v>5.871645454545455E-9</c:v>
                </c:pt>
                <c:pt idx="28">
                  <c:v>5.4947666666666667E-9</c:v>
                </c:pt>
                <c:pt idx="29">
                  <c:v>5.1141363636363635E-9</c:v>
                </c:pt>
                <c:pt idx="30">
                  <c:v>4.7289242424242427E-9</c:v>
                </c:pt>
                <c:pt idx="31">
                  <c:v>4.3552837349397594E-9</c:v>
                </c:pt>
                <c:pt idx="32">
                  <c:v>3.9878740963855436E-9</c:v>
                </c:pt>
                <c:pt idx="33">
                  <c:v>3.6492800000000009E-9</c:v>
                </c:pt>
                <c:pt idx="34">
                  <c:v>3.3241648484848493E-9</c:v>
                </c:pt>
                <c:pt idx="35">
                  <c:v>3.0246496969696977E-9</c:v>
                </c:pt>
                <c:pt idx="36">
                  <c:v>2.7525672727272734E-9</c:v>
                </c:pt>
                <c:pt idx="37">
                  <c:v>2.4942981818181824E-9</c:v>
                </c:pt>
                <c:pt idx="38">
                  <c:v>2.2717527272727277E-9</c:v>
                </c:pt>
                <c:pt idx="39">
                  <c:v>2.0626048192771089E-9</c:v>
                </c:pt>
                <c:pt idx="40">
                  <c:v>1.8744120481927718E-9</c:v>
                </c:pt>
                <c:pt idx="41">
                  <c:v>1.7067557575757583E-9</c:v>
                </c:pt>
                <c:pt idx="42">
                  <c:v>1.5487363636363642E-9</c:v>
                </c:pt>
                <c:pt idx="43">
                  <c:v>1.4141909090909097E-9</c:v>
                </c:pt>
                <c:pt idx="44">
                  <c:v>1.2892618181818187E-9</c:v>
                </c:pt>
                <c:pt idx="45">
                  <c:v>1.1770800000000007E-9</c:v>
                </c:pt>
                <c:pt idx="46">
                  <c:v>1.0802381818181822E-9</c:v>
                </c:pt>
                <c:pt idx="47">
                  <c:v>9.8994800000000027E-10</c:v>
                </c:pt>
                <c:pt idx="48">
                  <c:v>9.145480000000003E-10</c:v>
                </c:pt>
                <c:pt idx="49">
                  <c:v>8.4627397590361462E-10</c:v>
                </c:pt>
                <c:pt idx="50">
                  <c:v>7.8571975903614435E-10</c:v>
                </c:pt>
                <c:pt idx="51">
                  <c:v>7.3432690909090883E-10</c:v>
                </c:pt>
                <c:pt idx="52">
                  <c:v>6.8635454545454525E-10</c:v>
                </c:pt>
                <c:pt idx="53">
                  <c:v>6.4526363636363615E-10</c:v>
                </c:pt>
                <c:pt idx="54">
                  <c:v>6.0677903030303014E-10</c:v>
                </c:pt>
                <c:pt idx="55">
                  <c:v>5.7070024242424225E-10</c:v>
                </c:pt>
                <c:pt idx="56">
                  <c:v>5.3660927272727251E-10</c:v>
                </c:pt>
                <c:pt idx="57">
                  <c:v>5.03054939759036E-10</c:v>
                </c:pt>
                <c:pt idx="58">
                  <c:v>4.7035012048192758E-10</c:v>
                </c:pt>
                <c:pt idx="59">
                  <c:v>4.3807393939393934E-10</c:v>
                </c:pt>
                <c:pt idx="60">
                  <c:v>4.0613454545454537E-10</c:v>
                </c:pt>
                <c:pt idx="61">
                  <c:v>3.7581109090909084E-10</c:v>
                </c:pt>
                <c:pt idx="62">
                  <c:v>3.4631242424242417E-10</c:v>
                </c:pt>
                <c:pt idx="63">
                  <c:v>3.1870636363636357E-10</c:v>
                </c:pt>
                <c:pt idx="64">
                  <c:v>2.9289703030303027E-10</c:v>
                </c:pt>
                <c:pt idx="65">
                  <c:v>2.6823642424242415E-10</c:v>
                </c:pt>
                <c:pt idx="66">
                  <c:v>2.4655216867469876E-10</c:v>
                </c:pt>
                <c:pt idx="67">
                  <c:v>2.2578363636363635E-10</c:v>
                </c:pt>
                <c:pt idx="68">
                  <c:v>2.0686242424242425E-10</c:v>
                </c:pt>
                <c:pt idx="69">
                  <c:v>1.8957212121212121E-10</c:v>
                </c:pt>
                <c:pt idx="70">
                  <c:v>1.7316E-10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1E4F-48F0-98BD-B294EEA8CE8B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1.9360466666666673E-2</c:v>
                </c:pt>
                <c:pt idx="1">
                  <c:v>2.891658787878789E-2</c:v>
                </c:pt>
                <c:pt idx="2">
                  <c:v>4.015234545454547E-2</c:v>
                </c:pt>
                <c:pt idx="3">
                  <c:v>5.0501042424242436E-2</c:v>
                </c:pt>
                <c:pt idx="4">
                  <c:v>6.0230690909090917E-2</c:v>
                </c:pt>
                <c:pt idx="5">
                  <c:v>6.6614327272727272E-2</c:v>
                </c:pt>
                <c:pt idx="6">
                  <c:v>7.1657753012048186E-2</c:v>
                </c:pt>
                <c:pt idx="7">
                  <c:v>7.4924620481927703E-2</c:v>
                </c:pt>
                <c:pt idx="8">
                  <c:v>7.6934599999999992E-2</c:v>
                </c:pt>
                <c:pt idx="9">
                  <c:v>7.8498890909090902E-2</c:v>
                </c:pt>
                <c:pt idx="10">
                  <c:v>7.9547981818181818E-2</c:v>
                </c:pt>
                <c:pt idx="11">
                  <c:v>8.2142989409984865E-2</c:v>
                </c:pt>
                <c:pt idx="12">
                  <c:v>8.6481264750378206E-2</c:v>
                </c:pt>
                <c:pt idx="13">
                  <c:v>9.0819540090771561E-2</c:v>
                </c:pt>
                <c:pt idx="14">
                  <c:v>9.5157815431164902E-2</c:v>
                </c:pt>
                <c:pt idx="15">
                  <c:v>9.9496090771558243E-2</c:v>
                </c:pt>
                <c:pt idx="16">
                  <c:v>0.1038343661119516</c:v>
                </c:pt>
                <c:pt idx="17">
                  <c:v>0.10817264145234494</c:v>
                </c:pt>
                <c:pt idx="18">
                  <c:v>0.12207612121212125</c:v>
                </c:pt>
                <c:pt idx="19">
                  <c:v>0.13859054545454549</c:v>
                </c:pt>
                <c:pt idx="20">
                  <c:v>0.1590693333333334</c:v>
                </c:pt>
                <c:pt idx="21">
                  <c:v>0.18001987878787884</c:v>
                </c:pt>
                <c:pt idx="22">
                  <c:v>0.20134109090909097</c:v>
                </c:pt>
                <c:pt idx="23">
                  <c:v>0.2201553012048193</c:v>
                </c:pt>
                <c:pt idx="24">
                  <c:v>0.23785424242424244</c:v>
                </c:pt>
                <c:pt idx="25">
                  <c:v>0.25295121212121213</c:v>
                </c:pt>
                <c:pt idx="26">
                  <c:v>0.26614272727272725</c:v>
                </c:pt>
                <c:pt idx="27">
                  <c:v>0.27806393939393942</c:v>
                </c:pt>
                <c:pt idx="28">
                  <c:v>0.28728484848484848</c:v>
                </c:pt>
                <c:pt idx="29">
                  <c:v>0.2955527272727273</c:v>
                </c:pt>
                <c:pt idx="30">
                  <c:v>0.30192848484848483</c:v>
                </c:pt>
                <c:pt idx="31">
                  <c:v>0.30679524096385541</c:v>
                </c:pt>
                <c:pt idx="32">
                  <c:v>0.31084945783132528</c:v>
                </c:pt>
                <c:pt idx="33">
                  <c:v>0.31329600000000002</c:v>
                </c:pt>
                <c:pt idx="34">
                  <c:v>0.31537599999999999</c:v>
                </c:pt>
                <c:pt idx="35">
                  <c:v>0.316776</c:v>
                </c:pt>
                <c:pt idx="36">
                  <c:v>0.31778290909090906</c:v>
                </c:pt>
                <c:pt idx="37">
                  <c:v>0.31860303030303028</c:v>
                </c:pt>
                <c:pt idx="38">
                  <c:v>0.31917878787878784</c:v>
                </c:pt>
                <c:pt idx="39">
                  <c:v>0.31973439759036143</c:v>
                </c:pt>
                <c:pt idx="40">
                  <c:v>0.32025849397590361</c:v>
                </c:pt>
                <c:pt idx="41">
                  <c:v>0.32090436363636365</c:v>
                </c:pt>
                <c:pt idx="42">
                  <c:v>0.32162824242424243</c:v>
                </c:pt>
                <c:pt idx="43">
                  <c:v>0.3227312727272727</c:v>
                </c:pt>
                <c:pt idx="44">
                  <c:v>0.32415745454545453</c:v>
                </c:pt>
                <c:pt idx="45">
                  <c:v>0.32601199999999997</c:v>
                </c:pt>
                <c:pt idx="46">
                  <c:v>0.32881672727272726</c:v>
                </c:pt>
                <c:pt idx="47">
                  <c:v>0.33211793939393935</c:v>
                </c:pt>
                <c:pt idx="48">
                  <c:v>0.33694824242424237</c:v>
                </c:pt>
                <c:pt idx="49">
                  <c:v>0.3428402409638554</c:v>
                </c:pt>
                <c:pt idx="50">
                  <c:v>0.34988240963855427</c:v>
                </c:pt>
                <c:pt idx="51">
                  <c:v>0.35898224242424248</c:v>
                </c:pt>
                <c:pt idx="52">
                  <c:v>0.36889848484848492</c:v>
                </c:pt>
                <c:pt idx="53">
                  <c:v>0.38059545454545463</c:v>
                </c:pt>
                <c:pt idx="54">
                  <c:v>0.39288175757575766</c:v>
                </c:pt>
                <c:pt idx="55">
                  <c:v>0.40571206060606069</c:v>
                </c:pt>
                <c:pt idx="56">
                  <c:v>0.41813109090909095</c:v>
                </c:pt>
                <c:pt idx="57">
                  <c:v>0.43004156626506029</c:v>
                </c:pt>
                <c:pt idx="58">
                  <c:v>0.44036686746987957</c:v>
                </c:pt>
                <c:pt idx="59">
                  <c:v>0.449223696969697</c:v>
                </c:pt>
                <c:pt idx="60">
                  <c:v>0.45692672727272732</c:v>
                </c:pt>
                <c:pt idx="61">
                  <c:v>0.46234096969696969</c:v>
                </c:pt>
                <c:pt idx="62">
                  <c:v>0.46703406060606062</c:v>
                </c:pt>
                <c:pt idx="63">
                  <c:v>0.47031890909090912</c:v>
                </c:pt>
                <c:pt idx="64">
                  <c:v>0.47283848484848484</c:v>
                </c:pt>
                <c:pt idx="65">
                  <c:v>0.47486878787878789</c:v>
                </c:pt>
                <c:pt idx="66">
                  <c:v>0.47614132530120479</c:v>
                </c:pt>
                <c:pt idx="67">
                  <c:v>0.47722999999999999</c:v>
                </c:pt>
                <c:pt idx="68">
                  <c:v>0.4779633333333333</c:v>
                </c:pt>
                <c:pt idx="69">
                  <c:v>0.47849575757575757</c:v>
                </c:pt>
                <c:pt idx="70">
                  <c:v>0.47892000000000001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1E4F-48F0-98BD-B294EEA8CE8B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(1)Se[R]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8.2440157575757626E-11</c:v>
                </c:pt>
                <c:pt idx="1">
                  <c:v>1.3302157575757583E-10</c:v>
                </c:pt>
                <c:pt idx="2">
                  <c:v>1.9797309090909099E-10</c:v>
                </c:pt>
                <c:pt idx="3">
                  <c:v>2.6512345454545463E-10</c:v>
                </c:pt>
                <c:pt idx="4">
                  <c:v>3.3176442424242432E-10</c:v>
                </c:pt>
                <c:pt idx="5">
                  <c:v>3.8319472727272733E-10</c:v>
                </c:pt>
                <c:pt idx="6">
                  <c:v>4.2607572289156627E-10</c:v>
                </c:pt>
                <c:pt idx="7">
                  <c:v>4.576239156626506E-10</c:v>
                </c:pt>
                <c:pt idx="8">
                  <c:v>4.7848333333333328E-10</c:v>
                </c:pt>
                <c:pt idx="9">
                  <c:v>4.9516672727272728E-10</c:v>
                </c:pt>
                <c:pt idx="10">
                  <c:v>5.0463945454545451E-10</c:v>
                </c:pt>
                <c:pt idx="11">
                  <c:v>5.18562980332829E-10</c:v>
                </c:pt>
                <c:pt idx="12">
                  <c:v>5.3750549167927384E-10</c:v>
                </c:pt>
                <c:pt idx="13">
                  <c:v>5.5644800302571859E-10</c:v>
                </c:pt>
                <c:pt idx="14">
                  <c:v>5.7539051437216344E-10</c:v>
                </c:pt>
                <c:pt idx="15">
                  <c:v>5.9433302571860818E-10</c:v>
                </c:pt>
                <c:pt idx="16">
                  <c:v>6.1327553706505292E-10</c:v>
                </c:pt>
                <c:pt idx="17">
                  <c:v>6.3221804841149777E-10</c:v>
                </c:pt>
                <c:pt idx="18">
                  <c:v>6.9459048484848498E-10</c:v>
                </c:pt>
                <c:pt idx="19">
                  <c:v>7.6742981818181837E-10</c:v>
                </c:pt>
                <c:pt idx="20">
                  <c:v>8.5304800000000015E-10</c:v>
                </c:pt>
                <c:pt idx="21">
                  <c:v>9.3344290909090925E-10</c:v>
                </c:pt>
                <c:pt idx="22">
                  <c:v>1.0097338181818184E-9</c:v>
                </c:pt>
                <c:pt idx="23">
                  <c:v>1.0618259036144579E-9</c:v>
                </c:pt>
                <c:pt idx="24">
                  <c:v>1.1047212121212121E-9</c:v>
                </c:pt>
                <c:pt idx="25">
                  <c:v>1.1272060606060607E-9</c:v>
                </c:pt>
                <c:pt idx="26">
                  <c:v>1.1366727272727273E-9</c:v>
                </c:pt>
                <c:pt idx="27">
                  <c:v>1.137460606060606E-9</c:v>
                </c:pt>
                <c:pt idx="28">
                  <c:v>1.1222999999999999E-9</c:v>
                </c:pt>
                <c:pt idx="29">
                  <c:v>1.1024454545454545E-9</c:v>
                </c:pt>
                <c:pt idx="30">
                  <c:v>1.0735969696969699E-9</c:v>
                </c:pt>
                <c:pt idx="31">
                  <c:v>1.0392228915662652E-9</c:v>
                </c:pt>
                <c:pt idx="32">
                  <c:v>1.0018734939759036E-9</c:v>
                </c:pt>
                <c:pt idx="33">
                  <c:v>9.5990800000000003E-10</c:v>
                </c:pt>
                <c:pt idx="34">
                  <c:v>9.1750230303030307E-10</c:v>
                </c:pt>
                <c:pt idx="35">
                  <c:v>8.7433260606060617E-10</c:v>
                </c:pt>
                <c:pt idx="36">
                  <c:v>8.3176927272727276E-10</c:v>
                </c:pt>
                <c:pt idx="37">
                  <c:v>7.8955933333333337E-10</c:v>
                </c:pt>
                <c:pt idx="38">
                  <c:v>7.4929266666666676E-10</c:v>
                </c:pt>
                <c:pt idx="39">
                  <c:v>7.1014024096385559E-10</c:v>
                </c:pt>
                <c:pt idx="40">
                  <c:v>6.7273060240963875E-10</c:v>
                </c:pt>
                <c:pt idx="41">
                  <c:v>6.3733660606060619E-10</c:v>
                </c:pt>
                <c:pt idx="42">
                  <c:v>6.0294800000000016E-10</c:v>
                </c:pt>
                <c:pt idx="43">
                  <c:v>5.7154800000000014E-10</c:v>
                </c:pt>
                <c:pt idx="44">
                  <c:v>5.4164648484848506E-10</c:v>
                </c:pt>
                <c:pt idx="45">
                  <c:v>5.1373133333333342E-10</c:v>
                </c:pt>
                <c:pt idx="46">
                  <c:v>4.887140000000001E-10</c:v>
                </c:pt>
                <c:pt idx="47">
                  <c:v>4.6501430303030313E-10</c:v>
                </c:pt>
                <c:pt idx="48">
                  <c:v>4.4466278787878798E-10</c:v>
                </c:pt>
                <c:pt idx="49">
                  <c:v>4.2614554216867474E-10</c:v>
                </c:pt>
                <c:pt idx="50">
                  <c:v>4.0961542168674694E-10</c:v>
                </c:pt>
                <c:pt idx="51">
                  <c:v>3.9562218181818178E-10</c:v>
                </c:pt>
                <c:pt idx="52">
                  <c:v>3.8256187878787876E-10</c:v>
                </c:pt>
                <c:pt idx="53">
                  <c:v>3.7133763636363634E-10</c:v>
                </c:pt>
                <c:pt idx="54">
                  <c:v>3.6055145454545451E-10</c:v>
                </c:pt>
                <c:pt idx="55">
                  <c:v>3.5016963636363631E-10</c:v>
                </c:pt>
                <c:pt idx="56">
                  <c:v>3.3931854545454537E-10</c:v>
                </c:pt>
                <c:pt idx="57">
                  <c:v>3.2811891566265054E-10</c:v>
                </c:pt>
                <c:pt idx="58">
                  <c:v>3.1593216867469873E-10</c:v>
                </c:pt>
                <c:pt idx="59">
                  <c:v>3.0297775757575755E-10</c:v>
                </c:pt>
                <c:pt idx="60">
                  <c:v>2.8942018181818181E-10</c:v>
                </c:pt>
                <c:pt idx="61">
                  <c:v>2.7527799999999999E-10</c:v>
                </c:pt>
                <c:pt idx="62">
                  <c:v>2.6109533333333328E-10</c:v>
                </c:pt>
                <c:pt idx="63">
                  <c:v>2.4696199999999996E-10</c:v>
                </c:pt>
                <c:pt idx="64">
                  <c:v>2.3319466666666662E-10</c:v>
                </c:pt>
                <c:pt idx="65">
                  <c:v>2.196613333333333E-10</c:v>
                </c:pt>
                <c:pt idx="66">
                  <c:v>2.0704481927710841E-10</c:v>
                </c:pt>
                <c:pt idx="67">
                  <c:v>1.9473454545454546E-10</c:v>
                </c:pt>
                <c:pt idx="68">
                  <c:v>1.8304969696969697E-10</c:v>
                </c:pt>
                <c:pt idx="69">
                  <c:v>1.7201878787878789E-10</c:v>
                </c:pt>
                <c:pt idx="70">
                  <c:v>1.6134000000000001E-10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1E4F-48F0-98BD-B294EEA8CE8B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1.6211636363636369E-8</c:v>
                </c:pt>
                <c:pt idx="1">
                  <c:v>2.1674315151515156E-8</c:v>
                </c:pt>
                <c:pt idx="2">
                  <c:v>2.6764618181818189E-8</c:v>
                </c:pt>
                <c:pt idx="3">
                  <c:v>2.9637048484848486E-8</c:v>
                </c:pt>
                <c:pt idx="4">
                  <c:v>3.144941212121212E-8</c:v>
                </c:pt>
                <c:pt idx="5">
                  <c:v>3.0504563636363635E-8</c:v>
                </c:pt>
                <c:pt idx="6">
                  <c:v>2.895031927710843E-8</c:v>
                </c:pt>
                <c:pt idx="7">
                  <c:v>2.658827108433735E-8</c:v>
                </c:pt>
                <c:pt idx="8">
                  <c:v>2.4041600000000003E-8</c:v>
                </c:pt>
                <c:pt idx="9">
                  <c:v>2.1474109090909091E-8</c:v>
                </c:pt>
                <c:pt idx="10">
                  <c:v>1.9158351515151517E-8</c:v>
                </c:pt>
                <c:pt idx="11">
                  <c:v>1.7396650529500758E-8</c:v>
                </c:pt>
                <c:pt idx="12">
                  <c:v>1.6259736762481089E-8</c:v>
                </c:pt>
                <c:pt idx="13">
                  <c:v>1.5122822995461421E-8</c:v>
                </c:pt>
                <c:pt idx="14">
                  <c:v>1.3985909228441755E-8</c:v>
                </c:pt>
                <c:pt idx="15">
                  <c:v>1.2848995461422088E-8</c:v>
                </c:pt>
                <c:pt idx="16">
                  <c:v>1.171208169440242E-8</c:v>
                </c:pt>
                <c:pt idx="17">
                  <c:v>1.0575167927382751E-8</c:v>
                </c:pt>
                <c:pt idx="18">
                  <c:v>1.0429551515151516E-8</c:v>
                </c:pt>
                <c:pt idx="19">
                  <c:v>1.051849090909091E-8</c:v>
                </c:pt>
                <c:pt idx="20">
                  <c:v>1.0882733333333334E-8</c:v>
                </c:pt>
                <c:pt idx="21">
                  <c:v>1.1170612121212122E-8</c:v>
                </c:pt>
                <c:pt idx="22">
                  <c:v>1.139849090909091E-8</c:v>
                </c:pt>
                <c:pt idx="23">
                  <c:v>1.1323614457831326E-8</c:v>
                </c:pt>
                <c:pt idx="24">
                  <c:v>1.1153484848484849E-8</c:v>
                </c:pt>
                <c:pt idx="25">
                  <c:v>1.0787424242424243E-8</c:v>
                </c:pt>
                <c:pt idx="26">
                  <c:v>1.0333945454545455E-8</c:v>
                </c:pt>
                <c:pt idx="27">
                  <c:v>9.8221878787878785E-9</c:v>
                </c:pt>
                <c:pt idx="28">
                  <c:v>9.2438151515151514E-9</c:v>
                </c:pt>
                <c:pt idx="29">
                  <c:v>8.6552272727272729E-9</c:v>
                </c:pt>
                <c:pt idx="30">
                  <c:v>8.050984848484848E-9</c:v>
                </c:pt>
                <c:pt idx="31">
                  <c:v>7.4586626506024108E-9</c:v>
                </c:pt>
                <c:pt idx="32">
                  <c:v>6.8727590361445798E-9</c:v>
                </c:pt>
                <c:pt idx="33">
                  <c:v>6.3254000000000013E-9</c:v>
                </c:pt>
                <c:pt idx="34">
                  <c:v>5.7977381818181823E-9</c:v>
                </c:pt>
                <c:pt idx="35">
                  <c:v>5.3075563636363647E-9</c:v>
                </c:pt>
                <c:pt idx="36">
                  <c:v>4.8590672727272735E-9</c:v>
                </c:pt>
                <c:pt idx="37">
                  <c:v>4.4316151515151527E-9</c:v>
                </c:pt>
                <c:pt idx="38">
                  <c:v>4.0594939393939403E-9</c:v>
                </c:pt>
                <c:pt idx="39">
                  <c:v>3.7085692771084345E-9</c:v>
                </c:pt>
                <c:pt idx="40">
                  <c:v>3.3907981927710856E-9</c:v>
                </c:pt>
                <c:pt idx="41">
                  <c:v>3.1057321212121225E-9</c:v>
                </c:pt>
                <c:pt idx="42">
                  <c:v>2.836078787878789E-9</c:v>
                </c:pt>
                <c:pt idx="43">
                  <c:v>2.6045636363636375E-9</c:v>
                </c:pt>
                <c:pt idx="44">
                  <c:v>2.3889193939393948E-9</c:v>
                </c:pt>
                <c:pt idx="45">
                  <c:v>2.1943133333333342E-9</c:v>
                </c:pt>
                <c:pt idx="46">
                  <c:v>2.0254709090909096E-9</c:v>
                </c:pt>
                <c:pt idx="47">
                  <c:v>1.8676927272727278E-9</c:v>
                </c:pt>
                <c:pt idx="48">
                  <c:v>1.7353290909090915E-9</c:v>
                </c:pt>
                <c:pt idx="49">
                  <c:v>1.6152903614457834E-9</c:v>
                </c:pt>
                <c:pt idx="50">
                  <c:v>1.5086036144578311E-9</c:v>
                </c:pt>
                <c:pt idx="51">
                  <c:v>1.4179357575757573E-9</c:v>
                </c:pt>
                <c:pt idx="52">
                  <c:v>1.3332363636363633E-9</c:v>
                </c:pt>
                <c:pt idx="53">
                  <c:v>1.2605090909090906E-9</c:v>
                </c:pt>
                <c:pt idx="54">
                  <c:v>1.1921309090909089E-9</c:v>
                </c:pt>
                <c:pt idx="55">
                  <c:v>1.1277672727272726E-9</c:v>
                </c:pt>
                <c:pt idx="56">
                  <c:v>1.0663036363636361E-9</c:v>
                </c:pt>
                <c:pt idx="57">
                  <c:v>1.0054562650602406E-9</c:v>
                </c:pt>
                <c:pt idx="58">
                  <c:v>9.4525746987951784E-10</c:v>
                </c:pt>
                <c:pt idx="59">
                  <c:v>8.8528539393939379E-10</c:v>
                </c:pt>
                <c:pt idx="60">
                  <c:v>8.2549145454545441E-10</c:v>
                </c:pt>
                <c:pt idx="61">
                  <c:v>7.6793666666666654E-10</c:v>
                </c:pt>
                <c:pt idx="62">
                  <c:v>7.1168903030303014E-10</c:v>
                </c:pt>
                <c:pt idx="63">
                  <c:v>6.585314545454544E-10</c:v>
                </c:pt>
                <c:pt idx="64">
                  <c:v>6.0850890909090897E-10</c:v>
                </c:pt>
                <c:pt idx="65">
                  <c:v>5.6049072727272714E-10</c:v>
                </c:pt>
                <c:pt idx="66">
                  <c:v>5.178451807228915E-10</c:v>
                </c:pt>
                <c:pt idx="67">
                  <c:v>4.7687000000000003E-10</c:v>
                </c:pt>
                <c:pt idx="68">
                  <c:v>4.3926999999999997E-10</c:v>
                </c:pt>
                <c:pt idx="69">
                  <c:v>4.0471515151515151E-10</c:v>
                </c:pt>
                <c:pt idx="70">
                  <c:v>3.718E-10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1E4F-48F0-98BD-B294EEA8CE8B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1.8076157575757386E-35</c:v>
                </c:pt>
                <c:pt idx="45">
                  <c:v>6.0113733333333148E-35</c:v>
                </c:pt>
                <c:pt idx="46">
                  <c:v>1.8675929363272621E-30</c:v>
                </c:pt>
                <c:pt idx="47">
                  <c:v>4.2914332799998503E-27</c:v>
                </c:pt>
                <c:pt idx="48">
                  <c:v>3.7272069279999853E-26</c:v>
                </c:pt>
                <c:pt idx="49">
                  <c:v>2.535392902385532E-21</c:v>
                </c:pt>
                <c:pt idx="50">
                  <c:v>7.8173480698554407E-21</c:v>
                </c:pt>
                <c:pt idx="51">
                  <c:v>7.6716653044242846E-17</c:v>
                </c:pt>
                <c:pt idx="52">
                  <c:v>1.1803603200000318E-13</c:v>
                </c:pt>
                <c:pt idx="53">
                  <c:v>8.1145763200000331E-13</c:v>
                </c:pt>
                <c:pt idx="54">
                  <c:v>6.0316427818182346E-10</c:v>
                </c:pt>
                <c:pt idx="55">
                  <c:v>1.7608950054545506E-9</c:v>
                </c:pt>
                <c:pt idx="56">
                  <c:v>2.3892134545454665E-8</c:v>
                </c:pt>
                <c:pt idx="57">
                  <c:v>6.2601301204819647E-8</c:v>
                </c:pt>
                <c:pt idx="58">
                  <c:v>1.4897539759036169E-7</c:v>
                </c:pt>
                <c:pt idx="59">
                  <c:v>3.240476363636369E-7</c:v>
                </c:pt>
                <c:pt idx="60">
                  <c:v>5.6881127272727327E-7</c:v>
                </c:pt>
                <c:pt idx="61">
                  <c:v>1.6186215757575783E-6</c:v>
                </c:pt>
                <c:pt idx="62">
                  <c:v>1.226027636363645E-5</c:v>
                </c:pt>
                <c:pt idx="63">
                  <c:v>4.9975185454545541E-5</c:v>
                </c:pt>
                <c:pt idx="64">
                  <c:v>7.149499151515176E-4</c:v>
                </c:pt>
                <c:pt idx="65">
                  <c:v>1.7809596121212148E-3</c:v>
                </c:pt>
                <c:pt idx="66">
                  <c:v>4.7929493975903646E-3</c:v>
                </c:pt>
                <c:pt idx="67">
                  <c:v>7.829172727272727E-3</c:v>
                </c:pt>
                <c:pt idx="68">
                  <c:v>1.0732748484848486E-2</c:v>
                </c:pt>
                <c:pt idx="69">
                  <c:v>1.3420090909090909E-2</c:v>
                </c:pt>
                <c:pt idx="70">
                  <c:v>1.5990999999999998E-2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1E4F-48F0-98BD-B294EEA8CE8B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2.0976442424242201E-35</c:v>
                </c:pt>
                <c:pt idx="45">
                  <c:v>6.9758866666666446E-35</c:v>
                </c:pt>
                <c:pt idx="46">
                  <c:v>1.2315442588909019E-30</c:v>
                </c:pt>
                <c:pt idx="47">
                  <c:v>1.6916119709090324E-27</c:v>
                </c:pt>
                <c:pt idx="48">
                  <c:v>1.4683972516363578E-26</c:v>
                </c:pt>
                <c:pt idx="49">
                  <c:v>6.325164453012023E-22</c:v>
                </c:pt>
                <c:pt idx="50">
                  <c:v>1.950214373012053E-21</c:v>
                </c:pt>
                <c:pt idx="51">
                  <c:v>1.2944676086060678E-17</c:v>
                </c:pt>
                <c:pt idx="52">
                  <c:v>1.4493967636364022E-14</c:v>
                </c:pt>
                <c:pt idx="53">
                  <c:v>9.9599394909091279E-14</c:v>
                </c:pt>
                <c:pt idx="54">
                  <c:v>5.8244793030303534E-11</c:v>
                </c:pt>
                <c:pt idx="55">
                  <c:v>1.6998391424242476E-10</c:v>
                </c:pt>
                <c:pt idx="56">
                  <c:v>1.9757029090909186E-9</c:v>
                </c:pt>
                <c:pt idx="57">
                  <c:v>4.9679180722891837E-9</c:v>
                </c:pt>
                <c:pt idx="58">
                  <c:v>1.1269363855421703E-8</c:v>
                </c:pt>
                <c:pt idx="59">
                  <c:v>2.3850145454545492E-8</c:v>
                </c:pt>
                <c:pt idx="60">
                  <c:v>4.1364690909090949E-8</c:v>
                </c:pt>
                <c:pt idx="61">
                  <c:v>1.1832153939393959E-7</c:v>
                </c:pt>
                <c:pt idx="62">
                  <c:v>9.2149927272727921E-7</c:v>
                </c:pt>
                <c:pt idx="63">
                  <c:v>3.7748810909090979E-6</c:v>
                </c:pt>
                <c:pt idx="64">
                  <c:v>5.6956671515151707E-5</c:v>
                </c:pt>
                <c:pt idx="65">
                  <c:v>1.4231564121212141E-4</c:v>
                </c:pt>
                <c:pt idx="66">
                  <c:v>4.1096759036144607E-4</c:v>
                </c:pt>
                <c:pt idx="67">
                  <c:v>6.9652090909090906E-4</c:v>
                </c:pt>
                <c:pt idx="68">
                  <c:v>1.003690606060606E-3</c:v>
                </c:pt>
                <c:pt idx="69">
                  <c:v>1.3210909090909091E-3</c:v>
                </c:pt>
                <c:pt idx="70">
                  <c:v>1.6440000000000001E-3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1E4F-48F0-98BD-B294EEA8CE8B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(2)GeSe[1]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7.2317818181817762E-34</c:v>
                </c:pt>
                <c:pt idx="47">
                  <c:v>6.4947896727270467E-31</c:v>
                </c:pt>
                <c:pt idx="48">
                  <c:v>5.6337033309090686E-30</c:v>
                </c:pt>
                <c:pt idx="49">
                  <c:v>1.6131476270481865E-25</c:v>
                </c:pt>
                <c:pt idx="50">
                  <c:v>4.9737004854819392E-25</c:v>
                </c:pt>
                <c:pt idx="51">
                  <c:v>2.2291400144242543E-21</c:v>
                </c:pt>
                <c:pt idx="52">
                  <c:v>1.7081440315151972E-18</c:v>
                </c:pt>
                <c:pt idx="53">
                  <c:v>1.1729668334545499E-17</c:v>
                </c:pt>
                <c:pt idx="54">
                  <c:v>4.739545575757616E-15</c:v>
                </c:pt>
                <c:pt idx="55">
                  <c:v>1.3822248606060644E-14</c:v>
                </c:pt>
                <c:pt idx="56">
                  <c:v>1.138545090909096E-13</c:v>
                </c:pt>
                <c:pt idx="57">
                  <c:v>2.4918759036144669E-13</c:v>
                </c:pt>
                <c:pt idx="58">
                  <c:v>4.6149481927710897E-13</c:v>
                </c:pt>
                <c:pt idx="59">
                  <c:v>7.7116842424242508E-13</c:v>
                </c:pt>
                <c:pt idx="60">
                  <c:v>1.1573441818181826E-12</c:v>
                </c:pt>
                <c:pt idx="61">
                  <c:v>2.4769648484848519E-12</c:v>
                </c:pt>
                <c:pt idx="62">
                  <c:v>1.3696183030303119E-11</c:v>
                </c:pt>
                <c:pt idx="63">
                  <c:v>5.2828425454545546E-11</c:v>
                </c:pt>
                <c:pt idx="64">
                  <c:v>5.8082642424242617E-10</c:v>
                </c:pt>
                <c:pt idx="65">
                  <c:v>1.4213779393939413E-9</c:v>
                </c:pt>
                <c:pt idx="66">
                  <c:v>3.1425180722891581E-9</c:v>
                </c:pt>
                <c:pt idx="67">
                  <c:v>4.6439090909090907E-9</c:v>
                </c:pt>
                <c:pt idx="68">
                  <c:v>5.5469393939393937E-9</c:v>
                </c:pt>
                <c:pt idx="69">
                  <c:v>6.0594181818181822E-9</c:v>
                </c:pt>
                <c:pt idx="70">
                  <c:v>6.3616E-9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1E4F-48F0-98BD-B294EEA8CE8B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>
                  <c:v>-18.903454545454547</c:v>
                </c:pt>
                <c:pt idx="3">
                  <c:v>-18.932121212121213</c:v>
                </c:pt>
                <c:pt idx="4">
                  <c:v>-18.961939393939396</c:v>
                </c:pt>
                <c:pt idx="5">
                  <c:v>-18.986181818181819</c:v>
                </c:pt>
                <c:pt idx="6">
                  <c:v>-19.00777108433735</c:v>
                </c:pt>
                <c:pt idx="7">
                  <c:v>-19.025843373493977</c:v>
                </c:pt>
                <c:pt idx="8">
                  <c:v>-19.039333333333335</c:v>
                </c:pt>
                <c:pt idx="9">
                  <c:v>-19.052181818181818</c:v>
                </c:pt>
                <c:pt idx="10">
                  <c:v>-19.070363636363634</c:v>
                </c:pt>
                <c:pt idx="11">
                  <c:v>-19.082844175491676</c:v>
                </c:pt>
                <c:pt idx="12">
                  <c:v>-19.088895612708018</c:v>
                </c:pt>
                <c:pt idx="13">
                  <c:v>-19.094947049924357</c:v>
                </c:pt>
                <c:pt idx="14">
                  <c:v>-19.100998487140696</c:v>
                </c:pt>
                <c:pt idx="15">
                  <c:v>-19.107049924357035</c:v>
                </c:pt>
                <c:pt idx="16">
                  <c:v>-19.113101361573374</c:v>
                </c:pt>
                <c:pt idx="17">
                  <c:v>-19.119152798789713</c:v>
                </c:pt>
                <c:pt idx="18">
                  <c:v>-19.104363636363637</c:v>
                </c:pt>
                <c:pt idx="19">
                  <c:v>-19.08490909090909</c:v>
                </c:pt>
                <c:pt idx="20">
                  <c:v>-19.060666666666666</c:v>
                </c:pt>
                <c:pt idx="21">
                  <c:v>-19.03981818181818</c:v>
                </c:pt>
                <c:pt idx="22">
                  <c:v>-19.021636363636365</c:v>
                </c:pt>
                <c:pt idx="23">
                  <c:v>-19.02</c:v>
                </c:pt>
                <c:pt idx="24">
                  <c:v>-19.02151515151515</c:v>
                </c:pt>
                <c:pt idx="25">
                  <c:v>-19.027575757575757</c:v>
                </c:pt>
                <c:pt idx="26">
                  <c:v>-19.037272727272729</c:v>
                </c:pt>
                <c:pt idx="27">
                  <c:v>-19.049393939393941</c:v>
                </c:pt>
                <c:pt idx="28">
                  <c:v>-19.067272727272726</c:v>
                </c:pt>
                <c:pt idx="29">
                  <c:v>-19.085454545454542</c:v>
                </c:pt>
                <c:pt idx="30">
                  <c:v>-19.103636363636362</c:v>
                </c:pt>
                <c:pt idx="31">
                  <c:v>-19.125662650602408</c:v>
                </c:pt>
                <c:pt idx="32">
                  <c:v>-19.149759036144577</c:v>
                </c:pt>
                <c:pt idx="33">
                  <c:v>-19.167999999999999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-19.250727272727271</c:v>
                </c:pt>
                <c:pt idx="38">
                  <c:v>-19.268909090909091</c:v>
                </c:pt>
                <c:pt idx="39">
                  <c:v>-19.289397590361446</c:v>
                </c:pt>
                <c:pt idx="40">
                  <c:v>-19.313493975903615</c:v>
                </c:pt>
                <c:pt idx="41">
                  <c:v>-19.333272727272728</c:v>
                </c:pt>
                <c:pt idx="42">
                  <c:v>-19.351454545454548</c:v>
                </c:pt>
                <c:pt idx="43">
                  <c:v>-19.369636363636364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1E4F-48F0-98BD-B294EEA8CE8B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>
                  <c:v>-56.690727272727273</c:v>
                </c:pt>
                <c:pt idx="3">
                  <c:v>-54.524969696969691</c:v>
                </c:pt>
                <c:pt idx="4">
                  <c:v>-52.372727272727268</c:v>
                </c:pt>
                <c:pt idx="5">
                  <c:v>-50.281818181818181</c:v>
                </c:pt>
                <c:pt idx="6">
                  <c:v>-48.245542168674703</c:v>
                </c:pt>
                <c:pt idx="7">
                  <c:v>-46.281686746987951</c:v>
                </c:pt>
                <c:pt idx="8">
                  <c:v>-44.402000000000001</c:v>
                </c:pt>
                <c:pt idx="9">
                  <c:v>-42.56272727272728</c:v>
                </c:pt>
                <c:pt idx="10">
                  <c:v>-40.835454545454553</c:v>
                </c:pt>
                <c:pt idx="11">
                  <c:v>-39.252329803328294</c:v>
                </c:pt>
                <c:pt idx="12">
                  <c:v>-37.83175491679274</c:v>
                </c:pt>
                <c:pt idx="13">
                  <c:v>-36.411180030257185</c:v>
                </c:pt>
                <c:pt idx="14">
                  <c:v>-34.990605143721638</c:v>
                </c:pt>
                <c:pt idx="15">
                  <c:v>-33.570030257186083</c:v>
                </c:pt>
                <c:pt idx="16">
                  <c:v>-32.149455370650529</c:v>
                </c:pt>
                <c:pt idx="17">
                  <c:v>-30.728880484114974</c:v>
                </c:pt>
                <c:pt idx="18">
                  <c:v>-29.565757575757573</c:v>
                </c:pt>
                <c:pt idx="19">
                  <c:v>-28.462363636363634</c:v>
                </c:pt>
                <c:pt idx="20">
                  <c:v>-27.425999999999995</c:v>
                </c:pt>
                <c:pt idx="21">
                  <c:v>-26.420181818181817</c:v>
                </c:pt>
                <c:pt idx="22">
                  <c:v>-25.438363636363636</c:v>
                </c:pt>
                <c:pt idx="23">
                  <c:v>-24.511265060240962</c:v>
                </c:pt>
                <c:pt idx="24">
                  <c:v>-23.600303030303031</c:v>
                </c:pt>
                <c:pt idx="25">
                  <c:v>-22.721515151515153</c:v>
                </c:pt>
                <c:pt idx="26">
                  <c:v>-21.882727272727273</c:v>
                </c:pt>
                <c:pt idx="27">
                  <c:v>-21.07060606060606</c:v>
                </c:pt>
                <c:pt idx="28">
                  <c:v>-20.321818181818184</c:v>
                </c:pt>
                <c:pt idx="29">
                  <c:v>-19.592727272727274</c:v>
                </c:pt>
                <c:pt idx="30">
                  <c:v>-18.901818181818182</c:v>
                </c:pt>
                <c:pt idx="31">
                  <c:v>-18.248855421686748</c:v>
                </c:pt>
                <c:pt idx="32">
                  <c:v>-17.616325301204821</c:v>
                </c:pt>
                <c:pt idx="33">
                  <c:v>-17.022000000000002</c:v>
                </c:pt>
                <c:pt idx="34">
                  <c:v>-16.440424242424243</c:v>
                </c:pt>
                <c:pt idx="35">
                  <c:v>-15.882848484848486</c:v>
                </c:pt>
                <c:pt idx="36">
                  <c:v>-15.342000000000002</c:v>
                </c:pt>
                <c:pt idx="37">
                  <c:v>-14.809878787878789</c:v>
                </c:pt>
                <c:pt idx="38">
                  <c:v>-14.306848484848485</c:v>
                </c:pt>
                <c:pt idx="39">
                  <c:v>-13.814397590361446</c:v>
                </c:pt>
                <c:pt idx="40">
                  <c:v>-13.338493975903617</c:v>
                </c:pt>
                <c:pt idx="41">
                  <c:v>-12.873757575757578</c:v>
                </c:pt>
                <c:pt idx="42">
                  <c:v>-12.415575757575759</c:v>
                </c:pt>
                <c:pt idx="43">
                  <c:v>-11.985272727272729</c:v>
                </c:pt>
                <c:pt idx="44">
                  <c:v>-11.562787878787882</c:v>
                </c:pt>
                <c:pt idx="45">
                  <c:v>-11.15066666666667</c:v>
                </c:pt>
                <c:pt idx="46">
                  <c:v>-10.766909090909092</c:v>
                </c:pt>
                <c:pt idx="47">
                  <c:v>-10.395327272727274</c:v>
                </c:pt>
                <c:pt idx="48">
                  <c:v>-10.05169090909091</c:v>
                </c:pt>
                <c:pt idx="49">
                  <c:v>-9.7289999999999992</c:v>
                </c:pt>
                <c:pt idx="50">
                  <c:v>-9.4289999999999985</c:v>
                </c:pt>
                <c:pt idx="51">
                  <c:v>-9.1657757575757568</c:v>
                </c:pt>
                <c:pt idx="52">
                  <c:v>-8.9189696969696968</c:v>
                </c:pt>
                <c:pt idx="53">
                  <c:v>-8.7129090909090898</c:v>
                </c:pt>
                <c:pt idx="54">
                  <c:v>-8.5336363636363632</c:v>
                </c:pt>
                <c:pt idx="55">
                  <c:v>-8.3790909090909089</c:v>
                </c:pt>
                <c:pt idx="56">
                  <c:v>-8.267254545454545</c:v>
                </c:pt>
                <c:pt idx="57">
                  <c:v>-8.1710843373493969</c:v>
                </c:pt>
                <c:pt idx="58">
                  <c:v>-8.1078313253012055</c:v>
                </c:pt>
                <c:pt idx="59">
                  <c:v>-8.0620121212121205</c:v>
                </c:pt>
                <c:pt idx="60">
                  <c:v>-8.0298909090909092</c:v>
                </c:pt>
                <c:pt idx="61">
                  <c:v>-8.0176242424242421</c:v>
                </c:pt>
                <c:pt idx="62">
                  <c:v>-8.010945454545455</c:v>
                </c:pt>
                <c:pt idx="63">
                  <c:v>-8.0145818181818189</c:v>
                </c:pt>
                <c:pt idx="64">
                  <c:v>-8.0263515151515161</c:v>
                </c:pt>
                <c:pt idx="65">
                  <c:v>-8.0433212121212119</c:v>
                </c:pt>
                <c:pt idx="66">
                  <c:v>-8.0740722891566268</c:v>
                </c:pt>
                <c:pt idx="67">
                  <c:v>-8.1061818181818186</c:v>
                </c:pt>
                <c:pt idx="68">
                  <c:v>-8.1401212121212119</c:v>
                </c:pt>
                <c:pt idx="69">
                  <c:v>-8.1740606060606051</c:v>
                </c:pt>
                <c:pt idx="70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1E4F-48F0-98BD-B294EEA8CE8B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>
                  <c:v>-15.763090909090909</c:v>
                </c:pt>
                <c:pt idx="3">
                  <c:v>-15.016969696969696</c:v>
                </c:pt>
                <c:pt idx="4">
                  <c:v>-14.259878787878787</c:v>
                </c:pt>
                <c:pt idx="5">
                  <c:v>-13.508363636363637</c:v>
                </c:pt>
                <c:pt idx="6">
                  <c:v>-12.771746987951808</c:v>
                </c:pt>
                <c:pt idx="7">
                  <c:v>-12.054879518072291</c:v>
                </c:pt>
                <c:pt idx="8">
                  <c:v>-11.367333333333335</c:v>
                </c:pt>
                <c:pt idx="9">
                  <c:v>-10.694654545454545</c:v>
                </c:pt>
                <c:pt idx="10">
                  <c:v>-10.066775757575758</c:v>
                </c:pt>
                <c:pt idx="11">
                  <c:v>-9.50184417549168</c:v>
                </c:pt>
                <c:pt idx="12">
                  <c:v>-9.007895612708019</c:v>
                </c:pt>
                <c:pt idx="13">
                  <c:v>-8.5139470499243579</c:v>
                </c:pt>
                <c:pt idx="14">
                  <c:v>-8.0199984871406951</c:v>
                </c:pt>
                <c:pt idx="15">
                  <c:v>-7.526049924357034</c:v>
                </c:pt>
                <c:pt idx="16">
                  <c:v>-7.032101361573373</c:v>
                </c:pt>
                <c:pt idx="17">
                  <c:v>-6.5381527987897119</c:v>
                </c:pt>
                <c:pt idx="18">
                  <c:v>-6.2250727272727273</c:v>
                </c:pt>
                <c:pt idx="19">
                  <c:v>-5.9639636363636361</c:v>
                </c:pt>
                <c:pt idx="20">
                  <c:v>-5.7875999999999994</c:v>
                </c:pt>
                <c:pt idx="21">
                  <c:v>-5.6597696969696969</c:v>
                </c:pt>
                <c:pt idx="22">
                  <c:v>-5.5700727272727271</c:v>
                </c:pt>
                <c:pt idx="23">
                  <c:v>-5.5351385542168678</c:v>
                </c:pt>
                <c:pt idx="24">
                  <c:v>-5.5146666666666668</c:v>
                </c:pt>
                <c:pt idx="25">
                  <c:v>-5.5213333333333336</c:v>
                </c:pt>
                <c:pt idx="26">
                  <c:v>-5.5396363636363635</c:v>
                </c:pt>
                <c:pt idx="27">
                  <c:v>-5.5656969696969698</c:v>
                </c:pt>
                <c:pt idx="28">
                  <c:v>-5.5992424242424246</c:v>
                </c:pt>
                <c:pt idx="29">
                  <c:v>-5.6331818181818187</c:v>
                </c:pt>
                <c:pt idx="30">
                  <c:v>-5.667121212121212</c:v>
                </c:pt>
                <c:pt idx="31">
                  <c:v>-5.6993614457831328</c:v>
                </c:pt>
                <c:pt idx="32">
                  <c:v>-5.7306867469879519</c:v>
                </c:pt>
                <c:pt idx="33">
                  <c:v>-5.7591999999999999</c:v>
                </c:pt>
                <c:pt idx="34">
                  <c:v>-5.7872727272727271</c:v>
                </c:pt>
                <c:pt idx="35">
                  <c:v>-5.8145454545454545</c:v>
                </c:pt>
                <c:pt idx="36">
                  <c:v>-5.8405636363636368</c:v>
                </c:pt>
                <c:pt idx="37">
                  <c:v>-5.8660181818181822</c:v>
                </c:pt>
                <c:pt idx="38">
                  <c:v>-5.8914727272727276</c:v>
                </c:pt>
                <c:pt idx="39">
                  <c:v>-5.9168674698795183</c:v>
                </c:pt>
                <c:pt idx="40">
                  <c:v>-5.9421686746987952</c:v>
                </c:pt>
                <c:pt idx="41">
                  <c:v>-5.9671393939393935</c:v>
                </c:pt>
                <c:pt idx="42">
                  <c:v>-5.9920363636363634</c:v>
                </c:pt>
                <c:pt idx="43">
                  <c:v>-6.0174909090909088</c:v>
                </c:pt>
                <c:pt idx="44">
                  <c:v>-6.0432060606060602</c:v>
                </c:pt>
                <c:pt idx="45">
                  <c:v>-6.0692666666666666</c:v>
                </c:pt>
                <c:pt idx="46">
                  <c:v>-6.0962727272727273</c:v>
                </c:pt>
                <c:pt idx="47">
                  <c:v>-6.1238606060606058</c:v>
                </c:pt>
                <c:pt idx="48">
                  <c:v>-6.1535575757575751</c:v>
                </c:pt>
                <c:pt idx="49">
                  <c:v>-6.1849036144578307</c:v>
                </c:pt>
                <c:pt idx="50">
                  <c:v>-6.2180361445783134</c:v>
                </c:pt>
                <c:pt idx="51">
                  <c:v>-6.2543151515151516</c:v>
                </c:pt>
                <c:pt idx="52">
                  <c:v>-6.2918000000000003</c:v>
                </c:pt>
                <c:pt idx="53">
                  <c:v>-6.3318000000000003</c:v>
                </c:pt>
                <c:pt idx="54">
                  <c:v>-6.3730606060606068</c:v>
                </c:pt>
                <c:pt idx="55">
                  <c:v>-6.4154848484848488</c:v>
                </c:pt>
                <c:pt idx="56">
                  <c:v>-6.457381818181819</c:v>
                </c:pt>
                <c:pt idx="57">
                  <c:v>-6.4983493975903617</c:v>
                </c:pt>
                <c:pt idx="58">
                  <c:v>-6.536301204819277</c:v>
                </c:pt>
                <c:pt idx="59">
                  <c:v>-6.5720060606060606</c:v>
                </c:pt>
                <c:pt idx="60">
                  <c:v>-6.6059454545454548</c:v>
                </c:pt>
                <c:pt idx="61">
                  <c:v>-6.6360242424242424</c:v>
                </c:pt>
                <c:pt idx="62">
                  <c:v>-6.6649333333333338</c:v>
                </c:pt>
                <c:pt idx="63">
                  <c:v>-6.6916000000000002</c:v>
                </c:pt>
                <c:pt idx="64">
                  <c:v>-6.716787878787879</c:v>
                </c:pt>
                <c:pt idx="65">
                  <c:v>-6.7410303030303034</c:v>
                </c:pt>
                <c:pt idx="66">
                  <c:v>-6.7622409638554215</c:v>
                </c:pt>
                <c:pt idx="67">
                  <c:v>-6.7831818181818182</c:v>
                </c:pt>
                <c:pt idx="68">
                  <c:v>-6.8037878787878787</c:v>
                </c:pt>
                <c:pt idx="69">
                  <c:v>-6.8243939393939392</c:v>
                </c:pt>
                <c:pt idx="70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1E4F-48F0-98BD-B294EEA8CE8B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>
                  <c:v>-20.990727272727273</c:v>
                </c:pt>
                <c:pt idx="3">
                  <c:v>-20.913454545454545</c:v>
                </c:pt>
                <c:pt idx="4">
                  <c:v>-20.884363636363634</c:v>
                </c:pt>
                <c:pt idx="5">
                  <c:v>-20.938909090909089</c:v>
                </c:pt>
                <c:pt idx="6">
                  <c:v>-21.016626506024096</c:v>
                </c:pt>
                <c:pt idx="7">
                  <c:v>-21.125060240963855</c:v>
                </c:pt>
                <c:pt idx="8">
                  <c:v>-21.247999999999998</c:v>
                </c:pt>
                <c:pt idx="9">
                  <c:v>-21.377454545454544</c:v>
                </c:pt>
                <c:pt idx="10">
                  <c:v>-21.522909090909092</c:v>
                </c:pt>
                <c:pt idx="11">
                  <c:v>-21.663993948562783</c:v>
                </c:pt>
                <c:pt idx="12">
                  <c:v>-21.800151285930408</c:v>
                </c:pt>
                <c:pt idx="13">
                  <c:v>-21.936308623298036</c:v>
                </c:pt>
                <c:pt idx="14">
                  <c:v>-22.07246596066566</c:v>
                </c:pt>
                <c:pt idx="15">
                  <c:v>-22.208623298033284</c:v>
                </c:pt>
                <c:pt idx="16">
                  <c:v>-22.344780635400909</c:v>
                </c:pt>
                <c:pt idx="17">
                  <c:v>-22.480937972768533</c:v>
                </c:pt>
                <c:pt idx="18">
                  <c:v>-22.599030303030304</c:v>
                </c:pt>
                <c:pt idx="19">
                  <c:v>-22.711636363636366</c:v>
                </c:pt>
                <c:pt idx="20">
                  <c:v>-22.814666666666668</c:v>
                </c:pt>
                <c:pt idx="21">
                  <c:v>-22.924484848484848</c:v>
                </c:pt>
                <c:pt idx="22">
                  <c:v>-23.039636363636365</c:v>
                </c:pt>
                <c:pt idx="23">
                  <c:v>-23.165120481927712</c:v>
                </c:pt>
                <c:pt idx="24">
                  <c:v>-23.293333333333333</c:v>
                </c:pt>
                <c:pt idx="25">
                  <c:v>-23.426666666666666</c:v>
                </c:pt>
                <c:pt idx="26">
                  <c:v>-23.563636363636363</c:v>
                </c:pt>
                <c:pt idx="27">
                  <c:v>-23.703030303030303</c:v>
                </c:pt>
                <c:pt idx="28">
                  <c:v>-23.842424242424244</c:v>
                </c:pt>
                <c:pt idx="29">
                  <c:v>-23.983636363636364</c:v>
                </c:pt>
                <c:pt idx="30">
                  <c:v>-24.129090909090909</c:v>
                </c:pt>
                <c:pt idx="31">
                  <c:v>-24.270060240963854</c:v>
                </c:pt>
                <c:pt idx="32">
                  <c:v>-24.408614457831327</c:v>
                </c:pt>
                <c:pt idx="33">
                  <c:v>-24.553999999999998</c:v>
                </c:pt>
                <c:pt idx="34">
                  <c:v>-24.697393939393937</c:v>
                </c:pt>
                <c:pt idx="35">
                  <c:v>-24.836787878787877</c:v>
                </c:pt>
                <c:pt idx="36">
                  <c:v>-24.976181818181818</c:v>
                </c:pt>
                <c:pt idx="37">
                  <c:v>-25.115333333333332</c:v>
                </c:pt>
                <c:pt idx="38">
                  <c:v>-25.248666666666665</c:v>
                </c:pt>
                <c:pt idx="39">
                  <c:v>-25.38403614457831</c:v>
                </c:pt>
                <c:pt idx="40">
                  <c:v>-25.522590361445783</c:v>
                </c:pt>
                <c:pt idx="41">
                  <c:v>-25.657333333333334</c:v>
                </c:pt>
                <c:pt idx="42">
                  <c:v>-25.790666666666667</c:v>
                </c:pt>
                <c:pt idx="43">
                  <c:v>-25.923999999999999</c:v>
                </c:pt>
                <c:pt idx="44">
                  <c:v>-26.054727272727273</c:v>
                </c:pt>
                <c:pt idx="45">
                  <c:v>-26.181999999999999</c:v>
                </c:pt>
                <c:pt idx="46">
                  <c:v>-26.309272727272727</c:v>
                </c:pt>
                <c:pt idx="47">
                  <c:v>-26.435757575757577</c:v>
                </c:pt>
                <c:pt idx="48">
                  <c:v>-26.556969696969698</c:v>
                </c:pt>
                <c:pt idx="49">
                  <c:v>-26.677831325301206</c:v>
                </c:pt>
                <c:pt idx="50">
                  <c:v>-26.798313253012051</c:v>
                </c:pt>
                <c:pt idx="51">
                  <c:v>-26.914424242424243</c:v>
                </c:pt>
                <c:pt idx="52">
                  <c:v>-27.02957575757576</c:v>
                </c:pt>
                <c:pt idx="53">
                  <c:v>-27.144727272727273</c:v>
                </c:pt>
                <c:pt idx="54">
                  <c:v>-27.256727272727272</c:v>
                </c:pt>
                <c:pt idx="55">
                  <c:v>-27.365818181818181</c:v>
                </c:pt>
                <c:pt idx="56">
                  <c:v>-27.480181818181819</c:v>
                </c:pt>
                <c:pt idx="57">
                  <c:v>-27.595180722891566</c:v>
                </c:pt>
                <c:pt idx="58">
                  <c:v>-27.70963855421687</c:v>
                </c:pt>
                <c:pt idx="59">
                  <c:v>-27.827878787878788</c:v>
                </c:pt>
                <c:pt idx="60">
                  <c:v>-27.949090909090909</c:v>
                </c:pt>
                <c:pt idx="61">
                  <c:v>-28.064787878787879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-28.649879518072289</c:v>
                </c:pt>
                <c:pt idx="67">
                  <c:v>-28.764545454545456</c:v>
                </c:pt>
                <c:pt idx="68">
                  <c:v>-28.879696969696973</c:v>
                </c:pt>
                <c:pt idx="69">
                  <c:v>-28.994848484848486</c:v>
                </c:pt>
                <c:pt idx="70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1E4F-48F0-98BD-B294EEA8CE8B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1E4F-48F0-98BD-B294EEA8CE8B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1E4F-48F0-98BD-B294EEA8CE8B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1E4F-48F0-98BD-B294EEA8CE8B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1E4F-48F0-98BD-B294EEA8C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23926127373632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1.1363216000000012E-9</c:v>
                </c:pt>
                <c:pt idx="1">
                  <c:v>1.2674740907139433E-3</c:v>
                </c:pt>
                <c:pt idx="2">
                  <c:v>4.6029275625927308E-3</c:v>
                </c:pt>
                <c:pt idx="3">
                  <c:v>3.846255757575763E-2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9.7487349397590378E-2</c:v>
                </c:pt>
                <c:pt idx="24">
                  <c:v>0.12362727272727272</c:v>
                </c:pt>
                <c:pt idx="25">
                  <c:v>0.17053636363636365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0.31434000000000001</c:v>
                </c:pt>
                <c:pt idx="32">
                  <c:v>0.31613999999999998</c:v>
                </c:pt>
                <c:pt idx="33">
                  <c:v>0.31711590361445779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0.39284563636363679</c:v>
                </c:pt>
                <c:pt idx="52">
                  <c:v>0.46798751515151521</c:v>
                </c:pt>
                <c:pt idx="53">
                  <c:v>0.47609054545454549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681-49BA-8609-3902CD5A10D8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7.9814826021181133E-28</c:v>
                </c:pt>
                <c:pt idx="5">
                  <c:v>1.0775001512859311E-26</c:v>
                </c:pt>
                <c:pt idx="6">
                  <c:v>2.075185476550681E-26</c:v>
                </c:pt>
                <c:pt idx="7">
                  <c:v>3.072870801815431E-26</c:v>
                </c:pt>
                <c:pt idx="8">
                  <c:v>4.0705561270801813E-26</c:v>
                </c:pt>
                <c:pt idx="9">
                  <c:v>5.068241452344931E-26</c:v>
                </c:pt>
                <c:pt idx="10">
                  <c:v>6.0659267776096812E-26</c:v>
                </c:pt>
                <c:pt idx="11">
                  <c:v>1.4054493192194361E-14</c:v>
                </c:pt>
                <c:pt idx="12">
                  <c:v>4.3957670196722977E-14</c:v>
                </c:pt>
                <c:pt idx="13">
                  <c:v>7.3860847201251587E-14</c:v>
                </c:pt>
                <c:pt idx="14">
                  <c:v>1.0376402420578021E-13</c:v>
                </c:pt>
                <c:pt idx="15">
                  <c:v>1.3366720121030882E-13</c:v>
                </c:pt>
                <c:pt idx="16">
                  <c:v>1.6357037821483742E-13</c:v>
                </c:pt>
                <c:pt idx="17">
                  <c:v>1.9347355521936604E-13</c:v>
                </c:pt>
                <c:pt idx="18">
                  <c:v>2.6732225090909159E-11</c:v>
                </c:pt>
                <c:pt idx="19">
                  <c:v>1.4737520000000104E-10</c:v>
                </c:pt>
                <c:pt idx="20">
                  <c:v>6.0579520000000107E-10</c:v>
                </c:pt>
                <c:pt idx="21">
                  <c:v>5.9915727272727489E-9</c:v>
                </c:pt>
                <c:pt idx="22">
                  <c:v>1.5248845454545478E-8</c:v>
                </c:pt>
                <c:pt idx="23">
                  <c:v>1.7487904856325318E-2</c:v>
                </c:pt>
                <c:pt idx="24">
                  <c:v>4.3628121212121208E-2</c:v>
                </c:pt>
                <c:pt idx="25">
                  <c:v>9.0536606060606054E-2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0.15434</c:v>
                </c:pt>
                <c:pt idx="32">
                  <c:v>0.15614</c:v>
                </c:pt>
                <c:pt idx="33">
                  <c:v>0.15711590361445785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0.14488696969696963</c:v>
                </c:pt>
                <c:pt idx="52">
                  <c:v>0.12885139393939393</c:v>
                </c:pt>
                <c:pt idx="53">
                  <c:v>0.12433018181818181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7.5026381818181803E-2</c:v>
                </c:pt>
                <c:pt idx="65">
                  <c:v>6.8382745454545438E-2</c:v>
                </c:pt>
                <c:pt idx="66">
                  <c:v>6.085454216867469E-2</c:v>
                </c:pt>
                <c:pt idx="67">
                  <c:v>5.2905545454545455E-2</c:v>
                </c:pt>
                <c:pt idx="68">
                  <c:v>4.4060696969696972E-2</c:v>
                </c:pt>
                <c:pt idx="69">
                  <c:v>3.4261727272727277E-2</c:v>
                </c:pt>
                <c:pt idx="70">
                  <c:v>2.3949000000000002E-2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681-49BA-8609-3902CD5A10D8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C681-49BA-8609-3902CD5A10D8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6.5454568367272731E-2</c:v>
                </c:pt>
                <c:pt idx="30">
                  <c:v>1.6969796258181818E-2</c:v>
                </c:pt>
                <c:pt idx="31">
                  <c:v>7.7074133333333324E-8</c:v>
                </c:pt>
                <c:pt idx="32">
                  <c:v>1.7727999999999879E-9</c:v>
                </c:pt>
                <c:pt idx="33">
                  <c:v>7.8969156626506152E-10</c:v>
                </c:pt>
                <c:pt idx="34">
                  <c:v>1.1685124848484865E-10</c:v>
                </c:pt>
                <c:pt idx="35">
                  <c:v>4.6296096969697117E-11</c:v>
                </c:pt>
                <c:pt idx="36">
                  <c:v>1.4233027854545489E-11</c:v>
                </c:pt>
                <c:pt idx="37">
                  <c:v>5.3955503782148576E-14</c:v>
                </c:pt>
                <c:pt idx="38">
                  <c:v>4.5743098335862472E-14</c:v>
                </c:pt>
                <c:pt idx="39">
                  <c:v>3.7530692889576362E-14</c:v>
                </c:pt>
                <c:pt idx="40">
                  <c:v>2.9318287443290257E-14</c:v>
                </c:pt>
                <c:pt idx="41">
                  <c:v>2.1105881997004147E-14</c:v>
                </c:pt>
                <c:pt idx="42">
                  <c:v>1.2893476550718043E-14</c:v>
                </c:pt>
                <c:pt idx="43">
                  <c:v>4.6810711044319325E-15</c:v>
                </c:pt>
                <c:pt idx="44">
                  <c:v>3.6092192438000138E-26</c:v>
                </c:pt>
                <c:pt idx="45">
                  <c:v>6.5089190380001339E-27</c:v>
                </c:pt>
                <c:pt idx="46">
                  <c:v>3.1577836363636533E-31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681-49BA-8609-3902CD5A10D8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3.197821482601935E-28</c:v>
                </c:pt>
                <c:pt idx="38">
                  <c:v>8.3143358547654845E-27</c:v>
                </c:pt>
                <c:pt idx="39">
                  <c:v>1.6308889561270776E-26</c:v>
                </c:pt>
                <c:pt idx="40">
                  <c:v>2.4303443267776069E-26</c:v>
                </c:pt>
                <c:pt idx="41">
                  <c:v>3.2297996974281359E-26</c:v>
                </c:pt>
                <c:pt idx="42">
                  <c:v>4.0292550680786654E-26</c:v>
                </c:pt>
                <c:pt idx="43">
                  <c:v>4.8287104387291944E-26</c:v>
                </c:pt>
                <c:pt idx="44">
                  <c:v>9.0867937454544504E-24</c:v>
                </c:pt>
                <c:pt idx="45">
                  <c:v>3.0095979199999906E-23</c:v>
                </c:pt>
                <c:pt idx="46">
                  <c:v>3.4496913090908897E-21</c:v>
                </c:pt>
                <c:pt idx="47">
                  <c:v>7.1626923636361392E-20</c:v>
                </c:pt>
                <c:pt idx="48">
                  <c:v>5.6676710545454319E-19</c:v>
                </c:pt>
                <c:pt idx="49">
                  <c:v>6.4907730120481704E-18</c:v>
                </c:pt>
                <c:pt idx="50">
                  <c:v>1.829605012048197E-17</c:v>
                </c:pt>
                <c:pt idx="51">
                  <c:v>1.2003128484848439E-17</c:v>
                </c:pt>
                <c:pt idx="52">
                  <c:v>4.4395757606996623E-9</c:v>
                </c:pt>
                <c:pt idx="53">
                  <c:v>3.0554727273740508E-8</c:v>
                </c:pt>
                <c:pt idx="54">
                  <c:v>9.7343333333333793E-8</c:v>
                </c:pt>
                <c:pt idx="55">
                  <c:v>2.0167666666666712E-7</c:v>
                </c:pt>
                <c:pt idx="56">
                  <c:v>1.930681818181817E-7</c:v>
                </c:pt>
                <c:pt idx="57">
                  <c:v>1.690251437216338E-7</c:v>
                </c:pt>
                <c:pt idx="58">
                  <c:v>1.5009397881996968E-7</c:v>
                </c:pt>
                <c:pt idx="59">
                  <c:v>1.3116281391830553E-7</c:v>
                </c:pt>
                <c:pt idx="60">
                  <c:v>1.1223164901664138E-7</c:v>
                </c:pt>
                <c:pt idx="61">
                  <c:v>9.3300484114977249E-8</c:v>
                </c:pt>
                <c:pt idx="62">
                  <c:v>7.4369319213313113E-8</c:v>
                </c:pt>
                <c:pt idx="63">
                  <c:v>5.5438154311648977E-8</c:v>
                </c:pt>
                <c:pt idx="64">
                  <c:v>4.5092987878787873E-8</c:v>
                </c:pt>
                <c:pt idx="65">
                  <c:v>4.0237230303030297E-8</c:v>
                </c:pt>
                <c:pt idx="66">
                  <c:v>2.761793975903613E-8</c:v>
                </c:pt>
                <c:pt idx="67">
                  <c:v>1.5198328545454546E-8</c:v>
                </c:pt>
                <c:pt idx="68">
                  <c:v>3.999423696969696E-9</c:v>
                </c:pt>
                <c:pt idx="69">
                  <c:v>4.8367936303030296E-11</c:v>
                </c:pt>
                <c:pt idx="70">
                  <c:v>1.4599999999380784E-16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681-49BA-8609-3902CD5A10D8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0.08</c:v>
                </c:pt>
                <c:pt idx="1">
                  <c:v>7.8732412121212125E-2</c:v>
                </c:pt>
                <c:pt idx="2">
                  <c:v>7.539665454545455E-2</c:v>
                </c:pt>
                <c:pt idx="3">
                  <c:v>4.1537166154155716E-2</c:v>
                </c:pt>
                <c:pt idx="4">
                  <c:v>5.6220237756151274E-9</c:v>
                </c:pt>
                <c:pt idx="5">
                  <c:v>4.761070970804235E-9</c:v>
                </c:pt>
                <c:pt idx="6">
                  <c:v>3.9001181659933434E-9</c:v>
                </c:pt>
                <c:pt idx="7">
                  <c:v>3.0391653611824509E-9</c:v>
                </c:pt>
                <c:pt idx="8">
                  <c:v>2.1782125563715585E-9</c:v>
                </c:pt>
                <c:pt idx="9">
                  <c:v>1.317259751560666E-9</c:v>
                </c:pt>
                <c:pt idx="10">
                  <c:v>4.5630694674977443E-10</c:v>
                </c:pt>
                <c:pt idx="11">
                  <c:v>1.8208211800304244E-15</c:v>
                </c:pt>
                <c:pt idx="12">
                  <c:v>1.5242704992440921E-15</c:v>
                </c:pt>
                <c:pt idx="13">
                  <c:v>1.2277198184577598E-15</c:v>
                </c:pt>
                <c:pt idx="14">
                  <c:v>9.3116913767142762E-16</c:v>
                </c:pt>
                <c:pt idx="15">
                  <c:v>6.3461845688509528E-16</c:v>
                </c:pt>
                <c:pt idx="16">
                  <c:v>3.3806777609876313E-16</c:v>
                </c:pt>
                <c:pt idx="17">
                  <c:v>4.151709531243079E-17</c:v>
                </c:pt>
                <c:pt idx="18">
                  <c:v>1.1227624648836331E-27</c:v>
                </c:pt>
                <c:pt idx="19">
                  <c:v>8.1864436363636231E-33</c:v>
                </c:pt>
                <c:pt idx="20">
                  <c:v>2.5014133333333208E-33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681-49BA-8609-3902CD5A10D8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2.5645990922844536E-22</c:v>
                </c:pt>
                <c:pt idx="5">
                  <c:v>3.4622087745839662E-21</c:v>
                </c:pt>
                <c:pt idx="6">
                  <c:v>6.6679576399394877E-21</c:v>
                </c:pt>
                <c:pt idx="7">
                  <c:v>9.8737065052950085E-21</c:v>
                </c:pt>
                <c:pt idx="8">
                  <c:v>1.307945537065053E-20</c:v>
                </c:pt>
                <c:pt idx="9">
                  <c:v>1.628520423600605E-20</c:v>
                </c:pt>
                <c:pt idx="10">
                  <c:v>1.9490953101361572E-20</c:v>
                </c:pt>
                <c:pt idx="11">
                  <c:v>5.7033736923751785E-15</c:v>
                </c:pt>
                <c:pt idx="12">
                  <c:v>1.7838166250620269E-14</c:v>
                </c:pt>
                <c:pt idx="13">
                  <c:v>2.9972958808865359E-14</c:v>
                </c:pt>
                <c:pt idx="14">
                  <c:v>4.2107751367110449E-14</c:v>
                </c:pt>
                <c:pt idx="15">
                  <c:v>5.4242543925355539E-14</c:v>
                </c:pt>
                <c:pt idx="16">
                  <c:v>6.637733648360063E-14</c:v>
                </c:pt>
                <c:pt idx="17">
                  <c:v>7.8512129041845726E-14</c:v>
                </c:pt>
                <c:pt idx="18">
                  <c:v>2.5424841818181865E-13</c:v>
                </c:pt>
                <c:pt idx="19">
                  <c:v>3.6192862363636309E-13</c:v>
                </c:pt>
                <c:pt idx="20">
                  <c:v>1.1339825999999943E-13</c:v>
                </c:pt>
                <c:pt idx="21">
                  <c:v>2.6720854740897883E-15</c:v>
                </c:pt>
                <c:pt idx="22">
                  <c:v>2.2063096353584854E-16</c:v>
                </c:pt>
                <c:pt idx="23">
                  <c:v>2.6017831199156587E-23</c:v>
                </c:pt>
                <c:pt idx="24">
                  <c:v>2.8460606060606059E-10</c:v>
                </c:pt>
                <c:pt idx="25">
                  <c:v>1.4230303030303031E-9</c:v>
                </c:pt>
                <c:pt idx="26">
                  <c:v>5.1022545454545458E-9</c:v>
                </c:pt>
                <c:pt idx="27">
                  <c:v>1.0475345454545455E-8</c:v>
                </c:pt>
                <c:pt idx="28">
                  <c:v>9.4819575757575751E-8</c:v>
                </c:pt>
                <c:pt idx="29">
                  <c:v>2.9091037357272729E-2</c:v>
                </c:pt>
                <c:pt idx="30">
                  <c:v>0.12606063931484851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8.7127842424242014E-2</c:v>
                </c:pt>
                <c:pt idx="52">
                  <c:v>1.1989794654836327E-2</c:v>
                </c:pt>
                <c:pt idx="53">
                  <c:v>3.8885867421090542E-3</c:v>
                </c:pt>
                <c:pt idx="54">
                  <c:v>4.7556610695757388E-9</c:v>
                </c:pt>
                <c:pt idx="55">
                  <c:v>5.4731697260604128E-10</c:v>
                </c:pt>
                <c:pt idx="56">
                  <c:v>1.0978618267157208E-13</c:v>
                </c:pt>
                <c:pt idx="57">
                  <c:v>1.5646316187594543E-21</c:v>
                </c:pt>
                <c:pt idx="58">
                  <c:v>1.3197753403933423E-21</c:v>
                </c:pt>
                <c:pt idx="59">
                  <c:v>1.0749190620272305E-21</c:v>
                </c:pt>
                <c:pt idx="60">
                  <c:v>8.3006278366111868E-22</c:v>
                </c:pt>
                <c:pt idx="61">
                  <c:v>5.8520650529500688E-22</c:v>
                </c:pt>
                <c:pt idx="62">
                  <c:v>3.4035022692889488E-22</c:v>
                </c:pt>
                <c:pt idx="63">
                  <c:v>9.5493948562783079E-23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81-49BA-8609-3902CD5A10D8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0.08</c:v>
                </c:pt>
                <c:pt idx="1">
                  <c:v>8.1267587878787878E-2</c:v>
                </c:pt>
                <c:pt idx="2">
                  <c:v>8.4603345454545453E-2</c:v>
                </c:pt>
                <c:pt idx="3">
                  <c:v>0.11846283636363641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0.14251265060240961</c:v>
                </c:pt>
                <c:pt idx="24">
                  <c:v>0.1163719696969697</c:v>
                </c:pt>
                <c:pt idx="25">
                  <c:v>6.9459848484848485E-2</c:v>
                </c:pt>
                <c:pt idx="26">
                  <c:v>4.1040454545454547E-2</c:v>
                </c:pt>
                <c:pt idx="27">
                  <c:v>2.4949545454545453E-2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5.662721212121212E-3</c:v>
                </c:pt>
                <c:pt idx="32">
                  <c:v>3.8625999999999999E-3</c:v>
                </c:pt>
                <c:pt idx="33">
                  <c:v>2.887961445783134E-3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1.0144021686746986E-6</c:v>
                </c:pt>
                <c:pt idx="67">
                  <c:v>8.4072909090909094E-7</c:v>
                </c:pt>
                <c:pt idx="68">
                  <c:v>7.0295939393939391E-7</c:v>
                </c:pt>
                <c:pt idx="69">
                  <c:v>5.8936969696969697E-7</c:v>
                </c:pt>
                <c:pt idx="70">
                  <c:v>4.8879999999999998E-7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C681-49BA-8609-3902CD5A10D8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2.2418507530120505E-24</c:v>
                </c:pt>
                <c:pt idx="24">
                  <c:v>2.3226824242424246E-23</c:v>
                </c:pt>
                <c:pt idx="25">
                  <c:v>1.0005052121212121E-22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1.0563757575757577E-17</c:v>
                </c:pt>
                <c:pt idx="32">
                  <c:v>2.3373999999999999E-17</c:v>
                </c:pt>
                <c:pt idx="33">
                  <c:v>1.4111857831325285E-16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2.3690774545454626E-8</c:v>
                </c:pt>
                <c:pt idx="52">
                  <c:v>3.7851321212121216E-8</c:v>
                </c:pt>
                <c:pt idx="53">
                  <c:v>3.7635563636363634E-8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2.7093042424242421E-8</c:v>
                </c:pt>
                <c:pt idx="65">
                  <c:v>2.5588193939393935E-8</c:v>
                </c:pt>
                <c:pt idx="66">
                  <c:v>2.4042313253012045E-8</c:v>
                </c:pt>
                <c:pt idx="67">
                  <c:v>2.2482818181818182E-8</c:v>
                </c:pt>
                <c:pt idx="68">
                  <c:v>2.0895545454545456E-8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681-49BA-8609-3902CD5A10D8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681-49BA-8609-3902CD5A10D8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6.4568835098336755E-33</c:v>
                </c:pt>
                <c:pt idx="5">
                  <c:v>8.7167927382753468E-32</c:v>
                </c:pt>
                <c:pt idx="6">
                  <c:v>1.6787897125567325E-31</c:v>
                </c:pt>
                <c:pt idx="7">
                  <c:v>2.4859001512859307E-31</c:v>
                </c:pt>
                <c:pt idx="8">
                  <c:v>3.2930105900151285E-31</c:v>
                </c:pt>
                <c:pt idx="9">
                  <c:v>4.1001210287443262E-31</c:v>
                </c:pt>
                <c:pt idx="10">
                  <c:v>4.907231467473524E-31</c:v>
                </c:pt>
                <c:pt idx="11">
                  <c:v>4.3178634748865274E-26</c:v>
                </c:pt>
                <c:pt idx="12">
                  <c:v>1.3504693527836606E-25</c:v>
                </c:pt>
                <c:pt idx="13">
                  <c:v>2.2691523580786687E-25</c:v>
                </c:pt>
                <c:pt idx="14">
                  <c:v>3.1878353633736768E-25</c:v>
                </c:pt>
                <c:pt idx="15">
                  <c:v>4.1065183686686845E-25</c:v>
                </c:pt>
                <c:pt idx="16">
                  <c:v>5.025201373963693E-25</c:v>
                </c:pt>
                <c:pt idx="17">
                  <c:v>5.9438843792587007E-25</c:v>
                </c:pt>
                <c:pt idx="18">
                  <c:v>8.2795727272727321E-25</c:v>
                </c:pt>
                <c:pt idx="19">
                  <c:v>8.9953379127272582E-25</c:v>
                </c:pt>
                <c:pt idx="20">
                  <c:v>2.7493279733333186E-25</c:v>
                </c:pt>
                <c:pt idx="21">
                  <c:v>7.1583272727272576E-29</c:v>
                </c:pt>
                <c:pt idx="22">
                  <c:v>5.9105454545452956E-30</c:v>
                </c:pt>
                <c:pt idx="23">
                  <c:v>0</c:v>
                </c:pt>
                <c:pt idx="24">
                  <c:v>8.560303030303031E-32</c:v>
                </c:pt>
                <c:pt idx="25">
                  <c:v>4.2801515151515155E-31</c:v>
                </c:pt>
                <c:pt idx="26">
                  <c:v>3.5953272727272727E-31</c:v>
                </c:pt>
                <c:pt idx="27">
                  <c:v>1.7120606060606027E-32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1.4284636363636363E-32</c:v>
                </c:pt>
                <c:pt idx="32">
                  <c:v>3.6261000000000001E-32</c:v>
                </c:pt>
                <c:pt idx="33">
                  <c:v>5.6172891566409151E-21</c:v>
                </c:pt>
                <c:pt idx="34">
                  <c:v>2.6941103961030117E-16</c:v>
                </c:pt>
                <c:pt idx="35">
                  <c:v>1.0617690246406041E-15</c:v>
                </c:pt>
                <c:pt idx="36">
                  <c:v>5.4656327272727129E-15</c:v>
                </c:pt>
                <c:pt idx="37">
                  <c:v>1.2231150832071981E-13</c:v>
                </c:pt>
                <c:pt idx="38">
                  <c:v>2.8988242163388737E-12</c:v>
                </c:pt>
                <c:pt idx="39">
                  <c:v>5.6753369243570268E-12</c:v>
                </c:pt>
                <c:pt idx="40">
                  <c:v>8.4518496323751807E-12</c:v>
                </c:pt>
                <c:pt idx="41">
                  <c:v>1.1228362340393334E-11</c:v>
                </c:pt>
                <c:pt idx="42">
                  <c:v>1.4004875048411488E-11</c:v>
                </c:pt>
                <c:pt idx="43">
                  <c:v>1.678138775642964E-11</c:v>
                </c:pt>
                <c:pt idx="44">
                  <c:v>3.6264509090908905E-11</c:v>
                </c:pt>
                <c:pt idx="45">
                  <c:v>7.7893599999999805E-11</c:v>
                </c:pt>
                <c:pt idx="46">
                  <c:v>2.1818559999999927E-10</c:v>
                </c:pt>
                <c:pt idx="47">
                  <c:v>5.1959515151514606E-10</c:v>
                </c:pt>
                <c:pt idx="48">
                  <c:v>1.7130193939393884E-9</c:v>
                </c:pt>
                <c:pt idx="49">
                  <c:v>9.6597879518071989E-9</c:v>
                </c:pt>
                <c:pt idx="50">
                  <c:v>2.4922679518072341E-8</c:v>
                </c:pt>
                <c:pt idx="51">
                  <c:v>7.2870680585515546E-2</c:v>
                </c:pt>
                <c:pt idx="52">
                  <c:v>0.1480075151515152</c:v>
                </c:pt>
                <c:pt idx="53">
                  <c:v>0.1561105454545455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681-49BA-8609-3902CD5A10D8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6.0286545454545342E-32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1.4798184568835304E-19</c:v>
                </c:pt>
                <c:pt idx="5">
                  <c:v>1.9977549167927396E-18</c:v>
                </c:pt>
                <c:pt idx="6">
                  <c:v>3.8475279878971265E-18</c:v>
                </c:pt>
                <c:pt idx="7">
                  <c:v>5.6973010590015133E-18</c:v>
                </c:pt>
                <c:pt idx="8">
                  <c:v>7.5470741301058993E-18</c:v>
                </c:pt>
                <c:pt idx="9">
                  <c:v>9.3968472012102869E-18</c:v>
                </c:pt>
                <c:pt idx="10">
                  <c:v>1.1246620272314673E-17</c:v>
                </c:pt>
                <c:pt idx="11">
                  <c:v>1.1357016338880464E-16</c:v>
                </c:pt>
                <c:pt idx="12">
                  <c:v>3.2919391527987889E-16</c:v>
                </c:pt>
                <c:pt idx="13">
                  <c:v>5.4481766717095307E-16</c:v>
                </c:pt>
                <c:pt idx="14">
                  <c:v>7.6044141906202735E-16</c:v>
                </c:pt>
                <c:pt idx="15">
                  <c:v>9.7606517095310153E-16</c:v>
                </c:pt>
                <c:pt idx="16">
                  <c:v>1.1916889228441759E-15</c:v>
                </c:pt>
                <c:pt idx="17">
                  <c:v>1.4073126747352501E-15</c:v>
                </c:pt>
                <c:pt idx="18">
                  <c:v>8.6878981818181662E-16</c:v>
                </c:pt>
                <c:pt idx="19">
                  <c:v>3.022872804799995E-16</c:v>
                </c:pt>
                <c:pt idx="20">
                  <c:v>9.2369568479999525E-17</c:v>
                </c:pt>
                <c:pt idx="21">
                  <c:v>3.8151321212121132E-21</c:v>
                </c:pt>
                <c:pt idx="22">
                  <c:v>3.1501090909090049E-22</c:v>
                </c:pt>
                <c:pt idx="23">
                  <c:v>0</c:v>
                </c:pt>
                <c:pt idx="24">
                  <c:v>1.4637575757575758E-26</c:v>
                </c:pt>
                <c:pt idx="25">
                  <c:v>7.3187878787878794E-26</c:v>
                </c:pt>
                <c:pt idx="26">
                  <c:v>6.1477818181818178E-26</c:v>
                </c:pt>
                <c:pt idx="27">
                  <c:v>2.9275151515151481E-27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1.3702000000000002E-30</c:v>
                </c:pt>
                <c:pt idx="32">
                  <c:v>3.4782000000000002E-30</c:v>
                </c:pt>
                <c:pt idx="33">
                  <c:v>1.2724096385680442E-19</c:v>
                </c:pt>
                <c:pt idx="34">
                  <c:v>1.5280452716363534E-15</c:v>
                </c:pt>
                <c:pt idx="35">
                  <c:v>6.0216748352727161E-15</c:v>
                </c:pt>
                <c:pt idx="36">
                  <c:v>1.1368734545454532E-14</c:v>
                </c:pt>
                <c:pt idx="37">
                  <c:v>1.8075990922844108E-14</c:v>
                </c:pt>
                <c:pt idx="38">
                  <c:v>4.8225763993948483E-14</c:v>
                </c:pt>
                <c:pt idx="39">
                  <c:v>7.8375537065052858E-14</c:v>
                </c:pt>
                <c:pt idx="40">
                  <c:v>1.0852531013615723E-13</c:v>
                </c:pt>
                <c:pt idx="41">
                  <c:v>1.3867508320726161E-13</c:v>
                </c:pt>
                <c:pt idx="42">
                  <c:v>1.6882485627836601E-13</c:v>
                </c:pt>
                <c:pt idx="43">
                  <c:v>1.9897462934947038E-13</c:v>
                </c:pt>
                <c:pt idx="44">
                  <c:v>2.4798781818181784E-13</c:v>
                </c:pt>
                <c:pt idx="45">
                  <c:v>3.2200599999999967E-13</c:v>
                </c:pt>
                <c:pt idx="46">
                  <c:v>4.0758709090909052E-13</c:v>
                </c:pt>
                <c:pt idx="47">
                  <c:v>5.3333612121211956E-13</c:v>
                </c:pt>
                <c:pt idx="48">
                  <c:v>9.0607551515151347E-13</c:v>
                </c:pt>
                <c:pt idx="49">
                  <c:v>2.1613939759036102E-12</c:v>
                </c:pt>
                <c:pt idx="50">
                  <c:v>4.3728397590361521E-12</c:v>
                </c:pt>
                <c:pt idx="51">
                  <c:v>4.8058981574830561E-6</c:v>
                </c:pt>
                <c:pt idx="52">
                  <c:v>9.5032642424242371E-6</c:v>
                </c:pt>
                <c:pt idx="53">
                  <c:v>8.5201127272727235E-6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1.7575569696969692E-6</c:v>
                </c:pt>
                <c:pt idx="65">
                  <c:v>1.5396175757575752E-6</c:v>
                </c:pt>
                <c:pt idx="66">
                  <c:v>1.3686831325301204E-6</c:v>
                </c:pt>
                <c:pt idx="67">
                  <c:v>1.2105636363636362E-6</c:v>
                </c:pt>
                <c:pt idx="68">
                  <c:v>1.0777757575757576E-6</c:v>
                </c:pt>
                <c:pt idx="69">
                  <c:v>9.6333363636363632E-7</c:v>
                </c:pt>
                <c:pt idx="70">
                  <c:v>8.5876999999999995E-7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681-49BA-8609-3902CD5A10D8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1.5836611195159072E-23</c:v>
                </c:pt>
                <c:pt idx="5">
                  <c:v>2.1379425113464465E-22</c:v>
                </c:pt>
                <c:pt idx="6">
                  <c:v>4.1175189107413019E-22</c:v>
                </c:pt>
                <c:pt idx="7">
                  <c:v>6.0970953101361577E-22</c:v>
                </c:pt>
                <c:pt idx="8">
                  <c:v>8.0766717095310131E-22</c:v>
                </c:pt>
                <c:pt idx="9">
                  <c:v>1.0056248108925868E-21</c:v>
                </c:pt>
                <c:pt idx="10">
                  <c:v>1.2035824508320725E-21</c:v>
                </c:pt>
                <c:pt idx="11">
                  <c:v>8.3761636762480937E-19</c:v>
                </c:pt>
                <c:pt idx="12">
                  <c:v>2.6169948093797269E-18</c:v>
                </c:pt>
                <c:pt idx="13">
                  <c:v>4.396373251134645E-18</c:v>
                </c:pt>
                <c:pt idx="14">
                  <c:v>6.1757516928895627E-18</c:v>
                </c:pt>
                <c:pt idx="15">
                  <c:v>7.9551301346444796E-18</c:v>
                </c:pt>
                <c:pt idx="16">
                  <c:v>9.7345085763993974E-18</c:v>
                </c:pt>
                <c:pt idx="17">
                  <c:v>1.1513887018154315E-17</c:v>
                </c:pt>
                <c:pt idx="18">
                  <c:v>9.373086060606053E-18</c:v>
                </c:pt>
                <c:pt idx="19">
                  <c:v>6.2642112254545356E-18</c:v>
                </c:pt>
                <c:pt idx="20">
                  <c:v>1.9142646799999905E-18</c:v>
                </c:pt>
                <c:pt idx="21">
                  <c:v>1.9038666666666625E-22</c:v>
                </c:pt>
                <c:pt idx="22">
                  <c:v>1.5719999999999575E-23</c:v>
                </c:pt>
                <c:pt idx="23">
                  <c:v>0</c:v>
                </c:pt>
                <c:pt idx="24">
                  <c:v>7.8728787878787879E-27</c:v>
                </c:pt>
                <c:pt idx="25">
                  <c:v>3.936439393939394E-26</c:v>
                </c:pt>
                <c:pt idx="26">
                  <c:v>3.3066090909090905E-26</c:v>
                </c:pt>
                <c:pt idx="27">
                  <c:v>1.5745757575757587E-27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1.0843181818181817E-29</c:v>
                </c:pt>
                <c:pt idx="32">
                  <c:v>2.7524999999999999E-29</c:v>
                </c:pt>
                <c:pt idx="33">
                  <c:v>1.8407831325410617E-18</c:v>
                </c:pt>
                <c:pt idx="34">
                  <c:v>3.9469213919393679E-14</c:v>
                </c:pt>
                <c:pt idx="35">
                  <c:v>1.5554614985878761E-13</c:v>
                </c:pt>
                <c:pt idx="36">
                  <c:v>4.2974727272727194E-13</c:v>
                </c:pt>
                <c:pt idx="37">
                  <c:v>1.2104255068078412E-12</c:v>
                </c:pt>
                <c:pt idx="38">
                  <c:v>1.2441563177004509E-11</c:v>
                </c:pt>
                <c:pt idx="39">
                  <c:v>2.3672700847201177E-11</c:v>
                </c:pt>
                <c:pt idx="40">
                  <c:v>3.4903838517397844E-11</c:v>
                </c:pt>
                <c:pt idx="41">
                  <c:v>4.6134976187594517E-11</c:v>
                </c:pt>
                <c:pt idx="42">
                  <c:v>5.7366113857791184E-11</c:v>
                </c:pt>
                <c:pt idx="43">
                  <c:v>6.8597251527987857E-11</c:v>
                </c:pt>
                <c:pt idx="44">
                  <c:v>1.0430701818181786E-10</c:v>
                </c:pt>
                <c:pt idx="45">
                  <c:v>1.7246519999999968E-10</c:v>
                </c:pt>
                <c:pt idx="46">
                  <c:v>2.9875418181818118E-10</c:v>
                </c:pt>
                <c:pt idx="47">
                  <c:v>5.0689442424242132E-10</c:v>
                </c:pt>
                <c:pt idx="48">
                  <c:v>1.1530823030303001E-9</c:v>
                </c:pt>
                <c:pt idx="49">
                  <c:v>3.9203867469879423E-9</c:v>
                </c:pt>
                <c:pt idx="50">
                  <c:v>8.9855674698795378E-9</c:v>
                </c:pt>
                <c:pt idx="51">
                  <c:v>1.5085520130157053E-2</c:v>
                </c:pt>
                <c:pt idx="52">
                  <c:v>3.1124018181818203E-2</c:v>
                </c:pt>
                <c:pt idx="53">
                  <c:v>3.5647654545454564E-2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8.49699878787879E-2</c:v>
                </c:pt>
                <c:pt idx="65">
                  <c:v>9.1614230303030314E-2</c:v>
                </c:pt>
                <c:pt idx="66">
                  <c:v>9.9143614457831333E-2</c:v>
                </c:pt>
                <c:pt idx="67">
                  <c:v>0.10709272727272727</c:v>
                </c:pt>
                <c:pt idx="68">
                  <c:v>0.11593515151515152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681-49BA-8609-3902CD5A10D8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>
                  <c:v>-18.966727272727272</c:v>
                </c:pt>
                <c:pt idx="3">
                  <c:v>-19.080606060606058</c:v>
                </c:pt>
                <c:pt idx="4">
                  <c:v>-19.221089258698939</c:v>
                </c:pt>
                <c:pt idx="5">
                  <c:v>-19.234704992435702</c:v>
                </c:pt>
                <c:pt idx="6">
                  <c:v>-19.248320726172466</c:v>
                </c:pt>
                <c:pt idx="7">
                  <c:v>-19.261936459909226</c:v>
                </c:pt>
                <c:pt idx="8">
                  <c:v>-19.275552193645989</c:v>
                </c:pt>
                <c:pt idx="9">
                  <c:v>-19.289167927382753</c:v>
                </c:pt>
                <c:pt idx="10">
                  <c:v>-19.302783661119516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-19.147878787878788</c:v>
                </c:pt>
                <c:pt idx="32">
                  <c:v>-19.16</c:v>
                </c:pt>
                <c:pt idx="33">
                  <c:v>-19.178072289156628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681-49BA-8609-3902CD5A10D8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>
                  <c:v>-58.476363636363629</c:v>
                </c:pt>
                <c:pt idx="3">
                  <c:v>-56.235878787878782</c:v>
                </c:pt>
                <c:pt idx="4">
                  <c:v>-53.842420574886532</c:v>
                </c:pt>
                <c:pt idx="5">
                  <c:v>-51.87267776096823</c:v>
                </c:pt>
                <c:pt idx="6">
                  <c:v>-49.902934947049921</c:v>
                </c:pt>
                <c:pt idx="7">
                  <c:v>-47.93319213313162</c:v>
                </c:pt>
                <c:pt idx="8">
                  <c:v>-45.963449319213311</c:v>
                </c:pt>
                <c:pt idx="9">
                  <c:v>-43.993706505295009</c:v>
                </c:pt>
                <c:pt idx="10">
                  <c:v>-42.0239636913767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-17.456060606060607</c:v>
                </c:pt>
                <c:pt idx="32">
                  <c:v>-16.850000000000001</c:v>
                </c:pt>
                <c:pt idx="33">
                  <c:v>-16.277710843373494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681-49BA-8609-3902CD5A10D8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>
                  <c:v>-17.104909090909093</c:v>
                </c:pt>
                <c:pt idx="3">
                  <c:v>-16.195939393939394</c:v>
                </c:pt>
                <c:pt idx="4">
                  <c:v>-15.11251134644478</c:v>
                </c:pt>
                <c:pt idx="5">
                  <c:v>-14.393903177004537</c:v>
                </c:pt>
                <c:pt idx="6">
                  <c:v>-13.675295007564296</c:v>
                </c:pt>
                <c:pt idx="7">
                  <c:v>-12.956686838124053</c:v>
                </c:pt>
                <c:pt idx="8">
                  <c:v>-12.238078668683812</c:v>
                </c:pt>
                <c:pt idx="9">
                  <c:v>-11.519470499243571</c:v>
                </c:pt>
                <c:pt idx="10">
                  <c:v>-10.800862329803328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-4.3331515151515152</c:v>
                </c:pt>
                <c:pt idx="32">
                  <c:v>-4.3579999999999997</c:v>
                </c:pt>
                <c:pt idx="33">
                  <c:v>-4.3826987951807226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681-49BA-8609-3902CD5A10D8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>
                  <c:v>-19.47581818181818</c:v>
                </c:pt>
                <c:pt idx="3">
                  <c:v>-19.437333333333331</c:v>
                </c:pt>
                <c:pt idx="4">
                  <c:v>-19.571739788199697</c:v>
                </c:pt>
                <c:pt idx="5">
                  <c:v>-19.718487140695913</c:v>
                </c:pt>
                <c:pt idx="6">
                  <c:v>-19.865234493192133</c:v>
                </c:pt>
                <c:pt idx="7">
                  <c:v>-20.01198184568835</c:v>
                </c:pt>
                <c:pt idx="8">
                  <c:v>-20.15872919818457</c:v>
                </c:pt>
                <c:pt idx="9">
                  <c:v>-20.305476550680787</c:v>
                </c:pt>
                <c:pt idx="10">
                  <c:v>-20.452223903177007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-23.574545454545454</c:v>
                </c:pt>
                <c:pt idx="32">
                  <c:v>-23.72</c:v>
                </c:pt>
                <c:pt idx="33">
                  <c:v>-23.858554216867468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681-49BA-8609-3902CD5A10D8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681-49BA-8609-3902CD5A10D8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681-49BA-8609-3902CD5A10D8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681-49BA-8609-3902CD5A10D8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681-49BA-8609-3902CD5A10D8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681-49BA-8609-3902CD5A10D8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681-49BA-8609-3902CD5A10D8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681-49BA-8609-3902CD5A10D8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681-49BA-8609-3902CD5A10D8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681-49BA-8609-3902CD5A10D8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681-49BA-8609-3902CD5A10D8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681-49BA-8609-3902CD5A10D8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681-49BA-8609-3902CD5A10D8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681-49BA-8609-3902CD5A10D8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681-49BA-8609-3902CD5A10D8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681-49BA-8609-3902CD5A10D8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681-49BA-8609-3902CD5A10D8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4.4010339466370479E-20</c:v>
                </c:pt>
                <c:pt idx="1">
                  <c:v>4.1438966894181937E-15</c:v>
                </c:pt>
                <c:pt idx="2">
                  <c:v>1.504870244578183E-14</c:v>
                </c:pt>
                <c:pt idx="3">
                  <c:v>2.8065076121212165E-12</c:v>
                </c:pt>
                <c:pt idx="4">
                  <c:v>1.2181609696969781E-11</c:v>
                </c:pt>
                <c:pt idx="5">
                  <c:v>8.5441730909091004E-11</c:v>
                </c:pt>
                <c:pt idx="6">
                  <c:v>2.0362861445783143E-10</c:v>
                </c:pt>
                <c:pt idx="7">
                  <c:v>3.8136957831325288E-10</c:v>
                </c:pt>
                <c:pt idx="8">
                  <c:v>5.7960066666666648E-10</c:v>
                </c:pt>
                <c:pt idx="9">
                  <c:v>7.8071509090909074E-10</c:v>
                </c:pt>
                <c:pt idx="10">
                  <c:v>9.5809084848484811E-10</c:v>
                </c:pt>
                <c:pt idx="11">
                  <c:v>1.1493636913767017E-9</c:v>
                </c:pt>
                <c:pt idx="12">
                  <c:v>1.3563077155824506E-9</c:v>
                </c:pt>
                <c:pt idx="13">
                  <c:v>1.5632517397881996E-9</c:v>
                </c:pt>
                <c:pt idx="14">
                  <c:v>1.7701957639939486E-9</c:v>
                </c:pt>
                <c:pt idx="15">
                  <c:v>1.9771397881996978E-9</c:v>
                </c:pt>
                <c:pt idx="16">
                  <c:v>2.1840838124054466E-9</c:v>
                </c:pt>
                <c:pt idx="17">
                  <c:v>2.3910278366111954E-9</c:v>
                </c:pt>
                <c:pt idx="18">
                  <c:v>2.9158812121212136E-9</c:v>
                </c:pt>
                <c:pt idx="19">
                  <c:v>3.7872000000000045E-9</c:v>
                </c:pt>
                <c:pt idx="20">
                  <c:v>5.7672000000000038E-9</c:v>
                </c:pt>
                <c:pt idx="21">
                  <c:v>6.1678642424242398E-9</c:v>
                </c:pt>
                <c:pt idx="22">
                  <c:v>5.3276218181818162E-9</c:v>
                </c:pt>
                <c:pt idx="23">
                  <c:v>6.1621096385542177E-9</c:v>
                </c:pt>
                <c:pt idx="24">
                  <c:v>6.8390333333333338E-9</c:v>
                </c:pt>
                <c:pt idx="25">
                  <c:v>6.5463666666666667E-9</c:v>
                </c:pt>
                <c:pt idx="26">
                  <c:v>7.5842090909090906E-9</c:v>
                </c:pt>
                <c:pt idx="27">
                  <c:v>9.5090575757575757E-9</c:v>
                </c:pt>
                <c:pt idx="28">
                  <c:v>7.6727121212121215E-9</c:v>
                </c:pt>
                <c:pt idx="29">
                  <c:v>6.5051545454545456E-9</c:v>
                </c:pt>
                <c:pt idx="30">
                  <c:v>7.3600030303030309E-9</c:v>
                </c:pt>
                <c:pt idx="31">
                  <c:v>8.1522210843373485E-9</c:v>
                </c:pt>
                <c:pt idx="32">
                  <c:v>8.910715060240963E-9</c:v>
                </c:pt>
                <c:pt idx="33">
                  <c:v>9.6141199999999978E-9</c:v>
                </c:pt>
                <c:pt idx="34">
                  <c:v>1.0314145454545453E-8</c:v>
                </c:pt>
                <c:pt idx="35">
                  <c:v>1.1008690909090907E-8</c:v>
                </c:pt>
                <c:pt idx="36">
                  <c:v>1.1719545454545453E-8</c:v>
                </c:pt>
                <c:pt idx="37">
                  <c:v>1.2268883636363645E-8</c:v>
                </c:pt>
                <c:pt idx="38">
                  <c:v>8.7659745454545531E-9</c:v>
                </c:pt>
                <c:pt idx="39">
                  <c:v>6.675812048192771E-9</c:v>
                </c:pt>
                <c:pt idx="40">
                  <c:v>6.7953301204819275E-9</c:v>
                </c:pt>
                <c:pt idx="41">
                  <c:v>6.976033333333332E-9</c:v>
                </c:pt>
                <c:pt idx="42">
                  <c:v>7.1928939393939377E-9</c:v>
                </c:pt>
                <c:pt idx="43">
                  <c:v>7.5653181818181805E-9</c:v>
                </c:pt>
                <c:pt idx="44">
                  <c:v>8.0769842424242391E-9</c:v>
                </c:pt>
                <c:pt idx="45">
                  <c:v>8.7732266666666641E-9</c:v>
                </c:pt>
                <c:pt idx="46">
                  <c:v>9.9917381818181751E-9</c:v>
                </c:pt>
                <c:pt idx="47">
                  <c:v>1.0936947272727281E-8</c:v>
                </c:pt>
                <c:pt idx="48">
                  <c:v>9.0673109090909177E-9</c:v>
                </c:pt>
                <c:pt idx="49">
                  <c:v>9.5052879518072223E-9</c:v>
                </c:pt>
                <c:pt idx="50">
                  <c:v>1.2443179518072299E-8</c:v>
                </c:pt>
                <c:pt idx="51">
                  <c:v>1.2785636363636362E-8</c:v>
                </c:pt>
                <c:pt idx="52">
                  <c:v>1.2705490909090911E-8</c:v>
                </c:pt>
                <c:pt idx="53">
                  <c:v>1.3343672727272731E-8</c:v>
                </c:pt>
                <c:pt idx="54">
                  <c:v>1.4263284848484854E-8</c:v>
                </c:pt>
                <c:pt idx="55">
                  <c:v>1.5442678787878791E-8</c:v>
                </c:pt>
                <c:pt idx="56">
                  <c:v>7.7131830909090499E-9</c:v>
                </c:pt>
                <c:pt idx="57">
                  <c:v>5.6033302481927551E-10</c:v>
                </c:pt>
                <c:pt idx="58">
                  <c:v>1.7171041036144472E-10</c:v>
                </c:pt>
                <c:pt idx="59">
                  <c:v>4.7330045510302934E-13</c:v>
                </c:pt>
                <c:pt idx="60">
                  <c:v>3.90869820727263E-14</c:v>
                </c:pt>
                <c:pt idx="61">
                  <c:v>3.4845030668635109E-18</c:v>
                </c:pt>
                <c:pt idx="62">
                  <c:v>5.5845145961687184E-26</c:v>
                </c:pt>
                <c:pt idx="63">
                  <c:v>1.5668784275869003E-26</c:v>
                </c:pt>
                <c:pt idx="64">
                  <c:v>4.953387878787885E-33</c:v>
                </c:pt>
                <c:pt idx="65">
                  <c:v>7.7976303030303109E-33</c:v>
                </c:pt>
                <c:pt idx="66">
                  <c:v>5.4116240967191606E-23</c:v>
                </c:pt>
                <c:pt idx="67">
                  <c:v>2.4051292581818182E-19</c:v>
                </c:pt>
                <c:pt idx="68">
                  <c:v>1.0419107585454546E-18</c:v>
                </c:pt>
                <c:pt idx="69">
                  <c:v>1.1090896969696969E-18</c:v>
                </c:pt>
                <c:pt idx="70">
                  <c:v>7.8091999999999998E-19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681-49BA-8609-3902CD5A10D8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1.0845303030303032E-9</c:v>
                </c:pt>
                <c:pt idx="1">
                  <c:v>1.1908139393939394E-9</c:v>
                </c:pt>
                <c:pt idx="2">
                  <c:v>1.2326927272727274E-9</c:v>
                </c:pt>
                <c:pt idx="3">
                  <c:v>9.190969090909086E-10</c:v>
                </c:pt>
                <c:pt idx="4">
                  <c:v>4.9961206060606052E-10</c:v>
                </c:pt>
                <c:pt idx="5">
                  <c:v>3.7438781818181803E-10</c:v>
                </c:pt>
                <c:pt idx="6">
                  <c:v>2.8575301204819276E-10</c:v>
                </c:pt>
                <c:pt idx="7">
                  <c:v>2.4562048192771091E-10</c:v>
                </c:pt>
                <c:pt idx="8">
                  <c:v>2.160946666666667E-10</c:v>
                </c:pt>
                <c:pt idx="9">
                  <c:v>1.8970145454545458E-10</c:v>
                </c:pt>
                <c:pt idx="10">
                  <c:v>1.6304690909090913E-10</c:v>
                </c:pt>
                <c:pt idx="11">
                  <c:v>1.3834169080181545E-10</c:v>
                </c:pt>
                <c:pt idx="12">
                  <c:v>1.1583464995461421E-10</c:v>
                </c:pt>
                <c:pt idx="13">
                  <c:v>9.3327609107413007E-11</c:v>
                </c:pt>
                <c:pt idx="14">
                  <c:v>7.0820568260211788E-11</c:v>
                </c:pt>
                <c:pt idx="15">
                  <c:v>4.8313527413010568E-11</c:v>
                </c:pt>
                <c:pt idx="16">
                  <c:v>2.5806486565809336E-11</c:v>
                </c:pt>
                <c:pt idx="17">
                  <c:v>3.2994457186081298E-12</c:v>
                </c:pt>
                <c:pt idx="18">
                  <c:v>7.1528272606060409E-14</c:v>
                </c:pt>
                <c:pt idx="19">
                  <c:v>7.4945378363636251E-16</c:v>
                </c:pt>
                <c:pt idx="20">
                  <c:v>2.3051941999999877E-16</c:v>
                </c:pt>
                <c:pt idx="21">
                  <c:v>1.4457245609696942E-18</c:v>
                </c:pt>
                <c:pt idx="22">
                  <c:v>1.1969699127272448E-19</c:v>
                </c:pt>
                <c:pt idx="23">
                  <c:v>1.6023439602409617E-22</c:v>
                </c:pt>
                <c:pt idx="24">
                  <c:v>9.9392586787878791E-26</c:v>
                </c:pt>
                <c:pt idx="25">
                  <c:v>2.8402933939393936E-26</c:v>
                </c:pt>
                <c:pt idx="26">
                  <c:v>4.5011619418181818E-30</c:v>
                </c:pt>
                <c:pt idx="27">
                  <c:v>2.1509851151515128E-31</c:v>
                </c:pt>
                <c:pt idx="28">
                  <c:v>3.374169696969697E-34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681-49BA-8609-3902CD5A10D8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8.187636363636078E-36</c:v>
                </c:pt>
                <c:pt idx="48">
                  <c:v>7.116945454545426E-35</c:v>
                </c:pt>
                <c:pt idx="49">
                  <c:v>2.7333694134072179E-28</c:v>
                </c:pt>
                <c:pt idx="50">
                  <c:v>8.4278868596723083E-28</c:v>
                </c:pt>
                <c:pt idx="51">
                  <c:v>1.1632120278224308E-22</c:v>
                </c:pt>
                <c:pt idx="52">
                  <c:v>1.2046341871515474E-18</c:v>
                </c:pt>
                <c:pt idx="53">
                  <c:v>8.289340817454577E-18</c:v>
                </c:pt>
                <c:pt idx="54">
                  <c:v>2.4915060424242641E-14</c:v>
                </c:pt>
                <c:pt idx="55">
                  <c:v>7.2806157393939616E-14</c:v>
                </c:pt>
                <c:pt idx="56">
                  <c:v>1.7613842181818272E-12</c:v>
                </c:pt>
                <c:pt idx="57">
                  <c:v>4.7550048192771374E-12</c:v>
                </c:pt>
                <c:pt idx="58">
                  <c:v>1.1506390361445803E-11</c:v>
                </c:pt>
                <c:pt idx="59">
                  <c:v>1.7156515151515164E-11</c:v>
                </c:pt>
                <c:pt idx="60">
                  <c:v>2.1941363636363648E-11</c:v>
                </c:pt>
                <c:pt idx="61">
                  <c:v>1.7617387878787865E-11</c:v>
                </c:pt>
                <c:pt idx="62">
                  <c:v>1.914292727272732E-11</c:v>
                </c:pt>
                <c:pt idx="63">
                  <c:v>3.9881109090909136E-11</c:v>
                </c:pt>
                <c:pt idx="64">
                  <c:v>5.8710955151515346E-10</c:v>
                </c:pt>
                <c:pt idx="65">
                  <c:v>1.4709465212121232E-9</c:v>
                </c:pt>
                <c:pt idx="66">
                  <c:v>1.0993060843373505E-7</c:v>
                </c:pt>
                <c:pt idx="67">
                  <c:v>4.369009090909091E-7</c:v>
                </c:pt>
                <c:pt idx="68">
                  <c:v>1.263270606060606E-6</c:v>
                </c:pt>
                <c:pt idx="69">
                  <c:v>1.5968575757575757E-6</c:v>
                </c:pt>
                <c:pt idx="70">
                  <c:v>1.6650999999999999E-6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681-49BA-8609-3902CD5A10D8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5.5196830303030305E-2</c:v>
                </c:pt>
                <c:pt idx="1">
                  <c:v>6.0503278787878791E-2</c:v>
                </c:pt>
                <c:pt idx="2">
                  <c:v>6.6740854545454559E-2</c:v>
                </c:pt>
                <c:pt idx="3">
                  <c:v>7.2480703030303031E-2</c:v>
                </c:pt>
                <c:pt idx="4">
                  <c:v>7.7873212121212121E-2</c:v>
                </c:pt>
                <c:pt idx="5">
                  <c:v>8.1388363636363634E-2</c:v>
                </c:pt>
                <c:pt idx="6">
                  <c:v>8.4136987951807227E-2</c:v>
                </c:pt>
                <c:pt idx="7">
                  <c:v>8.5869518072289153E-2</c:v>
                </c:pt>
                <c:pt idx="8">
                  <c:v>8.6799533333333331E-2</c:v>
                </c:pt>
                <c:pt idx="9">
                  <c:v>8.7411000000000003E-2</c:v>
                </c:pt>
                <c:pt idx="10">
                  <c:v>8.7444333333333332E-2</c:v>
                </c:pt>
                <c:pt idx="11">
                  <c:v>8.5857956127080179E-2</c:v>
                </c:pt>
                <c:pt idx="12">
                  <c:v>8.2445096822995459E-2</c:v>
                </c:pt>
                <c:pt idx="13">
                  <c:v>7.9032237518910739E-2</c:v>
                </c:pt>
                <c:pt idx="14">
                  <c:v>7.5619378214826019E-2</c:v>
                </c:pt>
                <c:pt idx="15">
                  <c:v>7.2206518910741299E-2</c:v>
                </c:pt>
                <c:pt idx="16">
                  <c:v>6.8793659606656579E-2</c:v>
                </c:pt>
                <c:pt idx="17">
                  <c:v>6.5380800302571859E-2</c:v>
                </c:pt>
                <c:pt idx="18">
                  <c:v>5.624462424242422E-2</c:v>
                </c:pt>
                <c:pt idx="19">
                  <c:v>4.6136654545454521E-2</c:v>
                </c:pt>
                <c:pt idx="20">
                  <c:v>3.5877866666666647E-2</c:v>
                </c:pt>
                <c:pt idx="21">
                  <c:v>2.6939660606060591E-2</c:v>
                </c:pt>
                <c:pt idx="22">
                  <c:v>1.9039054545454528E-2</c:v>
                </c:pt>
                <c:pt idx="23">
                  <c:v>1.3788415662650599E-2</c:v>
                </c:pt>
                <c:pt idx="24">
                  <c:v>9.3357727272727273E-3</c:v>
                </c:pt>
                <c:pt idx="25">
                  <c:v>6.4908636363636366E-3</c:v>
                </c:pt>
                <c:pt idx="26">
                  <c:v>4.4405363636363633E-3</c:v>
                </c:pt>
                <c:pt idx="27">
                  <c:v>2.9199303030303029E-3</c:v>
                </c:pt>
                <c:pt idx="28">
                  <c:v>2.0891969696969696E-3</c:v>
                </c:pt>
                <c:pt idx="29">
                  <c:v>1.408310909090909E-3</c:v>
                </c:pt>
                <c:pt idx="30">
                  <c:v>9.9234727272727282E-4</c:v>
                </c:pt>
                <c:pt idx="31">
                  <c:v>7.0332144578313265E-4</c:v>
                </c:pt>
                <c:pt idx="32">
                  <c:v>4.8264674698795227E-4</c:v>
                </c:pt>
                <c:pt idx="33">
                  <c:v>3.599420000000003E-4</c:v>
                </c:pt>
                <c:pt idx="34">
                  <c:v>2.5629424242424258E-4</c:v>
                </c:pt>
                <c:pt idx="35">
                  <c:v>1.87718484848485E-4</c:v>
                </c:pt>
                <c:pt idx="36">
                  <c:v>1.3913181818181827E-4</c:v>
                </c:pt>
                <c:pt idx="37">
                  <c:v>1.001751151515152E-4</c:v>
                </c:pt>
                <c:pt idx="38">
                  <c:v>7.6802993939393979E-5</c:v>
                </c:pt>
                <c:pt idx="39">
                  <c:v>5.709539759036148E-5</c:v>
                </c:pt>
                <c:pt idx="40">
                  <c:v>4.3119493975903671E-5</c:v>
                </c:pt>
                <c:pt idx="41">
                  <c:v>3.3063133333333373E-5</c:v>
                </c:pt>
                <c:pt idx="42">
                  <c:v>2.4716733333333357E-5</c:v>
                </c:pt>
                <c:pt idx="43">
                  <c:v>1.9363400000000025E-5</c:v>
                </c:pt>
                <c:pt idx="44">
                  <c:v>1.4858078787878803E-5</c:v>
                </c:pt>
                <c:pt idx="45">
                  <c:v>1.1476866666666682E-5</c:v>
                </c:pt>
                <c:pt idx="46">
                  <c:v>9.0429527272727376E-6</c:v>
                </c:pt>
                <c:pt idx="47">
                  <c:v>6.9745606060606125E-6</c:v>
                </c:pt>
                <c:pt idx="48">
                  <c:v>5.5642575757575822E-6</c:v>
                </c:pt>
                <c:pt idx="49">
                  <c:v>4.3860325301204837E-6</c:v>
                </c:pt>
                <c:pt idx="50">
                  <c:v>3.459225301204816E-6</c:v>
                </c:pt>
                <c:pt idx="51">
                  <c:v>2.779179393939391E-6</c:v>
                </c:pt>
                <c:pt idx="52">
                  <c:v>2.1874551515151496E-6</c:v>
                </c:pt>
                <c:pt idx="53">
                  <c:v>1.7624854545454528E-6</c:v>
                </c:pt>
                <c:pt idx="54">
                  <c:v>1.4076999999999986E-6</c:v>
                </c:pt>
                <c:pt idx="55">
                  <c:v>1.1176999999999986E-6</c:v>
                </c:pt>
                <c:pt idx="56">
                  <c:v>9.0776109090909008E-7</c:v>
                </c:pt>
                <c:pt idx="57">
                  <c:v>7.2378313253011988E-7</c:v>
                </c:pt>
                <c:pt idx="58">
                  <c:v>5.8943373493975859E-7</c:v>
                </c:pt>
                <c:pt idx="59">
                  <c:v>4.7837575757575729E-7</c:v>
                </c:pt>
                <c:pt idx="60">
                  <c:v>3.8561818181818158E-7</c:v>
                </c:pt>
                <c:pt idx="61">
                  <c:v>3.1875975757575746E-7</c:v>
                </c:pt>
                <c:pt idx="62">
                  <c:v>2.5945636363636353E-7</c:v>
                </c:pt>
                <c:pt idx="63">
                  <c:v>2.1436545454545444E-7</c:v>
                </c:pt>
                <c:pt idx="64">
                  <c:v>1.7745963636363628E-7</c:v>
                </c:pt>
                <c:pt idx="65">
                  <c:v>1.4578690909090902E-7</c:v>
                </c:pt>
                <c:pt idx="66">
                  <c:v>1.2322650602409637E-7</c:v>
                </c:pt>
                <c:pt idx="67">
                  <c:v>1.0279381818181819E-7</c:v>
                </c:pt>
                <c:pt idx="68">
                  <c:v>8.6439878787878793E-8</c:v>
                </c:pt>
                <c:pt idx="69">
                  <c:v>7.2863212121212119E-8</c:v>
                </c:pt>
                <c:pt idx="70">
                  <c:v>6.0781999999999995E-8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681-49BA-8609-3902CD5A10D8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6.6776263237518784E-37</c:v>
                </c:pt>
                <c:pt idx="12">
                  <c:v>2.088534190620272E-36</c:v>
                </c:pt>
                <c:pt idx="13">
                  <c:v>3.5093057488653557E-36</c:v>
                </c:pt>
                <c:pt idx="14">
                  <c:v>4.9300773071104401E-36</c:v>
                </c:pt>
                <c:pt idx="15">
                  <c:v>6.3508488653555238E-36</c:v>
                </c:pt>
                <c:pt idx="16">
                  <c:v>7.7716204236006082E-36</c:v>
                </c:pt>
                <c:pt idx="17">
                  <c:v>9.1923919818456913E-36</c:v>
                </c:pt>
                <c:pt idx="18">
                  <c:v>3.2504710727272809E-34</c:v>
                </c:pt>
                <c:pt idx="19">
                  <c:v>4.321445090909132E-33</c:v>
                </c:pt>
                <c:pt idx="20">
                  <c:v>2.1971136000000043E-32</c:v>
                </c:pt>
                <c:pt idx="21">
                  <c:v>4.1021898787878946E-31</c:v>
                </c:pt>
                <c:pt idx="22">
                  <c:v>1.0896511090909107E-30</c:v>
                </c:pt>
                <c:pt idx="23">
                  <c:v>2.076360240963858E-29</c:v>
                </c:pt>
                <c:pt idx="24">
                  <c:v>1.8015860606060603E-28</c:v>
                </c:pt>
                <c:pt idx="25">
                  <c:v>7.5308103030303014E-28</c:v>
                </c:pt>
                <c:pt idx="26">
                  <c:v>8.4312499999999991E-27</c:v>
                </c:pt>
                <c:pt idx="27">
                  <c:v>2.084625E-26</c:v>
                </c:pt>
                <c:pt idx="28">
                  <c:v>2.3086024242424241E-25</c:v>
                </c:pt>
                <c:pt idx="29">
                  <c:v>1.3585045454545453E-24</c:v>
                </c:pt>
                <c:pt idx="30">
                  <c:v>4.6030196969696965E-24</c:v>
                </c:pt>
                <c:pt idx="31">
                  <c:v>3.1864057831325269E-23</c:v>
                </c:pt>
                <c:pt idx="32">
                  <c:v>7.2057069879517979E-23</c:v>
                </c:pt>
                <c:pt idx="33">
                  <c:v>5.0439359999999903E-22</c:v>
                </c:pt>
                <c:pt idx="34">
                  <c:v>2.203731212121203E-21</c:v>
                </c:pt>
                <c:pt idx="35">
                  <c:v>6.3548524242424156E-21</c:v>
                </c:pt>
                <c:pt idx="36">
                  <c:v>3.2005098181818106E-20</c:v>
                </c:pt>
                <c:pt idx="37">
                  <c:v>7.6748254545453931E-20</c:v>
                </c:pt>
                <c:pt idx="38">
                  <c:v>3.4790461818181761E-19</c:v>
                </c:pt>
                <c:pt idx="39">
                  <c:v>1.2472124698795129E-18</c:v>
                </c:pt>
                <c:pt idx="40">
                  <c:v>3.1290136746987872E-18</c:v>
                </c:pt>
                <c:pt idx="41">
                  <c:v>1.244881939393934E-17</c:v>
                </c:pt>
                <c:pt idx="42">
                  <c:v>2.9186290909090588E-17</c:v>
                </c:pt>
                <c:pt idx="43">
                  <c:v>9.958992727272695E-17</c:v>
                </c:pt>
                <c:pt idx="44">
                  <c:v>3.0102212121211951E-16</c:v>
                </c:pt>
                <c:pt idx="45">
                  <c:v>6.7614333333333163E-16</c:v>
                </c:pt>
                <c:pt idx="46">
                  <c:v>2.176298727272719E-15</c:v>
                </c:pt>
                <c:pt idx="47">
                  <c:v>4.7909212121211759E-15</c:v>
                </c:pt>
                <c:pt idx="48">
                  <c:v>1.2740315151515116E-14</c:v>
                </c:pt>
                <c:pt idx="49">
                  <c:v>3.1724216867469822E-14</c:v>
                </c:pt>
                <c:pt idx="50">
                  <c:v>6.2662168674698907E-14</c:v>
                </c:pt>
                <c:pt idx="51">
                  <c:v>1.5700916969697017E-13</c:v>
                </c:pt>
                <c:pt idx="52">
                  <c:v>3.0343981818181968E-13</c:v>
                </c:pt>
                <c:pt idx="53">
                  <c:v>6.3620345454545615E-13</c:v>
                </c:pt>
                <c:pt idx="54">
                  <c:v>1.2655278181818224E-12</c:v>
                </c:pt>
                <c:pt idx="55">
                  <c:v>2.1686005454545498E-12</c:v>
                </c:pt>
                <c:pt idx="56">
                  <c:v>4.1822309090909191E-12</c:v>
                </c:pt>
                <c:pt idx="57">
                  <c:v>6.9234168674698996E-12</c:v>
                </c:pt>
                <c:pt idx="58">
                  <c:v>1.1655766265060255E-11</c:v>
                </c:pt>
                <c:pt idx="59">
                  <c:v>1.9139115151515175E-11</c:v>
                </c:pt>
                <c:pt idx="60">
                  <c:v>2.8783963636363658E-11</c:v>
                </c:pt>
                <c:pt idx="61">
                  <c:v>4.6516781818181864E-11</c:v>
                </c:pt>
                <c:pt idx="62">
                  <c:v>6.9148054545454621E-11</c:v>
                </c:pt>
                <c:pt idx="63">
                  <c:v>1.0344441818181826E-10</c:v>
                </c:pt>
                <c:pt idx="64">
                  <c:v>1.5378969696969711E-10</c:v>
                </c:pt>
                <c:pt idx="65">
                  <c:v>2.1439575757575773E-10</c:v>
                </c:pt>
                <c:pt idx="66">
                  <c:v>3.1366433734939767E-10</c:v>
                </c:pt>
                <c:pt idx="67">
                  <c:v>4.3538E-10</c:v>
                </c:pt>
                <c:pt idx="68">
                  <c:v>6.0571333333333337E-10</c:v>
                </c:pt>
                <c:pt idx="69">
                  <c:v>8.483424242424243E-10</c:v>
                </c:pt>
                <c:pt idx="70">
                  <c:v>1.1299E-9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C681-49BA-8609-3902CD5A10D8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1.1640499243570326E-32</c:v>
                </c:pt>
                <c:pt idx="12">
                  <c:v>3.6407518910741291E-32</c:v>
                </c:pt>
                <c:pt idx="13">
                  <c:v>6.1174538577912256E-32</c:v>
                </c:pt>
                <c:pt idx="14">
                  <c:v>8.5941558245083222E-32</c:v>
                </c:pt>
                <c:pt idx="15">
                  <c:v>1.1070857791225419E-31</c:v>
                </c:pt>
                <c:pt idx="16">
                  <c:v>1.3547559757942514E-31</c:v>
                </c:pt>
                <c:pt idx="17">
                  <c:v>1.6024261724659612E-31</c:v>
                </c:pt>
                <c:pt idx="18">
                  <c:v>6.8916672121212296E-30</c:v>
                </c:pt>
                <c:pt idx="19">
                  <c:v>1.0589938181818283E-28</c:v>
                </c:pt>
                <c:pt idx="20">
                  <c:v>5.4793453333333427E-28</c:v>
                </c:pt>
                <c:pt idx="21">
                  <c:v>1.1746793151515197E-26</c:v>
                </c:pt>
                <c:pt idx="22">
                  <c:v>3.1397441636363683E-26</c:v>
                </c:pt>
                <c:pt idx="23">
                  <c:v>6.7764006024096457E-25</c:v>
                </c:pt>
                <c:pt idx="24">
                  <c:v>6.4038303030303041E-24</c:v>
                </c:pt>
                <c:pt idx="25">
                  <c:v>2.7183951515151518E-23</c:v>
                </c:pt>
                <c:pt idx="26">
                  <c:v>3.2116654545454547E-22</c:v>
                </c:pt>
                <c:pt idx="27">
                  <c:v>7.9728412121212126E-22</c:v>
                </c:pt>
                <c:pt idx="28">
                  <c:v>8.9012199999999993E-21</c:v>
                </c:pt>
                <c:pt idx="29">
                  <c:v>5.0974090909090908E-20</c:v>
                </c:pt>
                <c:pt idx="30">
                  <c:v>1.713710606060606E-19</c:v>
                </c:pt>
                <c:pt idx="31">
                  <c:v>1.1154398192771071E-18</c:v>
                </c:pt>
                <c:pt idx="32">
                  <c:v>2.5030241566265026E-18</c:v>
                </c:pt>
                <c:pt idx="33">
                  <c:v>1.6120159999999969E-17</c:v>
                </c:pt>
                <c:pt idx="34">
                  <c:v>6.5352478787878514E-17</c:v>
                </c:pt>
                <c:pt idx="35">
                  <c:v>1.8348035757575731E-16</c:v>
                </c:pt>
                <c:pt idx="36">
                  <c:v>8.4411090909090699E-16</c:v>
                </c:pt>
                <c:pt idx="37">
                  <c:v>1.9619654545454404E-15</c:v>
                </c:pt>
                <c:pt idx="38">
                  <c:v>8.2036018181818041E-15</c:v>
                </c:pt>
                <c:pt idx="39">
                  <c:v>2.717894578313242E-14</c:v>
                </c:pt>
                <c:pt idx="40">
                  <c:v>6.607111445783117E-14</c:v>
                </c:pt>
                <c:pt idx="41">
                  <c:v>2.3966196363636262E-13</c:v>
                </c:pt>
                <c:pt idx="42">
                  <c:v>5.379903030302978E-13</c:v>
                </c:pt>
                <c:pt idx="43">
                  <c:v>1.6978690909090853E-12</c:v>
                </c:pt>
                <c:pt idx="44">
                  <c:v>4.6966363636363398E-12</c:v>
                </c:pt>
                <c:pt idx="45">
                  <c:v>1.0132999999999977E-11</c:v>
                </c:pt>
                <c:pt idx="46">
                  <c:v>2.9030272727272624E-11</c:v>
                </c:pt>
                <c:pt idx="47">
                  <c:v>5.9534533333332952E-11</c:v>
                </c:pt>
                <c:pt idx="48">
                  <c:v>1.4230786666666631E-10</c:v>
                </c:pt>
                <c:pt idx="49">
                  <c:v>3.0836012048192724E-10</c:v>
                </c:pt>
                <c:pt idx="50">
                  <c:v>5.6463120481927803E-10</c:v>
                </c:pt>
                <c:pt idx="51">
                  <c:v>1.1595338181818211E-9</c:v>
                </c:pt>
                <c:pt idx="52">
                  <c:v>1.9553078787878851E-9</c:v>
                </c:pt>
                <c:pt idx="53">
                  <c:v>3.3688836363636426E-9</c:v>
                </c:pt>
                <c:pt idx="54">
                  <c:v>5.2861345454545565E-9</c:v>
                </c:pt>
                <c:pt idx="55">
                  <c:v>7.6683163636363755E-9</c:v>
                </c:pt>
                <c:pt idx="56">
                  <c:v>1.0741436363636379E-8</c:v>
                </c:pt>
                <c:pt idx="57">
                  <c:v>1.396183132530122E-8</c:v>
                </c:pt>
                <c:pt idx="58">
                  <c:v>1.7338337349397601E-8</c:v>
                </c:pt>
                <c:pt idx="59">
                  <c:v>2.0521987878787884E-8</c:v>
                </c:pt>
                <c:pt idx="60">
                  <c:v>2.3554109090909097E-8</c:v>
                </c:pt>
                <c:pt idx="61">
                  <c:v>2.5997212121212128E-8</c:v>
                </c:pt>
                <c:pt idx="62">
                  <c:v>2.8211406060606065E-8</c:v>
                </c:pt>
                <c:pt idx="63">
                  <c:v>2.9939890909090909E-8</c:v>
                </c:pt>
                <c:pt idx="64">
                  <c:v>3.1172981818181822E-8</c:v>
                </c:pt>
                <c:pt idx="65">
                  <c:v>3.2089345454545459E-8</c:v>
                </c:pt>
                <c:pt idx="66">
                  <c:v>3.2042722891566269E-8</c:v>
                </c:pt>
                <c:pt idx="67">
                  <c:v>3.187690909090909E-8</c:v>
                </c:pt>
                <c:pt idx="68">
                  <c:v>3.1526606060606063E-8</c:v>
                </c:pt>
                <c:pt idx="69">
                  <c:v>3.1092787878787876E-8</c:v>
                </c:pt>
                <c:pt idx="70">
                  <c:v>3.0613999999999999E-8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681-49BA-8609-3902CD5A10D8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681-49BA-8609-3902CD5A10D8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(1)GeSe2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6.0643406060606052E-2</c:v>
                </c:pt>
                <c:pt idx="1">
                  <c:v>5.1089793939393925E-2</c:v>
                </c:pt>
                <c:pt idx="2">
                  <c:v>3.9857672727272711E-2</c:v>
                </c:pt>
                <c:pt idx="3">
                  <c:v>2.9517478787878776E-2</c:v>
                </c:pt>
                <c:pt idx="4">
                  <c:v>1.9799311515151508E-2</c:v>
                </c:pt>
                <c:pt idx="5">
                  <c:v>1.3440705454545447E-2</c:v>
                </c:pt>
                <c:pt idx="6">
                  <c:v>8.438564457831324E-3</c:v>
                </c:pt>
                <c:pt idx="7">
                  <c:v>5.2345283132530143E-3</c:v>
                </c:pt>
                <c:pt idx="8">
                  <c:v>3.3613133333333352E-3</c:v>
                </c:pt>
                <c:pt idx="9">
                  <c:v>1.9833676363636373E-3</c:v>
                </c:pt>
                <c:pt idx="10">
                  <c:v>1.3222646060606069E-3</c:v>
                </c:pt>
                <c:pt idx="11">
                  <c:v>9.0783869591528005E-4</c:v>
                </c:pt>
                <c:pt idx="12">
                  <c:v>7.7158060211800314E-4</c:v>
                </c:pt>
                <c:pt idx="13">
                  <c:v>6.3532250832072624E-4</c:v>
                </c:pt>
                <c:pt idx="14">
                  <c:v>4.9906441452344922E-4</c:v>
                </c:pt>
                <c:pt idx="15">
                  <c:v>3.6280632072617231E-4</c:v>
                </c:pt>
                <c:pt idx="16">
                  <c:v>2.2654822692889541E-4</c:v>
                </c:pt>
                <c:pt idx="17">
                  <c:v>9.02901331316185E-5</c:v>
                </c:pt>
                <c:pt idx="18">
                  <c:v>5.4165672727272686E-5</c:v>
                </c:pt>
                <c:pt idx="19">
                  <c:v>3.6026872727272696E-5</c:v>
                </c:pt>
                <c:pt idx="20">
                  <c:v>2.4226266666666642E-5</c:v>
                </c:pt>
                <c:pt idx="21">
                  <c:v>1.5383512727272713E-5</c:v>
                </c:pt>
                <c:pt idx="22">
                  <c:v>8.8647854545454394E-6</c:v>
                </c:pt>
                <c:pt idx="23">
                  <c:v>5.5088493975903583E-6</c:v>
                </c:pt>
                <c:pt idx="24">
                  <c:v>2.9163787878787877E-6</c:v>
                </c:pt>
                <c:pt idx="25">
                  <c:v>1.6758939393939394E-6</c:v>
                </c:pt>
                <c:pt idx="26">
                  <c:v>9.0416545454545449E-7</c:v>
                </c:pt>
                <c:pt idx="27">
                  <c:v>4.4494121212121218E-7</c:v>
                </c:pt>
                <c:pt idx="28">
                  <c:v>2.6642181818181817E-7</c:v>
                </c:pt>
                <c:pt idx="29">
                  <c:v>1.3433454545454544E-7</c:v>
                </c:pt>
                <c:pt idx="30">
                  <c:v>7.6116363636363636E-8</c:v>
                </c:pt>
                <c:pt idx="31">
                  <c:v>4.21503012048193E-8</c:v>
                </c:pt>
                <c:pt idx="32">
                  <c:v>2.1243072289156677E-8</c:v>
                </c:pt>
                <c:pt idx="33">
                  <c:v>1.3319680000000018E-8</c:v>
                </c:pt>
                <c:pt idx="34">
                  <c:v>7.1668557575757643E-9</c:v>
                </c:pt>
                <c:pt idx="35">
                  <c:v>4.1964315151515229E-9</c:v>
                </c:pt>
                <c:pt idx="36">
                  <c:v>2.47089272727273E-9</c:v>
                </c:pt>
                <c:pt idx="37">
                  <c:v>1.3324449696969709E-9</c:v>
                </c:pt>
                <c:pt idx="38">
                  <c:v>8.6106921212121318E-10</c:v>
                </c:pt>
                <c:pt idx="39">
                  <c:v>4.9756457831325354E-10</c:v>
                </c:pt>
                <c:pt idx="40">
                  <c:v>3.0278144578313334E-10</c:v>
                </c:pt>
                <c:pt idx="41">
                  <c:v>1.8910006060606097E-10</c:v>
                </c:pt>
                <c:pt idx="42">
                  <c:v>1.0917574545454562E-10</c:v>
                </c:pt>
                <c:pt idx="43">
                  <c:v>7.2497563636363801E-11</c:v>
                </c:pt>
                <c:pt idx="44">
                  <c:v>4.450355757575765E-11</c:v>
                </c:pt>
                <c:pt idx="45">
                  <c:v>2.802113333333341E-11</c:v>
                </c:pt>
                <c:pt idx="46">
                  <c:v>1.8470781818181851E-11</c:v>
                </c:pt>
                <c:pt idx="47">
                  <c:v>1.1395937575757591E-11</c:v>
                </c:pt>
                <c:pt idx="48">
                  <c:v>7.8031496969697132E-12</c:v>
                </c:pt>
                <c:pt idx="49">
                  <c:v>5.1012903614457859E-12</c:v>
                </c:pt>
                <c:pt idx="50">
                  <c:v>3.3646036144578251E-12</c:v>
                </c:pt>
                <c:pt idx="51">
                  <c:v>2.3344254545454507E-12</c:v>
                </c:pt>
                <c:pt idx="52">
                  <c:v>1.5314114545454524E-12</c:v>
                </c:pt>
                <c:pt idx="53">
                  <c:v>1.0803023636363615E-12</c:v>
                </c:pt>
                <c:pt idx="54">
                  <c:v>7.3972006060605946E-13</c:v>
                </c:pt>
                <c:pt idx="55">
                  <c:v>5.0116248484848373E-13</c:v>
                </c:pt>
                <c:pt idx="56">
                  <c:v>3.5831018181818121E-13</c:v>
                </c:pt>
                <c:pt idx="57">
                  <c:v>2.4271421686746955E-13</c:v>
                </c:pt>
                <c:pt idx="58">
                  <c:v>1.7305156626506003E-13</c:v>
                </c:pt>
                <c:pt idx="59">
                  <c:v>1.2087495757575749E-13</c:v>
                </c:pt>
                <c:pt idx="60">
                  <c:v>8.2437381818181727E-14</c:v>
                </c:pt>
                <c:pt idx="61">
                  <c:v>5.9725157575757524E-14</c:v>
                </c:pt>
                <c:pt idx="62">
                  <c:v>4.1029048484848457E-14</c:v>
                </c:pt>
                <c:pt idx="63">
                  <c:v>2.9336927272727247E-14</c:v>
                </c:pt>
                <c:pt idx="64">
                  <c:v>2.083085454545453E-14</c:v>
                </c:pt>
                <c:pt idx="65">
                  <c:v>1.4361763636363622E-14</c:v>
                </c:pt>
                <c:pt idx="66">
                  <c:v>1.066677831325301E-14</c:v>
                </c:pt>
                <c:pt idx="67">
                  <c:v>7.543163636363637E-15</c:v>
                </c:pt>
                <c:pt idx="68">
                  <c:v>5.4830424242424241E-15</c:v>
                </c:pt>
                <c:pt idx="69">
                  <c:v>3.9893272727272722E-15</c:v>
                </c:pt>
                <c:pt idx="70">
                  <c:v>2.8006000000000002E-15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681-49BA-8609-3902CD5A10D8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4.415976363636364E-2</c:v>
                </c:pt>
                <c:pt idx="1">
                  <c:v>4.8406466666666675E-2</c:v>
                </c:pt>
                <c:pt idx="2">
                  <c:v>5.3399800000000004E-2</c:v>
                </c:pt>
                <c:pt idx="3">
                  <c:v>5.7998490909090913E-2</c:v>
                </c:pt>
                <c:pt idx="4">
                  <c:v>6.2321715151515154E-2</c:v>
                </c:pt>
                <c:pt idx="5">
                  <c:v>6.515565454545455E-2</c:v>
                </c:pt>
                <c:pt idx="6">
                  <c:v>6.7390873493975906E-2</c:v>
                </c:pt>
                <c:pt idx="7">
                  <c:v>6.8832439759036149E-2</c:v>
                </c:pt>
                <c:pt idx="8">
                  <c:v>6.9697399999999993E-2</c:v>
                </c:pt>
                <c:pt idx="9">
                  <c:v>7.0350927272727265E-2</c:v>
                </c:pt>
                <c:pt idx="10">
                  <c:v>7.0716987878787885E-2</c:v>
                </c:pt>
                <c:pt idx="11">
                  <c:v>7.0892228441754912E-2</c:v>
                </c:pt>
                <c:pt idx="12">
                  <c:v>7.085228895612708E-2</c:v>
                </c:pt>
                <c:pt idx="13">
                  <c:v>7.0812349470499247E-2</c:v>
                </c:pt>
                <c:pt idx="14">
                  <c:v>7.0772409984871415E-2</c:v>
                </c:pt>
                <c:pt idx="15">
                  <c:v>7.0732470499243569E-2</c:v>
                </c:pt>
                <c:pt idx="16">
                  <c:v>7.0692531013615736E-2</c:v>
                </c:pt>
                <c:pt idx="17">
                  <c:v>7.0652591527987904E-2</c:v>
                </c:pt>
                <c:pt idx="18">
                  <c:v>6.763543636363635E-2</c:v>
                </c:pt>
                <c:pt idx="19">
                  <c:v>6.3322890909090893E-2</c:v>
                </c:pt>
                <c:pt idx="20">
                  <c:v>5.5960466666666646E-2</c:v>
                </c:pt>
                <c:pt idx="21">
                  <c:v>4.7471933333333313E-2</c:v>
                </c:pt>
                <c:pt idx="22">
                  <c:v>3.8098599999999982E-2</c:v>
                </c:pt>
                <c:pt idx="23">
                  <c:v>2.9725024096385534E-2</c:v>
                </c:pt>
                <c:pt idx="24">
                  <c:v>2.2056121212121214E-2</c:v>
                </c:pt>
                <c:pt idx="25">
                  <c:v>1.6204606060606058E-2</c:v>
                </c:pt>
                <c:pt idx="26">
                  <c:v>1.1704327272727272E-2</c:v>
                </c:pt>
                <c:pt idx="27">
                  <c:v>8.1048727272727272E-3</c:v>
                </c:pt>
                <c:pt idx="28">
                  <c:v>5.9540242424242426E-3</c:v>
                </c:pt>
                <c:pt idx="29">
                  <c:v>4.1515636363636367E-3</c:v>
                </c:pt>
                <c:pt idx="30">
                  <c:v>2.984109090909091E-3</c:v>
                </c:pt>
                <c:pt idx="31">
                  <c:v>2.1518644578313261E-3</c:v>
                </c:pt>
                <c:pt idx="32">
                  <c:v>1.5001174698795197E-3</c:v>
                </c:pt>
                <c:pt idx="33">
                  <c:v>1.1256560000000009E-3</c:v>
                </c:pt>
                <c:pt idx="34">
                  <c:v>8.0772157575757623E-4</c:v>
                </c:pt>
                <c:pt idx="35">
                  <c:v>5.9407915151515195E-4</c:v>
                </c:pt>
                <c:pt idx="36">
                  <c:v>4.4173381818181845E-4</c:v>
                </c:pt>
                <c:pt idx="37">
                  <c:v>3.1895490909090925E-4</c:v>
                </c:pt>
                <c:pt idx="38">
                  <c:v>2.4482763636363651E-4</c:v>
                </c:pt>
                <c:pt idx="39">
                  <c:v>1.8226204819277121E-4</c:v>
                </c:pt>
                <c:pt idx="40">
                  <c:v>1.3778012048192793E-4</c:v>
                </c:pt>
                <c:pt idx="41">
                  <c:v>1.0573703030303044E-4</c:v>
                </c:pt>
                <c:pt idx="42">
                  <c:v>7.9123987878787949E-5</c:v>
                </c:pt>
                <c:pt idx="43">
                  <c:v>6.2048836363636441E-5</c:v>
                </c:pt>
                <c:pt idx="44">
                  <c:v>4.7682684848484897E-5</c:v>
                </c:pt>
                <c:pt idx="45">
                  <c:v>3.6907533333333379E-5</c:v>
                </c:pt>
                <c:pt idx="46">
                  <c:v>2.9160672727272758E-5</c:v>
                </c:pt>
                <c:pt idx="47">
                  <c:v>2.2582781818181838E-5</c:v>
                </c:pt>
                <c:pt idx="48">
                  <c:v>1.811187272727275E-5</c:v>
                </c:pt>
                <c:pt idx="49">
                  <c:v>1.4381409638554223E-5</c:v>
                </c:pt>
                <c:pt idx="50">
                  <c:v>1.1453096385542158E-5</c:v>
                </c:pt>
                <c:pt idx="51">
                  <c:v>9.305928484848476E-6</c:v>
                </c:pt>
                <c:pt idx="52">
                  <c:v>7.4366206060605989E-6</c:v>
                </c:pt>
                <c:pt idx="53">
                  <c:v>6.0867418181818118E-6</c:v>
                </c:pt>
                <c:pt idx="54">
                  <c:v>4.9505987878787836E-6</c:v>
                </c:pt>
                <c:pt idx="55">
                  <c:v>4.0117503030302993E-6</c:v>
                </c:pt>
                <c:pt idx="56">
                  <c:v>3.313549090909088E-6</c:v>
                </c:pt>
                <c:pt idx="57">
                  <c:v>2.6939180722891547E-6</c:v>
                </c:pt>
                <c:pt idx="58">
                  <c:v>2.2253638554216854E-6</c:v>
                </c:pt>
                <c:pt idx="59">
                  <c:v>1.8304630303030297E-6</c:v>
                </c:pt>
                <c:pt idx="60">
                  <c:v>1.4934327272727266E-6</c:v>
                </c:pt>
                <c:pt idx="61">
                  <c:v>1.2432660606060601E-6</c:v>
                </c:pt>
                <c:pt idx="62">
                  <c:v>1.0193876363636359E-6</c:v>
                </c:pt>
                <c:pt idx="63">
                  <c:v>8.45878545454545E-7</c:v>
                </c:pt>
                <c:pt idx="64">
                  <c:v>7.0225575757575726E-7</c:v>
                </c:pt>
                <c:pt idx="65">
                  <c:v>5.7774060606060575E-7</c:v>
                </c:pt>
                <c:pt idx="66">
                  <c:v>4.8731999999999989E-7</c:v>
                </c:pt>
                <c:pt idx="67">
                  <c:v>4.053654545454545E-7</c:v>
                </c:pt>
                <c:pt idx="68">
                  <c:v>3.3985030303030303E-7</c:v>
                </c:pt>
                <c:pt idx="69">
                  <c:v>2.8560575757575761E-7</c:v>
                </c:pt>
                <c:pt idx="70">
                  <c:v>2.3743E-7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681-49BA-8609-3902CD5A10D8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(1)Ga2Se3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7.999675151515151E-2</c:v>
                </c:pt>
                <c:pt idx="1">
                  <c:v>7.9994618181818175E-2</c:v>
                </c:pt>
                <c:pt idx="2">
                  <c:v>7.9990981818181817E-2</c:v>
                </c:pt>
                <c:pt idx="3">
                  <c:v>7.9984690909090911E-2</c:v>
                </c:pt>
                <c:pt idx="4">
                  <c:v>7.9976739393939386E-2</c:v>
                </c:pt>
                <c:pt idx="5">
                  <c:v>7.9960981818181814E-2</c:v>
                </c:pt>
                <c:pt idx="6">
                  <c:v>7.9937753012048182E-2</c:v>
                </c:pt>
                <c:pt idx="7">
                  <c:v>7.9904620481927702E-2</c:v>
                </c:pt>
                <c:pt idx="8">
                  <c:v>7.9845666666666662E-2</c:v>
                </c:pt>
                <c:pt idx="9">
                  <c:v>7.9771945454545454E-2</c:v>
                </c:pt>
                <c:pt idx="10">
                  <c:v>7.96464909090909E-2</c:v>
                </c:pt>
                <c:pt idx="11">
                  <c:v>7.9291885022692882E-2</c:v>
                </c:pt>
                <c:pt idx="12">
                  <c:v>7.8678874432677764E-2</c:v>
                </c:pt>
                <c:pt idx="13">
                  <c:v>7.8065863842662633E-2</c:v>
                </c:pt>
                <c:pt idx="14">
                  <c:v>7.7452853252647502E-2</c:v>
                </c:pt>
                <c:pt idx="15">
                  <c:v>7.6839842662632371E-2</c:v>
                </c:pt>
                <c:pt idx="16">
                  <c:v>7.622683207261724E-2</c:v>
                </c:pt>
                <c:pt idx="17">
                  <c:v>7.5613821482602109E-2</c:v>
                </c:pt>
                <c:pt idx="18">
                  <c:v>7.3935175757575744E-2</c:v>
                </c:pt>
                <c:pt idx="19">
                  <c:v>7.1877381818181804E-2</c:v>
                </c:pt>
                <c:pt idx="20">
                  <c:v>6.9045866666666664E-2</c:v>
                </c:pt>
                <c:pt idx="21">
                  <c:v>6.5539296969696959E-2</c:v>
                </c:pt>
                <c:pt idx="22">
                  <c:v>6.150232727272726E-2</c:v>
                </c:pt>
                <c:pt idx="23">
                  <c:v>5.6319289156626498E-2</c:v>
                </c:pt>
                <c:pt idx="24">
                  <c:v>5.0747303030303031E-2</c:v>
                </c:pt>
                <c:pt idx="25">
                  <c:v>4.4348515151515153E-2</c:v>
                </c:pt>
                <c:pt idx="26">
                  <c:v>3.7708636363636361E-2</c:v>
                </c:pt>
                <c:pt idx="27">
                  <c:v>3.0908030303030305E-2</c:v>
                </c:pt>
                <c:pt idx="28">
                  <c:v>2.4674545454545456E-2</c:v>
                </c:pt>
                <c:pt idx="29">
                  <c:v>1.8894000000000001E-2</c:v>
                </c:pt>
                <c:pt idx="30">
                  <c:v>1.4100666666666668E-2</c:v>
                </c:pt>
                <c:pt idx="31">
                  <c:v>1.0359328313253015E-2</c:v>
                </c:pt>
                <c:pt idx="32">
                  <c:v>7.1844487951807298E-3</c:v>
                </c:pt>
                <c:pt idx="33">
                  <c:v>5.2567000000000048E-3</c:v>
                </c:pt>
                <c:pt idx="34">
                  <c:v>3.6250260606060631E-3</c:v>
                </c:pt>
                <c:pt idx="35">
                  <c:v>2.5436321212121238E-3</c:v>
                </c:pt>
                <c:pt idx="36">
                  <c:v>1.7975781818181833E-3</c:v>
                </c:pt>
                <c:pt idx="37">
                  <c:v>1.212940121212122E-3</c:v>
                </c:pt>
                <c:pt idx="38">
                  <c:v>8.8644315151515231E-4</c:v>
                </c:pt>
                <c:pt idx="39">
                  <c:v>6.1733843373494026E-4</c:v>
                </c:pt>
                <c:pt idx="40">
                  <c:v>4.3800108433735013E-4</c:v>
                </c:pt>
                <c:pt idx="41">
                  <c:v>3.1580575757575804E-4</c:v>
                </c:pt>
                <c:pt idx="42">
                  <c:v>2.182283030303033E-4</c:v>
                </c:pt>
                <c:pt idx="43">
                  <c:v>1.6070709090909119E-4</c:v>
                </c:pt>
                <c:pt idx="44">
                  <c:v>1.1362132727272743E-4</c:v>
                </c:pt>
                <c:pt idx="45">
                  <c:v>8.0368600000000151E-5</c:v>
                </c:pt>
                <c:pt idx="46">
                  <c:v>5.7881763636363721E-5</c:v>
                </c:pt>
                <c:pt idx="47">
                  <c:v>3.947886666666672E-5</c:v>
                </c:pt>
                <c:pt idx="48">
                  <c:v>2.8085533333333385E-5</c:v>
                </c:pt>
                <c:pt idx="49">
                  <c:v>1.9030012048192785E-5</c:v>
                </c:pt>
                <c:pt idx="50">
                  <c:v>1.2507120481927687E-5</c:v>
                </c:pt>
                <c:pt idx="51">
                  <c:v>8.362015757575741E-6</c:v>
                </c:pt>
                <c:pt idx="52">
                  <c:v>5.0386103030302943E-6</c:v>
                </c:pt>
                <c:pt idx="53">
                  <c:v>3.1786709090909006E-6</c:v>
                </c:pt>
                <c:pt idx="54">
                  <c:v>1.8384384242424205E-6</c:v>
                </c:pt>
                <c:pt idx="55">
                  <c:v>9.7793539393939019E-7</c:v>
                </c:pt>
                <c:pt idx="56">
                  <c:v>5.6211836363636198E-7</c:v>
                </c:pt>
                <c:pt idx="57">
                  <c:v>2.6270426506024046E-7</c:v>
                </c:pt>
                <c:pt idx="58">
                  <c:v>1.4040546987951772E-7</c:v>
                </c:pt>
                <c:pt idx="59">
                  <c:v>6.5296012121212038E-8</c:v>
                </c:pt>
                <c:pt idx="60">
                  <c:v>2.7263890909090826E-8</c:v>
                </c:pt>
                <c:pt idx="61">
                  <c:v>1.4142771515151492E-8</c:v>
                </c:pt>
                <c:pt idx="62">
                  <c:v>5.5243290909090851E-9</c:v>
                </c:pt>
                <c:pt idx="63">
                  <c:v>2.7090563636363576E-9</c:v>
                </c:pt>
                <c:pt idx="64">
                  <c:v>1.1673194545454529E-9</c:v>
                </c:pt>
                <c:pt idx="65">
                  <c:v>4.3981036363636198E-10</c:v>
                </c:pt>
                <c:pt idx="66">
                  <c:v>2.3308686746987938E-10</c:v>
                </c:pt>
                <c:pt idx="67">
                  <c:v>8.9595454545454546E-11</c:v>
                </c:pt>
                <c:pt idx="68">
                  <c:v>4.3013636363636359E-11</c:v>
                </c:pt>
                <c:pt idx="69">
                  <c:v>1.8977836363636365E-11</c:v>
                </c:pt>
                <c:pt idx="70">
                  <c:v>7.0821999999999966E-12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C681-49BA-8609-3902CD5A10D8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7.2088066666666706E-6</c:v>
                </c:pt>
                <c:pt idx="1">
                  <c:v>1.1355881818181827E-5</c:v>
                </c:pt>
                <c:pt idx="2">
                  <c:v>1.770951818181819E-5</c:v>
                </c:pt>
                <c:pt idx="3">
                  <c:v>3.0010000000000019E-5</c:v>
                </c:pt>
                <c:pt idx="4">
                  <c:v>4.590888484848489E-5</c:v>
                </c:pt>
                <c:pt idx="5">
                  <c:v>7.7894945454545488E-5</c:v>
                </c:pt>
                <c:pt idx="6">
                  <c:v>1.2475645180722895E-4</c:v>
                </c:pt>
                <c:pt idx="7">
                  <c:v>1.9133657228915656E-4</c:v>
                </c:pt>
                <c:pt idx="8">
                  <c:v>3.0899466666666652E-4</c:v>
                </c:pt>
                <c:pt idx="9">
                  <c:v>4.5610981818181793E-4</c:v>
                </c:pt>
                <c:pt idx="10">
                  <c:v>7.0735830303030273E-4</c:v>
                </c:pt>
                <c:pt idx="11">
                  <c:v>1.4167556429652032E-3</c:v>
                </c:pt>
                <c:pt idx="12">
                  <c:v>2.6427889258698939E-3</c:v>
                </c:pt>
                <c:pt idx="13">
                  <c:v>3.8688222087745841E-3</c:v>
                </c:pt>
                <c:pt idx="14">
                  <c:v>5.0948554916792742E-3</c:v>
                </c:pt>
                <c:pt idx="15">
                  <c:v>6.3208887745839649E-3</c:v>
                </c:pt>
                <c:pt idx="16">
                  <c:v>7.5469220574886555E-3</c:v>
                </c:pt>
                <c:pt idx="17">
                  <c:v>8.7729553403933444E-3</c:v>
                </c:pt>
                <c:pt idx="18">
                  <c:v>1.2130456969696978E-2</c:v>
                </c:pt>
                <c:pt idx="19">
                  <c:v>1.6245981818181831E-2</c:v>
                </c:pt>
                <c:pt idx="20">
                  <c:v>2.1907800000000012E-2</c:v>
                </c:pt>
                <c:pt idx="21">
                  <c:v>2.8920745454545472E-2</c:v>
                </c:pt>
                <c:pt idx="22">
                  <c:v>3.6995290909090928E-2</c:v>
                </c:pt>
                <c:pt idx="23">
                  <c:v>4.7360873493975914E-2</c:v>
                </c:pt>
                <c:pt idx="24">
                  <c:v>5.8504545454545455E-2</c:v>
                </c:pt>
                <c:pt idx="25">
                  <c:v>7.1302727272727268E-2</c:v>
                </c:pt>
                <c:pt idx="26">
                  <c:v>8.4582000000000004E-2</c:v>
                </c:pt>
                <c:pt idx="27">
                  <c:v>9.8182000000000005E-2</c:v>
                </c:pt>
                <c:pt idx="28">
                  <c:v>0.11064660606060607</c:v>
                </c:pt>
                <c:pt idx="29">
                  <c:v>0.12220454545454545</c:v>
                </c:pt>
                <c:pt idx="30">
                  <c:v>0.13178636363636365</c:v>
                </c:pt>
                <c:pt idx="31">
                  <c:v>0.13925927710843375</c:v>
                </c:pt>
                <c:pt idx="32">
                  <c:v>0.14559662650602409</c:v>
                </c:pt>
                <c:pt idx="33">
                  <c:v>0.149422</c:v>
                </c:pt>
                <c:pt idx="34">
                  <c:v>0.15264296969696969</c:v>
                </c:pt>
                <c:pt idx="35">
                  <c:v>0.1547399393939394</c:v>
                </c:pt>
                <c:pt idx="36">
                  <c:v>0.15612600000000001</c:v>
                </c:pt>
                <c:pt idx="37">
                  <c:v>0.15716672727272729</c:v>
                </c:pt>
                <c:pt idx="38">
                  <c:v>0.15758490909090911</c:v>
                </c:pt>
                <c:pt idx="39">
                  <c:v>0.15780475903614458</c:v>
                </c:pt>
                <c:pt idx="40">
                  <c:v>0.15771439759036143</c:v>
                </c:pt>
                <c:pt idx="41">
                  <c:v>0.15723872727272728</c:v>
                </c:pt>
                <c:pt idx="42">
                  <c:v>0.15656381818181819</c:v>
                </c:pt>
                <c:pt idx="43">
                  <c:v>0.15523654545454546</c:v>
                </c:pt>
                <c:pt idx="44">
                  <c:v>0.15345581818181819</c:v>
                </c:pt>
                <c:pt idx="45">
                  <c:v>0.15107400000000001</c:v>
                </c:pt>
                <c:pt idx="46">
                  <c:v>0.147534</c:v>
                </c:pt>
                <c:pt idx="47">
                  <c:v>0.14341442424242426</c:v>
                </c:pt>
                <c:pt idx="48">
                  <c:v>0.13760230303030305</c:v>
                </c:pt>
                <c:pt idx="49">
                  <c:v>0.13076024096385544</c:v>
                </c:pt>
                <c:pt idx="50">
                  <c:v>0.1228024096385542</c:v>
                </c:pt>
                <c:pt idx="51">
                  <c:v>0.11308054545454542</c:v>
                </c:pt>
                <c:pt idx="52">
                  <c:v>0.10271315757575752</c:v>
                </c:pt>
                <c:pt idx="53">
                  <c:v>9.1084672727272678E-2</c:v>
                </c:pt>
                <c:pt idx="54">
                  <c:v>7.9216042424242364E-2</c:v>
                </c:pt>
                <c:pt idx="55">
                  <c:v>6.7125739393939343E-2</c:v>
                </c:pt>
                <c:pt idx="56">
                  <c:v>5.5773618181818127E-2</c:v>
                </c:pt>
                <c:pt idx="57">
                  <c:v>4.497530120481924E-2</c:v>
                </c:pt>
                <c:pt idx="58">
                  <c:v>3.5749397590361422E-2</c:v>
                </c:pt>
                <c:pt idx="59">
                  <c:v>2.7848739393939382E-2</c:v>
                </c:pt>
                <c:pt idx="60">
                  <c:v>2.0989345454545442E-2</c:v>
                </c:pt>
                <c:pt idx="61">
                  <c:v>1.6144084848484841E-2</c:v>
                </c:pt>
                <c:pt idx="62">
                  <c:v>1.1933910303030296E-2</c:v>
                </c:pt>
                <c:pt idx="63">
                  <c:v>8.9643345454545383E-3</c:v>
                </c:pt>
                <c:pt idx="64">
                  <c:v>6.6714521212121172E-3</c:v>
                </c:pt>
                <c:pt idx="65">
                  <c:v>4.8112096969696923E-3</c:v>
                </c:pt>
                <c:pt idx="66">
                  <c:v>3.635575903614457E-3</c:v>
                </c:pt>
                <c:pt idx="67">
                  <c:v>2.6278363636363634E-3</c:v>
                </c:pt>
                <c:pt idx="68">
                  <c:v>1.945290909090909E-3</c:v>
                </c:pt>
                <c:pt idx="69">
                  <c:v>1.4434848484848484E-3</c:v>
                </c:pt>
                <c:pt idx="70">
                  <c:v>1.039E-3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681-49BA-8609-3902CD5A10D8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3.4682872727272749E-7</c:v>
                </c:pt>
                <c:pt idx="1">
                  <c:v>7.1963781818181893E-7</c:v>
                </c:pt>
                <c:pt idx="2">
                  <c:v>1.4004741818181826E-6</c:v>
                </c:pt>
                <c:pt idx="3">
                  <c:v>3.4487642424242454E-6</c:v>
                </c:pt>
                <c:pt idx="4">
                  <c:v>6.527881818181828E-6</c:v>
                </c:pt>
                <c:pt idx="5">
                  <c:v>1.5645154545454559E-5</c:v>
                </c:pt>
                <c:pt idx="6">
                  <c:v>3.3742259036144595E-5</c:v>
                </c:pt>
                <c:pt idx="7">
                  <c:v>6.3742861445783102E-5</c:v>
                </c:pt>
                <c:pt idx="8">
                  <c:v>1.4173826666666654E-4</c:v>
                </c:pt>
                <c:pt idx="9">
                  <c:v>2.5444454545454518E-4</c:v>
                </c:pt>
                <c:pt idx="10">
                  <c:v>5.165657575757572E-4</c:v>
                </c:pt>
                <c:pt idx="11">
                  <c:v>2.3423356429652011E-3</c:v>
                </c:pt>
                <c:pt idx="12">
                  <c:v>5.9313689258698931E-3</c:v>
                </c:pt>
                <c:pt idx="13">
                  <c:v>9.5204022087745852E-3</c:v>
                </c:pt>
                <c:pt idx="14">
                  <c:v>1.3109435491679276E-2</c:v>
                </c:pt>
                <c:pt idx="15">
                  <c:v>1.6698468774583971E-2</c:v>
                </c:pt>
                <c:pt idx="16">
                  <c:v>2.0287502057488662E-2</c:v>
                </c:pt>
                <c:pt idx="17">
                  <c:v>2.3876535340393353E-2</c:v>
                </c:pt>
                <c:pt idx="18">
                  <c:v>3.6065618181818214E-2</c:v>
                </c:pt>
                <c:pt idx="19">
                  <c:v>5.0504127272727316E-2</c:v>
                </c:pt>
                <c:pt idx="20">
                  <c:v>6.8138066666666719E-2</c:v>
                </c:pt>
                <c:pt idx="21">
                  <c:v>8.557413939393943E-2</c:v>
                </c:pt>
                <c:pt idx="22">
                  <c:v>0.1028547454545455</c:v>
                </c:pt>
                <c:pt idx="23">
                  <c:v>0.11648120481927712</c:v>
                </c:pt>
                <c:pt idx="24">
                  <c:v>0.1286042424242424</c:v>
                </c:pt>
                <c:pt idx="25">
                  <c:v>0.1373012121212121</c:v>
                </c:pt>
                <c:pt idx="26">
                  <c:v>0.14385272727272727</c:v>
                </c:pt>
                <c:pt idx="27">
                  <c:v>0.14897393939393938</c:v>
                </c:pt>
                <c:pt idx="28">
                  <c:v>0.15195333333333333</c:v>
                </c:pt>
                <c:pt idx="29">
                  <c:v>0.15443636363636365</c:v>
                </c:pt>
                <c:pt idx="30">
                  <c:v>0.15602424242424243</c:v>
                </c:pt>
                <c:pt idx="31">
                  <c:v>0.15714777108433736</c:v>
                </c:pt>
                <c:pt idx="32">
                  <c:v>0.15802126506024097</c:v>
                </c:pt>
                <c:pt idx="33">
                  <c:v>0.15851600000000002</c:v>
                </c:pt>
                <c:pt idx="34">
                  <c:v>0.15893684848484849</c:v>
                </c:pt>
                <c:pt idx="35">
                  <c:v>0.15922169696969699</c:v>
                </c:pt>
                <c:pt idx="36">
                  <c:v>0.15942290909090909</c:v>
                </c:pt>
                <c:pt idx="37">
                  <c:v>0.15958387878787877</c:v>
                </c:pt>
                <c:pt idx="38">
                  <c:v>0.15968084848484848</c:v>
                </c:pt>
                <c:pt idx="39">
                  <c:v>0.15976114457831325</c:v>
                </c:pt>
                <c:pt idx="40">
                  <c:v>0.15981536144578312</c:v>
                </c:pt>
                <c:pt idx="41">
                  <c:v>0.15985654545454545</c:v>
                </c:pt>
                <c:pt idx="42">
                  <c:v>0.15989193939393939</c:v>
                </c:pt>
                <c:pt idx="43">
                  <c:v>0.15991618181818182</c:v>
                </c:pt>
                <c:pt idx="44">
                  <c:v>0.15993521212121212</c:v>
                </c:pt>
                <c:pt idx="45">
                  <c:v>0.15994733333333333</c:v>
                </c:pt>
                <c:pt idx="46">
                  <c:v>0.15995945454545454</c:v>
                </c:pt>
                <c:pt idx="47">
                  <c:v>0.15997078787878788</c:v>
                </c:pt>
                <c:pt idx="48">
                  <c:v>0.1599768484848485</c:v>
                </c:pt>
                <c:pt idx="49">
                  <c:v>0.15998289156626508</c:v>
                </c:pt>
                <c:pt idx="50">
                  <c:v>0.15998891566265061</c:v>
                </c:pt>
                <c:pt idx="51">
                  <c:v>0.15998999999999999</c:v>
                </c:pt>
                <c:pt idx="52">
                  <c:v>0.15998999999999999</c:v>
                </c:pt>
                <c:pt idx="53">
                  <c:v>0.15998999999999999</c:v>
                </c:pt>
                <c:pt idx="54">
                  <c:v>0.1599931515151515</c:v>
                </c:pt>
                <c:pt idx="55">
                  <c:v>0.15999921212121213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0.15999842424242425</c:v>
                </c:pt>
                <c:pt idx="63">
                  <c:v>0.15999236363636363</c:v>
                </c:pt>
                <c:pt idx="64">
                  <c:v>0.15993824242424243</c:v>
                </c:pt>
                <c:pt idx="65">
                  <c:v>0.15985339393939393</c:v>
                </c:pt>
                <c:pt idx="66">
                  <c:v>0.15958975903614456</c:v>
                </c:pt>
                <c:pt idx="67">
                  <c:v>0.15930727272727271</c:v>
                </c:pt>
                <c:pt idx="68">
                  <c:v>0.15899818181818182</c:v>
                </c:pt>
                <c:pt idx="69">
                  <c:v>0.15868121212121211</c:v>
                </c:pt>
                <c:pt idx="70">
                  <c:v>0.15836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681-49BA-8609-3902CD5A10D8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(1)Ga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2.0699233818181837E-25</c:v>
                </c:pt>
                <c:pt idx="1">
                  <c:v>3.1695450303030387E-24</c:v>
                </c:pt>
                <c:pt idx="2">
                  <c:v>1.0651005636363646E-23</c:v>
                </c:pt>
                <c:pt idx="3">
                  <c:v>2.1431867878787914E-22</c:v>
                </c:pt>
                <c:pt idx="4">
                  <c:v>1.1890100000000103E-21</c:v>
                </c:pt>
                <c:pt idx="5">
                  <c:v>1.019601000000001E-20</c:v>
                </c:pt>
                <c:pt idx="6">
                  <c:v>1.1956614457831337E-19</c:v>
                </c:pt>
                <c:pt idx="7">
                  <c:v>3.6197578313252989E-19</c:v>
                </c:pt>
                <c:pt idx="8">
                  <c:v>4.5346959999999945E-18</c:v>
                </c:pt>
                <c:pt idx="9">
                  <c:v>2.0647814545454438E-17</c:v>
                </c:pt>
                <c:pt idx="10">
                  <c:v>1.1571460242424233E-16</c:v>
                </c:pt>
                <c:pt idx="11">
                  <c:v>2.0288711860816905E-13</c:v>
                </c:pt>
                <c:pt idx="12">
                  <c:v>6.342084347957637E-13</c:v>
                </c:pt>
                <c:pt idx="13">
                  <c:v>1.0655297509833585E-12</c:v>
                </c:pt>
                <c:pt idx="14">
                  <c:v>1.4968510671709532E-12</c:v>
                </c:pt>
                <c:pt idx="15">
                  <c:v>1.9281723833585482E-12</c:v>
                </c:pt>
                <c:pt idx="16">
                  <c:v>2.359493699546143E-12</c:v>
                </c:pt>
                <c:pt idx="17">
                  <c:v>2.7908150157337378E-12</c:v>
                </c:pt>
                <c:pt idx="18">
                  <c:v>1.2813544242424269E-11</c:v>
                </c:pt>
                <c:pt idx="19">
                  <c:v>3.7975272727272897E-11</c:v>
                </c:pt>
                <c:pt idx="20">
                  <c:v>1.1421466666666683E-10</c:v>
                </c:pt>
                <c:pt idx="21">
                  <c:v>3.9749963636363738E-10</c:v>
                </c:pt>
                <c:pt idx="22">
                  <c:v>8.4346327272727372E-10</c:v>
                </c:pt>
                <c:pt idx="23">
                  <c:v>2.9948000000000025E-9</c:v>
                </c:pt>
                <c:pt idx="24">
                  <c:v>7.4522545454545453E-9</c:v>
                </c:pt>
                <c:pt idx="25">
                  <c:v>1.8322072727272726E-8</c:v>
                </c:pt>
                <c:pt idx="26">
                  <c:v>4.946054545454546E-8</c:v>
                </c:pt>
                <c:pt idx="27">
                  <c:v>9.411145454545455E-8</c:v>
                </c:pt>
                <c:pt idx="28">
                  <c:v>2.495507878787879E-7</c:v>
                </c:pt>
                <c:pt idx="29">
                  <c:v>5.176327272727273E-7</c:v>
                </c:pt>
                <c:pt idx="30">
                  <c:v>1.0349418181818183E-6</c:v>
                </c:pt>
                <c:pt idx="31">
                  <c:v>2.1886897590361434E-6</c:v>
                </c:pt>
                <c:pt idx="32">
                  <c:v>3.6851355421686714E-6</c:v>
                </c:pt>
                <c:pt idx="33">
                  <c:v>7.729039999999991E-6</c:v>
                </c:pt>
                <c:pt idx="34">
                  <c:v>1.3947084848484825E-5</c:v>
                </c:pt>
                <c:pt idx="35">
                  <c:v>2.433556969696967E-5</c:v>
                </c:pt>
                <c:pt idx="36">
                  <c:v>4.5012999999999943E-5</c:v>
                </c:pt>
                <c:pt idx="37">
                  <c:v>7.1664369696969568E-5</c:v>
                </c:pt>
                <c:pt idx="38">
                  <c:v>1.3074861212121198E-4</c:v>
                </c:pt>
                <c:pt idx="39">
                  <c:v>2.1821596385542132E-4</c:v>
                </c:pt>
                <c:pt idx="40">
                  <c:v>3.5007740963855367E-4</c:v>
                </c:pt>
                <c:pt idx="41">
                  <c:v>5.9469890909090775E-4</c:v>
                </c:pt>
                <c:pt idx="42">
                  <c:v>9.0552751515151242E-4</c:v>
                </c:pt>
                <c:pt idx="43">
                  <c:v>1.4981214545454519E-3</c:v>
                </c:pt>
                <c:pt idx="44">
                  <c:v>2.3387915151515098E-3</c:v>
                </c:pt>
                <c:pt idx="45">
                  <c:v>3.5083066666666612E-3</c:v>
                </c:pt>
                <c:pt idx="46">
                  <c:v>5.4675127272727168E-3</c:v>
                </c:pt>
                <c:pt idx="47">
                  <c:v>7.8603672727272558E-3</c:v>
                </c:pt>
                <c:pt idx="48">
                  <c:v>1.1664730909090891E-2</c:v>
                </c:pt>
                <c:pt idx="49">
                  <c:v>1.6564060240963845E-2</c:v>
                </c:pt>
                <c:pt idx="50">
                  <c:v>2.2649602409638574E-2</c:v>
                </c:pt>
                <c:pt idx="51">
                  <c:v>3.1098660606060646E-2</c:v>
                </c:pt>
                <c:pt idx="52">
                  <c:v>4.0541921212121267E-2</c:v>
                </c:pt>
                <c:pt idx="53">
                  <c:v>5.2306163636363687E-2</c:v>
                </c:pt>
                <c:pt idx="54">
                  <c:v>6.5001993939394001E-2</c:v>
                </c:pt>
                <c:pt idx="55">
                  <c:v>7.8557751515151583E-2</c:v>
                </c:pt>
                <c:pt idx="56">
                  <c:v>9.2041272727272791E-2</c:v>
                </c:pt>
                <c:pt idx="57">
                  <c:v>0.10506409638554222</c:v>
                </c:pt>
                <c:pt idx="58">
                  <c:v>0.11649180722891569</c:v>
                </c:pt>
                <c:pt idx="59">
                  <c:v>0.12630545454545455</c:v>
                </c:pt>
                <c:pt idx="60">
                  <c:v>0.1348509090909091</c:v>
                </c:pt>
                <c:pt idx="61">
                  <c:v>0.1408318181818182</c:v>
                </c:pt>
                <c:pt idx="62">
                  <c:v>0.14599496969696971</c:v>
                </c:pt>
                <c:pt idx="63">
                  <c:v>0.14955254545454547</c:v>
                </c:pt>
                <c:pt idx="64">
                  <c:v>0.1516350303030303</c:v>
                </c:pt>
                <c:pt idx="65">
                  <c:v>0.15277442424242427</c:v>
                </c:pt>
                <c:pt idx="66">
                  <c:v>0.15113132530120482</c:v>
                </c:pt>
                <c:pt idx="67">
                  <c:v>0.14926181818181819</c:v>
                </c:pt>
                <c:pt idx="68">
                  <c:v>0.14713454545454546</c:v>
                </c:pt>
                <c:pt idx="69">
                  <c:v>0.14501121212121212</c:v>
                </c:pt>
                <c:pt idx="70">
                  <c:v>0.14288999999999999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681-49BA-8609-3902CD5A10D8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1.5302892848484863E-25</c:v>
                </c:pt>
                <c:pt idx="1">
                  <c:v>2.8927570909090988E-24</c:v>
                </c:pt>
                <c:pt idx="2">
                  <c:v>9.8685389090909179E-24</c:v>
                </c:pt>
                <c:pt idx="3">
                  <c:v>2.6196414545454578E-22</c:v>
                </c:pt>
                <c:pt idx="4">
                  <c:v>1.804436969696987E-21</c:v>
                </c:pt>
                <c:pt idx="5">
                  <c:v>1.7143649090909108E-20</c:v>
                </c:pt>
                <c:pt idx="6">
                  <c:v>2.6978325903614489E-19</c:v>
                </c:pt>
                <c:pt idx="7">
                  <c:v>8.3698386144578271E-19</c:v>
                </c:pt>
                <c:pt idx="8">
                  <c:v>1.3970901333333315E-17</c:v>
                </c:pt>
                <c:pt idx="9">
                  <c:v>7.6205672727272281E-17</c:v>
                </c:pt>
                <c:pt idx="10">
                  <c:v>4.7098627878787841E-16</c:v>
                </c:pt>
                <c:pt idx="11">
                  <c:v>1.6843126400605112E-12</c:v>
                </c:pt>
                <c:pt idx="12">
                  <c:v>5.2665092784871393E-12</c:v>
                </c:pt>
                <c:pt idx="13">
                  <c:v>8.8487059169137657E-12</c:v>
                </c:pt>
                <c:pt idx="14">
                  <c:v>1.2430902555340394E-11</c:v>
                </c:pt>
                <c:pt idx="15">
                  <c:v>1.6013099193767023E-11</c:v>
                </c:pt>
                <c:pt idx="16">
                  <c:v>1.959529583219365E-11</c:v>
                </c:pt>
                <c:pt idx="17">
                  <c:v>2.3177492470620281E-11</c:v>
                </c:pt>
                <c:pt idx="18">
                  <c:v>1.1096170303030325E-10</c:v>
                </c:pt>
                <c:pt idx="19">
                  <c:v>3.324203636363652E-10</c:v>
                </c:pt>
                <c:pt idx="20">
                  <c:v>1.0051840000000015E-9</c:v>
                </c:pt>
                <c:pt idx="21">
                  <c:v>3.4921915151515241E-9</c:v>
                </c:pt>
                <c:pt idx="22">
                  <c:v>7.4046763636363729E-9</c:v>
                </c:pt>
                <c:pt idx="23">
                  <c:v>2.5908120481927728E-8</c:v>
                </c:pt>
                <c:pt idx="24">
                  <c:v>6.3075878787878783E-8</c:v>
                </c:pt>
                <c:pt idx="25">
                  <c:v>1.5190739393939393E-7</c:v>
                </c:pt>
                <c:pt idx="26">
                  <c:v>3.8592727272727273E-7</c:v>
                </c:pt>
                <c:pt idx="27">
                  <c:v>7.1673939393939397E-7</c:v>
                </c:pt>
                <c:pt idx="28">
                  <c:v>1.7071854545454544E-6</c:v>
                </c:pt>
                <c:pt idx="29">
                  <c:v>3.230418181818182E-6</c:v>
                </c:pt>
                <c:pt idx="30">
                  <c:v>5.915812121212122E-6</c:v>
                </c:pt>
                <c:pt idx="31">
                  <c:v>1.0848227108433729E-5</c:v>
                </c:pt>
                <c:pt idx="32">
                  <c:v>1.699057650602408E-5</c:v>
                </c:pt>
                <c:pt idx="33">
                  <c:v>2.994719999999997E-5</c:v>
                </c:pt>
                <c:pt idx="34">
                  <c:v>4.7341345454545394E-5</c:v>
                </c:pt>
                <c:pt idx="35">
                  <c:v>7.3215890909090841E-5</c:v>
                </c:pt>
                <c:pt idx="36">
                  <c:v>1.1516116363636352E-4</c:v>
                </c:pt>
                <c:pt idx="37">
                  <c:v>1.6595539393939374E-4</c:v>
                </c:pt>
                <c:pt idx="38">
                  <c:v>2.5584024242424221E-4</c:v>
                </c:pt>
                <c:pt idx="39">
                  <c:v>3.7197283132530074E-4</c:v>
                </c:pt>
                <c:pt idx="40">
                  <c:v>5.291595783132524E-4</c:v>
                </c:pt>
                <c:pt idx="41">
                  <c:v>7.6631090909090789E-4</c:v>
                </c:pt>
                <c:pt idx="42">
                  <c:v>1.0458624242424223E-3</c:v>
                </c:pt>
                <c:pt idx="43">
                  <c:v>1.4728927272727253E-3</c:v>
                </c:pt>
                <c:pt idx="44">
                  <c:v>1.9905096969696943E-3</c:v>
                </c:pt>
                <c:pt idx="45">
                  <c:v>2.6282066666666638E-3</c:v>
                </c:pt>
                <c:pt idx="46">
                  <c:v>3.4419472727272686E-3</c:v>
                </c:pt>
                <c:pt idx="47">
                  <c:v>4.3247624242424192E-3</c:v>
                </c:pt>
                <c:pt idx="48">
                  <c:v>5.3375503030302987E-3</c:v>
                </c:pt>
                <c:pt idx="49">
                  <c:v>6.3177421686746969E-3</c:v>
                </c:pt>
                <c:pt idx="50">
                  <c:v>7.2626216867469912E-3</c:v>
                </c:pt>
                <c:pt idx="51">
                  <c:v>7.9038272727272752E-3</c:v>
                </c:pt>
                <c:pt idx="52">
                  <c:v>8.3692430303030294E-3</c:v>
                </c:pt>
                <c:pt idx="53">
                  <c:v>8.3018490909090911E-3</c:v>
                </c:pt>
                <c:pt idx="54">
                  <c:v>7.8889545454545427E-3</c:v>
                </c:pt>
                <c:pt idx="55">
                  <c:v>7.1571363636363603E-3</c:v>
                </c:pt>
                <c:pt idx="56">
                  <c:v>6.0909218181818131E-3</c:v>
                </c:pt>
                <c:pt idx="57">
                  <c:v>4.9785253012048147E-3</c:v>
                </c:pt>
                <c:pt idx="58">
                  <c:v>3.8795493975903586E-3</c:v>
                </c:pt>
                <c:pt idx="59">
                  <c:v>2.923597575757574E-3</c:v>
                </c:pt>
                <c:pt idx="60">
                  <c:v>2.0800218181818162E-3</c:v>
                </c:pt>
                <c:pt idx="61">
                  <c:v>1.5111006060606049E-3</c:v>
                </c:pt>
                <c:pt idx="62">
                  <c:v>1.0288247272727266E-3</c:v>
                </c:pt>
                <c:pt idx="63">
                  <c:v>7.1584290909090841E-4</c:v>
                </c:pt>
                <c:pt idx="64">
                  <c:v>4.8801709090909052E-4</c:v>
                </c:pt>
                <c:pt idx="65">
                  <c:v>3.1463527272727231E-4</c:v>
                </c:pt>
                <c:pt idx="66">
                  <c:v>2.1861084337349387E-4</c:v>
                </c:pt>
                <c:pt idx="67">
                  <c:v>1.3975436363636363E-4</c:v>
                </c:pt>
                <c:pt idx="68">
                  <c:v>9.343557575757576E-5</c:v>
                </c:pt>
                <c:pt idx="69">
                  <c:v>6.2288969696969705E-5</c:v>
                </c:pt>
                <c:pt idx="70">
                  <c:v>3.9311999999999999E-5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681-49BA-8609-3902CD5A10D8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(1)Se[A]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4.6037090909090933E-9</c:v>
                </c:pt>
                <c:pt idx="1">
                  <c:v>6.5179963636363657E-9</c:v>
                </c:pt>
                <c:pt idx="2">
                  <c:v>8.5327236363636379E-9</c:v>
                </c:pt>
                <c:pt idx="3">
                  <c:v>9.9944206060606069E-9</c:v>
                </c:pt>
                <c:pt idx="4">
                  <c:v>1.1169327272727274E-8</c:v>
                </c:pt>
                <c:pt idx="5">
                  <c:v>1.1398418181818183E-8</c:v>
                </c:pt>
                <c:pt idx="6">
                  <c:v>1.1345861445783132E-8</c:v>
                </c:pt>
                <c:pt idx="7">
                  <c:v>1.0919957831325301E-8</c:v>
                </c:pt>
                <c:pt idx="8">
                  <c:v>1.0297933333333333E-8</c:v>
                </c:pt>
                <c:pt idx="9">
                  <c:v>9.6141781818181828E-9</c:v>
                </c:pt>
                <c:pt idx="10">
                  <c:v>8.9073296969696974E-9</c:v>
                </c:pt>
                <c:pt idx="11">
                  <c:v>8.3630662632375192E-9</c:v>
                </c:pt>
                <c:pt idx="12">
                  <c:v>8.002143419062027E-9</c:v>
                </c:pt>
                <c:pt idx="13">
                  <c:v>7.6412205748865348E-9</c:v>
                </c:pt>
                <c:pt idx="14">
                  <c:v>7.2802977307110442E-9</c:v>
                </c:pt>
                <c:pt idx="15">
                  <c:v>6.919374886535552E-9</c:v>
                </c:pt>
                <c:pt idx="16">
                  <c:v>6.5584520423600598E-9</c:v>
                </c:pt>
                <c:pt idx="17">
                  <c:v>6.1975291981845685E-9</c:v>
                </c:pt>
                <c:pt idx="18">
                  <c:v>6.3019042424242432E-9</c:v>
                </c:pt>
                <c:pt idx="19">
                  <c:v>6.4948927272727273E-9</c:v>
                </c:pt>
                <c:pt idx="20">
                  <c:v>6.7362866666666672E-9</c:v>
                </c:pt>
                <c:pt idx="21">
                  <c:v>6.9012490909090907E-9</c:v>
                </c:pt>
                <c:pt idx="22">
                  <c:v>7.0061581818181813E-9</c:v>
                </c:pt>
                <c:pt idx="23">
                  <c:v>6.9233939759036142E-9</c:v>
                </c:pt>
                <c:pt idx="24">
                  <c:v>6.7826878787878788E-9</c:v>
                </c:pt>
                <c:pt idx="25">
                  <c:v>6.5238393939393944E-9</c:v>
                </c:pt>
                <c:pt idx="26">
                  <c:v>6.2145545454545458E-9</c:v>
                </c:pt>
                <c:pt idx="27">
                  <c:v>5.871645454545455E-9</c:v>
                </c:pt>
                <c:pt idx="28">
                  <c:v>5.4947666666666667E-9</c:v>
                </c:pt>
                <c:pt idx="29">
                  <c:v>5.1141363636363635E-9</c:v>
                </c:pt>
                <c:pt idx="30">
                  <c:v>4.7289242424242427E-9</c:v>
                </c:pt>
                <c:pt idx="31">
                  <c:v>4.3552837349397594E-9</c:v>
                </c:pt>
                <c:pt idx="32">
                  <c:v>3.9878740963855436E-9</c:v>
                </c:pt>
                <c:pt idx="33">
                  <c:v>3.6492800000000009E-9</c:v>
                </c:pt>
                <c:pt idx="34">
                  <c:v>3.3241648484848493E-9</c:v>
                </c:pt>
                <c:pt idx="35">
                  <c:v>3.0246496969696977E-9</c:v>
                </c:pt>
                <c:pt idx="36">
                  <c:v>2.7525672727272734E-9</c:v>
                </c:pt>
                <c:pt idx="37">
                  <c:v>2.4942981818181824E-9</c:v>
                </c:pt>
                <c:pt idx="38">
                  <c:v>2.2717527272727277E-9</c:v>
                </c:pt>
                <c:pt idx="39">
                  <c:v>2.0626048192771089E-9</c:v>
                </c:pt>
                <c:pt idx="40">
                  <c:v>1.8744120481927718E-9</c:v>
                </c:pt>
                <c:pt idx="41">
                  <c:v>1.7067557575757583E-9</c:v>
                </c:pt>
                <c:pt idx="42">
                  <c:v>1.5487363636363642E-9</c:v>
                </c:pt>
                <c:pt idx="43">
                  <c:v>1.4141909090909097E-9</c:v>
                </c:pt>
                <c:pt idx="44">
                  <c:v>1.2892618181818187E-9</c:v>
                </c:pt>
                <c:pt idx="45">
                  <c:v>1.1770800000000007E-9</c:v>
                </c:pt>
                <c:pt idx="46">
                  <c:v>1.0802381818181822E-9</c:v>
                </c:pt>
                <c:pt idx="47">
                  <c:v>9.8994800000000027E-10</c:v>
                </c:pt>
                <c:pt idx="48">
                  <c:v>9.145480000000003E-10</c:v>
                </c:pt>
                <c:pt idx="49">
                  <c:v>8.4627397590361462E-10</c:v>
                </c:pt>
                <c:pt idx="50">
                  <c:v>7.8571975903614435E-10</c:v>
                </c:pt>
                <c:pt idx="51">
                  <c:v>7.3432690909090883E-10</c:v>
                </c:pt>
                <c:pt idx="52">
                  <c:v>6.8635454545454525E-10</c:v>
                </c:pt>
                <c:pt idx="53">
                  <c:v>6.4526363636363615E-10</c:v>
                </c:pt>
                <c:pt idx="54">
                  <c:v>6.0677903030303014E-10</c:v>
                </c:pt>
                <c:pt idx="55">
                  <c:v>5.7070024242424225E-10</c:v>
                </c:pt>
                <c:pt idx="56">
                  <c:v>5.3660927272727251E-10</c:v>
                </c:pt>
                <c:pt idx="57">
                  <c:v>5.03054939759036E-10</c:v>
                </c:pt>
                <c:pt idx="58">
                  <c:v>4.7035012048192758E-10</c:v>
                </c:pt>
                <c:pt idx="59">
                  <c:v>4.3807393939393934E-10</c:v>
                </c:pt>
                <c:pt idx="60">
                  <c:v>4.0613454545454537E-10</c:v>
                </c:pt>
                <c:pt idx="61">
                  <c:v>3.7581109090909084E-10</c:v>
                </c:pt>
                <c:pt idx="62">
                  <c:v>3.4631242424242417E-10</c:v>
                </c:pt>
                <c:pt idx="63">
                  <c:v>3.1870636363636357E-10</c:v>
                </c:pt>
                <c:pt idx="64">
                  <c:v>2.9289703030303027E-10</c:v>
                </c:pt>
                <c:pt idx="65">
                  <c:v>2.6823642424242415E-10</c:v>
                </c:pt>
                <c:pt idx="66">
                  <c:v>2.4655216867469876E-10</c:v>
                </c:pt>
                <c:pt idx="67">
                  <c:v>2.2578363636363635E-10</c:v>
                </c:pt>
                <c:pt idx="68">
                  <c:v>2.0686242424242425E-10</c:v>
                </c:pt>
                <c:pt idx="69">
                  <c:v>1.8957212121212121E-10</c:v>
                </c:pt>
                <c:pt idx="70">
                  <c:v>1.7316E-10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681-49BA-8609-3902CD5A10D8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1.9360466666666673E-2</c:v>
                </c:pt>
                <c:pt idx="1">
                  <c:v>2.891658787878789E-2</c:v>
                </c:pt>
                <c:pt idx="2">
                  <c:v>4.015234545454547E-2</c:v>
                </c:pt>
                <c:pt idx="3">
                  <c:v>5.0501042424242436E-2</c:v>
                </c:pt>
                <c:pt idx="4">
                  <c:v>6.0230690909090917E-2</c:v>
                </c:pt>
                <c:pt idx="5">
                  <c:v>6.6614327272727272E-2</c:v>
                </c:pt>
                <c:pt idx="6">
                  <c:v>7.1657753012048186E-2</c:v>
                </c:pt>
                <c:pt idx="7">
                  <c:v>7.4924620481927703E-2</c:v>
                </c:pt>
                <c:pt idx="8">
                  <c:v>7.6934599999999992E-2</c:v>
                </c:pt>
                <c:pt idx="9">
                  <c:v>7.8498890909090902E-2</c:v>
                </c:pt>
                <c:pt idx="10">
                  <c:v>7.9547981818181818E-2</c:v>
                </c:pt>
                <c:pt idx="11">
                  <c:v>8.2142989409984865E-2</c:v>
                </c:pt>
                <c:pt idx="12">
                  <c:v>8.6481264750378206E-2</c:v>
                </c:pt>
                <c:pt idx="13">
                  <c:v>9.0819540090771561E-2</c:v>
                </c:pt>
                <c:pt idx="14">
                  <c:v>9.5157815431164902E-2</c:v>
                </c:pt>
                <c:pt idx="15">
                  <c:v>9.9496090771558243E-2</c:v>
                </c:pt>
                <c:pt idx="16">
                  <c:v>0.1038343661119516</c:v>
                </c:pt>
                <c:pt idx="17">
                  <c:v>0.10817264145234494</c:v>
                </c:pt>
                <c:pt idx="18">
                  <c:v>0.12207612121212125</c:v>
                </c:pt>
                <c:pt idx="19">
                  <c:v>0.13859054545454549</c:v>
                </c:pt>
                <c:pt idx="20">
                  <c:v>0.1590693333333334</c:v>
                </c:pt>
                <c:pt idx="21">
                  <c:v>0.18001987878787884</c:v>
                </c:pt>
                <c:pt idx="22">
                  <c:v>0.20134109090909097</c:v>
                </c:pt>
                <c:pt idx="23">
                  <c:v>0.2201553012048193</c:v>
                </c:pt>
                <c:pt idx="24">
                  <c:v>0.23785424242424244</c:v>
                </c:pt>
                <c:pt idx="25">
                  <c:v>0.25295121212121213</c:v>
                </c:pt>
                <c:pt idx="26">
                  <c:v>0.26614272727272725</c:v>
                </c:pt>
                <c:pt idx="27">
                  <c:v>0.27806393939393942</c:v>
                </c:pt>
                <c:pt idx="28">
                  <c:v>0.28728484848484848</c:v>
                </c:pt>
                <c:pt idx="29">
                  <c:v>0.2955527272727273</c:v>
                </c:pt>
                <c:pt idx="30">
                  <c:v>0.30192848484848483</c:v>
                </c:pt>
                <c:pt idx="31">
                  <c:v>0.30679524096385541</c:v>
                </c:pt>
                <c:pt idx="32">
                  <c:v>0.31084945783132528</c:v>
                </c:pt>
                <c:pt idx="33">
                  <c:v>0.31329600000000002</c:v>
                </c:pt>
                <c:pt idx="34">
                  <c:v>0.31537599999999999</c:v>
                </c:pt>
                <c:pt idx="35">
                  <c:v>0.316776</c:v>
                </c:pt>
                <c:pt idx="36">
                  <c:v>0.31778290909090906</c:v>
                </c:pt>
                <c:pt idx="37">
                  <c:v>0.31860303030303028</c:v>
                </c:pt>
                <c:pt idx="38">
                  <c:v>0.31917878787878784</c:v>
                </c:pt>
                <c:pt idx="39">
                  <c:v>0.31973439759036143</c:v>
                </c:pt>
                <c:pt idx="40">
                  <c:v>0.32025849397590361</c:v>
                </c:pt>
                <c:pt idx="41">
                  <c:v>0.32090436363636365</c:v>
                </c:pt>
                <c:pt idx="42">
                  <c:v>0.32162824242424243</c:v>
                </c:pt>
                <c:pt idx="43">
                  <c:v>0.3227312727272727</c:v>
                </c:pt>
                <c:pt idx="44">
                  <c:v>0.32415745454545453</c:v>
                </c:pt>
                <c:pt idx="45">
                  <c:v>0.32601199999999997</c:v>
                </c:pt>
                <c:pt idx="46">
                  <c:v>0.32881672727272726</c:v>
                </c:pt>
                <c:pt idx="47">
                  <c:v>0.33211793939393935</c:v>
                </c:pt>
                <c:pt idx="48">
                  <c:v>0.33694824242424237</c:v>
                </c:pt>
                <c:pt idx="49">
                  <c:v>0.3428402409638554</c:v>
                </c:pt>
                <c:pt idx="50">
                  <c:v>0.34988240963855427</c:v>
                </c:pt>
                <c:pt idx="51">
                  <c:v>0.35898224242424248</c:v>
                </c:pt>
                <c:pt idx="52">
                  <c:v>0.36889848484848492</c:v>
                </c:pt>
                <c:pt idx="53">
                  <c:v>0.38059545454545463</c:v>
                </c:pt>
                <c:pt idx="54">
                  <c:v>0.39288175757575766</c:v>
                </c:pt>
                <c:pt idx="55">
                  <c:v>0.40571206060606069</c:v>
                </c:pt>
                <c:pt idx="56">
                  <c:v>0.41813109090909095</c:v>
                </c:pt>
                <c:pt idx="57">
                  <c:v>0.43004156626506029</c:v>
                </c:pt>
                <c:pt idx="58">
                  <c:v>0.44036686746987957</c:v>
                </c:pt>
                <c:pt idx="59">
                  <c:v>0.449223696969697</c:v>
                </c:pt>
                <c:pt idx="60">
                  <c:v>0.45692672727272732</c:v>
                </c:pt>
                <c:pt idx="61">
                  <c:v>0.46234096969696969</c:v>
                </c:pt>
                <c:pt idx="62">
                  <c:v>0.46703406060606062</c:v>
                </c:pt>
                <c:pt idx="63">
                  <c:v>0.47031890909090912</c:v>
                </c:pt>
                <c:pt idx="64">
                  <c:v>0.47283848484848484</c:v>
                </c:pt>
                <c:pt idx="65">
                  <c:v>0.47486878787878789</c:v>
                </c:pt>
                <c:pt idx="66">
                  <c:v>0.47614132530120479</c:v>
                </c:pt>
                <c:pt idx="67">
                  <c:v>0.47722999999999999</c:v>
                </c:pt>
                <c:pt idx="68">
                  <c:v>0.4779633333333333</c:v>
                </c:pt>
                <c:pt idx="69">
                  <c:v>0.47849575757575757</c:v>
                </c:pt>
                <c:pt idx="70">
                  <c:v>0.47892000000000001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681-49BA-8609-3902CD5A10D8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(1)Se[R]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8.2440157575757626E-11</c:v>
                </c:pt>
                <c:pt idx="1">
                  <c:v>1.3302157575757583E-10</c:v>
                </c:pt>
                <c:pt idx="2">
                  <c:v>1.9797309090909099E-10</c:v>
                </c:pt>
                <c:pt idx="3">
                  <c:v>2.6512345454545463E-10</c:v>
                </c:pt>
                <c:pt idx="4">
                  <c:v>3.3176442424242432E-10</c:v>
                </c:pt>
                <c:pt idx="5">
                  <c:v>3.8319472727272733E-10</c:v>
                </c:pt>
                <c:pt idx="6">
                  <c:v>4.2607572289156627E-10</c:v>
                </c:pt>
                <c:pt idx="7">
                  <c:v>4.576239156626506E-10</c:v>
                </c:pt>
                <c:pt idx="8">
                  <c:v>4.7848333333333328E-10</c:v>
                </c:pt>
                <c:pt idx="9">
                  <c:v>4.9516672727272728E-10</c:v>
                </c:pt>
                <c:pt idx="10">
                  <c:v>5.0463945454545451E-10</c:v>
                </c:pt>
                <c:pt idx="11">
                  <c:v>5.18562980332829E-10</c:v>
                </c:pt>
                <c:pt idx="12">
                  <c:v>5.3750549167927384E-10</c:v>
                </c:pt>
                <c:pt idx="13">
                  <c:v>5.5644800302571859E-10</c:v>
                </c:pt>
                <c:pt idx="14">
                  <c:v>5.7539051437216344E-10</c:v>
                </c:pt>
                <c:pt idx="15">
                  <c:v>5.9433302571860818E-10</c:v>
                </c:pt>
                <c:pt idx="16">
                  <c:v>6.1327553706505292E-10</c:v>
                </c:pt>
                <c:pt idx="17">
                  <c:v>6.3221804841149777E-10</c:v>
                </c:pt>
                <c:pt idx="18">
                  <c:v>6.9459048484848498E-10</c:v>
                </c:pt>
                <c:pt idx="19">
                  <c:v>7.6742981818181837E-10</c:v>
                </c:pt>
                <c:pt idx="20">
                  <c:v>8.5304800000000015E-10</c:v>
                </c:pt>
                <c:pt idx="21">
                  <c:v>9.3344290909090925E-10</c:v>
                </c:pt>
                <c:pt idx="22">
                  <c:v>1.0097338181818184E-9</c:v>
                </c:pt>
                <c:pt idx="23">
                  <c:v>1.0618259036144579E-9</c:v>
                </c:pt>
                <c:pt idx="24">
                  <c:v>1.1047212121212121E-9</c:v>
                </c:pt>
                <c:pt idx="25">
                  <c:v>1.1272060606060607E-9</c:v>
                </c:pt>
                <c:pt idx="26">
                  <c:v>1.1366727272727273E-9</c:v>
                </c:pt>
                <c:pt idx="27">
                  <c:v>1.137460606060606E-9</c:v>
                </c:pt>
                <c:pt idx="28">
                  <c:v>1.1222999999999999E-9</c:v>
                </c:pt>
                <c:pt idx="29">
                  <c:v>1.1024454545454545E-9</c:v>
                </c:pt>
                <c:pt idx="30">
                  <c:v>1.0735969696969699E-9</c:v>
                </c:pt>
                <c:pt idx="31">
                  <c:v>1.0392228915662652E-9</c:v>
                </c:pt>
                <c:pt idx="32">
                  <c:v>1.0018734939759036E-9</c:v>
                </c:pt>
                <c:pt idx="33">
                  <c:v>9.5990800000000003E-10</c:v>
                </c:pt>
                <c:pt idx="34">
                  <c:v>9.1750230303030307E-10</c:v>
                </c:pt>
                <c:pt idx="35">
                  <c:v>8.7433260606060617E-10</c:v>
                </c:pt>
                <c:pt idx="36">
                  <c:v>8.3176927272727276E-10</c:v>
                </c:pt>
                <c:pt idx="37">
                  <c:v>7.8955933333333337E-10</c:v>
                </c:pt>
                <c:pt idx="38">
                  <c:v>7.4929266666666676E-10</c:v>
                </c:pt>
                <c:pt idx="39">
                  <c:v>7.1014024096385559E-10</c:v>
                </c:pt>
                <c:pt idx="40">
                  <c:v>6.7273060240963875E-10</c:v>
                </c:pt>
                <c:pt idx="41">
                  <c:v>6.3733660606060619E-10</c:v>
                </c:pt>
                <c:pt idx="42">
                  <c:v>6.0294800000000016E-10</c:v>
                </c:pt>
                <c:pt idx="43">
                  <c:v>5.7154800000000014E-10</c:v>
                </c:pt>
                <c:pt idx="44">
                  <c:v>5.4164648484848506E-10</c:v>
                </c:pt>
                <c:pt idx="45">
                  <c:v>5.1373133333333342E-10</c:v>
                </c:pt>
                <c:pt idx="46">
                  <c:v>4.887140000000001E-10</c:v>
                </c:pt>
                <c:pt idx="47">
                  <c:v>4.6501430303030313E-10</c:v>
                </c:pt>
                <c:pt idx="48">
                  <c:v>4.4466278787878798E-10</c:v>
                </c:pt>
                <c:pt idx="49">
                  <c:v>4.2614554216867474E-10</c:v>
                </c:pt>
                <c:pt idx="50">
                  <c:v>4.0961542168674694E-10</c:v>
                </c:pt>
                <c:pt idx="51">
                  <c:v>3.9562218181818178E-10</c:v>
                </c:pt>
                <c:pt idx="52">
                  <c:v>3.8256187878787876E-10</c:v>
                </c:pt>
                <c:pt idx="53">
                  <c:v>3.7133763636363634E-10</c:v>
                </c:pt>
                <c:pt idx="54">
                  <c:v>3.6055145454545451E-10</c:v>
                </c:pt>
                <c:pt idx="55">
                  <c:v>3.5016963636363631E-10</c:v>
                </c:pt>
                <c:pt idx="56">
                  <c:v>3.3931854545454537E-10</c:v>
                </c:pt>
                <c:pt idx="57">
                  <c:v>3.2811891566265054E-10</c:v>
                </c:pt>
                <c:pt idx="58">
                  <c:v>3.1593216867469873E-10</c:v>
                </c:pt>
                <c:pt idx="59">
                  <c:v>3.0297775757575755E-10</c:v>
                </c:pt>
                <c:pt idx="60">
                  <c:v>2.8942018181818181E-10</c:v>
                </c:pt>
                <c:pt idx="61">
                  <c:v>2.7527799999999999E-10</c:v>
                </c:pt>
                <c:pt idx="62">
                  <c:v>2.6109533333333328E-10</c:v>
                </c:pt>
                <c:pt idx="63">
                  <c:v>2.4696199999999996E-10</c:v>
                </c:pt>
                <c:pt idx="64">
                  <c:v>2.3319466666666662E-10</c:v>
                </c:pt>
                <c:pt idx="65">
                  <c:v>2.196613333333333E-10</c:v>
                </c:pt>
                <c:pt idx="66">
                  <c:v>2.0704481927710841E-10</c:v>
                </c:pt>
                <c:pt idx="67">
                  <c:v>1.9473454545454546E-10</c:v>
                </c:pt>
                <c:pt idx="68">
                  <c:v>1.8304969696969697E-10</c:v>
                </c:pt>
                <c:pt idx="69">
                  <c:v>1.7201878787878789E-10</c:v>
                </c:pt>
                <c:pt idx="70">
                  <c:v>1.6134000000000001E-10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681-49BA-8609-3902CD5A10D8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1.6211636363636369E-8</c:v>
                </c:pt>
                <c:pt idx="1">
                  <c:v>2.1674315151515156E-8</c:v>
                </c:pt>
                <c:pt idx="2">
                  <c:v>2.6764618181818189E-8</c:v>
                </c:pt>
                <c:pt idx="3">
                  <c:v>2.9637048484848486E-8</c:v>
                </c:pt>
                <c:pt idx="4">
                  <c:v>3.144941212121212E-8</c:v>
                </c:pt>
                <c:pt idx="5">
                  <c:v>3.0504563636363635E-8</c:v>
                </c:pt>
                <c:pt idx="6">
                  <c:v>2.895031927710843E-8</c:v>
                </c:pt>
                <c:pt idx="7">
                  <c:v>2.658827108433735E-8</c:v>
                </c:pt>
                <c:pt idx="8">
                  <c:v>2.4041600000000003E-8</c:v>
                </c:pt>
                <c:pt idx="9">
                  <c:v>2.1474109090909091E-8</c:v>
                </c:pt>
                <c:pt idx="10">
                  <c:v>1.9158351515151517E-8</c:v>
                </c:pt>
                <c:pt idx="11">
                  <c:v>1.7396650529500758E-8</c:v>
                </c:pt>
                <c:pt idx="12">
                  <c:v>1.6259736762481089E-8</c:v>
                </c:pt>
                <c:pt idx="13">
                  <c:v>1.5122822995461421E-8</c:v>
                </c:pt>
                <c:pt idx="14">
                  <c:v>1.3985909228441755E-8</c:v>
                </c:pt>
                <c:pt idx="15">
                  <c:v>1.2848995461422088E-8</c:v>
                </c:pt>
                <c:pt idx="16">
                  <c:v>1.171208169440242E-8</c:v>
                </c:pt>
                <c:pt idx="17">
                  <c:v>1.0575167927382751E-8</c:v>
                </c:pt>
                <c:pt idx="18">
                  <c:v>1.0429551515151516E-8</c:v>
                </c:pt>
                <c:pt idx="19">
                  <c:v>1.051849090909091E-8</c:v>
                </c:pt>
                <c:pt idx="20">
                  <c:v>1.0882733333333334E-8</c:v>
                </c:pt>
                <c:pt idx="21">
                  <c:v>1.1170612121212122E-8</c:v>
                </c:pt>
                <c:pt idx="22">
                  <c:v>1.139849090909091E-8</c:v>
                </c:pt>
                <c:pt idx="23">
                  <c:v>1.1323614457831326E-8</c:v>
                </c:pt>
                <c:pt idx="24">
                  <c:v>1.1153484848484849E-8</c:v>
                </c:pt>
                <c:pt idx="25">
                  <c:v>1.0787424242424243E-8</c:v>
                </c:pt>
                <c:pt idx="26">
                  <c:v>1.0333945454545455E-8</c:v>
                </c:pt>
                <c:pt idx="27">
                  <c:v>9.8221878787878785E-9</c:v>
                </c:pt>
                <c:pt idx="28">
                  <c:v>9.2438151515151514E-9</c:v>
                </c:pt>
                <c:pt idx="29">
                  <c:v>8.6552272727272729E-9</c:v>
                </c:pt>
                <c:pt idx="30">
                  <c:v>8.050984848484848E-9</c:v>
                </c:pt>
                <c:pt idx="31">
                  <c:v>7.4586626506024108E-9</c:v>
                </c:pt>
                <c:pt idx="32">
                  <c:v>6.8727590361445798E-9</c:v>
                </c:pt>
                <c:pt idx="33">
                  <c:v>6.3254000000000013E-9</c:v>
                </c:pt>
                <c:pt idx="34">
                  <c:v>5.7977381818181823E-9</c:v>
                </c:pt>
                <c:pt idx="35">
                  <c:v>5.3075563636363647E-9</c:v>
                </c:pt>
                <c:pt idx="36">
                  <c:v>4.8590672727272735E-9</c:v>
                </c:pt>
                <c:pt idx="37">
                  <c:v>4.4316151515151527E-9</c:v>
                </c:pt>
                <c:pt idx="38">
                  <c:v>4.0594939393939403E-9</c:v>
                </c:pt>
                <c:pt idx="39">
                  <c:v>3.7085692771084345E-9</c:v>
                </c:pt>
                <c:pt idx="40">
                  <c:v>3.3907981927710856E-9</c:v>
                </c:pt>
                <c:pt idx="41">
                  <c:v>3.1057321212121225E-9</c:v>
                </c:pt>
                <c:pt idx="42">
                  <c:v>2.836078787878789E-9</c:v>
                </c:pt>
                <c:pt idx="43">
                  <c:v>2.6045636363636375E-9</c:v>
                </c:pt>
                <c:pt idx="44">
                  <c:v>2.3889193939393948E-9</c:v>
                </c:pt>
                <c:pt idx="45">
                  <c:v>2.1943133333333342E-9</c:v>
                </c:pt>
                <c:pt idx="46">
                  <c:v>2.0254709090909096E-9</c:v>
                </c:pt>
                <c:pt idx="47">
                  <c:v>1.8676927272727278E-9</c:v>
                </c:pt>
                <c:pt idx="48">
                  <c:v>1.7353290909090915E-9</c:v>
                </c:pt>
                <c:pt idx="49">
                  <c:v>1.6152903614457834E-9</c:v>
                </c:pt>
                <c:pt idx="50">
                  <c:v>1.5086036144578311E-9</c:v>
                </c:pt>
                <c:pt idx="51">
                  <c:v>1.4179357575757573E-9</c:v>
                </c:pt>
                <c:pt idx="52">
                  <c:v>1.3332363636363633E-9</c:v>
                </c:pt>
                <c:pt idx="53">
                  <c:v>1.2605090909090906E-9</c:v>
                </c:pt>
                <c:pt idx="54">
                  <c:v>1.1921309090909089E-9</c:v>
                </c:pt>
                <c:pt idx="55">
                  <c:v>1.1277672727272726E-9</c:v>
                </c:pt>
                <c:pt idx="56">
                  <c:v>1.0663036363636361E-9</c:v>
                </c:pt>
                <c:pt idx="57">
                  <c:v>1.0054562650602406E-9</c:v>
                </c:pt>
                <c:pt idx="58">
                  <c:v>9.4525746987951784E-10</c:v>
                </c:pt>
                <c:pt idx="59">
                  <c:v>8.8528539393939379E-10</c:v>
                </c:pt>
                <c:pt idx="60">
                  <c:v>8.2549145454545441E-10</c:v>
                </c:pt>
                <c:pt idx="61">
                  <c:v>7.6793666666666654E-10</c:v>
                </c:pt>
                <c:pt idx="62">
                  <c:v>7.1168903030303014E-10</c:v>
                </c:pt>
                <c:pt idx="63">
                  <c:v>6.585314545454544E-10</c:v>
                </c:pt>
                <c:pt idx="64">
                  <c:v>6.0850890909090897E-10</c:v>
                </c:pt>
                <c:pt idx="65">
                  <c:v>5.6049072727272714E-10</c:v>
                </c:pt>
                <c:pt idx="66">
                  <c:v>5.178451807228915E-10</c:v>
                </c:pt>
                <c:pt idx="67">
                  <c:v>4.7687000000000003E-10</c:v>
                </c:pt>
                <c:pt idx="68">
                  <c:v>4.3926999999999997E-10</c:v>
                </c:pt>
                <c:pt idx="69">
                  <c:v>4.0471515151515151E-10</c:v>
                </c:pt>
                <c:pt idx="70">
                  <c:v>3.718E-10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681-49BA-8609-3902CD5A10D8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1.8076157575757386E-35</c:v>
                </c:pt>
                <c:pt idx="45">
                  <c:v>6.0113733333333148E-35</c:v>
                </c:pt>
                <c:pt idx="46">
                  <c:v>1.8675929363272621E-30</c:v>
                </c:pt>
                <c:pt idx="47">
                  <c:v>4.2914332799998503E-27</c:v>
                </c:pt>
                <c:pt idx="48">
                  <c:v>3.7272069279999853E-26</c:v>
                </c:pt>
                <c:pt idx="49">
                  <c:v>2.535392902385532E-21</c:v>
                </c:pt>
                <c:pt idx="50">
                  <c:v>7.8173480698554407E-21</c:v>
                </c:pt>
                <c:pt idx="51">
                  <c:v>7.6716653044242846E-17</c:v>
                </c:pt>
                <c:pt idx="52">
                  <c:v>1.1803603200000318E-13</c:v>
                </c:pt>
                <c:pt idx="53">
                  <c:v>8.1145763200000331E-13</c:v>
                </c:pt>
                <c:pt idx="54">
                  <c:v>6.0316427818182346E-10</c:v>
                </c:pt>
                <c:pt idx="55">
                  <c:v>1.7608950054545506E-9</c:v>
                </c:pt>
                <c:pt idx="56">
                  <c:v>2.3892134545454665E-8</c:v>
                </c:pt>
                <c:pt idx="57">
                  <c:v>6.2601301204819647E-8</c:v>
                </c:pt>
                <c:pt idx="58">
                  <c:v>1.4897539759036169E-7</c:v>
                </c:pt>
                <c:pt idx="59">
                  <c:v>3.240476363636369E-7</c:v>
                </c:pt>
                <c:pt idx="60">
                  <c:v>5.6881127272727327E-7</c:v>
                </c:pt>
                <c:pt idx="61">
                  <c:v>1.6186215757575783E-6</c:v>
                </c:pt>
                <c:pt idx="62">
                  <c:v>1.226027636363645E-5</c:v>
                </c:pt>
                <c:pt idx="63">
                  <c:v>4.9975185454545541E-5</c:v>
                </c:pt>
                <c:pt idx="64">
                  <c:v>7.149499151515176E-4</c:v>
                </c:pt>
                <c:pt idx="65">
                  <c:v>1.7809596121212148E-3</c:v>
                </c:pt>
                <c:pt idx="66">
                  <c:v>4.7929493975903646E-3</c:v>
                </c:pt>
                <c:pt idx="67">
                  <c:v>7.829172727272727E-3</c:v>
                </c:pt>
                <c:pt idx="68">
                  <c:v>1.0732748484848486E-2</c:v>
                </c:pt>
                <c:pt idx="69">
                  <c:v>1.3420090909090909E-2</c:v>
                </c:pt>
                <c:pt idx="70">
                  <c:v>1.5990999999999998E-2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681-49BA-8609-3902CD5A10D8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2.0976442424242201E-35</c:v>
                </c:pt>
                <c:pt idx="45">
                  <c:v>6.9758866666666446E-35</c:v>
                </c:pt>
                <c:pt idx="46">
                  <c:v>1.2315442588909019E-30</c:v>
                </c:pt>
                <c:pt idx="47">
                  <c:v>1.6916119709090324E-27</c:v>
                </c:pt>
                <c:pt idx="48">
                  <c:v>1.4683972516363578E-26</c:v>
                </c:pt>
                <c:pt idx="49">
                  <c:v>6.325164453012023E-22</c:v>
                </c:pt>
                <c:pt idx="50">
                  <c:v>1.950214373012053E-21</c:v>
                </c:pt>
                <c:pt idx="51">
                  <c:v>1.2944676086060678E-17</c:v>
                </c:pt>
                <c:pt idx="52">
                  <c:v>1.4493967636364022E-14</c:v>
                </c:pt>
                <c:pt idx="53">
                  <c:v>9.9599394909091279E-14</c:v>
                </c:pt>
                <c:pt idx="54">
                  <c:v>5.8244793030303534E-11</c:v>
                </c:pt>
                <c:pt idx="55">
                  <c:v>1.6998391424242476E-10</c:v>
                </c:pt>
                <c:pt idx="56">
                  <c:v>1.9757029090909186E-9</c:v>
                </c:pt>
                <c:pt idx="57">
                  <c:v>4.9679180722891837E-9</c:v>
                </c:pt>
                <c:pt idx="58">
                  <c:v>1.1269363855421703E-8</c:v>
                </c:pt>
                <c:pt idx="59">
                  <c:v>2.3850145454545492E-8</c:v>
                </c:pt>
                <c:pt idx="60">
                  <c:v>4.1364690909090949E-8</c:v>
                </c:pt>
                <c:pt idx="61">
                  <c:v>1.1832153939393959E-7</c:v>
                </c:pt>
                <c:pt idx="62">
                  <c:v>9.2149927272727921E-7</c:v>
                </c:pt>
                <c:pt idx="63">
                  <c:v>3.7748810909090979E-6</c:v>
                </c:pt>
                <c:pt idx="64">
                  <c:v>5.6956671515151707E-5</c:v>
                </c:pt>
                <c:pt idx="65">
                  <c:v>1.4231564121212141E-4</c:v>
                </c:pt>
                <c:pt idx="66">
                  <c:v>4.1096759036144607E-4</c:v>
                </c:pt>
                <c:pt idx="67">
                  <c:v>6.9652090909090906E-4</c:v>
                </c:pt>
                <c:pt idx="68">
                  <c:v>1.003690606060606E-3</c:v>
                </c:pt>
                <c:pt idx="69">
                  <c:v>1.3210909090909091E-3</c:v>
                </c:pt>
                <c:pt idx="70">
                  <c:v>1.6440000000000001E-3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681-49BA-8609-3902CD5A10D8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(2)GeSe[1]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7.2317818181817762E-34</c:v>
                </c:pt>
                <c:pt idx="47">
                  <c:v>6.4947896727270467E-31</c:v>
                </c:pt>
                <c:pt idx="48">
                  <c:v>5.6337033309090686E-30</c:v>
                </c:pt>
                <c:pt idx="49">
                  <c:v>1.6131476270481865E-25</c:v>
                </c:pt>
                <c:pt idx="50">
                  <c:v>4.9737004854819392E-25</c:v>
                </c:pt>
                <c:pt idx="51">
                  <c:v>2.2291400144242543E-21</c:v>
                </c:pt>
                <c:pt idx="52">
                  <c:v>1.7081440315151972E-18</c:v>
                </c:pt>
                <c:pt idx="53">
                  <c:v>1.1729668334545499E-17</c:v>
                </c:pt>
                <c:pt idx="54">
                  <c:v>4.739545575757616E-15</c:v>
                </c:pt>
                <c:pt idx="55">
                  <c:v>1.3822248606060644E-14</c:v>
                </c:pt>
                <c:pt idx="56">
                  <c:v>1.138545090909096E-13</c:v>
                </c:pt>
                <c:pt idx="57">
                  <c:v>2.4918759036144669E-13</c:v>
                </c:pt>
                <c:pt idx="58">
                  <c:v>4.6149481927710897E-13</c:v>
                </c:pt>
                <c:pt idx="59">
                  <c:v>7.7116842424242508E-13</c:v>
                </c:pt>
                <c:pt idx="60">
                  <c:v>1.1573441818181826E-12</c:v>
                </c:pt>
                <c:pt idx="61">
                  <c:v>2.4769648484848519E-12</c:v>
                </c:pt>
                <c:pt idx="62">
                  <c:v>1.3696183030303119E-11</c:v>
                </c:pt>
                <c:pt idx="63">
                  <c:v>5.2828425454545546E-11</c:v>
                </c:pt>
                <c:pt idx="64">
                  <c:v>5.8082642424242617E-10</c:v>
                </c:pt>
                <c:pt idx="65">
                  <c:v>1.4213779393939413E-9</c:v>
                </c:pt>
                <c:pt idx="66">
                  <c:v>3.1425180722891581E-9</c:v>
                </c:pt>
                <c:pt idx="67">
                  <c:v>4.6439090909090907E-9</c:v>
                </c:pt>
                <c:pt idx="68">
                  <c:v>5.5469393939393937E-9</c:v>
                </c:pt>
                <c:pt idx="69">
                  <c:v>6.0594181818181822E-9</c:v>
                </c:pt>
                <c:pt idx="70">
                  <c:v>6.3616E-9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681-49BA-8609-3902CD5A10D8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>
                  <c:v>-18.903454545454547</c:v>
                </c:pt>
                <c:pt idx="3">
                  <c:v>-18.932121212121213</c:v>
                </c:pt>
                <c:pt idx="4">
                  <c:v>-18.961939393939396</c:v>
                </c:pt>
                <c:pt idx="5">
                  <c:v>-18.986181818181819</c:v>
                </c:pt>
                <c:pt idx="6">
                  <c:v>-19.00777108433735</c:v>
                </c:pt>
                <c:pt idx="7">
                  <c:v>-19.025843373493977</c:v>
                </c:pt>
                <c:pt idx="8">
                  <c:v>-19.039333333333335</c:v>
                </c:pt>
                <c:pt idx="9">
                  <c:v>-19.052181818181818</c:v>
                </c:pt>
                <c:pt idx="10">
                  <c:v>-19.070363636363634</c:v>
                </c:pt>
                <c:pt idx="11">
                  <c:v>-19.082844175491676</c:v>
                </c:pt>
                <c:pt idx="12">
                  <c:v>-19.088895612708018</c:v>
                </c:pt>
                <c:pt idx="13">
                  <c:v>-19.094947049924357</c:v>
                </c:pt>
                <c:pt idx="14">
                  <c:v>-19.100998487140696</c:v>
                </c:pt>
                <c:pt idx="15">
                  <c:v>-19.107049924357035</c:v>
                </c:pt>
                <c:pt idx="16">
                  <c:v>-19.113101361573374</c:v>
                </c:pt>
                <c:pt idx="17">
                  <c:v>-19.119152798789713</c:v>
                </c:pt>
                <c:pt idx="18">
                  <c:v>-19.104363636363637</c:v>
                </c:pt>
                <c:pt idx="19">
                  <c:v>-19.08490909090909</c:v>
                </c:pt>
                <c:pt idx="20">
                  <c:v>-19.060666666666666</c:v>
                </c:pt>
                <c:pt idx="21">
                  <c:v>-19.03981818181818</c:v>
                </c:pt>
                <c:pt idx="22">
                  <c:v>-19.021636363636365</c:v>
                </c:pt>
                <c:pt idx="23">
                  <c:v>-19.02</c:v>
                </c:pt>
                <c:pt idx="24">
                  <c:v>-19.02151515151515</c:v>
                </c:pt>
                <c:pt idx="25">
                  <c:v>-19.027575757575757</c:v>
                </c:pt>
                <c:pt idx="26">
                  <c:v>-19.037272727272729</c:v>
                </c:pt>
                <c:pt idx="27">
                  <c:v>-19.049393939393941</c:v>
                </c:pt>
                <c:pt idx="28">
                  <c:v>-19.067272727272726</c:v>
                </c:pt>
                <c:pt idx="29">
                  <c:v>-19.085454545454542</c:v>
                </c:pt>
                <c:pt idx="30">
                  <c:v>-19.103636363636362</c:v>
                </c:pt>
                <c:pt idx="31">
                  <c:v>-19.125662650602408</c:v>
                </c:pt>
                <c:pt idx="32">
                  <c:v>-19.149759036144577</c:v>
                </c:pt>
                <c:pt idx="33">
                  <c:v>-19.167999999999999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-19.250727272727271</c:v>
                </c:pt>
                <c:pt idx="38">
                  <c:v>-19.268909090909091</c:v>
                </c:pt>
                <c:pt idx="39">
                  <c:v>-19.289397590361446</c:v>
                </c:pt>
                <c:pt idx="40">
                  <c:v>-19.313493975903615</c:v>
                </c:pt>
                <c:pt idx="41">
                  <c:v>-19.333272727272728</c:v>
                </c:pt>
                <c:pt idx="42">
                  <c:v>-19.351454545454548</c:v>
                </c:pt>
                <c:pt idx="43">
                  <c:v>-19.369636363636364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681-49BA-8609-3902CD5A10D8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>
                  <c:v>-56.690727272727273</c:v>
                </c:pt>
                <c:pt idx="3">
                  <c:v>-54.524969696969691</c:v>
                </c:pt>
                <c:pt idx="4">
                  <c:v>-52.372727272727268</c:v>
                </c:pt>
                <c:pt idx="5">
                  <c:v>-50.281818181818181</c:v>
                </c:pt>
                <c:pt idx="6">
                  <c:v>-48.245542168674703</c:v>
                </c:pt>
                <c:pt idx="7">
                  <c:v>-46.281686746987951</c:v>
                </c:pt>
                <c:pt idx="8">
                  <c:v>-44.402000000000001</c:v>
                </c:pt>
                <c:pt idx="9">
                  <c:v>-42.56272727272728</c:v>
                </c:pt>
                <c:pt idx="10">
                  <c:v>-40.835454545454553</c:v>
                </c:pt>
                <c:pt idx="11">
                  <c:v>-39.252329803328294</c:v>
                </c:pt>
                <c:pt idx="12">
                  <c:v>-37.83175491679274</c:v>
                </c:pt>
                <c:pt idx="13">
                  <c:v>-36.411180030257185</c:v>
                </c:pt>
                <c:pt idx="14">
                  <c:v>-34.990605143721638</c:v>
                </c:pt>
                <c:pt idx="15">
                  <c:v>-33.570030257186083</c:v>
                </c:pt>
                <c:pt idx="16">
                  <c:v>-32.149455370650529</c:v>
                </c:pt>
                <c:pt idx="17">
                  <c:v>-30.728880484114974</c:v>
                </c:pt>
                <c:pt idx="18">
                  <c:v>-29.565757575757573</c:v>
                </c:pt>
                <c:pt idx="19">
                  <c:v>-28.462363636363634</c:v>
                </c:pt>
                <c:pt idx="20">
                  <c:v>-27.425999999999995</c:v>
                </c:pt>
                <c:pt idx="21">
                  <c:v>-26.420181818181817</c:v>
                </c:pt>
                <c:pt idx="22">
                  <c:v>-25.438363636363636</c:v>
                </c:pt>
                <c:pt idx="23">
                  <c:v>-24.511265060240962</c:v>
                </c:pt>
                <c:pt idx="24">
                  <c:v>-23.600303030303031</c:v>
                </c:pt>
                <c:pt idx="25">
                  <c:v>-22.721515151515153</c:v>
                </c:pt>
                <c:pt idx="26">
                  <c:v>-21.882727272727273</c:v>
                </c:pt>
                <c:pt idx="27">
                  <c:v>-21.07060606060606</c:v>
                </c:pt>
                <c:pt idx="28">
                  <c:v>-20.321818181818184</c:v>
                </c:pt>
                <c:pt idx="29">
                  <c:v>-19.592727272727274</c:v>
                </c:pt>
                <c:pt idx="30">
                  <c:v>-18.901818181818182</c:v>
                </c:pt>
                <c:pt idx="31">
                  <c:v>-18.248855421686748</c:v>
                </c:pt>
                <c:pt idx="32">
                  <c:v>-17.616325301204821</c:v>
                </c:pt>
                <c:pt idx="33">
                  <c:v>-17.022000000000002</c:v>
                </c:pt>
                <c:pt idx="34">
                  <c:v>-16.440424242424243</c:v>
                </c:pt>
                <c:pt idx="35">
                  <c:v>-15.882848484848486</c:v>
                </c:pt>
                <c:pt idx="36">
                  <c:v>-15.342000000000002</c:v>
                </c:pt>
                <c:pt idx="37">
                  <c:v>-14.809878787878789</c:v>
                </c:pt>
                <c:pt idx="38">
                  <c:v>-14.306848484848485</c:v>
                </c:pt>
                <c:pt idx="39">
                  <c:v>-13.814397590361446</c:v>
                </c:pt>
                <c:pt idx="40">
                  <c:v>-13.338493975903617</c:v>
                </c:pt>
                <c:pt idx="41">
                  <c:v>-12.873757575757578</c:v>
                </c:pt>
                <c:pt idx="42">
                  <c:v>-12.415575757575759</c:v>
                </c:pt>
                <c:pt idx="43">
                  <c:v>-11.985272727272729</c:v>
                </c:pt>
                <c:pt idx="44">
                  <c:v>-11.562787878787882</c:v>
                </c:pt>
                <c:pt idx="45">
                  <c:v>-11.15066666666667</c:v>
                </c:pt>
                <c:pt idx="46">
                  <c:v>-10.766909090909092</c:v>
                </c:pt>
                <c:pt idx="47">
                  <c:v>-10.395327272727274</c:v>
                </c:pt>
                <c:pt idx="48">
                  <c:v>-10.05169090909091</c:v>
                </c:pt>
                <c:pt idx="49">
                  <c:v>-9.7289999999999992</c:v>
                </c:pt>
                <c:pt idx="50">
                  <c:v>-9.4289999999999985</c:v>
                </c:pt>
                <c:pt idx="51">
                  <c:v>-9.1657757575757568</c:v>
                </c:pt>
                <c:pt idx="52">
                  <c:v>-8.9189696969696968</c:v>
                </c:pt>
                <c:pt idx="53">
                  <c:v>-8.7129090909090898</c:v>
                </c:pt>
                <c:pt idx="54">
                  <c:v>-8.5336363636363632</c:v>
                </c:pt>
                <c:pt idx="55">
                  <c:v>-8.3790909090909089</c:v>
                </c:pt>
                <c:pt idx="56">
                  <c:v>-8.267254545454545</c:v>
                </c:pt>
                <c:pt idx="57">
                  <c:v>-8.1710843373493969</c:v>
                </c:pt>
                <c:pt idx="58">
                  <c:v>-8.1078313253012055</c:v>
                </c:pt>
                <c:pt idx="59">
                  <c:v>-8.0620121212121205</c:v>
                </c:pt>
                <c:pt idx="60">
                  <c:v>-8.0298909090909092</c:v>
                </c:pt>
                <c:pt idx="61">
                  <c:v>-8.0176242424242421</c:v>
                </c:pt>
                <c:pt idx="62">
                  <c:v>-8.010945454545455</c:v>
                </c:pt>
                <c:pt idx="63">
                  <c:v>-8.0145818181818189</c:v>
                </c:pt>
                <c:pt idx="64">
                  <c:v>-8.0263515151515161</c:v>
                </c:pt>
                <c:pt idx="65">
                  <c:v>-8.0433212121212119</c:v>
                </c:pt>
                <c:pt idx="66">
                  <c:v>-8.0740722891566268</c:v>
                </c:pt>
                <c:pt idx="67">
                  <c:v>-8.1061818181818186</c:v>
                </c:pt>
                <c:pt idx="68">
                  <c:v>-8.1401212121212119</c:v>
                </c:pt>
                <c:pt idx="69">
                  <c:v>-8.1740606060606051</c:v>
                </c:pt>
                <c:pt idx="70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C681-49BA-8609-3902CD5A10D8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>
                  <c:v>-15.763090909090909</c:v>
                </c:pt>
                <c:pt idx="3">
                  <c:v>-15.016969696969696</c:v>
                </c:pt>
                <c:pt idx="4">
                  <c:v>-14.259878787878787</c:v>
                </c:pt>
                <c:pt idx="5">
                  <c:v>-13.508363636363637</c:v>
                </c:pt>
                <c:pt idx="6">
                  <c:v>-12.771746987951808</c:v>
                </c:pt>
                <c:pt idx="7">
                  <c:v>-12.054879518072291</c:v>
                </c:pt>
                <c:pt idx="8">
                  <c:v>-11.367333333333335</c:v>
                </c:pt>
                <c:pt idx="9">
                  <c:v>-10.694654545454545</c:v>
                </c:pt>
                <c:pt idx="10">
                  <c:v>-10.066775757575758</c:v>
                </c:pt>
                <c:pt idx="11">
                  <c:v>-9.50184417549168</c:v>
                </c:pt>
                <c:pt idx="12">
                  <c:v>-9.007895612708019</c:v>
                </c:pt>
                <c:pt idx="13">
                  <c:v>-8.5139470499243579</c:v>
                </c:pt>
                <c:pt idx="14">
                  <c:v>-8.0199984871406951</c:v>
                </c:pt>
                <c:pt idx="15">
                  <c:v>-7.526049924357034</c:v>
                </c:pt>
                <c:pt idx="16">
                  <c:v>-7.032101361573373</c:v>
                </c:pt>
                <c:pt idx="17">
                  <c:v>-6.5381527987897119</c:v>
                </c:pt>
                <c:pt idx="18">
                  <c:v>-6.2250727272727273</c:v>
                </c:pt>
                <c:pt idx="19">
                  <c:v>-5.9639636363636361</c:v>
                </c:pt>
                <c:pt idx="20">
                  <c:v>-5.7875999999999994</c:v>
                </c:pt>
                <c:pt idx="21">
                  <c:v>-5.6597696969696969</c:v>
                </c:pt>
                <c:pt idx="22">
                  <c:v>-5.5700727272727271</c:v>
                </c:pt>
                <c:pt idx="23">
                  <c:v>-5.5351385542168678</c:v>
                </c:pt>
                <c:pt idx="24">
                  <c:v>-5.5146666666666668</c:v>
                </c:pt>
                <c:pt idx="25">
                  <c:v>-5.5213333333333336</c:v>
                </c:pt>
                <c:pt idx="26">
                  <c:v>-5.5396363636363635</c:v>
                </c:pt>
                <c:pt idx="27">
                  <c:v>-5.5656969696969698</c:v>
                </c:pt>
                <c:pt idx="28">
                  <c:v>-5.5992424242424246</c:v>
                </c:pt>
                <c:pt idx="29">
                  <c:v>-5.6331818181818187</c:v>
                </c:pt>
                <c:pt idx="30">
                  <c:v>-5.667121212121212</c:v>
                </c:pt>
                <c:pt idx="31">
                  <c:v>-5.6993614457831328</c:v>
                </c:pt>
                <c:pt idx="32">
                  <c:v>-5.7306867469879519</c:v>
                </c:pt>
                <c:pt idx="33">
                  <c:v>-5.7591999999999999</c:v>
                </c:pt>
                <c:pt idx="34">
                  <c:v>-5.7872727272727271</c:v>
                </c:pt>
                <c:pt idx="35">
                  <c:v>-5.8145454545454545</c:v>
                </c:pt>
                <c:pt idx="36">
                  <c:v>-5.8405636363636368</c:v>
                </c:pt>
                <c:pt idx="37">
                  <c:v>-5.8660181818181822</c:v>
                </c:pt>
                <c:pt idx="38">
                  <c:v>-5.8914727272727276</c:v>
                </c:pt>
                <c:pt idx="39">
                  <c:v>-5.9168674698795183</c:v>
                </c:pt>
                <c:pt idx="40">
                  <c:v>-5.9421686746987952</c:v>
                </c:pt>
                <c:pt idx="41">
                  <c:v>-5.9671393939393935</c:v>
                </c:pt>
                <c:pt idx="42">
                  <c:v>-5.9920363636363634</c:v>
                </c:pt>
                <c:pt idx="43">
                  <c:v>-6.0174909090909088</c:v>
                </c:pt>
                <c:pt idx="44">
                  <c:v>-6.0432060606060602</c:v>
                </c:pt>
                <c:pt idx="45">
                  <c:v>-6.0692666666666666</c:v>
                </c:pt>
                <c:pt idx="46">
                  <c:v>-6.0962727272727273</c:v>
                </c:pt>
                <c:pt idx="47">
                  <c:v>-6.1238606060606058</c:v>
                </c:pt>
                <c:pt idx="48">
                  <c:v>-6.1535575757575751</c:v>
                </c:pt>
                <c:pt idx="49">
                  <c:v>-6.1849036144578307</c:v>
                </c:pt>
                <c:pt idx="50">
                  <c:v>-6.2180361445783134</c:v>
                </c:pt>
                <c:pt idx="51">
                  <c:v>-6.2543151515151516</c:v>
                </c:pt>
                <c:pt idx="52">
                  <c:v>-6.2918000000000003</c:v>
                </c:pt>
                <c:pt idx="53">
                  <c:v>-6.3318000000000003</c:v>
                </c:pt>
                <c:pt idx="54">
                  <c:v>-6.3730606060606068</c:v>
                </c:pt>
                <c:pt idx="55">
                  <c:v>-6.4154848484848488</c:v>
                </c:pt>
                <c:pt idx="56">
                  <c:v>-6.457381818181819</c:v>
                </c:pt>
                <c:pt idx="57">
                  <c:v>-6.4983493975903617</c:v>
                </c:pt>
                <c:pt idx="58">
                  <c:v>-6.536301204819277</c:v>
                </c:pt>
                <c:pt idx="59">
                  <c:v>-6.5720060606060606</c:v>
                </c:pt>
                <c:pt idx="60">
                  <c:v>-6.6059454545454548</c:v>
                </c:pt>
                <c:pt idx="61">
                  <c:v>-6.6360242424242424</c:v>
                </c:pt>
                <c:pt idx="62">
                  <c:v>-6.6649333333333338</c:v>
                </c:pt>
                <c:pt idx="63">
                  <c:v>-6.6916000000000002</c:v>
                </c:pt>
                <c:pt idx="64">
                  <c:v>-6.716787878787879</c:v>
                </c:pt>
                <c:pt idx="65">
                  <c:v>-6.7410303030303034</c:v>
                </c:pt>
                <c:pt idx="66">
                  <c:v>-6.7622409638554215</c:v>
                </c:pt>
                <c:pt idx="67">
                  <c:v>-6.7831818181818182</c:v>
                </c:pt>
                <c:pt idx="68">
                  <c:v>-6.8037878787878787</c:v>
                </c:pt>
                <c:pt idx="69">
                  <c:v>-6.8243939393939392</c:v>
                </c:pt>
                <c:pt idx="70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681-49BA-8609-3902CD5A10D8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>
                  <c:v>-20.990727272727273</c:v>
                </c:pt>
                <c:pt idx="3">
                  <c:v>-20.913454545454545</c:v>
                </c:pt>
                <c:pt idx="4">
                  <c:v>-20.884363636363634</c:v>
                </c:pt>
                <c:pt idx="5">
                  <c:v>-20.938909090909089</c:v>
                </c:pt>
                <c:pt idx="6">
                  <c:v>-21.016626506024096</c:v>
                </c:pt>
                <c:pt idx="7">
                  <c:v>-21.125060240963855</c:v>
                </c:pt>
                <c:pt idx="8">
                  <c:v>-21.247999999999998</c:v>
                </c:pt>
                <c:pt idx="9">
                  <c:v>-21.377454545454544</c:v>
                </c:pt>
                <c:pt idx="10">
                  <c:v>-21.522909090909092</c:v>
                </c:pt>
                <c:pt idx="11">
                  <c:v>-21.663993948562783</c:v>
                </c:pt>
                <c:pt idx="12">
                  <c:v>-21.800151285930408</c:v>
                </c:pt>
                <c:pt idx="13">
                  <c:v>-21.936308623298036</c:v>
                </c:pt>
                <c:pt idx="14">
                  <c:v>-22.07246596066566</c:v>
                </c:pt>
                <c:pt idx="15">
                  <c:v>-22.208623298033284</c:v>
                </c:pt>
                <c:pt idx="16">
                  <c:v>-22.344780635400909</c:v>
                </c:pt>
                <c:pt idx="17">
                  <c:v>-22.480937972768533</c:v>
                </c:pt>
                <c:pt idx="18">
                  <c:v>-22.599030303030304</c:v>
                </c:pt>
                <c:pt idx="19">
                  <c:v>-22.711636363636366</c:v>
                </c:pt>
                <c:pt idx="20">
                  <c:v>-22.814666666666668</c:v>
                </c:pt>
                <c:pt idx="21">
                  <c:v>-22.924484848484848</c:v>
                </c:pt>
                <c:pt idx="22">
                  <c:v>-23.039636363636365</c:v>
                </c:pt>
                <c:pt idx="23">
                  <c:v>-23.165120481927712</c:v>
                </c:pt>
                <c:pt idx="24">
                  <c:v>-23.293333333333333</c:v>
                </c:pt>
                <c:pt idx="25">
                  <c:v>-23.426666666666666</c:v>
                </c:pt>
                <c:pt idx="26">
                  <c:v>-23.563636363636363</c:v>
                </c:pt>
                <c:pt idx="27">
                  <c:v>-23.703030303030303</c:v>
                </c:pt>
                <c:pt idx="28">
                  <c:v>-23.842424242424244</c:v>
                </c:pt>
                <c:pt idx="29">
                  <c:v>-23.983636363636364</c:v>
                </c:pt>
                <c:pt idx="30">
                  <c:v>-24.129090909090909</c:v>
                </c:pt>
                <c:pt idx="31">
                  <c:v>-24.270060240963854</c:v>
                </c:pt>
                <c:pt idx="32">
                  <c:v>-24.408614457831327</c:v>
                </c:pt>
                <c:pt idx="33">
                  <c:v>-24.553999999999998</c:v>
                </c:pt>
                <c:pt idx="34">
                  <c:v>-24.697393939393937</c:v>
                </c:pt>
                <c:pt idx="35">
                  <c:v>-24.836787878787877</c:v>
                </c:pt>
                <c:pt idx="36">
                  <c:v>-24.976181818181818</c:v>
                </c:pt>
                <c:pt idx="37">
                  <c:v>-25.115333333333332</c:v>
                </c:pt>
                <c:pt idx="38">
                  <c:v>-25.248666666666665</c:v>
                </c:pt>
                <c:pt idx="39">
                  <c:v>-25.38403614457831</c:v>
                </c:pt>
                <c:pt idx="40">
                  <c:v>-25.522590361445783</c:v>
                </c:pt>
                <c:pt idx="41">
                  <c:v>-25.657333333333334</c:v>
                </c:pt>
                <c:pt idx="42">
                  <c:v>-25.790666666666667</c:v>
                </c:pt>
                <c:pt idx="43">
                  <c:v>-25.923999999999999</c:v>
                </c:pt>
                <c:pt idx="44">
                  <c:v>-26.054727272727273</c:v>
                </c:pt>
                <c:pt idx="45">
                  <c:v>-26.181999999999999</c:v>
                </c:pt>
                <c:pt idx="46">
                  <c:v>-26.309272727272727</c:v>
                </c:pt>
                <c:pt idx="47">
                  <c:v>-26.435757575757577</c:v>
                </c:pt>
                <c:pt idx="48">
                  <c:v>-26.556969696969698</c:v>
                </c:pt>
                <c:pt idx="49">
                  <c:v>-26.677831325301206</c:v>
                </c:pt>
                <c:pt idx="50">
                  <c:v>-26.798313253012051</c:v>
                </c:pt>
                <c:pt idx="51">
                  <c:v>-26.914424242424243</c:v>
                </c:pt>
                <c:pt idx="52">
                  <c:v>-27.02957575757576</c:v>
                </c:pt>
                <c:pt idx="53">
                  <c:v>-27.144727272727273</c:v>
                </c:pt>
                <c:pt idx="54">
                  <c:v>-27.256727272727272</c:v>
                </c:pt>
                <c:pt idx="55">
                  <c:v>-27.365818181818181</c:v>
                </c:pt>
                <c:pt idx="56">
                  <c:v>-27.480181818181819</c:v>
                </c:pt>
                <c:pt idx="57">
                  <c:v>-27.595180722891566</c:v>
                </c:pt>
                <c:pt idx="58">
                  <c:v>-27.70963855421687</c:v>
                </c:pt>
                <c:pt idx="59">
                  <c:v>-27.827878787878788</c:v>
                </c:pt>
                <c:pt idx="60">
                  <c:v>-27.949090909090909</c:v>
                </c:pt>
                <c:pt idx="61">
                  <c:v>-28.064787878787879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-28.649879518072289</c:v>
                </c:pt>
                <c:pt idx="67">
                  <c:v>-28.764545454545456</c:v>
                </c:pt>
                <c:pt idx="68">
                  <c:v>-28.879696969696973</c:v>
                </c:pt>
                <c:pt idx="69">
                  <c:v>-28.994848484848486</c:v>
                </c:pt>
                <c:pt idx="70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681-49BA-8609-3902CD5A10D8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681-49BA-8609-3902CD5A10D8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681-49BA-8609-3902CD5A10D8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681-49BA-8609-3902CD5A10D8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681-49BA-8609-3902CD5A1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1.1363216000000012E-9</c:v>
                </c:pt>
                <c:pt idx="1">
                  <c:v>1.2674740907139433E-3</c:v>
                </c:pt>
                <c:pt idx="2">
                  <c:v>4.6029275625927308E-3</c:v>
                </c:pt>
                <c:pt idx="3">
                  <c:v>3.846255757575763E-2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9.7487349397590378E-2</c:v>
                </c:pt>
                <c:pt idx="24">
                  <c:v>0.12362727272727272</c:v>
                </c:pt>
                <c:pt idx="25">
                  <c:v>0.17053636363636365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0.31434000000000001</c:v>
                </c:pt>
                <c:pt idx="32">
                  <c:v>0.31613999999999998</c:v>
                </c:pt>
                <c:pt idx="33">
                  <c:v>0.31711590361445779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0.39284563636363679</c:v>
                </c:pt>
                <c:pt idx="52">
                  <c:v>0.46798751515151521</c:v>
                </c:pt>
                <c:pt idx="53">
                  <c:v>0.47609054545454549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8AF5-4EFF-A8A5-8EF44D2D1F2E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7.9814826021181133E-28</c:v>
                </c:pt>
                <c:pt idx="5">
                  <c:v>1.0775001512859311E-26</c:v>
                </c:pt>
                <c:pt idx="6">
                  <c:v>2.075185476550681E-26</c:v>
                </c:pt>
                <c:pt idx="7">
                  <c:v>3.072870801815431E-26</c:v>
                </c:pt>
                <c:pt idx="8">
                  <c:v>4.0705561270801813E-26</c:v>
                </c:pt>
                <c:pt idx="9">
                  <c:v>5.068241452344931E-26</c:v>
                </c:pt>
                <c:pt idx="10">
                  <c:v>6.0659267776096812E-26</c:v>
                </c:pt>
                <c:pt idx="11">
                  <c:v>1.4054493192194361E-14</c:v>
                </c:pt>
                <c:pt idx="12">
                  <c:v>4.3957670196722977E-14</c:v>
                </c:pt>
                <c:pt idx="13">
                  <c:v>7.3860847201251587E-14</c:v>
                </c:pt>
                <c:pt idx="14">
                  <c:v>1.0376402420578021E-13</c:v>
                </c:pt>
                <c:pt idx="15">
                  <c:v>1.3366720121030882E-13</c:v>
                </c:pt>
                <c:pt idx="16">
                  <c:v>1.6357037821483742E-13</c:v>
                </c:pt>
                <c:pt idx="17">
                  <c:v>1.9347355521936604E-13</c:v>
                </c:pt>
                <c:pt idx="18">
                  <c:v>2.6732225090909159E-11</c:v>
                </c:pt>
                <c:pt idx="19">
                  <c:v>1.4737520000000104E-10</c:v>
                </c:pt>
                <c:pt idx="20">
                  <c:v>6.0579520000000107E-10</c:v>
                </c:pt>
                <c:pt idx="21">
                  <c:v>5.9915727272727489E-9</c:v>
                </c:pt>
                <c:pt idx="22">
                  <c:v>1.5248845454545478E-8</c:v>
                </c:pt>
                <c:pt idx="23">
                  <c:v>1.7487904856325318E-2</c:v>
                </c:pt>
                <c:pt idx="24">
                  <c:v>4.3628121212121208E-2</c:v>
                </c:pt>
                <c:pt idx="25">
                  <c:v>9.0536606060606054E-2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0.15434</c:v>
                </c:pt>
                <c:pt idx="32">
                  <c:v>0.15614</c:v>
                </c:pt>
                <c:pt idx="33">
                  <c:v>0.15711590361445785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0.14488696969696963</c:v>
                </c:pt>
                <c:pt idx="52">
                  <c:v>0.12885139393939393</c:v>
                </c:pt>
                <c:pt idx="53">
                  <c:v>0.12433018181818181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7.5026381818181803E-2</c:v>
                </c:pt>
                <c:pt idx="65">
                  <c:v>6.8382745454545438E-2</c:v>
                </c:pt>
                <c:pt idx="66">
                  <c:v>6.085454216867469E-2</c:v>
                </c:pt>
                <c:pt idx="67">
                  <c:v>5.2905545454545455E-2</c:v>
                </c:pt>
                <c:pt idx="68">
                  <c:v>4.4060696969696972E-2</c:v>
                </c:pt>
                <c:pt idx="69">
                  <c:v>3.4261727272727277E-2</c:v>
                </c:pt>
                <c:pt idx="70">
                  <c:v>2.3949000000000002E-2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AF5-4EFF-A8A5-8EF44D2D1F2E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2-8AF5-4EFF-A8A5-8EF44D2D1F2E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6.5454568367272731E-2</c:v>
                </c:pt>
                <c:pt idx="30">
                  <c:v>1.6969796258181818E-2</c:v>
                </c:pt>
                <c:pt idx="31">
                  <c:v>7.7074133333333324E-8</c:v>
                </c:pt>
                <c:pt idx="32">
                  <c:v>1.7727999999999879E-9</c:v>
                </c:pt>
                <c:pt idx="33">
                  <c:v>7.8969156626506152E-10</c:v>
                </c:pt>
                <c:pt idx="34">
                  <c:v>1.1685124848484865E-10</c:v>
                </c:pt>
                <c:pt idx="35">
                  <c:v>4.6296096969697117E-11</c:v>
                </c:pt>
                <c:pt idx="36">
                  <c:v>1.4233027854545489E-11</c:v>
                </c:pt>
                <c:pt idx="37">
                  <c:v>5.3955503782148576E-14</c:v>
                </c:pt>
                <c:pt idx="38">
                  <c:v>4.5743098335862472E-14</c:v>
                </c:pt>
                <c:pt idx="39">
                  <c:v>3.7530692889576362E-14</c:v>
                </c:pt>
                <c:pt idx="40">
                  <c:v>2.9318287443290257E-14</c:v>
                </c:pt>
                <c:pt idx="41">
                  <c:v>2.1105881997004147E-14</c:v>
                </c:pt>
                <c:pt idx="42">
                  <c:v>1.2893476550718043E-14</c:v>
                </c:pt>
                <c:pt idx="43">
                  <c:v>4.6810711044319325E-15</c:v>
                </c:pt>
                <c:pt idx="44">
                  <c:v>3.6092192438000138E-26</c:v>
                </c:pt>
                <c:pt idx="45">
                  <c:v>6.5089190380001339E-27</c:v>
                </c:pt>
                <c:pt idx="46">
                  <c:v>3.1577836363636533E-31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F5-4EFF-A8A5-8EF44D2D1F2E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3.197821482601935E-28</c:v>
                </c:pt>
                <c:pt idx="38">
                  <c:v>8.3143358547654845E-27</c:v>
                </c:pt>
                <c:pt idx="39">
                  <c:v>1.6308889561270776E-26</c:v>
                </c:pt>
                <c:pt idx="40">
                  <c:v>2.4303443267776069E-26</c:v>
                </c:pt>
                <c:pt idx="41">
                  <c:v>3.2297996974281359E-26</c:v>
                </c:pt>
                <c:pt idx="42">
                  <c:v>4.0292550680786654E-26</c:v>
                </c:pt>
                <c:pt idx="43">
                  <c:v>4.8287104387291944E-26</c:v>
                </c:pt>
                <c:pt idx="44">
                  <c:v>9.0867937454544504E-24</c:v>
                </c:pt>
                <c:pt idx="45">
                  <c:v>3.0095979199999906E-23</c:v>
                </c:pt>
                <c:pt idx="46">
                  <c:v>3.4496913090908897E-21</c:v>
                </c:pt>
                <c:pt idx="47">
                  <c:v>7.1626923636361392E-20</c:v>
                </c:pt>
                <c:pt idx="48">
                  <c:v>5.6676710545454319E-19</c:v>
                </c:pt>
                <c:pt idx="49">
                  <c:v>6.4907730120481704E-18</c:v>
                </c:pt>
                <c:pt idx="50">
                  <c:v>1.829605012048197E-17</c:v>
                </c:pt>
                <c:pt idx="51">
                  <c:v>1.2003128484848439E-17</c:v>
                </c:pt>
                <c:pt idx="52">
                  <c:v>4.4395757606996623E-9</c:v>
                </c:pt>
                <c:pt idx="53">
                  <c:v>3.0554727273740508E-8</c:v>
                </c:pt>
                <c:pt idx="54">
                  <c:v>9.7343333333333793E-8</c:v>
                </c:pt>
                <c:pt idx="55">
                  <c:v>2.0167666666666712E-7</c:v>
                </c:pt>
                <c:pt idx="56">
                  <c:v>1.930681818181817E-7</c:v>
                </c:pt>
                <c:pt idx="57">
                  <c:v>1.690251437216338E-7</c:v>
                </c:pt>
                <c:pt idx="58">
                  <c:v>1.5009397881996968E-7</c:v>
                </c:pt>
                <c:pt idx="59">
                  <c:v>1.3116281391830553E-7</c:v>
                </c:pt>
                <c:pt idx="60">
                  <c:v>1.1223164901664138E-7</c:v>
                </c:pt>
                <c:pt idx="61">
                  <c:v>9.3300484114977249E-8</c:v>
                </c:pt>
                <c:pt idx="62">
                  <c:v>7.4369319213313113E-8</c:v>
                </c:pt>
                <c:pt idx="63">
                  <c:v>5.5438154311648977E-8</c:v>
                </c:pt>
                <c:pt idx="64">
                  <c:v>4.5092987878787873E-8</c:v>
                </c:pt>
                <c:pt idx="65">
                  <c:v>4.0237230303030297E-8</c:v>
                </c:pt>
                <c:pt idx="66">
                  <c:v>2.761793975903613E-8</c:v>
                </c:pt>
                <c:pt idx="67">
                  <c:v>1.5198328545454546E-8</c:v>
                </c:pt>
                <c:pt idx="68">
                  <c:v>3.999423696969696E-9</c:v>
                </c:pt>
                <c:pt idx="69">
                  <c:v>4.8367936303030296E-11</c:v>
                </c:pt>
                <c:pt idx="70">
                  <c:v>1.4599999999380784E-16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8AF5-4EFF-A8A5-8EF44D2D1F2E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0.08</c:v>
                </c:pt>
                <c:pt idx="1">
                  <c:v>7.8732412121212125E-2</c:v>
                </c:pt>
                <c:pt idx="2">
                  <c:v>7.539665454545455E-2</c:v>
                </c:pt>
                <c:pt idx="3">
                  <c:v>4.1537166154155716E-2</c:v>
                </c:pt>
                <c:pt idx="4">
                  <c:v>5.6220237756151274E-9</c:v>
                </c:pt>
                <c:pt idx="5">
                  <c:v>4.761070970804235E-9</c:v>
                </c:pt>
                <c:pt idx="6">
                  <c:v>3.9001181659933434E-9</c:v>
                </c:pt>
                <c:pt idx="7">
                  <c:v>3.0391653611824509E-9</c:v>
                </c:pt>
                <c:pt idx="8">
                  <c:v>2.1782125563715585E-9</c:v>
                </c:pt>
                <c:pt idx="9">
                  <c:v>1.317259751560666E-9</c:v>
                </c:pt>
                <c:pt idx="10">
                  <c:v>4.5630694674977443E-10</c:v>
                </c:pt>
                <c:pt idx="11">
                  <c:v>1.8208211800304244E-15</c:v>
                </c:pt>
                <c:pt idx="12">
                  <c:v>1.5242704992440921E-15</c:v>
                </c:pt>
                <c:pt idx="13">
                  <c:v>1.2277198184577598E-15</c:v>
                </c:pt>
                <c:pt idx="14">
                  <c:v>9.3116913767142762E-16</c:v>
                </c:pt>
                <c:pt idx="15">
                  <c:v>6.3461845688509528E-16</c:v>
                </c:pt>
                <c:pt idx="16">
                  <c:v>3.3806777609876313E-16</c:v>
                </c:pt>
                <c:pt idx="17">
                  <c:v>4.151709531243079E-17</c:v>
                </c:pt>
                <c:pt idx="18">
                  <c:v>1.1227624648836331E-27</c:v>
                </c:pt>
                <c:pt idx="19">
                  <c:v>8.1864436363636231E-33</c:v>
                </c:pt>
                <c:pt idx="20">
                  <c:v>2.5014133333333208E-33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8AF5-4EFF-A8A5-8EF44D2D1F2E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2.5645990922844536E-22</c:v>
                </c:pt>
                <c:pt idx="5">
                  <c:v>3.4622087745839662E-21</c:v>
                </c:pt>
                <c:pt idx="6">
                  <c:v>6.6679576399394877E-21</c:v>
                </c:pt>
                <c:pt idx="7">
                  <c:v>9.8737065052950085E-21</c:v>
                </c:pt>
                <c:pt idx="8">
                  <c:v>1.307945537065053E-20</c:v>
                </c:pt>
                <c:pt idx="9">
                  <c:v>1.628520423600605E-20</c:v>
                </c:pt>
                <c:pt idx="10">
                  <c:v>1.9490953101361572E-20</c:v>
                </c:pt>
                <c:pt idx="11">
                  <c:v>5.7033736923751785E-15</c:v>
                </c:pt>
                <c:pt idx="12">
                  <c:v>1.7838166250620269E-14</c:v>
                </c:pt>
                <c:pt idx="13">
                  <c:v>2.9972958808865359E-14</c:v>
                </c:pt>
                <c:pt idx="14">
                  <c:v>4.2107751367110449E-14</c:v>
                </c:pt>
                <c:pt idx="15">
                  <c:v>5.4242543925355539E-14</c:v>
                </c:pt>
                <c:pt idx="16">
                  <c:v>6.637733648360063E-14</c:v>
                </c:pt>
                <c:pt idx="17">
                  <c:v>7.8512129041845726E-14</c:v>
                </c:pt>
                <c:pt idx="18">
                  <c:v>2.5424841818181865E-13</c:v>
                </c:pt>
                <c:pt idx="19">
                  <c:v>3.6192862363636309E-13</c:v>
                </c:pt>
                <c:pt idx="20">
                  <c:v>1.1339825999999943E-13</c:v>
                </c:pt>
                <c:pt idx="21">
                  <c:v>2.6720854740897883E-15</c:v>
                </c:pt>
                <c:pt idx="22">
                  <c:v>2.2063096353584854E-16</c:v>
                </c:pt>
                <c:pt idx="23">
                  <c:v>2.6017831199156587E-23</c:v>
                </c:pt>
                <c:pt idx="24">
                  <c:v>2.8460606060606059E-10</c:v>
                </c:pt>
                <c:pt idx="25">
                  <c:v>1.4230303030303031E-9</c:v>
                </c:pt>
                <c:pt idx="26">
                  <c:v>5.1022545454545458E-9</c:v>
                </c:pt>
                <c:pt idx="27">
                  <c:v>1.0475345454545455E-8</c:v>
                </c:pt>
                <c:pt idx="28">
                  <c:v>9.4819575757575751E-8</c:v>
                </c:pt>
                <c:pt idx="29">
                  <c:v>2.9091037357272729E-2</c:v>
                </c:pt>
                <c:pt idx="30">
                  <c:v>0.12606063931484851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8.7127842424242014E-2</c:v>
                </c:pt>
                <c:pt idx="52">
                  <c:v>1.1989794654836327E-2</c:v>
                </c:pt>
                <c:pt idx="53">
                  <c:v>3.8885867421090542E-3</c:v>
                </c:pt>
                <c:pt idx="54">
                  <c:v>4.7556610695757388E-9</c:v>
                </c:pt>
                <c:pt idx="55">
                  <c:v>5.4731697260604128E-10</c:v>
                </c:pt>
                <c:pt idx="56">
                  <c:v>1.0978618267157208E-13</c:v>
                </c:pt>
                <c:pt idx="57">
                  <c:v>1.5646316187594543E-21</c:v>
                </c:pt>
                <c:pt idx="58">
                  <c:v>1.3197753403933423E-21</c:v>
                </c:pt>
                <c:pt idx="59">
                  <c:v>1.0749190620272305E-21</c:v>
                </c:pt>
                <c:pt idx="60">
                  <c:v>8.3006278366111868E-22</c:v>
                </c:pt>
                <c:pt idx="61">
                  <c:v>5.8520650529500688E-22</c:v>
                </c:pt>
                <c:pt idx="62">
                  <c:v>3.4035022692889488E-22</c:v>
                </c:pt>
                <c:pt idx="63">
                  <c:v>9.5493948562783079E-23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8AF5-4EFF-A8A5-8EF44D2D1F2E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0.08</c:v>
                </c:pt>
                <c:pt idx="1">
                  <c:v>8.1267587878787878E-2</c:v>
                </c:pt>
                <c:pt idx="2">
                  <c:v>8.4603345454545453E-2</c:v>
                </c:pt>
                <c:pt idx="3">
                  <c:v>0.11846283636363641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0.14251265060240961</c:v>
                </c:pt>
                <c:pt idx="24">
                  <c:v>0.1163719696969697</c:v>
                </c:pt>
                <c:pt idx="25">
                  <c:v>6.9459848484848485E-2</c:v>
                </c:pt>
                <c:pt idx="26">
                  <c:v>4.1040454545454547E-2</c:v>
                </c:pt>
                <c:pt idx="27">
                  <c:v>2.4949545454545453E-2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5.662721212121212E-3</c:v>
                </c:pt>
                <c:pt idx="32">
                  <c:v>3.8625999999999999E-3</c:v>
                </c:pt>
                <c:pt idx="33">
                  <c:v>2.887961445783134E-3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1.0144021686746986E-6</c:v>
                </c:pt>
                <c:pt idx="67">
                  <c:v>8.4072909090909094E-7</c:v>
                </c:pt>
                <c:pt idx="68">
                  <c:v>7.0295939393939391E-7</c:v>
                </c:pt>
                <c:pt idx="69">
                  <c:v>5.8936969696969697E-7</c:v>
                </c:pt>
                <c:pt idx="70">
                  <c:v>4.8879999999999998E-7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8AF5-4EFF-A8A5-8EF44D2D1F2E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2.2418507530120505E-24</c:v>
                </c:pt>
                <c:pt idx="24">
                  <c:v>2.3226824242424246E-23</c:v>
                </c:pt>
                <c:pt idx="25">
                  <c:v>1.0005052121212121E-22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1.0563757575757577E-17</c:v>
                </c:pt>
                <c:pt idx="32">
                  <c:v>2.3373999999999999E-17</c:v>
                </c:pt>
                <c:pt idx="33">
                  <c:v>1.4111857831325285E-16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2.3690774545454626E-8</c:v>
                </c:pt>
                <c:pt idx="52">
                  <c:v>3.7851321212121216E-8</c:v>
                </c:pt>
                <c:pt idx="53">
                  <c:v>3.7635563636363634E-8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2.7093042424242421E-8</c:v>
                </c:pt>
                <c:pt idx="65">
                  <c:v>2.5588193939393935E-8</c:v>
                </c:pt>
                <c:pt idx="66">
                  <c:v>2.4042313253012045E-8</c:v>
                </c:pt>
                <c:pt idx="67">
                  <c:v>2.2482818181818182E-8</c:v>
                </c:pt>
                <c:pt idx="68">
                  <c:v>2.0895545454545456E-8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8AF5-4EFF-A8A5-8EF44D2D1F2E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8AF5-4EFF-A8A5-8EF44D2D1F2E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6.4568835098336755E-33</c:v>
                </c:pt>
                <c:pt idx="5">
                  <c:v>8.7167927382753468E-32</c:v>
                </c:pt>
                <c:pt idx="6">
                  <c:v>1.6787897125567325E-31</c:v>
                </c:pt>
                <c:pt idx="7">
                  <c:v>2.4859001512859307E-31</c:v>
                </c:pt>
                <c:pt idx="8">
                  <c:v>3.2930105900151285E-31</c:v>
                </c:pt>
                <c:pt idx="9">
                  <c:v>4.1001210287443262E-31</c:v>
                </c:pt>
                <c:pt idx="10">
                  <c:v>4.907231467473524E-31</c:v>
                </c:pt>
                <c:pt idx="11">
                  <c:v>4.3178634748865274E-26</c:v>
                </c:pt>
                <c:pt idx="12">
                  <c:v>1.3504693527836606E-25</c:v>
                </c:pt>
                <c:pt idx="13">
                  <c:v>2.2691523580786687E-25</c:v>
                </c:pt>
                <c:pt idx="14">
                  <c:v>3.1878353633736768E-25</c:v>
                </c:pt>
                <c:pt idx="15">
                  <c:v>4.1065183686686845E-25</c:v>
                </c:pt>
                <c:pt idx="16">
                  <c:v>5.025201373963693E-25</c:v>
                </c:pt>
                <c:pt idx="17">
                  <c:v>5.9438843792587007E-25</c:v>
                </c:pt>
                <c:pt idx="18">
                  <c:v>8.2795727272727321E-25</c:v>
                </c:pt>
                <c:pt idx="19">
                  <c:v>8.9953379127272582E-25</c:v>
                </c:pt>
                <c:pt idx="20">
                  <c:v>2.7493279733333186E-25</c:v>
                </c:pt>
                <c:pt idx="21">
                  <c:v>7.1583272727272576E-29</c:v>
                </c:pt>
                <c:pt idx="22">
                  <c:v>5.9105454545452956E-30</c:v>
                </c:pt>
                <c:pt idx="23">
                  <c:v>0</c:v>
                </c:pt>
                <c:pt idx="24">
                  <c:v>8.560303030303031E-32</c:v>
                </c:pt>
                <c:pt idx="25">
                  <c:v>4.2801515151515155E-31</c:v>
                </c:pt>
                <c:pt idx="26">
                  <c:v>3.5953272727272727E-31</c:v>
                </c:pt>
                <c:pt idx="27">
                  <c:v>1.7120606060606027E-32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1.4284636363636363E-32</c:v>
                </c:pt>
                <c:pt idx="32">
                  <c:v>3.6261000000000001E-32</c:v>
                </c:pt>
                <c:pt idx="33">
                  <c:v>5.6172891566409151E-21</c:v>
                </c:pt>
                <c:pt idx="34">
                  <c:v>2.6941103961030117E-16</c:v>
                </c:pt>
                <c:pt idx="35">
                  <c:v>1.0617690246406041E-15</c:v>
                </c:pt>
                <c:pt idx="36">
                  <c:v>5.4656327272727129E-15</c:v>
                </c:pt>
                <c:pt idx="37">
                  <c:v>1.2231150832071981E-13</c:v>
                </c:pt>
                <c:pt idx="38">
                  <c:v>2.8988242163388737E-12</c:v>
                </c:pt>
                <c:pt idx="39">
                  <c:v>5.6753369243570268E-12</c:v>
                </c:pt>
                <c:pt idx="40">
                  <c:v>8.4518496323751807E-12</c:v>
                </c:pt>
                <c:pt idx="41">
                  <c:v>1.1228362340393334E-11</c:v>
                </c:pt>
                <c:pt idx="42">
                  <c:v>1.4004875048411488E-11</c:v>
                </c:pt>
                <c:pt idx="43">
                  <c:v>1.678138775642964E-11</c:v>
                </c:pt>
                <c:pt idx="44">
                  <c:v>3.6264509090908905E-11</c:v>
                </c:pt>
                <c:pt idx="45">
                  <c:v>7.7893599999999805E-11</c:v>
                </c:pt>
                <c:pt idx="46">
                  <c:v>2.1818559999999927E-10</c:v>
                </c:pt>
                <c:pt idx="47">
                  <c:v>5.1959515151514606E-10</c:v>
                </c:pt>
                <c:pt idx="48">
                  <c:v>1.7130193939393884E-9</c:v>
                </c:pt>
                <c:pt idx="49">
                  <c:v>9.6597879518071989E-9</c:v>
                </c:pt>
                <c:pt idx="50">
                  <c:v>2.4922679518072341E-8</c:v>
                </c:pt>
                <c:pt idx="51">
                  <c:v>7.2870680585515546E-2</c:v>
                </c:pt>
                <c:pt idx="52">
                  <c:v>0.1480075151515152</c:v>
                </c:pt>
                <c:pt idx="53">
                  <c:v>0.1561105454545455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8AF5-4EFF-A8A5-8EF44D2D1F2E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6.0286545454545342E-32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1.4798184568835304E-19</c:v>
                </c:pt>
                <c:pt idx="5">
                  <c:v>1.9977549167927396E-18</c:v>
                </c:pt>
                <c:pt idx="6">
                  <c:v>3.8475279878971265E-18</c:v>
                </c:pt>
                <c:pt idx="7">
                  <c:v>5.6973010590015133E-18</c:v>
                </c:pt>
                <c:pt idx="8">
                  <c:v>7.5470741301058993E-18</c:v>
                </c:pt>
                <c:pt idx="9">
                  <c:v>9.3968472012102869E-18</c:v>
                </c:pt>
                <c:pt idx="10">
                  <c:v>1.1246620272314673E-17</c:v>
                </c:pt>
                <c:pt idx="11">
                  <c:v>1.1357016338880464E-16</c:v>
                </c:pt>
                <c:pt idx="12">
                  <c:v>3.2919391527987889E-16</c:v>
                </c:pt>
                <c:pt idx="13">
                  <c:v>5.4481766717095307E-16</c:v>
                </c:pt>
                <c:pt idx="14">
                  <c:v>7.6044141906202735E-16</c:v>
                </c:pt>
                <c:pt idx="15">
                  <c:v>9.7606517095310153E-16</c:v>
                </c:pt>
                <c:pt idx="16">
                  <c:v>1.1916889228441759E-15</c:v>
                </c:pt>
                <c:pt idx="17">
                  <c:v>1.4073126747352501E-15</c:v>
                </c:pt>
                <c:pt idx="18">
                  <c:v>8.6878981818181662E-16</c:v>
                </c:pt>
                <c:pt idx="19">
                  <c:v>3.022872804799995E-16</c:v>
                </c:pt>
                <c:pt idx="20">
                  <c:v>9.2369568479999525E-17</c:v>
                </c:pt>
                <c:pt idx="21">
                  <c:v>3.8151321212121132E-21</c:v>
                </c:pt>
                <c:pt idx="22">
                  <c:v>3.1501090909090049E-22</c:v>
                </c:pt>
                <c:pt idx="23">
                  <c:v>0</c:v>
                </c:pt>
                <c:pt idx="24">
                  <c:v>1.4637575757575758E-26</c:v>
                </c:pt>
                <c:pt idx="25">
                  <c:v>7.3187878787878794E-26</c:v>
                </c:pt>
                <c:pt idx="26">
                  <c:v>6.1477818181818178E-26</c:v>
                </c:pt>
                <c:pt idx="27">
                  <c:v>2.9275151515151481E-27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1.3702000000000002E-30</c:v>
                </c:pt>
                <c:pt idx="32">
                  <c:v>3.4782000000000002E-30</c:v>
                </c:pt>
                <c:pt idx="33">
                  <c:v>1.2724096385680442E-19</c:v>
                </c:pt>
                <c:pt idx="34">
                  <c:v>1.5280452716363534E-15</c:v>
                </c:pt>
                <c:pt idx="35">
                  <c:v>6.0216748352727161E-15</c:v>
                </c:pt>
                <c:pt idx="36">
                  <c:v>1.1368734545454532E-14</c:v>
                </c:pt>
                <c:pt idx="37">
                  <c:v>1.8075990922844108E-14</c:v>
                </c:pt>
                <c:pt idx="38">
                  <c:v>4.8225763993948483E-14</c:v>
                </c:pt>
                <c:pt idx="39">
                  <c:v>7.8375537065052858E-14</c:v>
                </c:pt>
                <c:pt idx="40">
                  <c:v>1.0852531013615723E-13</c:v>
                </c:pt>
                <c:pt idx="41">
                  <c:v>1.3867508320726161E-13</c:v>
                </c:pt>
                <c:pt idx="42">
                  <c:v>1.6882485627836601E-13</c:v>
                </c:pt>
                <c:pt idx="43">
                  <c:v>1.9897462934947038E-13</c:v>
                </c:pt>
                <c:pt idx="44">
                  <c:v>2.4798781818181784E-13</c:v>
                </c:pt>
                <c:pt idx="45">
                  <c:v>3.2200599999999967E-13</c:v>
                </c:pt>
                <c:pt idx="46">
                  <c:v>4.0758709090909052E-13</c:v>
                </c:pt>
                <c:pt idx="47">
                  <c:v>5.3333612121211956E-13</c:v>
                </c:pt>
                <c:pt idx="48">
                  <c:v>9.0607551515151347E-13</c:v>
                </c:pt>
                <c:pt idx="49">
                  <c:v>2.1613939759036102E-12</c:v>
                </c:pt>
                <c:pt idx="50">
                  <c:v>4.3728397590361521E-12</c:v>
                </c:pt>
                <c:pt idx="51">
                  <c:v>4.8058981574830561E-6</c:v>
                </c:pt>
                <c:pt idx="52">
                  <c:v>9.5032642424242371E-6</c:v>
                </c:pt>
                <c:pt idx="53">
                  <c:v>8.5201127272727235E-6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1.7575569696969692E-6</c:v>
                </c:pt>
                <c:pt idx="65">
                  <c:v>1.5396175757575752E-6</c:v>
                </c:pt>
                <c:pt idx="66">
                  <c:v>1.3686831325301204E-6</c:v>
                </c:pt>
                <c:pt idx="67">
                  <c:v>1.2105636363636362E-6</c:v>
                </c:pt>
                <c:pt idx="68">
                  <c:v>1.0777757575757576E-6</c:v>
                </c:pt>
                <c:pt idx="69">
                  <c:v>9.6333363636363632E-7</c:v>
                </c:pt>
                <c:pt idx="70">
                  <c:v>8.5876999999999995E-7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8AF5-4EFF-A8A5-8EF44D2D1F2E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1.5836611195159072E-23</c:v>
                </c:pt>
                <c:pt idx="5">
                  <c:v>2.1379425113464465E-22</c:v>
                </c:pt>
                <c:pt idx="6">
                  <c:v>4.1175189107413019E-22</c:v>
                </c:pt>
                <c:pt idx="7">
                  <c:v>6.0970953101361577E-22</c:v>
                </c:pt>
                <c:pt idx="8">
                  <c:v>8.0766717095310131E-22</c:v>
                </c:pt>
                <c:pt idx="9">
                  <c:v>1.0056248108925868E-21</c:v>
                </c:pt>
                <c:pt idx="10">
                  <c:v>1.2035824508320725E-21</c:v>
                </c:pt>
                <c:pt idx="11">
                  <c:v>8.3761636762480937E-19</c:v>
                </c:pt>
                <c:pt idx="12">
                  <c:v>2.6169948093797269E-18</c:v>
                </c:pt>
                <c:pt idx="13">
                  <c:v>4.396373251134645E-18</c:v>
                </c:pt>
                <c:pt idx="14">
                  <c:v>6.1757516928895627E-18</c:v>
                </c:pt>
                <c:pt idx="15">
                  <c:v>7.9551301346444796E-18</c:v>
                </c:pt>
                <c:pt idx="16">
                  <c:v>9.7345085763993974E-18</c:v>
                </c:pt>
                <c:pt idx="17">
                  <c:v>1.1513887018154315E-17</c:v>
                </c:pt>
                <c:pt idx="18">
                  <c:v>9.373086060606053E-18</c:v>
                </c:pt>
                <c:pt idx="19">
                  <c:v>6.2642112254545356E-18</c:v>
                </c:pt>
                <c:pt idx="20">
                  <c:v>1.9142646799999905E-18</c:v>
                </c:pt>
                <c:pt idx="21">
                  <c:v>1.9038666666666625E-22</c:v>
                </c:pt>
                <c:pt idx="22">
                  <c:v>1.5719999999999575E-23</c:v>
                </c:pt>
                <c:pt idx="23">
                  <c:v>0</c:v>
                </c:pt>
                <c:pt idx="24">
                  <c:v>7.8728787878787879E-27</c:v>
                </c:pt>
                <c:pt idx="25">
                  <c:v>3.936439393939394E-26</c:v>
                </c:pt>
                <c:pt idx="26">
                  <c:v>3.3066090909090905E-26</c:v>
                </c:pt>
                <c:pt idx="27">
                  <c:v>1.5745757575757587E-27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1.0843181818181817E-29</c:v>
                </c:pt>
                <c:pt idx="32">
                  <c:v>2.7524999999999999E-29</c:v>
                </c:pt>
                <c:pt idx="33">
                  <c:v>1.8407831325410617E-18</c:v>
                </c:pt>
                <c:pt idx="34">
                  <c:v>3.9469213919393679E-14</c:v>
                </c:pt>
                <c:pt idx="35">
                  <c:v>1.5554614985878761E-13</c:v>
                </c:pt>
                <c:pt idx="36">
                  <c:v>4.2974727272727194E-13</c:v>
                </c:pt>
                <c:pt idx="37">
                  <c:v>1.2104255068078412E-12</c:v>
                </c:pt>
                <c:pt idx="38">
                  <c:v>1.2441563177004509E-11</c:v>
                </c:pt>
                <c:pt idx="39">
                  <c:v>2.3672700847201177E-11</c:v>
                </c:pt>
                <c:pt idx="40">
                  <c:v>3.4903838517397844E-11</c:v>
                </c:pt>
                <c:pt idx="41">
                  <c:v>4.6134976187594517E-11</c:v>
                </c:pt>
                <c:pt idx="42">
                  <c:v>5.7366113857791184E-11</c:v>
                </c:pt>
                <c:pt idx="43">
                  <c:v>6.8597251527987857E-11</c:v>
                </c:pt>
                <c:pt idx="44">
                  <c:v>1.0430701818181786E-10</c:v>
                </c:pt>
                <c:pt idx="45">
                  <c:v>1.7246519999999968E-10</c:v>
                </c:pt>
                <c:pt idx="46">
                  <c:v>2.9875418181818118E-10</c:v>
                </c:pt>
                <c:pt idx="47">
                  <c:v>5.0689442424242132E-10</c:v>
                </c:pt>
                <c:pt idx="48">
                  <c:v>1.1530823030303001E-9</c:v>
                </c:pt>
                <c:pt idx="49">
                  <c:v>3.9203867469879423E-9</c:v>
                </c:pt>
                <c:pt idx="50">
                  <c:v>8.9855674698795378E-9</c:v>
                </c:pt>
                <c:pt idx="51">
                  <c:v>1.5085520130157053E-2</c:v>
                </c:pt>
                <c:pt idx="52">
                  <c:v>3.1124018181818203E-2</c:v>
                </c:pt>
                <c:pt idx="53">
                  <c:v>3.5647654545454564E-2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8.49699878787879E-2</c:v>
                </c:pt>
                <c:pt idx="65">
                  <c:v>9.1614230303030314E-2</c:v>
                </c:pt>
                <c:pt idx="66">
                  <c:v>9.9143614457831333E-2</c:v>
                </c:pt>
                <c:pt idx="67">
                  <c:v>0.10709272727272727</c:v>
                </c:pt>
                <c:pt idx="68">
                  <c:v>0.11593515151515152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8AF5-4EFF-A8A5-8EF44D2D1F2E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>
                  <c:v>-18.966727272727272</c:v>
                </c:pt>
                <c:pt idx="3">
                  <c:v>-19.080606060606058</c:v>
                </c:pt>
                <c:pt idx="4">
                  <c:v>-19.221089258698939</c:v>
                </c:pt>
                <c:pt idx="5">
                  <c:v>-19.234704992435702</c:v>
                </c:pt>
                <c:pt idx="6">
                  <c:v>-19.248320726172466</c:v>
                </c:pt>
                <c:pt idx="7">
                  <c:v>-19.261936459909226</c:v>
                </c:pt>
                <c:pt idx="8">
                  <c:v>-19.275552193645989</c:v>
                </c:pt>
                <c:pt idx="9">
                  <c:v>-19.289167927382753</c:v>
                </c:pt>
                <c:pt idx="10">
                  <c:v>-19.302783661119516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-19.147878787878788</c:v>
                </c:pt>
                <c:pt idx="32">
                  <c:v>-19.16</c:v>
                </c:pt>
                <c:pt idx="33">
                  <c:v>-19.178072289156628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8AF5-4EFF-A8A5-8EF44D2D1F2E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>
                  <c:v>-58.476363636363629</c:v>
                </c:pt>
                <c:pt idx="3">
                  <c:v>-56.235878787878782</c:v>
                </c:pt>
                <c:pt idx="4">
                  <c:v>-53.842420574886532</c:v>
                </c:pt>
                <c:pt idx="5">
                  <c:v>-51.87267776096823</c:v>
                </c:pt>
                <c:pt idx="6">
                  <c:v>-49.902934947049921</c:v>
                </c:pt>
                <c:pt idx="7">
                  <c:v>-47.93319213313162</c:v>
                </c:pt>
                <c:pt idx="8">
                  <c:v>-45.963449319213311</c:v>
                </c:pt>
                <c:pt idx="9">
                  <c:v>-43.993706505295009</c:v>
                </c:pt>
                <c:pt idx="10">
                  <c:v>-42.0239636913767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-17.456060606060607</c:v>
                </c:pt>
                <c:pt idx="32">
                  <c:v>-16.850000000000001</c:v>
                </c:pt>
                <c:pt idx="33">
                  <c:v>-16.277710843373494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8AF5-4EFF-A8A5-8EF44D2D1F2E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>
                  <c:v>-17.104909090909093</c:v>
                </c:pt>
                <c:pt idx="3">
                  <c:v>-16.195939393939394</c:v>
                </c:pt>
                <c:pt idx="4">
                  <c:v>-15.11251134644478</c:v>
                </c:pt>
                <c:pt idx="5">
                  <c:v>-14.393903177004537</c:v>
                </c:pt>
                <c:pt idx="6">
                  <c:v>-13.675295007564296</c:v>
                </c:pt>
                <c:pt idx="7">
                  <c:v>-12.956686838124053</c:v>
                </c:pt>
                <c:pt idx="8">
                  <c:v>-12.238078668683812</c:v>
                </c:pt>
                <c:pt idx="9">
                  <c:v>-11.519470499243571</c:v>
                </c:pt>
                <c:pt idx="10">
                  <c:v>-10.800862329803328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-4.3331515151515152</c:v>
                </c:pt>
                <c:pt idx="32">
                  <c:v>-4.3579999999999997</c:v>
                </c:pt>
                <c:pt idx="33">
                  <c:v>-4.3826987951807226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8AF5-4EFF-A8A5-8EF44D2D1F2E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>
                  <c:v>-19.47581818181818</c:v>
                </c:pt>
                <c:pt idx="3">
                  <c:v>-19.437333333333331</c:v>
                </c:pt>
                <c:pt idx="4">
                  <c:v>-19.571739788199697</c:v>
                </c:pt>
                <c:pt idx="5">
                  <c:v>-19.718487140695913</c:v>
                </c:pt>
                <c:pt idx="6">
                  <c:v>-19.865234493192133</c:v>
                </c:pt>
                <c:pt idx="7">
                  <c:v>-20.01198184568835</c:v>
                </c:pt>
                <c:pt idx="8">
                  <c:v>-20.15872919818457</c:v>
                </c:pt>
                <c:pt idx="9">
                  <c:v>-20.305476550680787</c:v>
                </c:pt>
                <c:pt idx="10">
                  <c:v>-20.452223903177007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-23.574545454545454</c:v>
                </c:pt>
                <c:pt idx="32">
                  <c:v>-23.72</c:v>
                </c:pt>
                <c:pt idx="33">
                  <c:v>-23.858554216867468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8AF5-4EFF-A8A5-8EF44D2D1F2E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8AF5-4EFF-A8A5-8EF44D2D1F2E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8AF5-4EFF-A8A5-8EF44D2D1F2E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8AF5-4EFF-A8A5-8EF44D2D1F2E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8AF5-4EFF-A8A5-8EF44D2D1F2E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8AF5-4EFF-A8A5-8EF44D2D1F2E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8AF5-4EFF-A8A5-8EF44D2D1F2E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8AF5-4EFF-A8A5-8EF44D2D1F2E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8AF5-4EFF-A8A5-8EF44D2D1F2E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8AF5-4EFF-A8A5-8EF44D2D1F2E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8AF5-4EFF-A8A5-8EF44D2D1F2E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8AF5-4EFF-A8A5-8EF44D2D1F2E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8AF5-4EFF-A8A5-8EF44D2D1F2E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8AF5-4EFF-A8A5-8EF44D2D1F2E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8AF5-4EFF-A8A5-8EF44D2D1F2E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8AF5-4EFF-A8A5-8EF44D2D1F2E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8AF5-4EFF-A8A5-8EF44D2D1F2E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4.4010339466370479E-20</c:v>
                </c:pt>
                <c:pt idx="1">
                  <c:v>4.1438966894181937E-15</c:v>
                </c:pt>
                <c:pt idx="2">
                  <c:v>1.504870244578183E-14</c:v>
                </c:pt>
                <c:pt idx="3">
                  <c:v>2.8065076121212165E-12</c:v>
                </c:pt>
                <c:pt idx="4">
                  <c:v>1.2181609696969781E-11</c:v>
                </c:pt>
                <c:pt idx="5">
                  <c:v>8.5441730909091004E-11</c:v>
                </c:pt>
                <c:pt idx="6">
                  <c:v>2.0362861445783143E-10</c:v>
                </c:pt>
                <c:pt idx="7">
                  <c:v>3.8136957831325288E-10</c:v>
                </c:pt>
                <c:pt idx="8">
                  <c:v>5.7960066666666648E-10</c:v>
                </c:pt>
                <c:pt idx="9">
                  <c:v>7.8071509090909074E-10</c:v>
                </c:pt>
                <c:pt idx="10">
                  <c:v>9.5809084848484811E-10</c:v>
                </c:pt>
                <c:pt idx="11">
                  <c:v>1.1493636913767017E-9</c:v>
                </c:pt>
                <c:pt idx="12">
                  <c:v>1.3563077155824506E-9</c:v>
                </c:pt>
                <c:pt idx="13">
                  <c:v>1.5632517397881996E-9</c:v>
                </c:pt>
                <c:pt idx="14">
                  <c:v>1.7701957639939486E-9</c:v>
                </c:pt>
                <c:pt idx="15">
                  <c:v>1.9771397881996978E-9</c:v>
                </c:pt>
                <c:pt idx="16">
                  <c:v>2.1840838124054466E-9</c:v>
                </c:pt>
                <c:pt idx="17">
                  <c:v>2.3910278366111954E-9</c:v>
                </c:pt>
                <c:pt idx="18">
                  <c:v>2.9158812121212136E-9</c:v>
                </c:pt>
                <c:pt idx="19">
                  <c:v>3.7872000000000045E-9</c:v>
                </c:pt>
                <c:pt idx="20">
                  <c:v>5.7672000000000038E-9</c:v>
                </c:pt>
                <c:pt idx="21">
                  <c:v>6.1678642424242398E-9</c:v>
                </c:pt>
                <c:pt idx="22">
                  <c:v>5.3276218181818162E-9</c:v>
                </c:pt>
                <c:pt idx="23">
                  <c:v>6.1621096385542177E-9</c:v>
                </c:pt>
                <c:pt idx="24">
                  <c:v>6.8390333333333338E-9</c:v>
                </c:pt>
                <c:pt idx="25">
                  <c:v>6.5463666666666667E-9</c:v>
                </c:pt>
                <c:pt idx="26">
                  <c:v>7.5842090909090906E-9</c:v>
                </c:pt>
                <c:pt idx="27">
                  <c:v>9.5090575757575757E-9</c:v>
                </c:pt>
                <c:pt idx="28">
                  <c:v>7.6727121212121215E-9</c:v>
                </c:pt>
                <c:pt idx="29">
                  <c:v>6.5051545454545456E-9</c:v>
                </c:pt>
                <c:pt idx="30">
                  <c:v>7.3600030303030309E-9</c:v>
                </c:pt>
                <c:pt idx="31">
                  <c:v>8.1522210843373485E-9</c:v>
                </c:pt>
                <c:pt idx="32">
                  <c:v>8.910715060240963E-9</c:v>
                </c:pt>
                <c:pt idx="33">
                  <c:v>9.6141199999999978E-9</c:v>
                </c:pt>
                <c:pt idx="34">
                  <c:v>1.0314145454545453E-8</c:v>
                </c:pt>
                <c:pt idx="35">
                  <c:v>1.1008690909090907E-8</c:v>
                </c:pt>
                <c:pt idx="36">
                  <c:v>1.1719545454545453E-8</c:v>
                </c:pt>
                <c:pt idx="37">
                  <c:v>1.2268883636363645E-8</c:v>
                </c:pt>
                <c:pt idx="38">
                  <c:v>8.7659745454545531E-9</c:v>
                </c:pt>
                <c:pt idx="39">
                  <c:v>6.675812048192771E-9</c:v>
                </c:pt>
                <c:pt idx="40">
                  <c:v>6.7953301204819275E-9</c:v>
                </c:pt>
                <c:pt idx="41">
                  <c:v>6.976033333333332E-9</c:v>
                </c:pt>
                <c:pt idx="42">
                  <c:v>7.1928939393939377E-9</c:v>
                </c:pt>
                <c:pt idx="43">
                  <c:v>7.5653181818181805E-9</c:v>
                </c:pt>
                <c:pt idx="44">
                  <c:v>8.0769842424242391E-9</c:v>
                </c:pt>
                <c:pt idx="45">
                  <c:v>8.7732266666666641E-9</c:v>
                </c:pt>
                <c:pt idx="46">
                  <c:v>9.9917381818181751E-9</c:v>
                </c:pt>
                <c:pt idx="47">
                  <c:v>1.0936947272727281E-8</c:v>
                </c:pt>
                <c:pt idx="48">
                  <c:v>9.0673109090909177E-9</c:v>
                </c:pt>
                <c:pt idx="49">
                  <c:v>9.5052879518072223E-9</c:v>
                </c:pt>
                <c:pt idx="50">
                  <c:v>1.2443179518072299E-8</c:v>
                </c:pt>
                <c:pt idx="51">
                  <c:v>1.2785636363636362E-8</c:v>
                </c:pt>
                <c:pt idx="52">
                  <c:v>1.2705490909090911E-8</c:v>
                </c:pt>
                <c:pt idx="53">
                  <c:v>1.3343672727272731E-8</c:v>
                </c:pt>
                <c:pt idx="54">
                  <c:v>1.4263284848484854E-8</c:v>
                </c:pt>
                <c:pt idx="55">
                  <c:v>1.5442678787878791E-8</c:v>
                </c:pt>
                <c:pt idx="56">
                  <c:v>7.7131830909090499E-9</c:v>
                </c:pt>
                <c:pt idx="57">
                  <c:v>5.6033302481927551E-10</c:v>
                </c:pt>
                <c:pt idx="58">
                  <c:v>1.7171041036144472E-10</c:v>
                </c:pt>
                <c:pt idx="59">
                  <c:v>4.7330045510302934E-13</c:v>
                </c:pt>
                <c:pt idx="60">
                  <c:v>3.90869820727263E-14</c:v>
                </c:pt>
                <c:pt idx="61">
                  <c:v>3.4845030668635109E-18</c:v>
                </c:pt>
                <c:pt idx="62">
                  <c:v>5.5845145961687184E-26</c:v>
                </c:pt>
                <c:pt idx="63">
                  <c:v>1.5668784275869003E-26</c:v>
                </c:pt>
                <c:pt idx="64">
                  <c:v>4.953387878787885E-33</c:v>
                </c:pt>
                <c:pt idx="65">
                  <c:v>7.7976303030303109E-33</c:v>
                </c:pt>
                <c:pt idx="66">
                  <c:v>5.4116240967191606E-23</c:v>
                </c:pt>
                <c:pt idx="67">
                  <c:v>2.4051292581818182E-19</c:v>
                </c:pt>
                <c:pt idx="68">
                  <c:v>1.0419107585454546E-18</c:v>
                </c:pt>
                <c:pt idx="69">
                  <c:v>1.1090896969696969E-18</c:v>
                </c:pt>
                <c:pt idx="70">
                  <c:v>7.8091999999999998E-19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8AF5-4EFF-A8A5-8EF44D2D1F2E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1.0845303030303032E-9</c:v>
                </c:pt>
                <c:pt idx="1">
                  <c:v>1.1908139393939394E-9</c:v>
                </c:pt>
                <c:pt idx="2">
                  <c:v>1.2326927272727274E-9</c:v>
                </c:pt>
                <c:pt idx="3">
                  <c:v>9.190969090909086E-10</c:v>
                </c:pt>
                <c:pt idx="4">
                  <c:v>4.9961206060606052E-10</c:v>
                </c:pt>
                <c:pt idx="5">
                  <c:v>3.7438781818181803E-10</c:v>
                </c:pt>
                <c:pt idx="6">
                  <c:v>2.8575301204819276E-10</c:v>
                </c:pt>
                <c:pt idx="7">
                  <c:v>2.4562048192771091E-10</c:v>
                </c:pt>
                <c:pt idx="8">
                  <c:v>2.160946666666667E-10</c:v>
                </c:pt>
                <c:pt idx="9">
                  <c:v>1.8970145454545458E-10</c:v>
                </c:pt>
                <c:pt idx="10">
                  <c:v>1.6304690909090913E-10</c:v>
                </c:pt>
                <c:pt idx="11">
                  <c:v>1.3834169080181545E-10</c:v>
                </c:pt>
                <c:pt idx="12">
                  <c:v>1.1583464995461421E-10</c:v>
                </c:pt>
                <c:pt idx="13">
                  <c:v>9.3327609107413007E-11</c:v>
                </c:pt>
                <c:pt idx="14">
                  <c:v>7.0820568260211788E-11</c:v>
                </c:pt>
                <c:pt idx="15">
                  <c:v>4.8313527413010568E-11</c:v>
                </c:pt>
                <c:pt idx="16">
                  <c:v>2.5806486565809336E-11</c:v>
                </c:pt>
                <c:pt idx="17">
                  <c:v>3.2994457186081298E-12</c:v>
                </c:pt>
                <c:pt idx="18">
                  <c:v>7.1528272606060409E-14</c:v>
                </c:pt>
                <c:pt idx="19">
                  <c:v>7.4945378363636251E-16</c:v>
                </c:pt>
                <c:pt idx="20">
                  <c:v>2.3051941999999877E-16</c:v>
                </c:pt>
                <c:pt idx="21">
                  <c:v>1.4457245609696942E-18</c:v>
                </c:pt>
                <c:pt idx="22">
                  <c:v>1.1969699127272448E-19</c:v>
                </c:pt>
                <c:pt idx="23">
                  <c:v>1.6023439602409617E-22</c:v>
                </c:pt>
                <c:pt idx="24">
                  <c:v>9.9392586787878791E-26</c:v>
                </c:pt>
                <c:pt idx="25">
                  <c:v>2.8402933939393936E-26</c:v>
                </c:pt>
                <c:pt idx="26">
                  <c:v>4.5011619418181818E-30</c:v>
                </c:pt>
                <c:pt idx="27">
                  <c:v>2.1509851151515128E-31</c:v>
                </c:pt>
                <c:pt idx="28">
                  <c:v>3.374169696969697E-34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8AF5-4EFF-A8A5-8EF44D2D1F2E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8.187636363636078E-36</c:v>
                </c:pt>
                <c:pt idx="48">
                  <c:v>7.116945454545426E-35</c:v>
                </c:pt>
                <c:pt idx="49">
                  <c:v>2.7333694134072179E-28</c:v>
                </c:pt>
                <c:pt idx="50">
                  <c:v>8.4278868596723083E-28</c:v>
                </c:pt>
                <c:pt idx="51">
                  <c:v>1.1632120278224308E-22</c:v>
                </c:pt>
                <c:pt idx="52">
                  <c:v>1.2046341871515474E-18</c:v>
                </c:pt>
                <c:pt idx="53">
                  <c:v>8.289340817454577E-18</c:v>
                </c:pt>
                <c:pt idx="54">
                  <c:v>2.4915060424242641E-14</c:v>
                </c:pt>
                <c:pt idx="55">
                  <c:v>7.2806157393939616E-14</c:v>
                </c:pt>
                <c:pt idx="56">
                  <c:v>1.7613842181818272E-12</c:v>
                </c:pt>
                <c:pt idx="57">
                  <c:v>4.7550048192771374E-12</c:v>
                </c:pt>
                <c:pt idx="58">
                  <c:v>1.1506390361445803E-11</c:v>
                </c:pt>
                <c:pt idx="59">
                  <c:v>1.7156515151515164E-11</c:v>
                </c:pt>
                <c:pt idx="60">
                  <c:v>2.1941363636363648E-11</c:v>
                </c:pt>
                <c:pt idx="61">
                  <c:v>1.7617387878787865E-11</c:v>
                </c:pt>
                <c:pt idx="62">
                  <c:v>1.914292727272732E-11</c:v>
                </c:pt>
                <c:pt idx="63">
                  <c:v>3.9881109090909136E-11</c:v>
                </c:pt>
                <c:pt idx="64">
                  <c:v>5.8710955151515346E-10</c:v>
                </c:pt>
                <c:pt idx="65">
                  <c:v>1.4709465212121232E-9</c:v>
                </c:pt>
                <c:pt idx="66">
                  <c:v>1.0993060843373505E-7</c:v>
                </c:pt>
                <c:pt idx="67">
                  <c:v>4.369009090909091E-7</c:v>
                </c:pt>
                <c:pt idx="68">
                  <c:v>1.263270606060606E-6</c:v>
                </c:pt>
                <c:pt idx="69">
                  <c:v>1.5968575757575757E-6</c:v>
                </c:pt>
                <c:pt idx="70">
                  <c:v>1.6650999999999999E-6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8AF5-4EFF-A8A5-8EF44D2D1F2E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5.5196830303030305E-2</c:v>
                </c:pt>
                <c:pt idx="1">
                  <c:v>6.0503278787878791E-2</c:v>
                </c:pt>
                <c:pt idx="2">
                  <c:v>6.6740854545454559E-2</c:v>
                </c:pt>
                <c:pt idx="3">
                  <c:v>7.2480703030303031E-2</c:v>
                </c:pt>
                <c:pt idx="4">
                  <c:v>7.7873212121212121E-2</c:v>
                </c:pt>
                <c:pt idx="5">
                  <c:v>8.1388363636363634E-2</c:v>
                </c:pt>
                <c:pt idx="6">
                  <c:v>8.4136987951807227E-2</c:v>
                </c:pt>
                <c:pt idx="7">
                  <c:v>8.5869518072289153E-2</c:v>
                </c:pt>
                <c:pt idx="8">
                  <c:v>8.6799533333333331E-2</c:v>
                </c:pt>
                <c:pt idx="9">
                  <c:v>8.7411000000000003E-2</c:v>
                </c:pt>
                <c:pt idx="10">
                  <c:v>8.7444333333333332E-2</c:v>
                </c:pt>
                <c:pt idx="11">
                  <c:v>8.5857956127080179E-2</c:v>
                </c:pt>
                <c:pt idx="12">
                  <c:v>8.2445096822995459E-2</c:v>
                </c:pt>
                <c:pt idx="13">
                  <c:v>7.9032237518910739E-2</c:v>
                </c:pt>
                <c:pt idx="14">
                  <c:v>7.5619378214826019E-2</c:v>
                </c:pt>
                <c:pt idx="15">
                  <c:v>7.2206518910741299E-2</c:v>
                </c:pt>
                <c:pt idx="16">
                  <c:v>6.8793659606656579E-2</c:v>
                </c:pt>
                <c:pt idx="17">
                  <c:v>6.5380800302571859E-2</c:v>
                </c:pt>
                <c:pt idx="18">
                  <c:v>5.624462424242422E-2</c:v>
                </c:pt>
                <c:pt idx="19">
                  <c:v>4.6136654545454521E-2</c:v>
                </c:pt>
                <c:pt idx="20">
                  <c:v>3.5877866666666647E-2</c:v>
                </c:pt>
                <c:pt idx="21">
                  <c:v>2.6939660606060591E-2</c:v>
                </c:pt>
                <c:pt idx="22">
                  <c:v>1.9039054545454528E-2</c:v>
                </c:pt>
                <c:pt idx="23">
                  <c:v>1.3788415662650599E-2</c:v>
                </c:pt>
                <c:pt idx="24">
                  <c:v>9.3357727272727273E-3</c:v>
                </c:pt>
                <c:pt idx="25">
                  <c:v>6.4908636363636366E-3</c:v>
                </c:pt>
                <c:pt idx="26">
                  <c:v>4.4405363636363633E-3</c:v>
                </c:pt>
                <c:pt idx="27">
                  <c:v>2.9199303030303029E-3</c:v>
                </c:pt>
                <c:pt idx="28">
                  <c:v>2.0891969696969696E-3</c:v>
                </c:pt>
                <c:pt idx="29">
                  <c:v>1.408310909090909E-3</c:v>
                </c:pt>
                <c:pt idx="30">
                  <c:v>9.9234727272727282E-4</c:v>
                </c:pt>
                <c:pt idx="31">
                  <c:v>7.0332144578313265E-4</c:v>
                </c:pt>
                <c:pt idx="32">
                  <c:v>4.8264674698795227E-4</c:v>
                </c:pt>
                <c:pt idx="33">
                  <c:v>3.599420000000003E-4</c:v>
                </c:pt>
                <c:pt idx="34">
                  <c:v>2.5629424242424258E-4</c:v>
                </c:pt>
                <c:pt idx="35">
                  <c:v>1.87718484848485E-4</c:v>
                </c:pt>
                <c:pt idx="36">
                  <c:v>1.3913181818181827E-4</c:v>
                </c:pt>
                <c:pt idx="37">
                  <c:v>1.001751151515152E-4</c:v>
                </c:pt>
                <c:pt idx="38">
                  <c:v>7.6802993939393979E-5</c:v>
                </c:pt>
                <c:pt idx="39">
                  <c:v>5.709539759036148E-5</c:v>
                </c:pt>
                <c:pt idx="40">
                  <c:v>4.3119493975903671E-5</c:v>
                </c:pt>
                <c:pt idx="41">
                  <c:v>3.3063133333333373E-5</c:v>
                </c:pt>
                <c:pt idx="42">
                  <c:v>2.4716733333333357E-5</c:v>
                </c:pt>
                <c:pt idx="43">
                  <c:v>1.9363400000000025E-5</c:v>
                </c:pt>
                <c:pt idx="44">
                  <c:v>1.4858078787878803E-5</c:v>
                </c:pt>
                <c:pt idx="45">
                  <c:v>1.1476866666666682E-5</c:v>
                </c:pt>
                <c:pt idx="46">
                  <c:v>9.0429527272727376E-6</c:v>
                </c:pt>
                <c:pt idx="47">
                  <c:v>6.9745606060606125E-6</c:v>
                </c:pt>
                <c:pt idx="48">
                  <c:v>5.5642575757575822E-6</c:v>
                </c:pt>
                <c:pt idx="49">
                  <c:v>4.3860325301204837E-6</c:v>
                </c:pt>
                <c:pt idx="50">
                  <c:v>3.459225301204816E-6</c:v>
                </c:pt>
                <c:pt idx="51">
                  <c:v>2.779179393939391E-6</c:v>
                </c:pt>
                <c:pt idx="52">
                  <c:v>2.1874551515151496E-6</c:v>
                </c:pt>
                <c:pt idx="53">
                  <c:v>1.7624854545454528E-6</c:v>
                </c:pt>
                <c:pt idx="54">
                  <c:v>1.4076999999999986E-6</c:v>
                </c:pt>
                <c:pt idx="55">
                  <c:v>1.1176999999999986E-6</c:v>
                </c:pt>
                <c:pt idx="56">
                  <c:v>9.0776109090909008E-7</c:v>
                </c:pt>
                <c:pt idx="57">
                  <c:v>7.2378313253011988E-7</c:v>
                </c:pt>
                <c:pt idx="58">
                  <c:v>5.8943373493975859E-7</c:v>
                </c:pt>
                <c:pt idx="59">
                  <c:v>4.7837575757575729E-7</c:v>
                </c:pt>
                <c:pt idx="60">
                  <c:v>3.8561818181818158E-7</c:v>
                </c:pt>
                <c:pt idx="61">
                  <c:v>3.1875975757575746E-7</c:v>
                </c:pt>
                <c:pt idx="62">
                  <c:v>2.5945636363636353E-7</c:v>
                </c:pt>
                <c:pt idx="63">
                  <c:v>2.1436545454545444E-7</c:v>
                </c:pt>
                <c:pt idx="64">
                  <c:v>1.7745963636363628E-7</c:v>
                </c:pt>
                <c:pt idx="65">
                  <c:v>1.4578690909090902E-7</c:v>
                </c:pt>
                <c:pt idx="66">
                  <c:v>1.2322650602409637E-7</c:v>
                </c:pt>
                <c:pt idx="67">
                  <c:v>1.0279381818181819E-7</c:v>
                </c:pt>
                <c:pt idx="68">
                  <c:v>8.6439878787878793E-8</c:v>
                </c:pt>
                <c:pt idx="69">
                  <c:v>7.2863212121212119E-8</c:v>
                </c:pt>
                <c:pt idx="70">
                  <c:v>6.0781999999999995E-8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8AF5-4EFF-A8A5-8EF44D2D1F2E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6.6776263237518784E-37</c:v>
                </c:pt>
                <c:pt idx="12">
                  <c:v>2.088534190620272E-36</c:v>
                </c:pt>
                <c:pt idx="13">
                  <c:v>3.5093057488653557E-36</c:v>
                </c:pt>
                <c:pt idx="14">
                  <c:v>4.9300773071104401E-36</c:v>
                </c:pt>
                <c:pt idx="15">
                  <c:v>6.3508488653555238E-36</c:v>
                </c:pt>
                <c:pt idx="16">
                  <c:v>7.7716204236006082E-36</c:v>
                </c:pt>
                <c:pt idx="17">
                  <c:v>9.1923919818456913E-36</c:v>
                </c:pt>
                <c:pt idx="18">
                  <c:v>3.2504710727272809E-34</c:v>
                </c:pt>
                <c:pt idx="19">
                  <c:v>4.321445090909132E-33</c:v>
                </c:pt>
                <c:pt idx="20">
                  <c:v>2.1971136000000043E-32</c:v>
                </c:pt>
                <c:pt idx="21">
                  <c:v>4.1021898787878946E-31</c:v>
                </c:pt>
                <c:pt idx="22">
                  <c:v>1.0896511090909107E-30</c:v>
                </c:pt>
                <c:pt idx="23">
                  <c:v>2.076360240963858E-29</c:v>
                </c:pt>
                <c:pt idx="24">
                  <c:v>1.8015860606060603E-28</c:v>
                </c:pt>
                <c:pt idx="25">
                  <c:v>7.5308103030303014E-28</c:v>
                </c:pt>
                <c:pt idx="26">
                  <c:v>8.4312499999999991E-27</c:v>
                </c:pt>
                <c:pt idx="27">
                  <c:v>2.084625E-26</c:v>
                </c:pt>
                <c:pt idx="28">
                  <c:v>2.3086024242424241E-25</c:v>
                </c:pt>
                <c:pt idx="29">
                  <c:v>1.3585045454545453E-24</c:v>
                </c:pt>
                <c:pt idx="30">
                  <c:v>4.6030196969696965E-24</c:v>
                </c:pt>
                <c:pt idx="31">
                  <c:v>3.1864057831325269E-23</c:v>
                </c:pt>
                <c:pt idx="32">
                  <c:v>7.2057069879517979E-23</c:v>
                </c:pt>
                <c:pt idx="33">
                  <c:v>5.0439359999999903E-22</c:v>
                </c:pt>
                <c:pt idx="34">
                  <c:v>2.203731212121203E-21</c:v>
                </c:pt>
                <c:pt idx="35">
                  <c:v>6.3548524242424156E-21</c:v>
                </c:pt>
                <c:pt idx="36">
                  <c:v>3.2005098181818106E-20</c:v>
                </c:pt>
                <c:pt idx="37">
                  <c:v>7.6748254545453931E-20</c:v>
                </c:pt>
                <c:pt idx="38">
                  <c:v>3.4790461818181761E-19</c:v>
                </c:pt>
                <c:pt idx="39">
                  <c:v>1.2472124698795129E-18</c:v>
                </c:pt>
                <c:pt idx="40">
                  <c:v>3.1290136746987872E-18</c:v>
                </c:pt>
                <c:pt idx="41">
                  <c:v>1.244881939393934E-17</c:v>
                </c:pt>
                <c:pt idx="42">
                  <c:v>2.9186290909090588E-17</c:v>
                </c:pt>
                <c:pt idx="43">
                  <c:v>9.958992727272695E-17</c:v>
                </c:pt>
                <c:pt idx="44">
                  <c:v>3.0102212121211951E-16</c:v>
                </c:pt>
                <c:pt idx="45">
                  <c:v>6.7614333333333163E-16</c:v>
                </c:pt>
                <c:pt idx="46">
                  <c:v>2.176298727272719E-15</c:v>
                </c:pt>
                <c:pt idx="47">
                  <c:v>4.7909212121211759E-15</c:v>
                </c:pt>
                <c:pt idx="48">
                  <c:v>1.2740315151515116E-14</c:v>
                </c:pt>
                <c:pt idx="49">
                  <c:v>3.1724216867469822E-14</c:v>
                </c:pt>
                <c:pt idx="50">
                  <c:v>6.2662168674698907E-14</c:v>
                </c:pt>
                <c:pt idx="51">
                  <c:v>1.5700916969697017E-13</c:v>
                </c:pt>
                <c:pt idx="52">
                  <c:v>3.0343981818181968E-13</c:v>
                </c:pt>
                <c:pt idx="53">
                  <c:v>6.3620345454545615E-13</c:v>
                </c:pt>
                <c:pt idx="54">
                  <c:v>1.2655278181818224E-12</c:v>
                </c:pt>
                <c:pt idx="55">
                  <c:v>2.1686005454545498E-12</c:v>
                </c:pt>
                <c:pt idx="56">
                  <c:v>4.1822309090909191E-12</c:v>
                </c:pt>
                <c:pt idx="57">
                  <c:v>6.9234168674698996E-12</c:v>
                </c:pt>
                <c:pt idx="58">
                  <c:v>1.1655766265060255E-11</c:v>
                </c:pt>
                <c:pt idx="59">
                  <c:v>1.9139115151515175E-11</c:v>
                </c:pt>
                <c:pt idx="60">
                  <c:v>2.8783963636363658E-11</c:v>
                </c:pt>
                <c:pt idx="61">
                  <c:v>4.6516781818181864E-11</c:v>
                </c:pt>
                <c:pt idx="62">
                  <c:v>6.9148054545454621E-11</c:v>
                </c:pt>
                <c:pt idx="63">
                  <c:v>1.0344441818181826E-10</c:v>
                </c:pt>
                <c:pt idx="64">
                  <c:v>1.5378969696969711E-10</c:v>
                </c:pt>
                <c:pt idx="65">
                  <c:v>2.1439575757575773E-10</c:v>
                </c:pt>
                <c:pt idx="66">
                  <c:v>3.1366433734939767E-10</c:v>
                </c:pt>
                <c:pt idx="67">
                  <c:v>4.3538E-10</c:v>
                </c:pt>
                <c:pt idx="68">
                  <c:v>6.0571333333333337E-10</c:v>
                </c:pt>
                <c:pt idx="69">
                  <c:v>8.483424242424243E-10</c:v>
                </c:pt>
                <c:pt idx="70">
                  <c:v>1.1299E-9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8AF5-4EFF-A8A5-8EF44D2D1F2E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1.1640499243570326E-32</c:v>
                </c:pt>
                <c:pt idx="12">
                  <c:v>3.6407518910741291E-32</c:v>
                </c:pt>
                <c:pt idx="13">
                  <c:v>6.1174538577912256E-32</c:v>
                </c:pt>
                <c:pt idx="14">
                  <c:v>8.5941558245083222E-32</c:v>
                </c:pt>
                <c:pt idx="15">
                  <c:v>1.1070857791225419E-31</c:v>
                </c:pt>
                <c:pt idx="16">
                  <c:v>1.3547559757942514E-31</c:v>
                </c:pt>
                <c:pt idx="17">
                  <c:v>1.6024261724659612E-31</c:v>
                </c:pt>
                <c:pt idx="18">
                  <c:v>6.8916672121212296E-30</c:v>
                </c:pt>
                <c:pt idx="19">
                  <c:v>1.0589938181818283E-28</c:v>
                </c:pt>
                <c:pt idx="20">
                  <c:v>5.4793453333333427E-28</c:v>
                </c:pt>
                <c:pt idx="21">
                  <c:v>1.1746793151515197E-26</c:v>
                </c:pt>
                <c:pt idx="22">
                  <c:v>3.1397441636363683E-26</c:v>
                </c:pt>
                <c:pt idx="23">
                  <c:v>6.7764006024096457E-25</c:v>
                </c:pt>
                <c:pt idx="24">
                  <c:v>6.4038303030303041E-24</c:v>
                </c:pt>
                <c:pt idx="25">
                  <c:v>2.7183951515151518E-23</c:v>
                </c:pt>
                <c:pt idx="26">
                  <c:v>3.2116654545454547E-22</c:v>
                </c:pt>
                <c:pt idx="27">
                  <c:v>7.9728412121212126E-22</c:v>
                </c:pt>
                <c:pt idx="28">
                  <c:v>8.9012199999999993E-21</c:v>
                </c:pt>
                <c:pt idx="29">
                  <c:v>5.0974090909090908E-20</c:v>
                </c:pt>
                <c:pt idx="30">
                  <c:v>1.713710606060606E-19</c:v>
                </c:pt>
                <c:pt idx="31">
                  <c:v>1.1154398192771071E-18</c:v>
                </c:pt>
                <c:pt idx="32">
                  <c:v>2.5030241566265026E-18</c:v>
                </c:pt>
                <c:pt idx="33">
                  <c:v>1.6120159999999969E-17</c:v>
                </c:pt>
                <c:pt idx="34">
                  <c:v>6.5352478787878514E-17</c:v>
                </c:pt>
                <c:pt idx="35">
                  <c:v>1.8348035757575731E-16</c:v>
                </c:pt>
                <c:pt idx="36">
                  <c:v>8.4411090909090699E-16</c:v>
                </c:pt>
                <c:pt idx="37">
                  <c:v>1.9619654545454404E-15</c:v>
                </c:pt>
                <c:pt idx="38">
                  <c:v>8.2036018181818041E-15</c:v>
                </c:pt>
                <c:pt idx="39">
                  <c:v>2.717894578313242E-14</c:v>
                </c:pt>
                <c:pt idx="40">
                  <c:v>6.607111445783117E-14</c:v>
                </c:pt>
                <c:pt idx="41">
                  <c:v>2.3966196363636262E-13</c:v>
                </c:pt>
                <c:pt idx="42">
                  <c:v>5.379903030302978E-13</c:v>
                </c:pt>
                <c:pt idx="43">
                  <c:v>1.6978690909090853E-12</c:v>
                </c:pt>
                <c:pt idx="44">
                  <c:v>4.6966363636363398E-12</c:v>
                </c:pt>
                <c:pt idx="45">
                  <c:v>1.0132999999999977E-11</c:v>
                </c:pt>
                <c:pt idx="46">
                  <c:v>2.9030272727272624E-11</c:v>
                </c:pt>
                <c:pt idx="47">
                  <c:v>5.9534533333332952E-11</c:v>
                </c:pt>
                <c:pt idx="48">
                  <c:v>1.4230786666666631E-10</c:v>
                </c:pt>
                <c:pt idx="49">
                  <c:v>3.0836012048192724E-10</c:v>
                </c:pt>
                <c:pt idx="50">
                  <c:v>5.6463120481927803E-10</c:v>
                </c:pt>
                <c:pt idx="51">
                  <c:v>1.1595338181818211E-9</c:v>
                </c:pt>
                <c:pt idx="52">
                  <c:v>1.9553078787878851E-9</c:v>
                </c:pt>
                <c:pt idx="53">
                  <c:v>3.3688836363636426E-9</c:v>
                </c:pt>
                <c:pt idx="54">
                  <c:v>5.2861345454545565E-9</c:v>
                </c:pt>
                <c:pt idx="55">
                  <c:v>7.6683163636363755E-9</c:v>
                </c:pt>
                <c:pt idx="56">
                  <c:v>1.0741436363636379E-8</c:v>
                </c:pt>
                <c:pt idx="57">
                  <c:v>1.396183132530122E-8</c:v>
                </c:pt>
                <c:pt idx="58">
                  <c:v>1.7338337349397601E-8</c:v>
                </c:pt>
                <c:pt idx="59">
                  <c:v>2.0521987878787884E-8</c:v>
                </c:pt>
                <c:pt idx="60">
                  <c:v>2.3554109090909097E-8</c:v>
                </c:pt>
                <c:pt idx="61">
                  <c:v>2.5997212121212128E-8</c:v>
                </c:pt>
                <c:pt idx="62">
                  <c:v>2.8211406060606065E-8</c:v>
                </c:pt>
                <c:pt idx="63">
                  <c:v>2.9939890909090909E-8</c:v>
                </c:pt>
                <c:pt idx="64">
                  <c:v>3.1172981818181822E-8</c:v>
                </c:pt>
                <c:pt idx="65">
                  <c:v>3.2089345454545459E-8</c:v>
                </c:pt>
                <c:pt idx="66">
                  <c:v>3.2042722891566269E-8</c:v>
                </c:pt>
                <c:pt idx="67">
                  <c:v>3.187690909090909E-8</c:v>
                </c:pt>
                <c:pt idx="68">
                  <c:v>3.1526606060606063E-8</c:v>
                </c:pt>
                <c:pt idx="69">
                  <c:v>3.1092787878787876E-8</c:v>
                </c:pt>
                <c:pt idx="70">
                  <c:v>3.0613999999999999E-8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8AF5-4EFF-A8A5-8EF44D2D1F2E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8AF5-4EFF-A8A5-8EF44D2D1F2E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(1)GeSe2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6.0643406060606052E-2</c:v>
                </c:pt>
                <c:pt idx="1">
                  <c:v>5.1089793939393925E-2</c:v>
                </c:pt>
                <c:pt idx="2">
                  <c:v>3.9857672727272711E-2</c:v>
                </c:pt>
                <c:pt idx="3">
                  <c:v>2.9517478787878776E-2</c:v>
                </c:pt>
                <c:pt idx="4">
                  <c:v>1.9799311515151508E-2</c:v>
                </c:pt>
                <c:pt idx="5">
                  <c:v>1.3440705454545447E-2</c:v>
                </c:pt>
                <c:pt idx="6">
                  <c:v>8.438564457831324E-3</c:v>
                </c:pt>
                <c:pt idx="7">
                  <c:v>5.2345283132530143E-3</c:v>
                </c:pt>
                <c:pt idx="8">
                  <c:v>3.3613133333333352E-3</c:v>
                </c:pt>
                <c:pt idx="9">
                  <c:v>1.9833676363636373E-3</c:v>
                </c:pt>
                <c:pt idx="10">
                  <c:v>1.3222646060606069E-3</c:v>
                </c:pt>
                <c:pt idx="11">
                  <c:v>9.0783869591528005E-4</c:v>
                </c:pt>
                <c:pt idx="12">
                  <c:v>7.7158060211800314E-4</c:v>
                </c:pt>
                <c:pt idx="13">
                  <c:v>6.3532250832072624E-4</c:v>
                </c:pt>
                <c:pt idx="14">
                  <c:v>4.9906441452344922E-4</c:v>
                </c:pt>
                <c:pt idx="15">
                  <c:v>3.6280632072617231E-4</c:v>
                </c:pt>
                <c:pt idx="16">
                  <c:v>2.2654822692889541E-4</c:v>
                </c:pt>
                <c:pt idx="17">
                  <c:v>9.02901331316185E-5</c:v>
                </c:pt>
                <c:pt idx="18">
                  <c:v>5.4165672727272686E-5</c:v>
                </c:pt>
                <c:pt idx="19">
                  <c:v>3.6026872727272696E-5</c:v>
                </c:pt>
                <c:pt idx="20">
                  <c:v>2.4226266666666642E-5</c:v>
                </c:pt>
                <c:pt idx="21">
                  <c:v>1.5383512727272713E-5</c:v>
                </c:pt>
                <c:pt idx="22">
                  <c:v>8.8647854545454394E-6</c:v>
                </c:pt>
                <c:pt idx="23">
                  <c:v>5.5088493975903583E-6</c:v>
                </c:pt>
                <c:pt idx="24">
                  <c:v>2.9163787878787877E-6</c:v>
                </c:pt>
                <c:pt idx="25">
                  <c:v>1.6758939393939394E-6</c:v>
                </c:pt>
                <c:pt idx="26">
                  <c:v>9.0416545454545449E-7</c:v>
                </c:pt>
                <c:pt idx="27">
                  <c:v>4.4494121212121218E-7</c:v>
                </c:pt>
                <c:pt idx="28">
                  <c:v>2.6642181818181817E-7</c:v>
                </c:pt>
                <c:pt idx="29">
                  <c:v>1.3433454545454544E-7</c:v>
                </c:pt>
                <c:pt idx="30">
                  <c:v>7.6116363636363636E-8</c:v>
                </c:pt>
                <c:pt idx="31">
                  <c:v>4.21503012048193E-8</c:v>
                </c:pt>
                <c:pt idx="32">
                  <c:v>2.1243072289156677E-8</c:v>
                </c:pt>
                <c:pt idx="33">
                  <c:v>1.3319680000000018E-8</c:v>
                </c:pt>
                <c:pt idx="34">
                  <c:v>7.1668557575757643E-9</c:v>
                </c:pt>
                <c:pt idx="35">
                  <c:v>4.1964315151515229E-9</c:v>
                </c:pt>
                <c:pt idx="36">
                  <c:v>2.47089272727273E-9</c:v>
                </c:pt>
                <c:pt idx="37">
                  <c:v>1.3324449696969709E-9</c:v>
                </c:pt>
                <c:pt idx="38">
                  <c:v>8.6106921212121318E-10</c:v>
                </c:pt>
                <c:pt idx="39">
                  <c:v>4.9756457831325354E-10</c:v>
                </c:pt>
                <c:pt idx="40">
                  <c:v>3.0278144578313334E-10</c:v>
                </c:pt>
                <c:pt idx="41">
                  <c:v>1.8910006060606097E-10</c:v>
                </c:pt>
                <c:pt idx="42">
                  <c:v>1.0917574545454562E-10</c:v>
                </c:pt>
                <c:pt idx="43">
                  <c:v>7.2497563636363801E-11</c:v>
                </c:pt>
                <c:pt idx="44">
                  <c:v>4.450355757575765E-11</c:v>
                </c:pt>
                <c:pt idx="45">
                  <c:v>2.802113333333341E-11</c:v>
                </c:pt>
                <c:pt idx="46">
                  <c:v>1.8470781818181851E-11</c:v>
                </c:pt>
                <c:pt idx="47">
                  <c:v>1.1395937575757591E-11</c:v>
                </c:pt>
                <c:pt idx="48">
                  <c:v>7.8031496969697132E-12</c:v>
                </c:pt>
                <c:pt idx="49">
                  <c:v>5.1012903614457859E-12</c:v>
                </c:pt>
                <c:pt idx="50">
                  <c:v>3.3646036144578251E-12</c:v>
                </c:pt>
                <c:pt idx="51">
                  <c:v>2.3344254545454507E-12</c:v>
                </c:pt>
                <c:pt idx="52">
                  <c:v>1.5314114545454524E-12</c:v>
                </c:pt>
                <c:pt idx="53">
                  <c:v>1.0803023636363615E-12</c:v>
                </c:pt>
                <c:pt idx="54">
                  <c:v>7.3972006060605946E-13</c:v>
                </c:pt>
                <c:pt idx="55">
                  <c:v>5.0116248484848373E-13</c:v>
                </c:pt>
                <c:pt idx="56">
                  <c:v>3.5831018181818121E-13</c:v>
                </c:pt>
                <c:pt idx="57">
                  <c:v>2.4271421686746955E-13</c:v>
                </c:pt>
                <c:pt idx="58">
                  <c:v>1.7305156626506003E-13</c:v>
                </c:pt>
                <c:pt idx="59">
                  <c:v>1.2087495757575749E-13</c:v>
                </c:pt>
                <c:pt idx="60">
                  <c:v>8.2437381818181727E-14</c:v>
                </c:pt>
                <c:pt idx="61">
                  <c:v>5.9725157575757524E-14</c:v>
                </c:pt>
                <c:pt idx="62">
                  <c:v>4.1029048484848457E-14</c:v>
                </c:pt>
                <c:pt idx="63">
                  <c:v>2.9336927272727247E-14</c:v>
                </c:pt>
                <c:pt idx="64">
                  <c:v>2.083085454545453E-14</c:v>
                </c:pt>
                <c:pt idx="65">
                  <c:v>1.4361763636363622E-14</c:v>
                </c:pt>
                <c:pt idx="66">
                  <c:v>1.066677831325301E-14</c:v>
                </c:pt>
                <c:pt idx="67">
                  <c:v>7.543163636363637E-15</c:v>
                </c:pt>
                <c:pt idx="68">
                  <c:v>5.4830424242424241E-15</c:v>
                </c:pt>
                <c:pt idx="69">
                  <c:v>3.9893272727272722E-15</c:v>
                </c:pt>
                <c:pt idx="70">
                  <c:v>2.8006000000000002E-15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8AF5-4EFF-A8A5-8EF44D2D1F2E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4.415976363636364E-2</c:v>
                </c:pt>
                <c:pt idx="1">
                  <c:v>4.8406466666666675E-2</c:v>
                </c:pt>
                <c:pt idx="2">
                  <c:v>5.3399800000000004E-2</c:v>
                </c:pt>
                <c:pt idx="3">
                  <c:v>5.7998490909090913E-2</c:v>
                </c:pt>
                <c:pt idx="4">
                  <c:v>6.2321715151515154E-2</c:v>
                </c:pt>
                <c:pt idx="5">
                  <c:v>6.515565454545455E-2</c:v>
                </c:pt>
                <c:pt idx="6">
                  <c:v>6.7390873493975906E-2</c:v>
                </c:pt>
                <c:pt idx="7">
                  <c:v>6.8832439759036149E-2</c:v>
                </c:pt>
                <c:pt idx="8">
                  <c:v>6.9697399999999993E-2</c:v>
                </c:pt>
                <c:pt idx="9">
                  <c:v>7.0350927272727265E-2</c:v>
                </c:pt>
                <c:pt idx="10">
                  <c:v>7.0716987878787885E-2</c:v>
                </c:pt>
                <c:pt idx="11">
                  <c:v>7.0892228441754912E-2</c:v>
                </c:pt>
                <c:pt idx="12">
                  <c:v>7.085228895612708E-2</c:v>
                </c:pt>
                <c:pt idx="13">
                  <c:v>7.0812349470499247E-2</c:v>
                </c:pt>
                <c:pt idx="14">
                  <c:v>7.0772409984871415E-2</c:v>
                </c:pt>
                <c:pt idx="15">
                  <c:v>7.0732470499243569E-2</c:v>
                </c:pt>
                <c:pt idx="16">
                  <c:v>7.0692531013615736E-2</c:v>
                </c:pt>
                <c:pt idx="17">
                  <c:v>7.0652591527987904E-2</c:v>
                </c:pt>
                <c:pt idx="18">
                  <c:v>6.763543636363635E-2</c:v>
                </c:pt>
                <c:pt idx="19">
                  <c:v>6.3322890909090893E-2</c:v>
                </c:pt>
                <c:pt idx="20">
                  <c:v>5.5960466666666646E-2</c:v>
                </c:pt>
                <c:pt idx="21">
                  <c:v>4.7471933333333313E-2</c:v>
                </c:pt>
                <c:pt idx="22">
                  <c:v>3.8098599999999982E-2</c:v>
                </c:pt>
                <c:pt idx="23">
                  <c:v>2.9725024096385534E-2</c:v>
                </c:pt>
                <c:pt idx="24">
                  <c:v>2.2056121212121214E-2</c:v>
                </c:pt>
                <c:pt idx="25">
                  <c:v>1.6204606060606058E-2</c:v>
                </c:pt>
                <c:pt idx="26">
                  <c:v>1.1704327272727272E-2</c:v>
                </c:pt>
                <c:pt idx="27">
                  <c:v>8.1048727272727272E-3</c:v>
                </c:pt>
                <c:pt idx="28">
                  <c:v>5.9540242424242426E-3</c:v>
                </c:pt>
                <c:pt idx="29">
                  <c:v>4.1515636363636367E-3</c:v>
                </c:pt>
                <c:pt idx="30">
                  <c:v>2.984109090909091E-3</c:v>
                </c:pt>
                <c:pt idx="31">
                  <c:v>2.1518644578313261E-3</c:v>
                </c:pt>
                <c:pt idx="32">
                  <c:v>1.5001174698795197E-3</c:v>
                </c:pt>
                <c:pt idx="33">
                  <c:v>1.1256560000000009E-3</c:v>
                </c:pt>
                <c:pt idx="34">
                  <c:v>8.0772157575757623E-4</c:v>
                </c:pt>
                <c:pt idx="35">
                  <c:v>5.9407915151515195E-4</c:v>
                </c:pt>
                <c:pt idx="36">
                  <c:v>4.4173381818181845E-4</c:v>
                </c:pt>
                <c:pt idx="37">
                  <c:v>3.1895490909090925E-4</c:v>
                </c:pt>
                <c:pt idx="38">
                  <c:v>2.4482763636363651E-4</c:v>
                </c:pt>
                <c:pt idx="39">
                  <c:v>1.8226204819277121E-4</c:v>
                </c:pt>
                <c:pt idx="40">
                  <c:v>1.3778012048192793E-4</c:v>
                </c:pt>
                <c:pt idx="41">
                  <c:v>1.0573703030303044E-4</c:v>
                </c:pt>
                <c:pt idx="42">
                  <c:v>7.9123987878787949E-5</c:v>
                </c:pt>
                <c:pt idx="43">
                  <c:v>6.2048836363636441E-5</c:v>
                </c:pt>
                <c:pt idx="44">
                  <c:v>4.7682684848484897E-5</c:v>
                </c:pt>
                <c:pt idx="45">
                  <c:v>3.6907533333333379E-5</c:v>
                </c:pt>
                <c:pt idx="46">
                  <c:v>2.9160672727272758E-5</c:v>
                </c:pt>
                <c:pt idx="47">
                  <c:v>2.2582781818181838E-5</c:v>
                </c:pt>
                <c:pt idx="48">
                  <c:v>1.811187272727275E-5</c:v>
                </c:pt>
                <c:pt idx="49">
                  <c:v>1.4381409638554223E-5</c:v>
                </c:pt>
                <c:pt idx="50">
                  <c:v>1.1453096385542158E-5</c:v>
                </c:pt>
                <c:pt idx="51">
                  <c:v>9.305928484848476E-6</c:v>
                </c:pt>
                <c:pt idx="52">
                  <c:v>7.4366206060605989E-6</c:v>
                </c:pt>
                <c:pt idx="53">
                  <c:v>6.0867418181818118E-6</c:v>
                </c:pt>
                <c:pt idx="54">
                  <c:v>4.9505987878787836E-6</c:v>
                </c:pt>
                <c:pt idx="55">
                  <c:v>4.0117503030302993E-6</c:v>
                </c:pt>
                <c:pt idx="56">
                  <c:v>3.313549090909088E-6</c:v>
                </c:pt>
                <c:pt idx="57">
                  <c:v>2.6939180722891547E-6</c:v>
                </c:pt>
                <c:pt idx="58">
                  <c:v>2.2253638554216854E-6</c:v>
                </c:pt>
                <c:pt idx="59">
                  <c:v>1.8304630303030297E-6</c:v>
                </c:pt>
                <c:pt idx="60">
                  <c:v>1.4934327272727266E-6</c:v>
                </c:pt>
                <c:pt idx="61">
                  <c:v>1.2432660606060601E-6</c:v>
                </c:pt>
                <c:pt idx="62">
                  <c:v>1.0193876363636359E-6</c:v>
                </c:pt>
                <c:pt idx="63">
                  <c:v>8.45878545454545E-7</c:v>
                </c:pt>
                <c:pt idx="64">
                  <c:v>7.0225575757575726E-7</c:v>
                </c:pt>
                <c:pt idx="65">
                  <c:v>5.7774060606060575E-7</c:v>
                </c:pt>
                <c:pt idx="66">
                  <c:v>4.8731999999999989E-7</c:v>
                </c:pt>
                <c:pt idx="67">
                  <c:v>4.053654545454545E-7</c:v>
                </c:pt>
                <c:pt idx="68">
                  <c:v>3.3985030303030303E-7</c:v>
                </c:pt>
                <c:pt idx="69">
                  <c:v>2.8560575757575761E-7</c:v>
                </c:pt>
                <c:pt idx="70">
                  <c:v>2.3743E-7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8AF5-4EFF-A8A5-8EF44D2D1F2E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(1)Ga2Se3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7.999675151515151E-2</c:v>
                </c:pt>
                <c:pt idx="1">
                  <c:v>7.9994618181818175E-2</c:v>
                </c:pt>
                <c:pt idx="2">
                  <c:v>7.9990981818181817E-2</c:v>
                </c:pt>
                <c:pt idx="3">
                  <c:v>7.9984690909090911E-2</c:v>
                </c:pt>
                <c:pt idx="4">
                  <c:v>7.9976739393939386E-2</c:v>
                </c:pt>
                <c:pt idx="5">
                  <c:v>7.9960981818181814E-2</c:v>
                </c:pt>
                <c:pt idx="6">
                  <c:v>7.9937753012048182E-2</c:v>
                </c:pt>
                <c:pt idx="7">
                  <c:v>7.9904620481927702E-2</c:v>
                </c:pt>
                <c:pt idx="8">
                  <c:v>7.9845666666666662E-2</c:v>
                </c:pt>
                <c:pt idx="9">
                  <c:v>7.9771945454545454E-2</c:v>
                </c:pt>
                <c:pt idx="10">
                  <c:v>7.96464909090909E-2</c:v>
                </c:pt>
                <c:pt idx="11">
                  <c:v>7.9291885022692882E-2</c:v>
                </c:pt>
                <c:pt idx="12">
                  <c:v>7.8678874432677764E-2</c:v>
                </c:pt>
                <c:pt idx="13">
                  <c:v>7.8065863842662633E-2</c:v>
                </c:pt>
                <c:pt idx="14">
                  <c:v>7.7452853252647502E-2</c:v>
                </c:pt>
                <c:pt idx="15">
                  <c:v>7.6839842662632371E-2</c:v>
                </c:pt>
                <c:pt idx="16">
                  <c:v>7.622683207261724E-2</c:v>
                </c:pt>
                <c:pt idx="17">
                  <c:v>7.5613821482602109E-2</c:v>
                </c:pt>
                <c:pt idx="18">
                  <c:v>7.3935175757575744E-2</c:v>
                </c:pt>
                <c:pt idx="19">
                  <c:v>7.1877381818181804E-2</c:v>
                </c:pt>
                <c:pt idx="20">
                  <c:v>6.9045866666666664E-2</c:v>
                </c:pt>
                <c:pt idx="21">
                  <c:v>6.5539296969696959E-2</c:v>
                </c:pt>
                <c:pt idx="22">
                  <c:v>6.150232727272726E-2</c:v>
                </c:pt>
                <c:pt idx="23">
                  <c:v>5.6319289156626498E-2</c:v>
                </c:pt>
                <c:pt idx="24">
                  <c:v>5.0747303030303031E-2</c:v>
                </c:pt>
                <c:pt idx="25">
                  <c:v>4.4348515151515153E-2</c:v>
                </c:pt>
                <c:pt idx="26">
                  <c:v>3.7708636363636361E-2</c:v>
                </c:pt>
                <c:pt idx="27">
                  <c:v>3.0908030303030305E-2</c:v>
                </c:pt>
                <c:pt idx="28">
                  <c:v>2.4674545454545456E-2</c:v>
                </c:pt>
                <c:pt idx="29">
                  <c:v>1.8894000000000001E-2</c:v>
                </c:pt>
                <c:pt idx="30">
                  <c:v>1.4100666666666668E-2</c:v>
                </c:pt>
                <c:pt idx="31">
                  <c:v>1.0359328313253015E-2</c:v>
                </c:pt>
                <c:pt idx="32">
                  <c:v>7.1844487951807298E-3</c:v>
                </c:pt>
                <c:pt idx="33">
                  <c:v>5.2567000000000048E-3</c:v>
                </c:pt>
                <c:pt idx="34">
                  <c:v>3.6250260606060631E-3</c:v>
                </c:pt>
                <c:pt idx="35">
                  <c:v>2.5436321212121238E-3</c:v>
                </c:pt>
                <c:pt idx="36">
                  <c:v>1.7975781818181833E-3</c:v>
                </c:pt>
                <c:pt idx="37">
                  <c:v>1.212940121212122E-3</c:v>
                </c:pt>
                <c:pt idx="38">
                  <c:v>8.8644315151515231E-4</c:v>
                </c:pt>
                <c:pt idx="39">
                  <c:v>6.1733843373494026E-4</c:v>
                </c:pt>
                <c:pt idx="40">
                  <c:v>4.3800108433735013E-4</c:v>
                </c:pt>
                <c:pt idx="41">
                  <c:v>3.1580575757575804E-4</c:v>
                </c:pt>
                <c:pt idx="42">
                  <c:v>2.182283030303033E-4</c:v>
                </c:pt>
                <c:pt idx="43">
                  <c:v>1.6070709090909119E-4</c:v>
                </c:pt>
                <c:pt idx="44">
                  <c:v>1.1362132727272743E-4</c:v>
                </c:pt>
                <c:pt idx="45">
                  <c:v>8.0368600000000151E-5</c:v>
                </c:pt>
                <c:pt idx="46">
                  <c:v>5.7881763636363721E-5</c:v>
                </c:pt>
                <c:pt idx="47">
                  <c:v>3.947886666666672E-5</c:v>
                </c:pt>
                <c:pt idx="48">
                  <c:v>2.8085533333333385E-5</c:v>
                </c:pt>
                <c:pt idx="49">
                  <c:v>1.9030012048192785E-5</c:v>
                </c:pt>
                <c:pt idx="50">
                  <c:v>1.2507120481927687E-5</c:v>
                </c:pt>
                <c:pt idx="51">
                  <c:v>8.362015757575741E-6</c:v>
                </c:pt>
                <c:pt idx="52">
                  <c:v>5.0386103030302943E-6</c:v>
                </c:pt>
                <c:pt idx="53">
                  <c:v>3.1786709090909006E-6</c:v>
                </c:pt>
                <c:pt idx="54">
                  <c:v>1.8384384242424205E-6</c:v>
                </c:pt>
                <c:pt idx="55">
                  <c:v>9.7793539393939019E-7</c:v>
                </c:pt>
                <c:pt idx="56">
                  <c:v>5.6211836363636198E-7</c:v>
                </c:pt>
                <c:pt idx="57">
                  <c:v>2.6270426506024046E-7</c:v>
                </c:pt>
                <c:pt idx="58">
                  <c:v>1.4040546987951772E-7</c:v>
                </c:pt>
                <c:pt idx="59">
                  <c:v>6.5296012121212038E-8</c:v>
                </c:pt>
                <c:pt idx="60">
                  <c:v>2.7263890909090826E-8</c:v>
                </c:pt>
                <c:pt idx="61">
                  <c:v>1.4142771515151492E-8</c:v>
                </c:pt>
                <c:pt idx="62">
                  <c:v>5.5243290909090851E-9</c:v>
                </c:pt>
                <c:pt idx="63">
                  <c:v>2.7090563636363576E-9</c:v>
                </c:pt>
                <c:pt idx="64">
                  <c:v>1.1673194545454529E-9</c:v>
                </c:pt>
                <c:pt idx="65">
                  <c:v>4.3981036363636198E-10</c:v>
                </c:pt>
                <c:pt idx="66">
                  <c:v>2.3308686746987938E-10</c:v>
                </c:pt>
                <c:pt idx="67">
                  <c:v>8.9595454545454546E-11</c:v>
                </c:pt>
                <c:pt idx="68">
                  <c:v>4.3013636363636359E-11</c:v>
                </c:pt>
                <c:pt idx="69">
                  <c:v>1.8977836363636365E-11</c:v>
                </c:pt>
                <c:pt idx="70">
                  <c:v>7.0821999999999966E-12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8AF5-4EFF-A8A5-8EF44D2D1F2E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7.2088066666666706E-6</c:v>
                </c:pt>
                <c:pt idx="1">
                  <c:v>1.1355881818181827E-5</c:v>
                </c:pt>
                <c:pt idx="2">
                  <c:v>1.770951818181819E-5</c:v>
                </c:pt>
                <c:pt idx="3">
                  <c:v>3.0010000000000019E-5</c:v>
                </c:pt>
                <c:pt idx="4">
                  <c:v>4.590888484848489E-5</c:v>
                </c:pt>
                <c:pt idx="5">
                  <c:v>7.7894945454545488E-5</c:v>
                </c:pt>
                <c:pt idx="6">
                  <c:v>1.2475645180722895E-4</c:v>
                </c:pt>
                <c:pt idx="7">
                  <c:v>1.9133657228915656E-4</c:v>
                </c:pt>
                <c:pt idx="8">
                  <c:v>3.0899466666666652E-4</c:v>
                </c:pt>
                <c:pt idx="9">
                  <c:v>4.5610981818181793E-4</c:v>
                </c:pt>
                <c:pt idx="10">
                  <c:v>7.0735830303030273E-4</c:v>
                </c:pt>
                <c:pt idx="11">
                  <c:v>1.4167556429652032E-3</c:v>
                </c:pt>
                <c:pt idx="12">
                  <c:v>2.6427889258698939E-3</c:v>
                </c:pt>
                <c:pt idx="13">
                  <c:v>3.8688222087745841E-3</c:v>
                </c:pt>
                <c:pt idx="14">
                  <c:v>5.0948554916792742E-3</c:v>
                </c:pt>
                <c:pt idx="15">
                  <c:v>6.3208887745839649E-3</c:v>
                </c:pt>
                <c:pt idx="16">
                  <c:v>7.5469220574886555E-3</c:v>
                </c:pt>
                <c:pt idx="17">
                  <c:v>8.7729553403933444E-3</c:v>
                </c:pt>
                <c:pt idx="18">
                  <c:v>1.2130456969696978E-2</c:v>
                </c:pt>
                <c:pt idx="19">
                  <c:v>1.6245981818181831E-2</c:v>
                </c:pt>
                <c:pt idx="20">
                  <c:v>2.1907800000000012E-2</c:v>
                </c:pt>
                <c:pt idx="21">
                  <c:v>2.8920745454545472E-2</c:v>
                </c:pt>
                <c:pt idx="22">
                  <c:v>3.6995290909090928E-2</c:v>
                </c:pt>
                <c:pt idx="23">
                  <c:v>4.7360873493975914E-2</c:v>
                </c:pt>
                <c:pt idx="24">
                  <c:v>5.8504545454545455E-2</c:v>
                </c:pt>
                <c:pt idx="25">
                  <c:v>7.1302727272727268E-2</c:v>
                </c:pt>
                <c:pt idx="26">
                  <c:v>8.4582000000000004E-2</c:v>
                </c:pt>
                <c:pt idx="27">
                  <c:v>9.8182000000000005E-2</c:v>
                </c:pt>
                <c:pt idx="28">
                  <c:v>0.11064660606060607</c:v>
                </c:pt>
                <c:pt idx="29">
                  <c:v>0.12220454545454545</c:v>
                </c:pt>
                <c:pt idx="30">
                  <c:v>0.13178636363636365</c:v>
                </c:pt>
                <c:pt idx="31">
                  <c:v>0.13925927710843375</c:v>
                </c:pt>
                <c:pt idx="32">
                  <c:v>0.14559662650602409</c:v>
                </c:pt>
                <c:pt idx="33">
                  <c:v>0.149422</c:v>
                </c:pt>
                <c:pt idx="34">
                  <c:v>0.15264296969696969</c:v>
                </c:pt>
                <c:pt idx="35">
                  <c:v>0.1547399393939394</c:v>
                </c:pt>
                <c:pt idx="36">
                  <c:v>0.15612600000000001</c:v>
                </c:pt>
                <c:pt idx="37">
                  <c:v>0.15716672727272729</c:v>
                </c:pt>
                <c:pt idx="38">
                  <c:v>0.15758490909090911</c:v>
                </c:pt>
                <c:pt idx="39">
                  <c:v>0.15780475903614458</c:v>
                </c:pt>
                <c:pt idx="40">
                  <c:v>0.15771439759036143</c:v>
                </c:pt>
                <c:pt idx="41">
                  <c:v>0.15723872727272728</c:v>
                </c:pt>
                <c:pt idx="42">
                  <c:v>0.15656381818181819</c:v>
                </c:pt>
                <c:pt idx="43">
                  <c:v>0.15523654545454546</c:v>
                </c:pt>
                <c:pt idx="44">
                  <c:v>0.15345581818181819</c:v>
                </c:pt>
                <c:pt idx="45">
                  <c:v>0.15107400000000001</c:v>
                </c:pt>
                <c:pt idx="46">
                  <c:v>0.147534</c:v>
                </c:pt>
                <c:pt idx="47">
                  <c:v>0.14341442424242426</c:v>
                </c:pt>
                <c:pt idx="48">
                  <c:v>0.13760230303030305</c:v>
                </c:pt>
                <c:pt idx="49">
                  <c:v>0.13076024096385544</c:v>
                </c:pt>
                <c:pt idx="50">
                  <c:v>0.1228024096385542</c:v>
                </c:pt>
                <c:pt idx="51">
                  <c:v>0.11308054545454542</c:v>
                </c:pt>
                <c:pt idx="52">
                  <c:v>0.10271315757575752</c:v>
                </c:pt>
                <c:pt idx="53">
                  <c:v>9.1084672727272678E-2</c:v>
                </c:pt>
                <c:pt idx="54">
                  <c:v>7.9216042424242364E-2</c:v>
                </c:pt>
                <c:pt idx="55">
                  <c:v>6.7125739393939343E-2</c:v>
                </c:pt>
                <c:pt idx="56">
                  <c:v>5.5773618181818127E-2</c:v>
                </c:pt>
                <c:pt idx="57">
                  <c:v>4.497530120481924E-2</c:v>
                </c:pt>
                <c:pt idx="58">
                  <c:v>3.5749397590361422E-2</c:v>
                </c:pt>
                <c:pt idx="59">
                  <c:v>2.7848739393939382E-2</c:v>
                </c:pt>
                <c:pt idx="60">
                  <c:v>2.0989345454545442E-2</c:v>
                </c:pt>
                <c:pt idx="61">
                  <c:v>1.6144084848484841E-2</c:v>
                </c:pt>
                <c:pt idx="62">
                  <c:v>1.1933910303030296E-2</c:v>
                </c:pt>
                <c:pt idx="63">
                  <c:v>8.9643345454545383E-3</c:v>
                </c:pt>
                <c:pt idx="64">
                  <c:v>6.6714521212121172E-3</c:v>
                </c:pt>
                <c:pt idx="65">
                  <c:v>4.8112096969696923E-3</c:v>
                </c:pt>
                <c:pt idx="66">
                  <c:v>3.635575903614457E-3</c:v>
                </c:pt>
                <c:pt idx="67">
                  <c:v>2.6278363636363634E-3</c:v>
                </c:pt>
                <c:pt idx="68">
                  <c:v>1.945290909090909E-3</c:v>
                </c:pt>
                <c:pt idx="69">
                  <c:v>1.4434848484848484E-3</c:v>
                </c:pt>
                <c:pt idx="70">
                  <c:v>1.039E-3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8AF5-4EFF-A8A5-8EF44D2D1F2E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3.4682872727272749E-7</c:v>
                </c:pt>
                <c:pt idx="1">
                  <c:v>7.1963781818181893E-7</c:v>
                </c:pt>
                <c:pt idx="2">
                  <c:v>1.4004741818181826E-6</c:v>
                </c:pt>
                <c:pt idx="3">
                  <c:v>3.4487642424242454E-6</c:v>
                </c:pt>
                <c:pt idx="4">
                  <c:v>6.527881818181828E-6</c:v>
                </c:pt>
                <c:pt idx="5">
                  <c:v>1.5645154545454559E-5</c:v>
                </c:pt>
                <c:pt idx="6">
                  <c:v>3.3742259036144595E-5</c:v>
                </c:pt>
                <c:pt idx="7">
                  <c:v>6.3742861445783102E-5</c:v>
                </c:pt>
                <c:pt idx="8">
                  <c:v>1.4173826666666654E-4</c:v>
                </c:pt>
                <c:pt idx="9">
                  <c:v>2.5444454545454518E-4</c:v>
                </c:pt>
                <c:pt idx="10">
                  <c:v>5.165657575757572E-4</c:v>
                </c:pt>
                <c:pt idx="11">
                  <c:v>2.3423356429652011E-3</c:v>
                </c:pt>
                <c:pt idx="12">
                  <c:v>5.9313689258698931E-3</c:v>
                </c:pt>
                <c:pt idx="13">
                  <c:v>9.5204022087745852E-3</c:v>
                </c:pt>
                <c:pt idx="14">
                  <c:v>1.3109435491679276E-2</c:v>
                </c:pt>
                <c:pt idx="15">
                  <c:v>1.6698468774583971E-2</c:v>
                </c:pt>
                <c:pt idx="16">
                  <c:v>2.0287502057488662E-2</c:v>
                </c:pt>
                <c:pt idx="17">
                  <c:v>2.3876535340393353E-2</c:v>
                </c:pt>
                <c:pt idx="18">
                  <c:v>3.6065618181818214E-2</c:v>
                </c:pt>
                <c:pt idx="19">
                  <c:v>5.0504127272727316E-2</c:v>
                </c:pt>
                <c:pt idx="20">
                  <c:v>6.8138066666666719E-2</c:v>
                </c:pt>
                <c:pt idx="21">
                  <c:v>8.557413939393943E-2</c:v>
                </c:pt>
                <c:pt idx="22">
                  <c:v>0.1028547454545455</c:v>
                </c:pt>
                <c:pt idx="23">
                  <c:v>0.11648120481927712</c:v>
                </c:pt>
                <c:pt idx="24">
                  <c:v>0.1286042424242424</c:v>
                </c:pt>
                <c:pt idx="25">
                  <c:v>0.1373012121212121</c:v>
                </c:pt>
                <c:pt idx="26">
                  <c:v>0.14385272727272727</c:v>
                </c:pt>
                <c:pt idx="27">
                  <c:v>0.14897393939393938</c:v>
                </c:pt>
                <c:pt idx="28">
                  <c:v>0.15195333333333333</c:v>
                </c:pt>
                <c:pt idx="29">
                  <c:v>0.15443636363636365</c:v>
                </c:pt>
                <c:pt idx="30">
                  <c:v>0.15602424242424243</c:v>
                </c:pt>
                <c:pt idx="31">
                  <c:v>0.15714777108433736</c:v>
                </c:pt>
                <c:pt idx="32">
                  <c:v>0.15802126506024097</c:v>
                </c:pt>
                <c:pt idx="33">
                  <c:v>0.15851600000000002</c:v>
                </c:pt>
                <c:pt idx="34">
                  <c:v>0.15893684848484849</c:v>
                </c:pt>
                <c:pt idx="35">
                  <c:v>0.15922169696969699</c:v>
                </c:pt>
                <c:pt idx="36">
                  <c:v>0.15942290909090909</c:v>
                </c:pt>
                <c:pt idx="37">
                  <c:v>0.15958387878787877</c:v>
                </c:pt>
                <c:pt idx="38">
                  <c:v>0.15968084848484848</c:v>
                </c:pt>
                <c:pt idx="39">
                  <c:v>0.15976114457831325</c:v>
                </c:pt>
                <c:pt idx="40">
                  <c:v>0.15981536144578312</c:v>
                </c:pt>
                <c:pt idx="41">
                  <c:v>0.15985654545454545</c:v>
                </c:pt>
                <c:pt idx="42">
                  <c:v>0.15989193939393939</c:v>
                </c:pt>
                <c:pt idx="43">
                  <c:v>0.15991618181818182</c:v>
                </c:pt>
                <c:pt idx="44">
                  <c:v>0.15993521212121212</c:v>
                </c:pt>
                <c:pt idx="45">
                  <c:v>0.15994733333333333</c:v>
                </c:pt>
                <c:pt idx="46">
                  <c:v>0.15995945454545454</c:v>
                </c:pt>
                <c:pt idx="47">
                  <c:v>0.15997078787878788</c:v>
                </c:pt>
                <c:pt idx="48">
                  <c:v>0.1599768484848485</c:v>
                </c:pt>
                <c:pt idx="49">
                  <c:v>0.15998289156626508</c:v>
                </c:pt>
                <c:pt idx="50">
                  <c:v>0.15998891566265061</c:v>
                </c:pt>
                <c:pt idx="51">
                  <c:v>0.15998999999999999</c:v>
                </c:pt>
                <c:pt idx="52">
                  <c:v>0.15998999999999999</c:v>
                </c:pt>
                <c:pt idx="53">
                  <c:v>0.15998999999999999</c:v>
                </c:pt>
                <c:pt idx="54">
                  <c:v>0.1599931515151515</c:v>
                </c:pt>
                <c:pt idx="55">
                  <c:v>0.15999921212121213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0.15999842424242425</c:v>
                </c:pt>
                <c:pt idx="63">
                  <c:v>0.15999236363636363</c:v>
                </c:pt>
                <c:pt idx="64">
                  <c:v>0.15993824242424243</c:v>
                </c:pt>
                <c:pt idx="65">
                  <c:v>0.15985339393939393</c:v>
                </c:pt>
                <c:pt idx="66">
                  <c:v>0.15958975903614456</c:v>
                </c:pt>
                <c:pt idx="67">
                  <c:v>0.15930727272727271</c:v>
                </c:pt>
                <c:pt idx="68">
                  <c:v>0.15899818181818182</c:v>
                </c:pt>
                <c:pt idx="69">
                  <c:v>0.15868121212121211</c:v>
                </c:pt>
                <c:pt idx="70">
                  <c:v>0.15836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8AF5-4EFF-A8A5-8EF44D2D1F2E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(1)Ga</c:v>
                </c:pt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2.0699233818181837E-25</c:v>
                </c:pt>
                <c:pt idx="1">
                  <c:v>3.1695450303030387E-24</c:v>
                </c:pt>
                <c:pt idx="2">
                  <c:v>1.0651005636363646E-23</c:v>
                </c:pt>
                <c:pt idx="3">
                  <c:v>2.1431867878787914E-22</c:v>
                </c:pt>
                <c:pt idx="4">
                  <c:v>1.1890100000000103E-21</c:v>
                </c:pt>
                <c:pt idx="5">
                  <c:v>1.019601000000001E-20</c:v>
                </c:pt>
                <c:pt idx="6">
                  <c:v>1.1956614457831337E-19</c:v>
                </c:pt>
                <c:pt idx="7">
                  <c:v>3.6197578313252989E-19</c:v>
                </c:pt>
                <c:pt idx="8">
                  <c:v>4.5346959999999945E-18</c:v>
                </c:pt>
                <c:pt idx="9">
                  <c:v>2.0647814545454438E-17</c:v>
                </c:pt>
                <c:pt idx="10">
                  <c:v>1.1571460242424233E-16</c:v>
                </c:pt>
                <c:pt idx="11">
                  <c:v>2.0288711860816905E-13</c:v>
                </c:pt>
                <c:pt idx="12">
                  <c:v>6.342084347957637E-13</c:v>
                </c:pt>
                <c:pt idx="13">
                  <c:v>1.0655297509833585E-12</c:v>
                </c:pt>
                <c:pt idx="14">
                  <c:v>1.4968510671709532E-12</c:v>
                </c:pt>
                <c:pt idx="15">
                  <c:v>1.9281723833585482E-12</c:v>
                </c:pt>
                <c:pt idx="16">
                  <c:v>2.359493699546143E-12</c:v>
                </c:pt>
                <c:pt idx="17">
                  <c:v>2.7908150157337378E-12</c:v>
                </c:pt>
                <c:pt idx="18">
                  <c:v>1.2813544242424269E-11</c:v>
                </c:pt>
                <c:pt idx="19">
                  <c:v>3.7975272727272897E-11</c:v>
                </c:pt>
                <c:pt idx="20">
                  <c:v>1.1421466666666683E-10</c:v>
                </c:pt>
                <c:pt idx="21">
                  <c:v>3.9749963636363738E-10</c:v>
                </c:pt>
                <c:pt idx="22">
                  <c:v>8.4346327272727372E-10</c:v>
                </c:pt>
                <c:pt idx="23">
                  <c:v>2.9948000000000025E-9</c:v>
                </c:pt>
                <c:pt idx="24">
                  <c:v>7.4522545454545453E-9</c:v>
                </c:pt>
                <c:pt idx="25">
                  <c:v>1.8322072727272726E-8</c:v>
                </c:pt>
                <c:pt idx="26">
                  <c:v>4.946054545454546E-8</c:v>
                </c:pt>
                <c:pt idx="27">
                  <c:v>9.411145454545455E-8</c:v>
                </c:pt>
                <c:pt idx="28">
                  <c:v>2.495507878787879E-7</c:v>
                </c:pt>
                <c:pt idx="29">
                  <c:v>5.176327272727273E-7</c:v>
                </c:pt>
                <c:pt idx="30">
                  <c:v>1.0349418181818183E-6</c:v>
                </c:pt>
                <c:pt idx="31">
                  <c:v>2.1886897590361434E-6</c:v>
                </c:pt>
                <c:pt idx="32">
                  <c:v>3.6851355421686714E-6</c:v>
                </c:pt>
                <c:pt idx="33">
                  <c:v>7.729039999999991E-6</c:v>
                </c:pt>
                <c:pt idx="34">
                  <c:v>1.3947084848484825E-5</c:v>
                </c:pt>
                <c:pt idx="35">
                  <c:v>2.433556969696967E-5</c:v>
                </c:pt>
                <c:pt idx="36">
                  <c:v>4.5012999999999943E-5</c:v>
                </c:pt>
                <c:pt idx="37">
                  <c:v>7.1664369696969568E-5</c:v>
                </c:pt>
                <c:pt idx="38">
                  <c:v>1.3074861212121198E-4</c:v>
                </c:pt>
                <c:pt idx="39">
                  <c:v>2.1821596385542132E-4</c:v>
                </c:pt>
                <c:pt idx="40">
                  <c:v>3.5007740963855367E-4</c:v>
                </c:pt>
                <c:pt idx="41">
                  <c:v>5.9469890909090775E-4</c:v>
                </c:pt>
                <c:pt idx="42">
                  <c:v>9.0552751515151242E-4</c:v>
                </c:pt>
                <c:pt idx="43">
                  <c:v>1.4981214545454519E-3</c:v>
                </c:pt>
                <c:pt idx="44">
                  <c:v>2.3387915151515098E-3</c:v>
                </c:pt>
                <c:pt idx="45">
                  <c:v>3.5083066666666612E-3</c:v>
                </c:pt>
                <c:pt idx="46">
                  <c:v>5.4675127272727168E-3</c:v>
                </c:pt>
                <c:pt idx="47">
                  <c:v>7.8603672727272558E-3</c:v>
                </c:pt>
                <c:pt idx="48">
                  <c:v>1.1664730909090891E-2</c:v>
                </c:pt>
                <c:pt idx="49">
                  <c:v>1.6564060240963845E-2</c:v>
                </c:pt>
                <c:pt idx="50">
                  <c:v>2.2649602409638574E-2</c:v>
                </c:pt>
                <c:pt idx="51">
                  <c:v>3.1098660606060646E-2</c:v>
                </c:pt>
                <c:pt idx="52">
                  <c:v>4.0541921212121267E-2</c:v>
                </c:pt>
                <c:pt idx="53">
                  <c:v>5.2306163636363687E-2</c:v>
                </c:pt>
                <c:pt idx="54">
                  <c:v>6.5001993939394001E-2</c:v>
                </c:pt>
                <c:pt idx="55">
                  <c:v>7.8557751515151583E-2</c:v>
                </c:pt>
                <c:pt idx="56">
                  <c:v>9.2041272727272791E-2</c:v>
                </c:pt>
                <c:pt idx="57">
                  <c:v>0.10506409638554222</c:v>
                </c:pt>
                <c:pt idx="58">
                  <c:v>0.11649180722891569</c:v>
                </c:pt>
                <c:pt idx="59">
                  <c:v>0.12630545454545455</c:v>
                </c:pt>
                <c:pt idx="60">
                  <c:v>0.1348509090909091</c:v>
                </c:pt>
                <c:pt idx="61">
                  <c:v>0.1408318181818182</c:v>
                </c:pt>
                <c:pt idx="62">
                  <c:v>0.14599496969696971</c:v>
                </c:pt>
                <c:pt idx="63">
                  <c:v>0.14955254545454547</c:v>
                </c:pt>
                <c:pt idx="64">
                  <c:v>0.1516350303030303</c:v>
                </c:pt>
                <c:pt idx="65">
                  <c:v>0.15277442424242427</c:v>
                </c:pt>
                <c:pt idx="66">
                  <c:v>0.15113132530120482</c:v>
                </c:pt>
                <c:pt idx="67">
                  <c:v>0.14926181818181819</c:v>
                </c:pt>
                <c:pt idx="68">
                  <c:v>0.14713454545454546</c:v>
                </c:pt>
                <c:pt idx="69">
                  <c:v>0.14501121212121212</c:v>
                </c:pt>
                <c:pt idx="70">
                  <c:v>0.14288999999999999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8AF5-4EFF-A8A5-8EF44D2D1F2E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1.5302892848484863E-25</c:v>
                </c:pt>
                <c:pt idx="1">
                  <c:v>2.8927570909090988E-24</c:v>
                </c:pt>
                <c:pt idx="2">
                  <c:v>9.8685389090909179E-24</c:v>
                </c:pt>
                <c:pt idx="3">
                  <c:v>2.6196414545454578E-22</c:v>
                </c:pt>
                <c:pt idx="4">
                  <c:v>1.804436969696987E-21</c:v>
                </c:pt>
                <c:pt idx="5">
                  <c:v>1.7143649090909108E-20</c:v>
                </c:pt>
                <c:pt idx="6">
                  <c:v>2.6978325903614489E-19</c:v>
                </c:pt>
                <c:pt idx="7">
                  <c:v>8.3698386144578271E-19</c:v>
                </c:pt>
                <c:pt idx="8">
                  <c:v>1.3970901333333315E-17</c:v>
                </c:pt>
                <c:pt idx="9">
                  <c:v>7.6205672727272281E-17</c:v>
                </c:pt>
                <c:pt idx="10">
                  <c:v>4.7098627878787841E-16</c:v>
                </c:pt>
                <c:pt idx="11">
                  <c:v>1.6843126400605112E-12</c:v>
                </c:pt>
                <c:pt idx="12">
                  <c:v>5.2665092784871393E-12</c:v>
                </c:pt>
                <c:pt idx="13">
                  <c:v>8.8487059169137657E-12</c:v>
                </c:pt>
                <c:pt idx="14">
                  <c:v>1.2430902555340394E-11</c:v>
                </c:pt>
                <c:pt idx="15">
                  <c:v>1.6013099193767023E-11</c:v>
                </c:pt>
                <c:pt idx="16">
                  <c:v>1.959529583219365E-11</c:v>
                </c:pt>
                <c:pt idx="17">
                  <c:v>2.3177492470620281E-11</c:v>
                </c:pt>
                <c:pt idx="18">
                  <c:v>1.1096170303030325E-10</c:v>
                </c:pt>
                <c:pt idx="19">
                  <c:v>3.324203636363652E-10</c:v>
                </c:pt>
                <c:pt idx="20">
                  <c:v>1.0051840000000015E-9</c:v>
                </c:pt>
                <c:pt idx="21">
                  <c:v>3.4921915151515241E-9</c:v>
                </c:pt>
                <c:pt idx="22">
                  <c:v>7.4046763636363729E-9</c:v>
                </c:pt>
                <c:pt idx="23">
                  <c:v>2.5908120481927728E-8</c:v>
                </c:pt>
                <c:pt idx="24">
                  <c:v>6.3075878787878783E-8</c:v>
                </c:pt>
                <c:pt idx="25">
                  <c:v>1.5190739393939393E-7</c:v>
                </c:pt>
                <c:pt idx="26">
                  <c:v>3.8592727272727273E-7</c:v>
                </c:pt>
                <c:pt idx="27">
                  <c:v>7.1673939393939397E-7</c:v>
                </c:pt>
                <c:pt idx="28">
                  <c:v>1.7071854545454544E-6</c:v>
                </c:pt>
                <c:pt idx="29">
                  <c:v>3.230418181818182E-6</c:v>
                </c:pt>
                <c:pt idx="30">
                  <c:v>5.915812121212122E-6</c:v>
                </c:pt>
                <c:pt idx="31">
                  <c:v>1.0848227108433729E-5</c:v>
                </c:pt>
                <c:pt idx="32">
                  <c:v>1.699057650602408E-5</c:v>
                </c:pt>
                <c:pt idx="33">
                  <c:v>2.994719999999997E-5</c:v>
                </c:pt>
                <c:pt idx="34">
                  <c:v>4.7341345454545394E-5</c:v>
                </c:pt>
                <c:pt idx="35">
                  <c:v>7.3215890909090841E-5</c:v>
                </c:pt>
                <c:pt idx="36">
                  <c:v>1.1516116363636352E-4</c:v>
                </c:pt>
                <c:pt idx="37">
                  <c:v>1.6595539393939374E-4</c:v>
                </c:pt>
                <c:pt idx="38">
                  <c:v>2.5584024242424221E-4</c:v>
                </c:pt>
                <c:pt idx="39">
                  <c:v>3.7197283132530074E-4</c:v>
                </c:pt>
                <c:pt idx="40">
                  <c:v>5.291595783132524E-4</c:v>
                </c:pt>
                <c:pt idx="41">
                  <c:v>7.6631090909090789E-4</c:v>
                </c:pt>
                <c:pt idx="42">
                  <c:v>1.0458624242424223E-3</c:v>
                </c:pt>
                <c:pt idx="43">
                  <c:v>1.4728927272727253E-3</c:v>
                </c:pt>
                <c:pt idx="44">
                  <c:v>1.9905096969696943E-3</c:v>
                </c:pt>
                <c:pt idx="45">
                  <c:v>2.6282066666666638E-3</c:v>
                </c:pt>
                <c:pt idx="46">
                  <c:v>3.4419472727272686E-3</c:v>
                </c:pt>
                <c:pt idx="47">
                  <c:v>4.3247624242424192E-3</c:v>
                </c:pt>
                <c:pt idx="48">
                  <c:v>5.3375503030302987E-3</c:v>
                </c:pt>
                <c:pt idx="49">
                  <c:v>6.3177421686746969E-3</c:v>
                </c:pt>
                <c:pt idx="50">
                  <c:v>7.2626216867469912E-3</c:v>
                </c:pt>
                <c:pt idx="51">
                  <c:v>7.9038272727272752E-3</c:v>
                </c:pt>
                <c:pt idx="52">
                  <c:v>8.3692430303030294E-3</c:v>
                </c:pt>
                <c:pt idx="53">
                  <c:v>8.3018490909090911E-3</c:v>
                </c:pt>
                <c:pt idx="54">
                  <c:v>7.8889545454545427E-3</c:v>
                </c:pt>
                <c:pt idx="55">
                  <c:v>7.1571363636363603E-3</c:v>
                </c:pt>
                <c:pt idx="56">
                  <c:v>6.0909218181818131E-3</c:v>
                </c:pt>
                <c:pt idx="57">
                  <c:v>4.9785253012048147E-3</c:v>
                </c:pt>
                <c:pt idx="58">
                  <c:v>3.8795493975903586E-3</c:v>
                </c:pt>
                <c:pt idx="59">
                  <c:v>2.923597575757574E-3</c:v>
                </c:pt>
                <c:pt idx="60">
                  <c:v>2.0800218181818162E-3</c:v>
                </c:pt>
                <c:pt idx="61">
                  <c:v>1.5111006060606049E-3</c:v>
                </c:pt>
                <c:pt idx="62">
                  <c:v>1.0288247272727266E-3</c:v>
                </c:pt>
                <c:pt idx="63">
                  <c:v>7.1584290909090841E-4</c:v>
                </c:pt>
                <c:pt idx="64">
                  <c:v>4.8801709090909052E-4</c:v>
                </c:pt>
                <c:pt idx="65">
                  <c:v>3.1463527272727231E-4</c:v>
                </c:pt>
                <c:pt idx="66">
                  <c:v>2.1861084337349387E-4</c:v>
                </c:pt>
                <c:pt idx="67">
                  <c:v>1.3975436363636363E-4</c:v>
                </c:pt>
                <c:pt idx="68">
                  <c:v>9.343557575757576E-5</c:v>
                </c:pt>
                <c:pt idx="69">
                  <c:v>6.2288969696969705E-5</c:v>
                </c:pt>
                <c:pt idx="70">
                  <c:v>3.9311999999999999E-5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8AF5-4EFF-A8A5-8EF44D2D1F2E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4.6037090909090933E-9</c:v>
                </c:pt>
                <c:pt idx="1">
                  <c:v>6.5179963636363657E-9</c:v>
                </c:pt>
                <c:pt idx="2">
                  <c:v>8.5327236363636379E-9</c:v>
                </c:pt>
                <c:pt idx="3">
                  <c:v>9.9944206060606069E-9</c:v>
                </c:pt>
                <c:pt idx="4">
                  <c:v>1.1169327272727274E-8</c:v>
                </c:pt>
                <c:pt idx="5">
                  <c:v>1.1398418181818183E-8</c:v>
                </c:pt>
                <c:pt idx="6">
                  <c:v>1.1345861445783132E-8</c:v>
                </c:pt>
                <c:pt idx="7">
                  <c:v>1.0919957831325301E-8</c:v>
                </c:pt>
                <c:pt idx="8">
                  <c:v>1.0297933333333333E-8</c:v>
                </c:pt>
                <c:pt idx="9">
                  <c:v>9.6141781818181828E-9</c:v>
                </c:pt>
                <c:pt idx="10">
                  <c:v>8.9073296969696974E-9</c:v>
                </c:pt>
                <c:pt idx="11">
                  <c:v>8.3630662632375192E-9</c:v>
                </c:pt>
                <c:pt idx="12">
                  <c:v>8.002143419062027E-9</c:v>
                </c:pt>
                <c:pt idx="13">
                  <c:v>7.6412205748865348E-9</c:v>
                </c:pt>
                <c:pt idx="14">
                  <c:v>7.2802977307110442E-9</c:v>
                </c:pt>
                <c:pt idx="15">
                  <c:v>6.919374886535552E-9</c:v>
                </c:pt>
                <c:pt idx="16">
                  <c:v>6.5584520423600598E-9</c:v>
                </c:pt>
                <c:pt idx="17">
                  <c:v>6.1975291981845685E-9</c:v>
                </c:pt>
                <c:pt idx="18">
                  <c:v>6.3019042424242432E-9</c:v>
                </c:pt>
                <c:pt idx="19">
                  <c:v>6.4948927272727273E-9</c:v>
                </c:pt>
                <c:pt idx="20">
                  <c:v>6.7362866666666672E-9</c:v>
                </c:pt>
                <c:pt idx="21">
                  <c:v>6.9012490909090907E-9</c:v>
                </c:pt>
                <c:pt idx="22">
                  <c:v>7.0061581818181813E-9</c:v>
                </c:pt>
                <c:pt idx="23">
                  <c:v>6.9233939759036142E-9</c:v>
                </c:pt>
                <c:pt idx="24">
                  <c:v>6.7826878787878788E-9</c:v>
                </c:pt>
                <c:pt idx="25">
                  <c:v>6.5238393939393944E-9</c:v>
                </c:pt>
                <c:pt idx="26">
                  <c:v>6.2145545454545458E-9</c:v>
                </c:pt>
                <c:pt idx="27">
                  <c:v>5.871645454545455E-9</c:v>
                </c:pt>
                <c:pt idx="28">
                  <c:v>5.4947666666666667E-9</c:v>
                </c:pt>
                <c:pt idx="29">
                  <c:v>5.1141363636363635E-9</c:v>
                </c:pt>
                <c:pt idx="30">
                  <c:v>4.7289242424242427E-9</c:v>
                </c:pt>
                <c:pt idx="31">
                  <c:v>4.3552837349397594E-9</c:v>
                </c:pt>
                <c:pt idx="32">
                  <c:v>3.9878740963855436E-9</c:v>
                </c:pt>
                <c:pt idx="33">
                  <c:v>3.6492800000000009E-9</c:v>
                </c:pt>
                <c:pt idx="34">
                  <c:v>3.3241648484848493E-9</c:v>
                </c:pt>
                <c:pt idx="35">
                  <c:v>3.0246496969696977E-9</c:v>
                </c:pt>
                <c:pt idx="36">
                  <c:v>2.7525672727272734E-9</c:v>
                </c:pt>
                <c:pt idx="37">
                  <c:v>2.4942981818181824E-9</c:v>
                </c:pt>
                <c:pt idx="38">
                  <c:v>2.2717527272727277E-9</c:v>
                </c:pt>
                <c:pt idx="39">
                  <c:v>2.0626048192771089E-9</c:v>
                </c:pt>
                <c:pt idx="40">
                  <c:v>1.8744120481927718E-9</c:v>
                </c:pt>
                <c:pt idx="41">
                  <c:v>1.7067557575757583E-9</c:v>
                </c:pt>
                <c:pt idx="42">
                  <c:v>1.5487363636363642E-9</c:v>
                </c:pt>
                <c:pt idx="43">
                  <c:v>1.4141909090909097E-9</c:v>
                </c:pt>
                <c:pt idx="44">
                  <c:v>1.2892618181818187E-9</c:v>
                </c:pt>
                <c:pt idx="45">
                  <c:v>1.1770800000000007E-9</c:v>
                </c:pt>
                <c:pt idx="46">
                  <c:v>1.0802381818181822E-9</c:v>
                </c:pt>
                <c:pt idx="47">
                  <c:v>9.8994800000000027E-10</c:v>
                </c:pt>
                <c:pt idx="48">
                  <c:v>9.145480000000003E-10</c:v>
                </c:pt>
                <c:pt idx="49">
                  <c:v>8.4627397590361462E-10</c:v>
                </c:pt>
                <c:pt idx="50">
                  <c:v>7.8571975903614435E-10</c:v>
                </c:pt>
                <c:pt idx="51">
                  <c:v>7.3432690909090883E-10</c:v>
                </c:pt>
                <c:pt idx="52">
                  <c:v>6.8635454545454525E-10</c:v>
                </c:pt>
                <c:pt idx="53">
                  <c:v>6.4526363636363615E-10</c:v>
                </c:pt>
                <c:pt idx="54">
                  <c:v>6.0677903030303014E-10</c:v>
                </c:pt>
                <c:pt idx="55">
                  <c:v>5.7070024242424225E-10</c:v>
                </c:pt>
                <c:pt idx="56">
                  <c:v>5.3660927272727251E-10</c:v>
                </c:pt>
                <c:pt idx="57">
                  <c:v>5.03054939759036E-10</c:v>
                </c:pt>
                <c:pt idx="58">
                  <c:v>4.7035012048192758E-10</c:v>
                </c:pt>
                <c:pt idx="59">
                  <c:v>4.3807393939393934E-10</c:v>
                </c:pt>
                <c:pt idx="60">
                  <c:v>4.0613454545454537E-10</c:v>
                </c:pt>
                <c:pt idx="61">
                  <c:v>3.7581109090909084E-10</c:v>
                </c:pt>
                <c:pt idx="62">
                  <c:v>3.4631242424242417E-10</c:v>
                </c:pt>
                <c:pt idx="63">
                  <c:v>3.1870636363636357E-10</c:v>
                </c:pt>
                <c:pt idx="64">
                  <c:v>2.9289703030303027E-10</c:v>
                </c:pt>
                <c:pt idx="65">
                  <c:v>2.6823642424242415E-10</c:v>
                </c:pt>
                <c:pt idx="66">
                  <c:v>2.4655216867469876E-10</c:v>
                </c:pt>
                <c:pt idx="67">
                  <c:v>2.2578363636363635E-10</c:v>
                </c:pt>
                <c:pt idx="68">
                  <c:v>2.0686242424242425E-10</c:v>
                </c:pt>
                <c:pt idx="69">
                  <c:v>1.8957212121212121E-10</c:v>
                </c:pt>
                <c:pt idx="70">
                  <c:v>1.7316E-10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8AF5-4EFF-A8A5-8EF44D2D1F2E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1.9360466666666673E-2</c:v>
                </c:pt>
                <c:pt idx="1">
                  <c:v>2.891658787878789E-2</c:v>
                </c:pt>
                <c:pt idx="2">
                  <c:v>4.015234545454547E-2</c:v>
                </c:pt>
                <c:pt idx="3">
                  <c:v>5.0501042424242436E-2</c:v>
                </c:pt>
                <c:pt idx="4">
                  <c:v>6.0230690909090917E-2</c:v>
                </c:pt>
                <c:pt idx="5">
                  <c:v>6.6614327272727272E-2</c:v>
                </c:pt>
                <c:pt idx="6">
                  <c:v>7.1657753012048186E-2</c:v>
                </c:pt>
                <c:pt idx="7">
                  <c:v>7.4924620481927703E-2</c:v>
                </c:pt>
                <c:pt idx="8">
                  <c:v>7.6934599999999992E-2</c:v>
                </c:pt>
                <c:pt idx="9">
                  <c:v>7.8498890909090902E-2</c:v>
                </c:pt>
                <c:pt idx="10">
                  <c:v>7.9547981818181818E-2</c:v>
                </c:pt>
                <c:pt idx="11">
                  <c:v>8.2142989409984865E-2</c:v>
                </c:pt>
                <c:pt idx="12">
                  <c:v>8.6481264750378206E-2</c:v>
                </c:pt>
                <c:pt idx="13">
                  <c:v>9.0819540090771561E-2</c:v>
                </c:pt>
                <c:pt idx="14">
                  <c:v>9.5157815431164902E-2</c:v>
                </c:pt>
                <c:pt idx="15">
                  <c:v>9.9496090771558243E-2</c:v>
                </c:pt>
                <c:pt idx="16">
                  <c:v>0.1038343661119516</c:v>
                </c:pt>
                <c:pt idx="17">
                  <c:v>0.10817264145234494</c:v>
                </c:pt>
                <c:pt idx="18">
                  <c:v>0.12207612121212125</c:v>
                </c:pt>
                <c:pt idx="19">
                  <c:v>0.13859054545454549</c:v>
                </c:pt>
                <c:pt idx="20">
                  <c:v>0.1590693333333334</c:v>
                </c:pt>
                <c:pt idx="21">
                  <c:v>0.18001987878787884</c:v>
                </c:pt>
                <c:pt idx="22">
                  <c:v>0.20134109090909097</c:v>
                </c:pt>
                <c:pt idx="23">
                  <c:v>0.2201553012048193</c:v>
                </c:pt>
                <c:pt idx="24">
                  <c:v>0.23785424242424244</c:v>
                </c:pt>
                <c:pt idx="25">
                  <c:v>0.25295121212121213</c:v>
                </c:pt>
                <c:pt idx="26">
                  <c:v>0.26614272727272725</c:v>
                </c:pt>
                <c:pt idx="27">
                  <c:v>0.27806393939393942</c:v>
                </c:pt>
                <c:pt idx="28">
                  <c:v>0.28728484848484848</c:v>
                </c:pt>
                <c:pt idx="29">
                  <c:v>0.2955527272727273</c:v>
                </c:pt>
                <c:pt idx="30">
                  <c:v>0.30192848484848483</c:v>
                </c:pt>
                <c:pt idx="31">
                  <c:v>0.30679524096385541</c:v>
                </c:pt>
                <c:pt idx="32">
                  <c:v>0.31084945783132528</c:v>
                </c:pt>
                <c:pt idx="33">
                  <c:v>0.31329600000000002</c:v>
                </c:pt>
                <c:pt idx="34">
                  <c:v>0.31537599999999999</c:v>
                </c:pt>
                <c:pt idx="35">
                  <c:v>0.316776</c:v>
                </c:pt>
                <c:pt idx="36">
                  <c:v>0.31778290909090906</c:v>
                </c:pt>
                <c:pt idx="37">
                  <c:v>0.31860303030303028</c:v>
                </c:pt>
                <c:pt idx="38">
                  <c:v>0.31917878787878784</c:v>
                </c:pt>
                <c:pt idx="39">
                  <c:v>0.31973439759036143</c:v>
                </c:pt>
                <c:pt idx="40">
                  <c:v>0.32025849397590361</c:v>
                </c:pt>
                <c:pt idx="41">
                  <c:v>0.32090436363636365</c:v>
                </c:pt>
                <c:pt idx="42">
                  <c:v>0.32162824242424243</c:v>
                </c:pt>
                <c:pt idx="43">
                  <c:v>0.3227312727272727</c:v>
                </c:pt>
                <c:pt idx="44">
                  <c:v>0.32415745454545453</c:v>
                </c:pt>
                <c:pt idx="45">
                  <c:v>0.32601199999999997</c:v>
                </c:pt>
                <c:pt idx="46">
                  <c:v>0.32881672727272726</c:v>
                </c:pt>
                <c:pt idx="47">
                  <c:v>0.33211793939393935</c:v>
                </c:pt>
                <c:pt idx="48">
                  <c:v>0.33694824242424237</c:v>
                </c:pt>
                <c:pt idx="49">
                  <c:v>0.3428402409638554</c:v>
                </c:pt>
                <c:pt idx="50">
                  <c:v>0.34988240963855427</c:v>
                </c:pt>
                <c:pt idx="51">
                  <c:v>0.35898224242424248</c:v>
                </c:pt>
                <c:pt idx="52">
                  <c:v>0.36889848484848492</c:v>
                </c:pt>
                <c:pt idx="53">
                  <c:v>0.38059545454545463</c:v>
                </c:pt>
                <c:pt idx="54">
                  <c:v>0.39288175757575766</c:v>
                </c:pt>
                <c:pt idx="55">
                  <c:v>0.40571206060606069</c:v>
                </c:pt>
                <c:pt idx="56">
                  <c:v>0.41813109090909095</c:v>
                </c:pt>
                <c:pt idx="57">
                  <c:v>0.43004156626506029</c:v>
                </c:pt>
                <c:pt idx="58">
                  <c:v>0.44036686746987957</c:v>
                </c:pt>
                <c:pt idx="59">
                  <c:v>0.449223696969697</c:v>
                </c:pt>
                <c:pt idx="60">
                  <c:v>0.45692672727272732</c:v>
                </c:pt>
                <c:pt idx="61">
                  <c:v>0.46234096969696969</c:v>
                </c:pt>
                <c:pt idx="62">
                  <c:v>0.46703406060606062</c:v>
                </c:pt>
                <c:pt idx="63">
                  <c:v>0.47031890909090912</c:v>
                </c:pt>
                <c:pt idx="64">
                  <c:v>0.47283848484848484</c:v>
                </c:pt>
                <c:pt idx="65">
                  <c:v>0.47486878787878789</c:v>
                </c:pt>
                <c:pt idx="66">
                  <c:v>0.47614132530120479</c:v>
                </c:pt>
                <c:pt idx="67">
                  <c:v>0.47722999999999999</c:v>
                </c:pt>
                <c:pt idx="68">
                  <c:v>0.4779633333333333</c:v>
                </c:pt>
                <c:pt idx="69">
                  <c:v>0.47849575757575757</c:v>
                </c:pt>
                <c:pt idx="70">
                  <c:v>0.47892000000000001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8AF5-4EFF-A8A5-8EF44D2D1F2E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8.2440157575757626E-11</c:v>
                </c:pt>
                <c:pt idx="1">
                  <c:v>1.3302157575757583E-10</c:v>
                </c:pt>
                <c:pt idx="2">
                  <c:v>1.9797309090909099E-10</c:v>
                </c:pt>
                <c:pt idx="3">
                  <c:v>2.6512345454545463E-10</c:v>
                </c:pt>
                <c:pt idx="4">
                  <c:v>3.3176442424242432E-10</c:v>
                </c:pt>
                <c:pt idx="5">
                  <c:v>3.8319472727272733E-10</c:v>
                </c:pt>
                <c:pt idx="6">
                  <c:v>4.2607572289156627E-10</c:v>
                </c:pt>
                <c:pt idx="7">
                  <c:v>4.576239156626506E-10</c:v>
                </c:pt>
                <c:pt idx="8">
                  <c:v>4.7848333333333328E-10</c:v>
                </c:pt>
                <c:pt idx="9">
                  <c:v>4.9516672727272728E-10</c:v>
                </c:pt>
                <c:pt idx="10">
                  <c:v>5.0463945454545451E-10</c:v>
                </c:pt>
                <c:pt idx="11">
                  <c:v>5.18562980332829E-10</c:v>
                </c:pt>
                <c:pt idx="12">
                  <c:v>5.3750549167927384E-10</c:v>
                </c:pt>
                <c:pt idx="13">
                  <c:v>5.5644800302571859E-10</c:v>
                </c:pt>
                <c:pt idx="14">
                  <c:v>5.7539051437216344E-10</c:v>
                </c:pt>
                <c:pt idx="15">
                  <c:v>5.9433302571860818E-10</c:v>
                </c:pt>
                <c:pt idx="16">
                  <c:v>6.1327553706505292E-10</c:v>
                </c:pt>
                <c:pt idx="17">
                  <c:v>6.3221804841149777E-10</c:v>
                </c:pt>
                <c:pt idx="18">
                  <c:v>6.9459048484848498E-10</c:v>
                </c:pt>
                <c:pt idx="19">
                  <c:v>7.6742981818181837E-10</c:v>
                </c:pt>
                <c:pt idx="20">
                  <c:v>8.5304800000000015E-10</c:v>
                </c:pt>
                <c:pt idx="21">
                  <c:v>9.3344290909090925E-10</c:v>
                </c:pt>
                <c:pt idx="22">
                  <c:v>1.0097338181818184E-9</c:v>
                </c:pt>
                <c:pt idx="23">
                  <c:v>1.0618259036144579E-9</c:v>
                </c:pt>
                <c:pt idx="24">
                  <c:v>1.1047212121212121E-9</c:v>
                </c:pt>
                <c:pt idx="25">
                  <c:v>1.1272060606060607E-9</c:v>
                </c:pt>
                <c:pt idx="26">
                  <c:v>1.1366727272727273E-9</c:v>
                </c:pt>
                <c:pt idx="27">
                  <c:v>1.137460606060606E-9</c:v>
                </c:pt>
                <c:pt idx="28">
                  <c:v>1.1222999999999999E-9</c:v>
                </c:pt>
                <c:pt idx="29">
                  <c:v>1.1024454545454545E-9</c:v>
                </c:pt>
                <c:pt idx="30">
                  <c:v>1.0735969696969699E-9</c:v>
                </c:pt>
                <c:pt idx="31">
                  <c:v>1.0392228915662652E-9</c:v>
                </c:pt>
                <c:pt idx="32">
                  <c:v>1.0018734939759036E-9</c:v>
                </c:pt>
                <c:pt idx="33">
                  <c:v>9.5990800000000003E-10</c:v>
                </c:pt>
                <c:pt idx="34">
                  <c:v>9.1750230303030307E-10</c:v>
                </c:pt>
                <c:pt idx="35">
                  <c:v>8.7433260606060617E-10</c:v>
                </c:pt>
                <c:pt idx="36">
                  <c:v>8.3176927272727276E-10</c:v>
                </c:pt>
                <c:pt idx="37">
                  <c:v>7.8955933333333337E-10</c:v>
                </c:pt>
                <c:pt idx="38">
                  <c:v>7.4929266666666676E-10</c:v>
                </c:pt>
                <c:pt idx="39">
                  <c:v>7.1014024096385559E-10</c:v>
                </c:pt>
                <c:pt idx="40">
                  <c:v>6.7273060240963875E-10</c:v>
                </c:pt>
                <c:pt idx="41">
                  <c:v>6.3733660606060619E-10</c:v>
                </c:pt>
                <c:pt idx="42">
                  <c:v>6.0294800000000016E-10</c:v>
                </c:pt>
                <c:pt idx="43">
                  <c:v>5.7154800000000014E-10</c:v>
                </c:pt>
                <c:pt idx="44">
                  <c:v>5.4164648484848506E-10</c:v>
                </c:pt>
                <c:pt idx="45">
                  <c:v>5.1373133333333342E-10</c:v>
                </c:pt>
                <c:pt idx="46">
                  <c:v>4.887140000000001E-10</c:v>
                </c:pt>
                <c:pt idx="47">
                  <c:v>4.6501430303030313E-10</c:v>
                </c:pt>
                <c:pt idx="48">
                  <c:v>4.4466278787878798E-10</c:v>
                </c:pt>
                <c:pt idx="49">
                  <c:v>4.2614554216867474E-10</c:v>
                </c:pt>
                <c:pt idx="50">
                  <c:v>4.0961542168674694E-10</c:v>
                </c:pt>
                <c:pt idx="51">
                  <c:v>3.9562218181818178E-10</c:v>
                </c:pt>
                <c:pt idx="52">
                  <c:v>3.8256187878787876E-10</c:v>
                </c:pt>
                <c:pt idx="53">
                  <c:v>3.7133763636363634E-10</c:v>
                </c:pt>
                <c:pt idx="54">
                  <c:v>3.6055145454545451E-10</c:v>
                </c:pt>
                <c:pt idx="55">
                  <c:v>3.5016963636363631E-10</c:v>
                </c:pt>
                <c:pt idx="56">
                  <c:v>3.3931854545454537E-10</c:v>
                </c:pt>
                <c:pt idx="57">
                  <c:v>3.2811891566265054E-10</c:v>
                </c:pt>
                <c:pt idx="58">
                  <c:v>3.1593216867469873E-10</c:v>
                </c:pt>
                <c:pt idx="59">
                  <c:v>3.0297775757575755E-10</c:v>
                </c:pt>
                <c:pt idx="60">
                  <c:v>2.8942018181818181E-10</c:v>
                </c:pt>
                <c:pt idx="61">
                  <c:v>2.7527799999999999E-10</c:v>
                </c:pt>
                <c:pt idx="62">
                  <c:v>2.6109533333333328E-10</c:v>
                </c:pt>
                <c:pt idx="63">
                  <c:v>2.4696199999999996E-10</c:v>
                </c:pt>
                <c:pt idx="64">
                  <c:v>2.3319466666666662E-10</c:v>
                </c:pt>
                <c:pt idx="65">
                  <c:v>2.196613333333333E-10</c:v>
                </c:pt>
                <c:pt idx="66">
                  <c:v>2.0704481927710841E-10</c:v>
                </c:pt>
                <c:pt idx="67">
                  <c:v>1.9473454545454546E-10</c:v>
                </c:pt>
                <c:pt idx="68">
                  <c:v>1.8304969696969697E-10</c:v>
                </c:pt>
                <c:pt idx="69">
                  <c:v>1.7201878787878789E-10</c:v>
                </c:pt>
                <c:pt idx="70">
                  <c:v>1.6134000000000001E-10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8AF5-4EFF-A8A5-8EF44D2D1F2E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1.6211636363636369E-8</c:v>
                </c:pt>
                <c:pt idx="1">
                  <c:v>2.1674315151515156E-8</c:v>
                </c:pt>
                <c:pt idx="2">
                  <c:v>2.6764618181818189E-8</c:v>
                </c:pt>
                <c:pt idx="3">
                  <c:v>2.9637048484848486E-8</c:v>
                </c:pt>
                <c:pt idx="4">
                  <c:v>3.144941212121212E-8</c:v>
                </c:pt>
                <c:pt idx="5">
                  <c:v>3.0504563636363635E-8</c:v>
                </c:pt>
                <c:pt idx="6">
                  <c:v>2.895031927710843E-8</c:v>
                </c:pt>
                <c:pt idx="7">
                  <c:v>2.658827108433735E-8</c:v>
                </c:pt>
                <c:pt idx="8">
                  <c:v>2.4041600000000003E-8</c:v>
                </c:pt>
                <c:pt idx="9">
                  <c:v>2.1474109090909091E-8</c:v>
                </c:pt>
                <c:pt idx="10">
                  <c:v>1.9158351515151517E-8</c:v>
                </c:pt>
                <c:pt idx="11">
                  <c:v>1.7396650529500758E-8</c:v>
                </c:pt>
                <c:pt idx="12">
                  <c:v>1.6259736762481089E-8</c:v>
                </c:pt>
                <c:pt idx="13">
                  <c:v>1.5122822995461421E-8</c:v>
                </c:pt>
                <c:pt idx="14">
                  <c:v>1.3985909228441755E-8</c:v>
                </c:pt>
                <c:pt idx="15">
                  <c:v>1.2848995461422088E-8</c:v>
                </c:pt>
                <c:pt idx="16">
                  <c:v>1.171208169440242E-8</c:v>
                </c:pt>
                <c:pt idx="17">
                  <c:v>1.0575167927382751E-8</c:v>
                </c:pt>
                <c:pt idx="18">
                  <c:v>1.0429551515151516E-8</c:v>
                </c:pt>
                <c:pt idx="19">
                  <c:v>1.051849090909091E-8</c:v>
                </c:pt>
                <c:pt idx="20">
                  <c:v>1.0882733333333334E-8</c:v>
                </c:pt>
                <c:pt idx="21">
                  <c:v>1.1170612121212122E-8</c:v>
                </c:pt>
                <c:pt idx="22">
                  <c:v>1.139849090909091E-8</c:v>
                </c:pt>
                <c:pt idx="23">
                  <c:v>1.1323614457831326E-8</c:v>
                </c:pt>
                <c:pt idx="24">
                  <c:v>1.1153484848484849E-8</c:v>
                </c:pt>
                <c:pt idx="25">
                  <c:v>1.0787424242424243E-8</c:v>
                </c:pt>
                <c:pt idx="26">
                  <c:v>1.0333945454545455E-8</c:v>
                </c:pt>
                <c:pt idx="27">
                  <c:v>9.8221878787878785E-9</c:v>
                </c:pt>
                <c:pt idx="28">
                  <c:v>9.2438151515151514E-9</c:v>
                </c:pt>
                <c:pt idx="29">
                  <c:v>8.6552272727272729E-9</c:v>
                </c:pt>
                <c:pt idx="30">
                  <c:v>8.050984848484848E-9</c:v>
                </c:pt>
                <c:pt idx="31">
                  <c:v>7.4586626506024108E-9</c:v>
                </c:pt>
                <c:pt idx="32">
                  <c:v>6.8727590361445798E-9</c:v>
                </c:pt>
                <c:pt idx="33">
                  <c:v>6.3254000000000013E-9</c:v>
                </c:pt>
                <c:pt idx="34">
                  <c:v>5.7977381818181823E-9</c:v>
                </c:pt>
                <c:pt idx="35">
                  <c:v>5.3075563636363647E-9</c:v>
                </c:pt>
                <c:pt idx="36">
                  <c:v>4.8590672727272735E-9</c:v>
                </c:pt>
                <c:pt idx="37">
                  <c:v>4.4316151515151527E-9</c:v>
                </c:pt>
                <c:pt idx="38">
                  <c:v>4.0594939393939403E-9</c:v>
                </c:pt>
                <c:pt idx="39">
                  <c:v>3.7085692771084345E-9</c:v>
                </c:pt>
                <c:pt idx="40">
                  <c:v>3.3907981927710856E-9</c:v>
                </c:pt>
                <c:pt idx="41">
                  <c:v>3.1057321212121225E-9</c:v>
                </c:pt>
                <c:pt idx="42">
                  <c:v>2.836078787878789E-9</c:v>
                </c:pt>
                <c:pt idx="43">
                  <c:v>2.6045636363636375E-9</c:v>
                </c:pt>
                <c:pt idx="44">
                  <c:v>2.3889193939393948E-9</c:v>
                </c:pt>
                <c:pt idx="45">
                  <c:v>2.1943133333333342E-9</c:v>
                </c:pt>
                <c:pt idx="46">
                  <c:v>2.0254709090909096E-9</c:v>
                </c:pt>
                <c:pt idx="47">
                  <c:v>1.8676927272727278E-9</c:v>
                </c:pt>
                <c:pt idx="48">
                  <c:v>1.7353290909090915E-9</c:v>
                </c:pt>
                <c:pt idx="49">
                  <c:v>1.6152903614457834E-9</c:v>
                </c:pt>
                <c:pt idx="50">
                  <c:v>1.5086036144578311E-9</c:v>
                </c:pt>
                <c:pt idx="51">
                  <c:v>1.4179357575757573E-9</c:v>
                </c:pt>
                <c:pt idx="52">
                  <c:v>1.3332363636363633E-9</c:v>
                </c:pt>
                <c:pt idx="53">
                  <c:v>1.2605090909090906E-9</c:v>
                </c:pt>
                <c:pt idx="54">
                  <c:v>1.1921309090909089E-9</c:v>
                </c:pt>
                <c:pt idx="55">
                  <c:v>1.1277672727272726E-9</c:v>
                </c:pt>
                <c:pt idx="56">
                  <c:v>1.0663036363636361E-9</c:v>
                </c:pt>
                <c:pt idx="57">
                  <c:v>1.0054562650602406E-9</c:v>
                </c:pt>
                <c:pt idx="58">
                  <c:v>9.4525746987951784E-10</c:v>
                </c:pt>
                <c:pt idx="59">
                  <c:v>8.8528539393939379E-10</c:v>
                </c:pt>
                <c:pt idx="60">
                  <c:v>8.2549145454545441E-10</c:v>
                </c:pt>
                <c:pt idx="61">
                  <c:v>7.6793666666666654E-10</c:v>
                </c:pt>
                <c:pt idx="62">
                  <c:v>7.1168903030303014E-10</c:v>
                </c:pt>
                <c:pt idx="63">
                  <c:v>6.585314545454544E-10</c:v>
                </c:pt>
                <c:pt idx="64">
                  <c:v>6.0850890909090897E-10</c:v>
                </c:pt>
                <c:pt idx="65">
                  <c:v>5.6049072727272714E-10</c:v>
                </c:pt>
                <c:pt idx="66">
                  <c:v>5.178451807228915E-10</c:v>
                </c:pt>
                <c:pt idx="67">
                  <c:v>4.7687000000000003E-10</c:v>
                </c:pt>
                <c:pt idx="68">
                  <c:v>4.3926999999999997E-10</c:v>
                </c:pt>
                <c:pt idx="69">
                  <c:v>4.0471515151515151E-10</c:v>
                </c:pt>
                <c:pt idx="70">
                  <c:v>3.718E-10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8AF5-4EFF-A8A5-8EF44D2D1F2E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1.8076157575757386E-35</c:v>
                </c:pt>
                <c:pt idx="45">
                  <c:v>6.0113733333333148E-35</c:v>
                </c:pt>
                <c:pt idx="46">
                  <c:v>1.8675929363272621E-30</c:v>
                </c:pt>
                <c:pt idx="47">
                  <c:v>4.2914332799998503E-27</c:v>
                </c:pt>
                <c:pt idx="48">
                  <c:v>3.7272069279999853E-26</c:v>
                </c:pt>
                <c:pt idx="49">
                  <c:v>2.535392902385532E-21</c:v>
                </c:pt>
                <c:pt idx="50">
                  <c:v>7.8173480698554407E-21</c:v>
                </c:pt>
                <c:pt idx="51">
                  <c:v>7.6716653044242846E-17</c:v>
                </c:pt>
                <c:pt idx="52">
                  <c:v>1.1803603200000318E-13</c:v>
                </c:pt>
                <c:pt idx="53">
                  <c:v>8.1145763200000331E-13</c:v>
                </c:pt>
                <c:pt idx="54">
                  <c:v>6.0316427818182346E-10</c:v>
                </c:pt>
                <c:pt idx="55">
                  <c:v>1.7608950054545506E-9</c:v>
                </c:pt>
                <c:pt idx="56">
                  <c:v>2.3892134545454665E-8</c:v>
                </c:pt>
                <c:pt idx="57">
                  <c:v>6.2601301204819647E-8</c:v>
                </c:pt>
                <c:pt idx="58">
                  <c:v>1.4897539759036169E-7</c:v>
                </c:pt>
                <c:pt idx="59">
                  <c:v>3.240476363636369E-7</c:v>
                </c:pt>
                <c:pt idx="60">
                  <c:v>5.6881127272727327E-7</c:v>
                </c:pt>
                <c:pt idx="61">
                  <c:v>1.6186215757575783E-6</c:v>
                </c:pt>
                <c:pt idx="62">
                  <c:v>1.226027636363645E-5</c:v>
                </c:pt>
                <c:pt idx="63">
                  <c:v>4.9975185454545541E-5</c:v>
                </c:pt>
                <c:pt idx="64">
                  <c:v>7.149499151515176E-4</c:v>
                </c:pt>
                <c:pt idx="65">
                  <c:v>1.7809596121212148E-3</c:v>
                </c:pt>
                <c:pt idx="66">
                  <c:v>4.7929493975903646E-3</c:v>
                </c:pt>
                <c:pt idx="67">
                  <c:v>7.829172727272727E-3</c:v>
                </c:pt>
                <c:pt idx="68">
                  <c:v>1.0732748484848486E-2</c:v>
                </c:pt>
                <c:pt idx="69">
                  <c:v>1.3420090909090909E-2</c:v>
                </c:pt>
                <c:pt idx="70">
                  <c:v>1.5990999999999998E-2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8AF5-4EFF-A8A5-8EF44D2D1F2E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2.0976442424242201E-35</c:v>
                </c:pt>
                <c:pt idx="45">
                  <c:v>6.9758866666666446E-35</c:v>
                </c:pt>
                <c:pt idx="46">
                  <c:v>1.2315442588909019E-30</c:v>
                </c:pt>
                <c:pt idx="47">
                  <c:v>1.6916119709090324E-27</c:v>
                </c:pt>
                <c:pt idx="48">
                  <c:v>1.4683972516363578E-26</c:v>
                </c:pt>
                <c:pt idx="49">
                  <c:v>6.325164453012023E-22</c:v>
                </c:pt>
                <c:pt idx="50">
                  <c:v>1.950214373012053E-21</c:v>
                </c:pt>
                <c:pt idx="51">
                  <c:v>1.2944676086060678E-17</c:v>
                </c:pt>
                <c:pt idx="52">
                  <c:v>1.4493967636364022E-14</c:v>
                </c:pt>
                <c:pt idx="53">
                  <c:v>9.9599394909091279E-14</c:v>
                </c:pt>
                <c:pt idx="54">
                  <c:v>5.8244793030303534E-11</c:v>
                </c:pt>
                <c:pt idx="55">
                  <c:v>1.6998391424242476E-10</c:v>
                </c:pt>
                <c:pt idx="56">
                  <c:v>1.9757029090909186E-9</c:v>
                </c:pt>
                <c:pt idx="57">
                  <c:v>4.9679180722891837E-9</c:v>
                </c:pt>
                <c:pt idx="58">
                  <c:v>1.1269363855421703E-8</c:v>
                </c:pt>
                <c:pt idx="59">
                  <c:v>2.3850145454545492E-8</c:v>
                </c:pt>
                <c:pt idx="60">
                  <c:v>4.1364690909090949E-8</c:v>
                </c:pt>
                <c:pt idx="61">
                  <c:v>1.1832153939393959E-7</c:v>
                </c:pt>
                <c:pt idx="62">
                  <c:v>9.2149927272727921E-7</c:v>
                </c:pt>
                <c:pt idx="63">
                  <c:v>3.7748810909090979E-6</c:v>
                </c:pt>
                <c:pt idx="64">
                  <c:v>5.6956671515151707E-5</c:v>
                </c:pt>
                <c:pt idx="65">
                  <c:v>1.4231564121212141E-4</c:v>
                </c:pt>
                <c:pt idx="66">
                  <c:v>4.1096759036144607E-4</c:v>
                </c:pt>
                <c:pt idx="67">
                  <c:v>6.9652090909090906E-4</c:v>
                </c:pt>
                <c:pt idx="68">
                  <c:v>1.003690606060606E-3</c:v>
                </c:pt>
                <c:pt idx="69">
                  <c:v>1.3210909090909091E-3</c:v>
                </c:pt>
                <c:pt idx="70">
                  <c:v>1.6440000000000001E-3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8AF5-4EFF-A8A5-8EF44D2D1F2E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(2)GeSe[1]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7.2317818181817762E-34</c:v>
                </c:pt>
                <c:pt idx="47">
                  <c:v>6.4947896727270467E-31</c:v>
                </c:pt>
                <c:pt idx="48">
                  <c:v>5.6337033309090686E-30</c:v>
                </c:pt>
                <c:pt idx="49">
                  <c:v>1.6131476270481865E-25</c:v>
                </c:pt>
                <c:pt idx="50">
                  <c:v>4.9737004854819392E-25</c:v>
                </c:pt>
                <c:pt idx="51">
                  <c:v>2.2291400144242543E-21</c:v>
                </c:pt>
                <c:pt idx="52">
                  <c:v>1.7081440315151972E-18</c:v>
                </c:pt>
                <c:pt idx="53">
                  <c:v>1.1729668334545499E-17</c:v>
                </c:pt>
                <c:pt idx="54">
                  <c:v>4.739545575757616E-15</c:v>
                </c:pt>
                <c:pt idx="55">
                  <c:v>1.3822248606060644E-14</c:v>
                </c:pt>
                <c:pt idx="56">
                  <c:v>1.138545090909096E-13</c:v>
                </c:pt>
                <c:pt idx="57">
                  <c:v>2.4918759036144669E-13</c:v>
                </c:pt>
                <c:pt idx="58">
                  <c:v>4.6149481927710897E-13</c:v>
                </c:pt>
                <c:pt idx="59">
                  <c:v>7.7116842424242508E-13</c:v>
                </c:pt>
                <c:pt idx="60">
                  <c:v>1.1573441818181826E-12</c:v>
                </c:pt>
                <c:pt idx="61">
                  <c:v>2.4769648484848519E-12</c:v>
                </c:pt>
                <c:pt idx="62">
                  <c:v>1.3696183030303119E-11</c:v>
                </c:pt>
                <c:pt idx="63">
                  <c:v>5.2828425454545546E-11</c:v>
                </c:pt>
                <c:pt idx="64">
                  <c:v>5.8082642424242617E-10</c:v>
                </c:pt>
                <c:pt idx="65">
                  <c:v>1.4213779393939413E-9</c:v>
                </c:pt>
                <c:pt idx="66">
                  <c:v>3.1425180722891581E-9</c:v>
                </c:pt>
                <c:pt idx="67">
                  <c:v>4.6439090909090907E-9</c:v>
                </c:pt>
                <c:pt idx="68">
                  <c:v>5.5469393939393937E-9</c:v>
                </c:pt>
                <c:pt idx="69">
                  <c:v>6.0594181818181822E-9</c:v>
                </c:pt>
                <c:pt idx="70">
                  <c:v>6.3616E-9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8AF5-4EFF-A8A5-8EF44D2D1F2E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>
                  <c:v>-18.903454545454547</c:v>
                </c:pt>
                <c:pt idx="3">
                  <c:v>-18.932121212121213</c:v>
                </c:pt>
                <c:pt idx="4">
                  <c:v>-18.961939393939396</c:v>
                </c:pt>
                <c:pt idx="5">
                  <c:v>-18.986181818181819</c:v>
                </c:pt>
                <c:pt idx="6">
                  <c:v>-19.00777108433735</c:v>
                </c:pt>
                <c:pt idx="7">
                  <c:v>-19.025843373493977</c:v>
                </c:pt>
                <c:pt idx="8">
                  <c:v>-19.039333333333335</c:v>
                </c:pt>
                <c:pt idx="9">
                  <c:v>-19.052181818181818</c:v>
                </c:pt>
                <c:pt idx="10">
                  <c:v>-19.070363636363634</c:v>
                </c:pt>
                <c:pt idx="11">
                  <c:v>-19.082844175491676</c:v>
                </c:pt>
                <c:pt idx="12">
                  <c:v>-19.088895612708018</c:v>
                </c:pt>
                <c:pt idx="13">
                  <c:v>-19.094947049924357</c:v>
                </c:pt>
                <c:pt idx="14">
                  <c:v>-19.100998487140696</c:v>
                </c:pt>
                <c:pt idx="15">
                  <c:v>-19.107049924357035</c:v>
                </c:pt>
                <c:pt idx="16">
                  <c:v>-19.113101361573374</c:v>
                </c:pt>
                <c:pt idx="17">
                  <c:v>-19.119152798789713</c:v>
                </c:pt>
                <c:pt idx="18">
                  <c:v>-19.104363636363637</c:v>
                </c:pt>
                <c:pt idx="19">
                  <c:v>-19.08490909090909</c:v>
                </c:pt>
                <c:pt idx="20">
                  <c:v>-19.060666666666666</c:v>
                </c:pt>
                <c:pt idx="21">
                  <c:v>-19.03981818181818</c:v>
                </c:pt>
                <c:pt idx="22">
                  <c:v>-19.021636363636365</c:v>
                </c:pt>
                <c:pt idx="23">
                  <c:v>-19.02</c:v>
                </c:pt>
                <c:pt idx="24">
                  <c:v>-19.02151515151515</c:v>
                </c:pt>
                <c:pt idx="25">
                  <c:v>-19.027575757575757</c:v>
                </c:pt>
                <c:pt idx="26">
                  <c:v>-19.037272727272729</c:v>
                </c:pt>
                <c:pt idx="27">
                  <c:v>-19.049393939393941</c:v>
                </c:pt>
                <c:pt idx="28">
                  <c:v>-19.067272727272726</c:v>
                </c:pt>
                <c:pt idx="29">
                  <c:v>-19.085454545454542</c:v>
                </c:pt>
                <c:pt idx="30">
                  <c:v>-19.103636363636362</c:v>
                </c:pt>
                <c:pt idx="31">
                  <c:v>-19.125662650602408</c:v>
                </c:pt>
                <c:pt idx="32">
                  <c:v>-19.149759036144577</c:v>
                </c:pt>
                <c:pt idx="33">
                  <c:v>-19.167999999999999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-19.250727272727271</c:v>
                </c:pt>
                <c:pt idx="38">
                  <c:v>-19.268909090909091</c:v>
                </c:pt>
                <c:pt idx="39">
                  <c:v>-19.289397590361446</c:v>
                </c:pt>
                <c:pt idx="40">
                  <c:v>-19.313493975903615</c:v>
                </c:pt>
                <c:pt idx="41">
                  <c:v>-19.333272727272728</c:v>
                </c:pt>
                <c:pt idx="42">
                  <c:v>-19.351454545454548</c:v>
                </c:pt>
                <c:pt idx="43">
                  <c:v>-19.369636363636364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8AF5-4EFF-A8A5-8EF44D2D1F2E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>
                  <c:v>-56.690727272727273</c:v>
                </c:pt>
                <c:pt idx="3">
                  <c:v>-54.524969696969691</c:v>
                </c:pt>
                <c:pt idx="4">
                  <c:v>-52.372727272727268</c:v>
                </c:pt>
                <c:pt idx="5">
                  <c:v>-50.281818181818181</c:v>
                </c:pt>
                <c:pt idx="6">
                  <c:v>-48.245542168674703</c:v>
                </c:pt>
                <c:pt idx="7">
                  <c:v>-46.281686746987951</c:v>
                </c:pt>
                <c:pt idx="8">
                  <c:v>-44.402000000000001</c:v>
                </c:pt>
                <c:pt idx="9">
                  <c:v>-42.56272727272728</c:v>
                </c:pt>
                <c:pt idx="10">
                  <c:v>-40.835454545454553</c:v>
                </c:pt>
                <c:pt idx="11">
                  <c:v>-39.252329803328294</c:v>
                </c:pt>
                <c:pt idx="12">
                  <c:v>-37.83175491679274</c:v>
                </c:pt>
                <c:pt idx="13">
                  <c:v>-36.411180030257185</c:v>
                </c:pt>
                <c:pt idx="14">
                  <c:v>-34.990605143721638</c:v>
                </c:pt>
                <c:pt idx="15">
                  <c:v>-33.570030257186083</c:v>
                </c:pt>
                <c:pt idx="16">
                  <c:v>-32.149455370650529</c:v>
                </c:pt>
                <c:pt idx="17">
                  <c:v>-30.728880484114974</c:v>
                </c:pt>
                <c:pt idx="18">
                  <c:v>-29.565757575757573</c:v>
                </c:pt>
                <c:pt idx="19">
                  <c:v>-28.462363636363634</c:v>
                </c:pt>
                <c:pt idx="20">
                  <c:v>-27.425999999999995</c:v>
                </c:pt>
                <c:pt idx="21">
                  <c:v>-26.420181818181817</c:v>
                </c:pt>
                <c:pt idx="22">
                  <c:v>-25.438363636363636</c:v>
                </c:pt>
                <c:pt idx="23">
                  <c:v>-24.511265060240962</c:v>
                </c:pt>
                <c:pt idx="24">
                  <c:v>-23.600303030303031</c:v>
                </c:pt>
                <c:pt idx="25">
                  <c:v>-22.721515151515153</c:v>
                </c:pt>
                <c:pt idx="26">
                  <c:v>-21.882727272727273</c:v>
                </c:pt>
                <c:pt idx="27">
                  <c:v>-21.07060606060606</c:v>
                </c:pt>
                <c:pt idx="28">
                  <c:v>-20.321818181818184</c:v>
                </c:pt>
                <c:pt idx="29">
                  <c:v>-19.592727272727274</c:v>
                </c:pt>
                <c:pt idx="30">
                  <c:v>-18.901818181818182</c:v>
                </c:pt>
                <c:pt idx="31">
                  <c:v>-18.248855421686748</c:v>
                </c:pt>
                <c:pt idx="32">
                  <c:v>-17.616325301204821</c:v>
                </c:pt>
                <c:pt idx="33">
                  <c:v>-17.022000000000002</c:v>
                </c:pt>
                <c:pt idx="34">
                  <c:v>-16.440424242424243</c:v>
                </c:pt>
                <c:pt idx="35">
                  <c:v>-15.882848484848486</c:v>
                </c:pt>
                <c:pt idx="36">
                  <c:v>-15.342000000000002</c:v>
                </c:pt>
                <c:pt idx="37">
                  <c:v>-14.809878787878789</c:v>
                </c:pt>
                <c:pt idx="38">
                  <c:v>-14.306848484848485</c:v>
                </c:pt>
                <c:pt idx="39">
                  <c:v>-13.814397590361446</c:v>
                </c:pt>
                <c:pt idx="40">
                  <c:v>-13.338493975903617</c:v>
                </c:pt>
                <c:pt idx="41">
                  <c:v>-12.873757575757578</c:v>
                </c:pt>
                <c:pt idx="42">
                  <c:v>-12.415575757575759</c:v>
                </c:pt>
                <c:pt idx="43">
                  <c:v>-11.985272727272729</c:v>
                </c:pt>
                <c:pt idx="44">
                  <c:v>-11.562787878787882</c:v>
                </c:pt>
                <c:pt idx="45">
                  <c:v>-11.15066666666667</c:v>
                </c:pt>
                <c:pt idx="46">
                  <c:v>-10.766909090909092</c:v>
                </c:pt>
                <c:pt idx="47">
                  <c:v>-10.395327272727274</c:v>
                </c:pt>
                <c:pt idx="48">
                  <c:v>-10.05169090909091</c:v>
                </c:pt>
                <c:pt idx="49">
                  <c:v>-9.7289999999999992</c:v>
                </c:pt>
                <c:pt idx="50">
                  <c:v>-9.4289999999999985</c:v>
                </c:pt>
                <c:pt idx="51">
                  <c:v>-9.1657757575757568</c:v>
                </c:pt>
                <c:pt idx="52">
                  <c:v>-8.9189696969696968</c:v>
                </c:pt>
                <c:pt idx="53">
                  <c:v>-8.7129090909090898</c:v>
                </c:pt>
                <c:pt idx="54">
                  <c:v>-8.5336363636363632</c:v>
                </c:pt>
                <c:pt idx="55">
                  <c:v>-8.3790909090909089</c:v>
                </c:pt>
                <c:pt idx="56">
                  <c:v>-8.267254545454545</c:v>
                </c:pt>
                <c:pt idx="57">
                  <c:v>-8.1710843373493969</c:v>
                </c:pt>
                <c:pt idx="58">
                  <c:v>-8.1078313253012055</c:v>
                </c:pt>
                <c:pt idx="59">
                  <c:v>-8.0620121212121205</c:v>
                </c:pt>
                <c:pt idx="60">
                  <c:v>-8.0298909090909092</c:v>
                </c:pt>
                <c:pt idx="61">
                  <c:v>-8.0176242424242421</c:v>
                </c:pt>
                <c:pt idx="62">
                  <c:v>-8.010945454545455</c:v>
                </c:pt>
                <c:pt idx="63">
                  <c:v>-8.0145818181818189</c:v>
                </c:pt>
                <c:pt idx="64">
                  <c:v>-8.0263515151515161</c:v>
                </c:pt>
                <c:pt idx="65">
                  <c:v>-8.0433212121212119</c:v>
                </c:pt>
                <c:pt idx="66">
                  <c:v>-8.0740722891566268</c:v>
                </c:pt>
                <c:pt idx="67">
                  <c:v>-8.1061818181818186</c:v>
                </c:pt>
                <c:pt idx="68">
                  <c:v>-8.1401212121212119</c:v>
                </c:pt>
                <c:pt idx="69">
                  <c:v>-8.1740606060606051</c:v>
                </c:pt>
                <c:pt idx="70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8AF5-4EFF-A8A5-8EF44D2D1F2E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>
                  <c:v>-15.763090909090909</c:v>
                </c:pt>
                <c:pt idx="3">
                  <c:v>-15.016969696969696</c:v>
                </c:pt>
                <c:pt idx="4">
                  <c:v>-14.259878787878787</c:v>
                </c:pt>
                <c:pt idx="5">
                  <c:v>-13.508363636363637</c:v>
                </c:pt>
                <c:pt idx="6">
                  <c:v>-12.771746987951808</c:v>
                </c:pt>
                <c:pt idx="7">
                  <c:v>-12.054879518072291</c:v>
                </c:pt>
                <c:pt idx="8">
                  <c:v>-11.367333333333335</c:v>
                </c:pt>
                <c:pt idx="9">
                  <c:v>-10.694654545454545</c:v>
                </c:pt>
                <c:pt idx="10">
                  <c:v>-10.066775757575758</c:v>
                </c:pt>
                <c:pt idx="11">
                  <c:v>-9.50184417549168</c:v>
                </c:pt>
                <c:pt idx="12">
                  <c:v>-9.007895612708019</c:v>
                </c:pt>
                <c:pt idx="13">
                  <c:v>-8.5139470499243579</c:v>
                </c:pt>
                <c:pt idx="14">
                  <c:v>-8.0199984871406951</c:v>
                </c:pt>
                <c:pt idx="15">
                  <c:v>-7.526049924357034</c:v>
                </c:pt>
                <c:pt idx="16">
                  <c:v>-7.032101361573373</c:v>
                </c:pt>
                <c:pt idx="17">
                  <c:v>-6.5381527987897119</c:v>
                </c:pt>
                <c:pt idx="18">
                  <c:v>-6.2250727272727273</c:v>
                </c:pt>
                <c:pt idx="19">
                  <c:v>-5.9639636363636361</c:v>
                </c:pt>
                <c:pt idx="20">
                  <c:v>-5.7875999999999994</c:v>
                </c:pt>
                <c:pt idx="21">
                  <c:v>-5.6597696969696969</c:v>
                </c:pt>
                <c:pt idx="22">
                  <c:v>-5.5700727272727271</c:v>
                </c:pt>
                <c:pt idx="23">
                  <c:v>-5.5351385542168678</c:v>
                </c:pt>
                <c:pt idx="24">
                  <c:v>-5.5146666666666668</c:v>
                </c:pt>
                <c:pt idx="25">
                  <c:v>-5.5213333333333336</c:v>
                </c:pt>
                <c:pt idx="26">
                  <c:v>-5.5396363636363635</c:v>
                </c:pt>
                <c:pt idx="27">
                  <c:v>-5.5656969696969698</c:v>
                </c:pt>
                <c:pt idx="28">
                  <c:v>-5.5992424242424246</c:v>
                </c:pt>
                <c:pt idx="29">
                  <c:v>-5.6331818181818187</c:v>
                </c:pt>
                <c:pt idx="30">
                  <c:v>-5.667121212121212</c:v>
                </c:pt>
                <c:pt idx="31">
                  <c:v>-5.6993614457831328</c:v>
                </c:pt>
                <c:pt idx="32">
                  <c:v>-5.7306867469879519</c:v>
                </c:pt>
                <c:pt idx="33">
                  <c:v>-5.7591999999999999</c:v>
                </c:pt>
                <c:pt idx="34">
                  <c:v>-5.7872727272727271</c:v>
                </c:pt>
                <c:pt idx="35">
                  <c:v>-5.8145454545454545</c:v>
                </c:pt>
                <c:pt idx="36">
                  <c:v>-5.8405636363636368</c:v>
                </c:pt>
                <c:pt idx="37">
                  <c:v>-5.8660181818181822</c:v>
                </c:pt>
                <c:pt idx="38">
                  <c:v>-5.8914727272727276</c:v>
                </c:pt>
                <c:pt idx="39">
                  <c:v>-5.9168674698795183</c:v>
                </c:pt>
                <c:pt idx="40">
                  <c:v>-5.9421686746987952</c:v>
                </c:pt>
                <c:pt idx="41">
                  <c:v>-5.9671393939393935</c:v>
                </c:pt>
                <c:pt idx="42">
                  <c:v>-5.9920363636363634</c:v>
                </c:pt>
                <c:pt idx="43">
                  <c:v>-6.0174909090909088</c:v>
                </c:pt>
                <c:pt idx="44">
                  <c:v>-6.0432060606060602</c:v>
                </c:pt>
                <c:pt idx="45">
                  <c:v>-6.0692666666666666</c:v>
                </c:pt>
                <c:pt idx="46">
                  <c:v>-6.0962727272727273</c:v>
                </c:pt>
                <c:pt idx="47">
                  <c:v>-6.1238606060606058</c:v>
                </c:pt>
                <c:pt idx="48">
                  <c:v>-6.1535575757575751</c:v>
                </c:pt>
                <c:pt idx="49">
                  <c:v>-6.1849036144578307</c:v>
                </c:pt>
                <c:pt idx="50">
                  <c:v>-6.2180361445783134</c:v>
                </c:pt>
                <c:pt idx="51">
                  <c:v>-6.2543151515151516</c:v>
                </c:pt>
                <c:pt idx="52">
                  <c:v>-6.2918000000000003</c:v>
                </c:pt>
                <c:pt idx="53">
                  <c:v>-6.3318000000000003</c:v>
                </c:pt>
                <c:pt idx="54">
                  <c:v>-6.3730606060606068</c:v>
                </c:pt>
                <c:pt idx="55">
                  <c:v>-6.4154848484848488</c:v>
                </c:pt>
                <c:pt idx="56">
                  <c:v>-6.457381818181819</c:v>
                </c:pt>
                <c:pt idx="57">
                  <c:v>-6.4983493975903617</c:v>
                </c:pt>
                <c:pt idx="58">
                  <c:v>-6.536301204819277</c:v>
                </c:pt>
                <c:pt idx="59">
                  <c:v>-6.5720060606060606</c:v>
                </c:pt>
                <c:pt idx="60">
                  <c:v>-6.6059454545454548</c:v>
                </c:pt>
                <c:pt idx="61">
                  <c:v>-6.6360242424242424</c:v>
                </c:pt>
                <c:pt idx="62">
                  <c:v>-6.6649333333333338</c:v>
                </c:pt>
                <c:pt idx="63">
                  <c:v>-6.6916000000000002</c:v>
                </c:pt>
                <c:pt idx="64">
                  <c:v>-6.716787878787879</c:v>
                </c:pt>
                <c:pt idx="65">
                  <c:v>-6.7410303030303034</c:v>
                </c:pt>
                <c:pt idx="66">
                  <c:v>-6.7622409638554215</c:v>
                </c:pt>
                <c:pt idx="67">
                  <c:v>-6.7831818181818182</c:v>
                </c:pt>
                <c:pt idx="68">
                  <c:v>-6.8037878787878787</c:v>
                </c:pt>
                <c:pt idx="69">
                  <c:v>-6.8243939393939392</c:v>
                </c:pt>
                <c:pt idx="70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8AF5-4EFF-A8A5-8EF44D2D1F2E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>
                  <c:v>-20.990727272727273</c:v>
                </c:pt>
                <c:pt idx="3">
                  <c:v>-20.913454545454545</c:v>
                </c:pt>
                <c:pt idx="4">
                  <c:v>-20.884363636363634</c:v>
                </c:pt>
                <c:pt idx="5">
                  <c:v>-20.938909090909089</c:v>
                </c:pt>
                <c:pt idx="6">
                  <c:v>-21.016626506024096</c:v>
                </c:pt>
                <c:pt idx="7">
                  <c:v>-21.125060240963855</c:v>
                </c:pt>
                <c:pt idx="8">
                  <c:v>-21.247999999999998</c:v>
                </c:pt>
                <c:pt idx="9">
                  <c:v>-21.377454545454544</c:v>
                </c:pt>
                <c:pt idx="10">
                  <c:v>-21.522909090909092</c:v>
                </c:pt>
                <c:pt idx="11">
                  <c:v>-21.663993948562783</c:v>
                </c:pt>
                <c:pt idx="12">
                  <c:v>-21.800151285930408</c:v>
                </c:pt>
                <c:pt idx="13">
                  <c:v>-21.936308623298036</c:v>
                </c:pt>
                <c:pt idx="14">
                  <c:v>-22.07246596066566</c:v>
                </c:pt>
                <c:pt idx="15">
                  <c:v>-22.208623298033284</c:v>
                </c:pt>
                <c:pt idx="16">
                  <c:v>-22.344780635400909</c:v>
                </c:pt>
                <c:pt idx="17">
                  <c:v>-22.480937972768533</c:v>
                </c:pt>
                <c:pt idx="18">
                  <c:v>-22.599030303030304</c:v>
                </c:pt>
                <c:pt idx="19">
                  <c:v>-22.711636363636366</c:v>
                </c:pt>
                <c:pt idx="20">
                  <c:v>-22.814666666666668</c:v>
                </c:pt>
                <c:pt idx="21">
                  <c:v>-22.924484848484848</c:v>
                </c:pt>
                <c:pt idx="22">
                  <c:v>-23.039636363636365</c:v>
                </c:pt>
                <c:pt idx="23">
                  <c:v>-23.165120481927712</c:v>
                </c:pt>
                <c:pt idx="24">
                  <c:v>-23.293333333333333</c:v>
                </c:pt>
                <c:pt idx="25">
                  <c:v>-23.426666666666666</c:v>
                </c:pt>
                <c:pt idx="26">
                  <c:v>-23.563636363636363</c:v>
                </c:pt>
                <c:pt idx="27">
                  <c:v>-23.703030303030303</c:v>
                </c:pt>
                <c:pt idx="28">
                  <c:v>-23.842424242424244</c:v>
                </c:pt>
                <c:pt idx="29">
                  <c:v>-23.983636363636364</c:v>
                </c:pt>
                <c:pt idx="30">
                  <c:v>-24.129090909090909</c:v>
                </c:pt>
                <c:pt idx="31">
                  <c:v>-24.270060240963854</c:v>
                </c:pt>
                <c:pt idx="32">
                  <c:v>-24.408614457831327</c:v>
                </c:pt>
                <c:pt idx="33">
                  <c:v>-24.553999999999998</c:v>
                </c:pt>
                <c:pt idx="34">
                  <c:v>-24.697393939393937</c:v>
                </c:pt>
                <c:pt idx="35">
                  <c:v>-24.836787878787877</c:v>
                </c:pt>
                <c:pt idx="36">
                  <c:v>-24.976181818181818</c:v>
                </c:pt>
                <c:pt idx="37">
                  <c:v>-25.115333333333332</c:v>
                </c:pt>
                <c:pt idx="38">
                  <c:v>-25.248666666666665</c:v>
                </c:pt>
                <c:pt idx="39">
                  <c:v>-25.38403614457831</c:v>
                </c:pt>
                <c:pt idx="40">
                  <c:v>-25.522590361445783</c:v>
                </c:pt>
                <c:pt idx="41">
                  <c:v>-25.657333333333334</c:v>
                </c:pt>
                <c:pt idx="42">
                  <c:v>-25.790666666666667</c:v>
                </c:pt>
                <c:pt idx="43">
                  <c:v>-25.923999999999999</c:v>
                </c:pt>
                <c:pt idx="44">
                  <c:v>-26.054727272727273</c:v>
                </c:pt>
                <c:pt idx="45">
                  <c:v>-26.181999999999999</c:v>
                </c:pt>
                <c:pt idx="46">
                  <c:v>-26.309272727272727</c:v>
                </c:pt>
                <c:pt idx="47">
                  <c:v>-26.435757575757577</c:v>
                </c:pt>
                <c:pt idx="48">
                  <c:v>-26.556969696969698</c:v>
                </c:pt>
                <c:pt idx="49">
                  <c:v>-26.677831325301206</c:v>
                </c:pt>
                <c:pt idx="50">
                  <c:v>-26.798313253012051</c:v>
                </c:pt>
                <c:pt idx="51">
                  <c:v>-26.914424242424243</c:v>
                </c:pt>
                <c:pt idx="52">
                  <c:v>-27.02957575757576</c:v>
                </c:pt>
                <c:pt idx="53">
                  <c:v>-27.144727272727273</c:v>
                </c:pt>
                <c:pt idx="54">
                  <c:v>-27.256727272727272</c:v>
                </c:pt>
                <c:pt idx="55">
                  <c:v>-27.365818181818181</c:v>
                </c:pt>
                <c:pt idx="56">
                  <c:v>-27.480181818181819</c:v>
                </c:pt>
                <c:pt idx="57">
                  <c:v>-27.595180722891566</c:v>
                </c:pt>
                <c:pt idx="58">
                  <c:v>-27.70963855421687</c:v>
                </c:pt>
                <c:pt idx="59">
                  <c:v>-27.827878787878788</c:v>
                </c:pt>
                <c:pt idx="60">
                  <c:v>-27.949090909090909</c:v>
                </c:pt>
                <c:pt idx="61">
                  <c:v>-28.064787878787879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-28.649879518072289</c:v>
                </c:pt>
                <c:pt idx="67">
                  <c:v>-28.764545454545456</c:v>
                </c:pt>
                <c:pt idx="68">
                  <c:v>-28.879696969696973</c:v>
                </c:pt>
                <c:pt idx="69">
                  <c:v>-28.994848484848486</c:v>
                </c:pt>
                <c:pt idx="70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8AF5-4EFF-A8A5-8EF44D2D1F2E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8AF5-4EFF-A8A5-8EF44D2D1F2E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8AF5-4EFF-A8A5-8EF44D2D1F2E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8AF5-4EFF-A8A5-8EF44D2D1F2E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8AF5-4EFF-A8A5-8EF44D2D1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23929986372433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1.1363216000000012E-9</c:v>
                </c:pt>
                <c:pt idx="1">
                  <c:v>1.2674740907139433E-3</c:v>
                </c:pt>
                <c:pt idx="2">
                  <c:v>4.6029275625927308E-3</c:v>
                </c:pt>
                <c:pt idx="3">
                  <c:v>3.846255757575763E-2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9.7487349397590378E-2</c:v>
                </c:pt>
                <c:pt idx="24">
                  <c:v>0.12362727272727272</c:v>
                </c:pt>
                <c:pt idx="25">
                  <c:v>0.17053636363636365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0.31434000000000001</c:v>
                </c:pt>
                <c:pt idx="32">
                  <c:v>0.31613999999999998</c:v>
                </c:pt>
                <c:pt idx="33">
                  <c:v>0.31711590361445779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0.39284563636363679</c:v>
                </c:pt>
                <c:pt idx="52">
                  <c:v>0.46798751515151521</c:v>
                </c:pt>
                <c:pt idx="53">
                  <c:v>0.47609054545454549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7E1-45B2-856A-6D7DDF9AB301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7.9814826021181133E-28</c:v>
                </c:pt>
                <c:pt idx="5">
                  <c:v>1.0775001512859311E-26</c:v>
                </c:pt>
                <c:pt idx="6">
                  <c:v>2.075185476550681E-26</c:v>
                </c:pt>
                <c:pt idx="7">
                  <c:v>3.072870801815431E-26</c:v>
                </c:pt>
                <c:pt idx="8">
                  <c:v>4.0705561270801813E-26</c:v>
                </c:pt>
                <c:pt idx="9">
                  <c:v>5.068241452344931E-26</c:v>
                </c:pt>
                <c:pt idx="10">
                  <c:v>6.0659267776096812E-26</c:v>
                </c:pt>
                <c:pt idx="11">
                  <c:v>1.4054493192194361E-14</c:v>
                </c:pt>
                <c:pt idx="12">
                  <c:v>4.3957670196722977E-14</c:v>
                </c:pt>
                <c:pt idx="13">
                  <c:v>7.3860847201251587E-14</c:v>
                </c:pt>
                <c:pt idx="14">
                  <c:v>1.0376402420578021E-13</c:v>
                </c:pt>
                <c:pt idx="15">
                  <c:v>1.3366720121030882E-13</c:v>
                </c:pt>
                <c:pt idx="16">
                  <c:v>1.6357037821483742E-13</c:v>
                </c:pt>
                <c:pt idx="17">
                  <c:v>1.9347355521936604E-13</c:v>
                </c:pt>
                <c:pt idx="18">
                  <c:v>2.6732225090909159E-11</c:v>
                </c:pt>
                <c:pt idx="19">
                  <c:v>1.4737520000000104E-10</c:v>
                </c:pt>
                <c:pt idx="20">
                  <c:v>6.0579520000000107E-10</c:v>
                </c:pt>
                <c:pt idx="21">
                  <c:v>5.9915727272727489E-9</c:v>
                </c:pt>
                <c:pt idx="22">
                  <c:v>1.5248845454545478E-8</c:v>
                </c:pt>
                <c:pt idx="23">
                  <c:v>1.7487904856325318E-2</c:v>
                </c:pt>
                <c:pt idx="24">
                  <c:v>4.3628121212121208E-2</c:v>
                </c:pt>
                <c:pt idx="25">
                  <c:v>9.0536606060606054E-2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0.15434</c:v>
                </c:pt>
                <c:pt idx="32">
                  <c:v>0.15614</c:v>
                </c:pt>
                <c:pt idx="33">
                  <c:v>0.15711590361445785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0.14488696969696963</c:v>
                </c:pt>
                <c:pt idx="52">
                  <c:v>0.12885139393939393</c:v>
                </c:pt>
                <c:pt idx="53">
                  <c:v>0.12433018181818181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7.5026381818181803E-2</c:v>
                </c:pt>
                <c:pt idx="65">
                  <c:v>6.8382745454545438E-2</c:v>
                </c:pt>
                <c:pt idx="66">
                  <c:v>6.085454216867469E-2</c:v>
                </c:pt>
                <c:pt idx="67">
                  <c:v>5.2905545454545455E-2</c:v>
                </c:pt>
                <c:pt idx="68">
                  <c:v>4.4060696969696972E-2</c:v>
                </c:pt>
                <c:pt idx="69">
                  <c:v>3.4261727272727277E-2</c:v>
                </c:pt>
                <c:pt idx="70">
                  <c:v>2.3949000000000002E-2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7E1-45B2-856A-6D7DDF9AB301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C7E1-45B2-856A-6D7DDF9AB301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6.5454568367272731E-2</c:v>
                </c:pt>
                <c:pt idx="30">
                  <c:v>1.6969796258181818E-2</c:v>
                </c:pt>
                <c:pt idx="31">
                  <c:v>7.7074133333333324E-8</c:v>
                </c:pt>
                <c:pt idx="32">
                  <c:v>1.7727999999999879E-9</c:v>
                </c:pt>
                <c:pt idx="33">
                  <c:v>7.8969156626506152E-10</c:v>
                </c:pt>
                <c:pt idx="34">
                  <c:v>1.1685124848484865E-10</c:v>
                </c:pt>
                <c:pt idx="35">
                  <c:v>4.6296096969697117E-11</c:v>
                </c:pt>
                <c:pt idx="36">
                  <c:v>1.4233027854545489E-11</c:v>
                </c:pt>
                <c:pt idx="37">
                  <c:v>5.3955503782148576E-14</c:v>
                </c:pt>
                <c:pt idx="38">
                  <c:v>4.5743098335862472E-14</c:v>
                </c:pt>
                <c:pt idx="39">
                  <c:v>3.7530692889576362E-14</c:v>
                </c:pt>
                <c:pt idx="40">
                  <c:v>2.9318287443290257E-14</c:v>
                </c:pt>
                <c:pt idx="41">
                  <c:v>2.1105881997004147E-14</c:v>
                </c:pt>
                <c:pt idx="42">
                  <c:v>1.2893476550718043E-14</c:v>
                </c:pt>
                <c:pt idx="43">
                  <c:v>4.6810711044319325E-15</c:v>
                </c:pt>
                <c:pt idx="44">
                  <c:v>3.6092192438000138E-26</c:v>
                </c:pt>
                <c:pt idx="45">
                  <c:v>6.5089190380001339E-27</c:v>
                </c:pt>
                <c:pt idx="46">
                  <c:v>3.1577836363636533E-31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7E1-45B2-856A-6D7DDF9AB301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3.197821482601935E-28</c:v>
                </c:pt>
                <c:pt idx="38">
                  <c:v>8.3143358547654845E-27</c:v>
                </c:pt>
                <c:pt idx="39">
                  <c:v>1.6308889561270776E-26</c:v>
                </c:pt>
                <c:pt idx="40">
                  <c:v>2.4303443267776069E-26</c:v>
                </c:pt>
                <c:pt idx="41">
                  <c:v>3.2297996974281359E-26</c:v>
                </c:pt>
                <c:pt idx="42">
                  <c:v>4.0292550680786654E-26</c:v>
                </c:pt>
                <c:pt idx="43">
                  <c:v>4.8287104387291944E-26</c:v>
                </c:pt>
                <c:pt idx="44">
                  <c:v>9.0867937454544504E-24</c:v>
                </c:pt>
                <c:pt idx="45">
                  <c:v>3.0095979199999906E-23</c:v>
                </c:pt>
                <c:pt idx="46">
                  <c:v>3.4496913090908897E-21</c:v>
                </c:pt>
                <c:pt idx="47">
                  <c:v>7.1626923636361392E-20</c:v>
                </c:pt>
                <c:pt idx="48">
                  <c:v>5.6676710545454319E-19</c:v>
                </c:pt>
                <c:pt idx="49">
                  <c:v>6.4907730120481704E-18</c:v>
                </c:pt>
                <c:pt idx="50">
                  <c:v>1.829605012048197E-17</c:v>
                </c:pt>
                <c:pt idx="51">
                  <c:v>1.2003128484848439E-17</c:v>
                </c:pt>
                <c:pt idx="52">
                  <c:v>4.4395757606996623E-9</c:v>
                </c:pt>
                <c:pt idx="53">
                  <c:v>3.0554727273740508E-8</c:v>
                </c:pt>
                <c:pt idx="54">
                  <c:v>9.7343333333333793E-8</c:v>
                </c:pt>
                <c:pt idx="55">
                  <c:v>2.0167666666666712E-7</c:v>
                </c:pt>
                <c:pt idx="56">
                  <c:v>1.930681818181817E-7</c:v>
                </c:pt>
                <c:pt idx="57">
                  <c:v>1.690251437216338E-7</c:v>
                </c:pt>
                <c:pt idx="58">
                  <c:v>1.5009397881996968E-7</c:v>
                </c:pt>
                <c:pt idx="59">
                  <c:v>1.3116281391830553E-7</c:v>
                </c:pt>
                <c:pt idx="60">
                  <c:v>1.1223164901664138E-7</c:v>
                </c:pt>
                <c:pt idx="61">
                  <c:v>9.3300484114977249E-8</c:v>
                </c:pt>
                <c:pt idx="62">
                  <c:v>7.4369319213313113E-8</c:v>
                </c:pt>
                <c:pt idx="63">
                  <c:v>5.5438154311648977E-8</c:v>
                </c:pt>
                <c:pt idx="64">
                  <c:v>4.5092987878787873E-8</c:v>
                </c:pt>
                <c:pt idx="65">
                  <c:v>4.0237230303030297E-8</c:v>
                </c:pt>
                <c:pt idx="66">
                  <c:v>2.761793975903613E-8</c:v>
                </c:pt>
                <c:pt idx="67">
                  <c:v>1.5198328545454546E-8</c:v>
                </c:pt>
                <c:pt idx="68">
                  <c:v>3.999423696969696E-9</c:v>
                </c:pt>
                <c:pt idx="69">
                  <c:v>4.8367936303030296E-11</c:v>
                </c:pt>
                <c:pt idx="70">
                  <c:v>1.4599999999380784E-16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7E1-45B2-856A-6D7DDF9AB301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0.08</c:v>
                </c:pt>
                <c:pt idx="1">
                  <c:v>7.8732412121212125E-2</c:v>
                </c:pt>
                <c:pt idx="2">
                  <c:v>7.539665454545455E-2</c:v>
                </c:pt>
                <c:pt idx="3">
                  <c:v>4.1537166154155716E-2</c:v>
                </c:pt>
                <c:pt idx="4">
                  <c:v>5.6220237756151274E-9</c:v>
                </c:pt>
                <c:pt idx="5">
                  <c:v>4.761070970804235E-9</c:v>
                </c:pt>
                <c:pt idx="6">
                  <c:v>3.9001181659933434E-9</c:v>
                </c:pt>
                <c:pt idx="7">
                  <c:v>3.0391653611824509E-9</c:v>
                </c:pt>
                <c:pt idx="8">
                  <c:v>2.1782125563715585E-9</c:v>
                </c:pt>
                <c:pt idx="9">
                  <c:v>1.317259751560666E-9</c:v>
                </c:pt>
                <c:pt idx="10">
                  <c:v>4.5630694674977443E-10</c:v>
                </c:pt>
                <c:pt idx="11">
                  <c:v>1.8208211800304244E-15</c:v>
                </c:pt>
                <c:pt idx="12">
                  <c:v>1.5242704992440921E-15</c:v>
                </c:pt>
                <c:pt idx="13">
                  <c:v>1.2277198184577598E-15</c:v>
                </c:pt>
                <c:pt idx="14">
                  <c:v>9.3116913767142762E-16</c:v>
                </c:pt>
                <c:pt idx="15">
                  <c:v>6.3461845688509528E-16</c:v>
                </c:pt>
                <c:pt idx="16">
                  <c:v>3.3806777609876313E-16</c:v>
                </c:pt>
                <c:pt idx="17">
                  <c:v>4.151709531243079E-17</c:v>
                </c:pt>
                <c:pt idx="18">
                  <c:v>1.1227624648836331E-27</c:v>
                </c:pt>
                <c:pt idx="19">
                  <c:v>8.1864436363636231E-33</c:v>
                </c:pt>
                <c:pt idx="20">
                  <c:v>2.5014133333333208E-33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7E1-45B2-856A-6D7DDF9AB301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2.5645990922844536E-22</c:v>
                </c:pt>
                <c:pt idx="5">
                  <c:v>3.4622087745839662E-21</c:v>
                </c:pt>
                <c:pt idx="6">
                  <c:v>6.6679576399394877E-21</c:v>
                </c:pt>
                <c:pt idx="7">
                  <c:v>9.8737065052950085E-21</c:v>
                </c:pt>
                <c:pt idx="8">
                  <c:v>1.307945537065053E-20</c:v>
                </c:pt>
                <c:pt idx="9">
                  <c:v>1.628520423600605E-20</c:v>
                </c:pt>
                <c:pt idx="10">
                  <c:v>1.9490953101361572E-20</c:v>
                </c:pt>
                <c:pt idx="11">
                  <c:v>5.7033736923751785E-15</c:v>
                </c:pt>
                <c:pt idx="12">
                  <c:v>1.7838166250620269E-14</c:v>
                </c:pt>
                <c:pt idx="13">
                  <c:v>2.9972958808865359E-14</c:v>
                </c:pt>
                <c:pt idx="14">
                  <c:v>4.2107751367110449E-14</c:v>
                </c:pt>
                <c:pt idx="15">
                  <c:v>5.4242543925355539E-14</c:v>
                </c:pt>
                <c:pt idx="16">
                  <c:v>6.637733648360063E-14</c:v>
                </c:pt>
                <c:pt idx="17">
                  <c:v>7.8512129041845726E-14</c:v>
                </c:pt>
                <c:pt idx="18">
                  <c:v>2.5424841818181865E-13</c:v>
                </c:pt>
                <c:pt idx="19">
                  <c:v>3.6192862363636309E-13</c:v>
                </c:pt>
                <c:pt idx="20">
                  <c:v>1.1339825999999943E-13</c:v>
                </c:pt>
                <c:pt idx="21">
                  <c:v>2.6720854740897883E-15</c:v>
                </c:pt>
                <c:pt idx="22">
                  <c:v>2.2063096353584854E-16</c:v>
                </c:pt>
                <c:pt idx="23">
                  <c:v>2.6017831199156587E-23</c:v>
                </c:pt>
                <c:pt idx="24">
                  <c:v>2.8460606060606059E-10</c:v>
                </c:pt>
                <c:pt idx="25">
                  <c:v>1.4230303030303031E-9</c:v>
                </c:pt>
                <c:pt idx="26">
                  <c:v>5.1022545454545458E-9</c:v>
                </c:pt>
                <c:pt idx="27">
                  <c:v>1.0475345454545455E-8</c:v>
                </c:pt>
                <c:pt idx="28">
                  <c:v>9.4819575757575751E-8</c:v>
                </c:pt>
                <c:pt idx="29">
                  <c:v>2.9091037357272729E-2</c:v>
                </c:pt>
                <c:pt idx="30">
                  <c:v>0.12606063931484851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8.7127842424242014E-2</c:v>
                </c:pt>
                <c:pt idx="52">
                  <c:v>1.1989794654836327E-2</c:v>
                </c:pt>
                <c:pt idx="53">
                  <c:v>3.8885867421090542E-3</c:v>
                </c:pt>
                <c:pt idx="54">
                  <c:v>4.7556610695757388E-9</c:v>
                </c:pt>
                <c:pt idx="55">
                  <c:v>5.4731697260604128E-10</c:v>
                </c:pt>
                <c:pt idx="56">
                  <c:v>1.0978618267157208E-13</c:v>
                </c:pt>
                <c:pt idx="57">
                  <c:v>1.5646316187594543E-21</c:v>
                </c:pt>
                <c:pt idx="58">
                  <c:v>1.3197753403933423E-21</c:v>
                </c:pt>
                <c:pt idx="59">
                  <c:v>1.0749190620272305E-21</c:v>
                </c:pt>
                <c:pt idx="60">
                  <c:v>8.3006278366111868E-22</c:v>
                </c:pt>
                <c:pt idx="61">
                  <c:v>5.8520650529500688E-22</c:v>
                </c:pt>
                <c:pt idx="62">
                  <c:v>3.4035022692889488E-22</c:v>
                </c:pt>
                <c:pt idx="63">
                  <c:v>9.5493948562783079E-23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C7E1-45B2-856A-6D7DDF9AB301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GeSe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0.08</c:v>
                </c:pt>
                <c:pt idx="1">
                  <c:v>8.1267587878787878E-2</c:v>
                </c:pt>
                <c:pt idx="2">
                  <c:v>8.4603345454545453E-2</c:v>
                </c:pt>
                <c:pt idx="3">
                  <c:v>0.11846283636363641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0.14251265060240961</c:v>
                </c:pt>
                <c:pt idx="24">
                  <c:v>0.1163719696969697</c:v>
                </c:pt>
                <c:pt idx="25">
                  <c:v>6.9459848484848485E-2</c:v>
                </c:pt>
                <c:pt idx="26">
                  <c:v>4.1040454545454547E-2</c:v>
                </c:pt>
                <c:pt idx="27">
                  <c:v>2.4949545454545453E-2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5.662721212121212E-3</c:v>
                </c:pt>
                <c:pt idx="32">
                  <c:v>3.8625999999999999E-3</c:v>
                </c:pt>
                <c:pt idx="33">
                  <c:v>2.887961445783134E-3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1.0144021686746986E-6</c:v>
                </c:pt>
                <c:pt idx="67">
                  <c:v>8.4072909090909094E-7</c:v>
                </c:pt>
                <c:pt idx="68">
                  <c:v>7.0295939393939391E-7</c:v>
                </c:pt>
                <c:pt idx="69">
                  <c:v>5.8936969696969697E-7</c:v>
                </c:pt>
                <c:pt idx="70">
                  <c:v>4.8879999999999998E-7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E1-45B2-856A-6D7DDF9AB301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2.2418507530120505E-24</c:v>
                </c:pt>
                <c:pt idx="24">
                  <c:v>2.3226824242424246E-23</c:v>
                </c:pt>
                <c:pt idx="25">
                  <c:v>1.0005052121212121E-22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1.0563757575757577E-17</c:v>
                </c:pt>
                <c:pt idx="32">
                  <c:v>2.3373999999999999E-17</c:v>
                </c:pt>
                <c:pt idx="33">
                  <c:v>1.4111857831325285E-16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2.3690774545454626E-8</c:v>
                </c:pt>
                <c:pt idx="52">
                  <c:v>3.7851321212121216E-8</c:v>
                </c:pt>
                <c:pt idx="53">
                  <c:v>3.7635563636363634E-8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2.7093042424242421E-8</c:v>
                </c:pt>
                <c:pt idx="65">
                  <c:v>2.5588193939393935E-8</c:v>
                </c:pt>
                <c:pt idx="66">
                  <c:v>2.4042313253012045E-8</c:v>
                </c:pt>
                <c:pt idx="67">
                  <c:v>2.2482818181818182E-8</c:v>
                </c:pt>
                <c:pt idx="68">
                  <c:v>2.0895545454545456E-8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7E1-45B2-856A-6D7DDF9AB301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7E1-45B2-856A-6D7DDF9AB301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(1)Ga[l]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6.4568835098336755E-33</c:v>
                </c:pt>
                <c:pt idx="5">
                  <c:v>8.7167927382753468E-32</c:v>
                </c:pt>
                <c:pt idx="6">
                  <c:v>1.6787897125567325E-31</c:v>
                </c:pt>
                <c:pt idx="7">
                  <c:v>2.4859001512859307E-31</c:v>
                </c:pt>
                <c:pt idx="8">
                  <c:v>3.2930105900151285E-31</c:v>
                </c:pt>
                <c:pt idx="9">
                  <c:v>4.1001210287443262E-31</c:v>
                </c:pt>
                <c:pt idx="10">
                  <c:v>4.907231467473524E-31</c:v>
                </c:pt>
                <c:pt idx="11">
                  <c:v>4.3178634748865274E-26</c:v>
                </c:pt>
                <c:pt idx="12">
                  <c:v>1.3504693527836606E-25</c:v>
                </c:pt>
                <c:pt idx="13">
                  <c:v>2.2691523580786687E-25</c:v>
                </c:pt>
                <c:pt idx="14">
                  <c:v>3.1878353633736768E-25</c:v>
                </c:pt>
                <c:pt idx="15">
                  <c:v>4.1065183686686845E-25</c:v>
                </c:pt>
                <c:pt idx="16">
                  <c:v>5.025201373963693E-25</c:v>
                </c:pt>
                <c:pt idx="17">
                  <c:v>5.9438843792587007E-25</c:v>
                </c:pt>
                <c:pt idx="18">
                  <c:v>8.2795727272727321E-25</c:v>
                </c:pt>
                <c:pt idx="19">
                  <c:v>8.9953379127272582E-25</c:v>
                </c:pt>
                <c:pt idx="20">
                  <c:v>2.7493279733333186E-25</c:v>
                </c:pt>
                <c:pt idx="21">
                  <c:v>7.1583272727272576E-29</c:v>
                </c:pt>
                <c:pt idx="22">
                  <c:v>5.9105454545452956E-30</c:v>
                </c:pt>
                <c:pt idx="23">
                  <c:v>0</c:v>
                </c:pt>
                <c:pt idx="24">
                  <c:v>8.560303030303031E-32</c:v>
                </c:pt>
                <c:pt idx="25">
                  <c:v>4.2801515151515155E-31</c:v>
                </c:pt>
                <c:pt idx="26">
                  <c:v>3.5953272727272727E-31</c:v>
                </c:pt>
                <c:pt idx="27">
                  <c:v>1.7120606060606027E-32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1.4284636363636363E-32</c:v>
                </c:pt>
                <c:pt idx="32">
                  <c:v>3.6261000000000001E-32</c:v>
                </c:pt>
                <c:pt idx="33">
                  <c:v>5.6172891566409151E-21</c:v>
                </c:pt>
                <c:pt idx="34">
                  <c:v>2.6941103961030117E-16</c:v>
                </c:pt>
                <c:pt idx="35">
                  <c:v>1.0617690246406041E-15</c:v>
                </c:pt>
                <c:pt idx="36">
                  <c:v>5.4656327272727129E-15</c:v>
                </c:pt>
                <c:pt idx="37">
                  <c:v>1.2231150832071981E-13</c:v>
                </c:pt>
                <c:pt idx="38">
                  <c:v>2.8988242163388737E-12</c:v>
                </c:pt>
                <c:pt idx="39">
                  <c:v>5.6753369243570268E-12</c:v>
                </c:pt>
                <c:pt idx="40">
                  <c:v>8.4518496323751807E-12</c:v>
                </c:pt>
                <c:pt idx="41">
                  <c:v>1.1228362340393334E-11</c:v>
                </c:pt>
                <c:pt idx="42">
                  <c:v>1.4004875048411488E-11</c:v>
                </c:pt>
                <c:pt idx="43">
                  <c:v>1.678138775642964E-11</c:v>
                </c:pt>
                <c:pt idx="44">
                  <c:v>3.6264509090908905E-11</c:v>
                </c:pt>
                <c:pt idx="45">
                  <c:v>7.7893599999999805E-11</c:v>
                </c:pt>
                <c:pt idx="46">
                  <c:v>2.1818559999999927E-10</c:v>
                </c:pt>
                <c:pt idx="47">
                  <c:v>5.1959515151514606E-10</c:v>
                </c:pt>
                <c:pt idx="48">
                  <c:v>1.7130193939393884E-9</c:v>
                </c:pt>
                <c:pt idx="49">
                  <c:v>9.6597879518071989E-9</c:v>
                </c:pt>
                <c:pt idx="50">
                  <c:v>2.4922679518072341E-8</c:v>
                </c:pt>
                <c:pt idx="51">
                  <c:v>7.2870680585515546E-2</c:v>
                </c:pt>
                <c:pt idx="52">
                  <c:v>0.1480075151515152</c:v>
                </c:pt>
                <c:pt idx="53">
                  <c:v>0.1561105454545455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7E1-45B2-856A-6D7DDF9AB301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6.0286545454545342E-32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1.4798184568835304E-19</c:v>
                </c:pt>
                <c:pt idx="5">
                  <c:v>1.9977549167927396E-18</c:v>
                </c:pt>
                <c:pt idx="6">
                  <c:v>3.8475279878971265E-18</c:v>
                </c:pt>
                <c:pt idx="7">
                  <c:v>5.6973010590015133E-18</c:v>
                </c:pt>
                <c:pt idx="8">
                  <c:v>7.5470741301058993E-18</c:v>
                </c:pt>
                <c:pt idx="9">
                  <c:v>9.3968472012102869E-18</c:v>
                </c:pt>
                <c:pt idx="10">
                  <c:v>1.1246620272314673E-17</c:v>
                </c:pt>
                <c:pt idx="11">
                  <c:v>1.1357016338880464E-16</c:v>
                </c:pt>
                <c:pt idx="12">
                  <c:v>3.2919391527987889E-16</c:v>
                </c:pt>
                <c:pt idx="13">
                  <c:v>5.4481766717095307E-16</c:v>
                </c:pt>
                <c:pt idx="14">
                  <c:v>7.6044141906202735E-16</c:v>
                </c:pt>
                <c:pt idx="15">
                  <c:v>9.7606517095310153E-16</c:v>
                </c:pt>
                <c:pt idx="16">
                  <c:v>1.1916889228441759E-15</c:v>
                </c:pt>
                <c:pt idx="17">
                  <c:v>1.4073126747352501E-15</c:v>
                </c:pt>
                <c:pt idx="18">
                  <c:v>8.6878981818181662E-16</c:v>
                </c:pt>
                <c:pt idx="19">
                  <c:v>3.022872804799995E-16</c:v>
                </c:pt>
                <c:pt idx="20">
                  <c:v>9.2369568479999525E-17</c:v>
                </c:pt>
                <c:pt idx="21">
                  <c:v>3.8151321212121132E-21</c:v>
                </c:pt>
                <c:pt idx="22">
                  <c:v>3.1501090909090049E-22</c:v>
                </c:pt>
                <c:pt idx="23">
                  <c:v>0</c:v>
                </c:pt>
                <c:pt idx="24">
                  <c:v>1.4637575757575758E-26</c:v>
                </c:pt>
                <c:pt idx="25">
                  <c:v>7.3187878787878794E-26</c:v>
                </c:pt>
                <c:pt idx="26">
                  <c:v>6.1477818181818178E-26</c:v>
                </c:pt>
                <c:pt idx="27">
                  <c:v>2.9275151515151481E-27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1.3702000000000002E-30</c:v>
                </c:pt>
                <c:pt idx="32">
                  <c:v>3.4782000000000002E-30</c:v>
                </c:pt>
                <c:pt idx="33">
                  <c:v>1.2724096385680442E-19</c:v>
                </c:pt>
                <c:pt idx="34">
                  <c:v>1.5280452716363534E-15</c:v>
                </c:pt>
                <c:pt idx="35">
                  <c:v>6.0216748352727161E-15</c:v>
                </c:pt>
                <c:pt idx="36">
                  <c:v>1.1368734545454532E-14</c:v>
                </c:pt>
                <c:pt idx="37">
                  <c:v>1.8075990922844108E-14</c:v>
                </c:pt>
                <c:pt idx="38">
                  <c:v>4.8225763993948483E-14</c:v>
                </c:pt>
                <c:pt idx="39">
                  <c:v>7.8375537065052858E-14</c:v>
                </c:pt>
                <c:pt idx="40">
                  <c:v>1.0852531013615723E-13</c:v>
                </c:pt>
                <c:pt idx="41">
                  <c:v>1.3867508320726161E-13</c:v>
                </c:pt>
                <c:pt idx="42">
                  <c:v>1.6882485627836601E-13</c:v>
                </c:pt>
                <c:pt idx="43">
                  <c:v>1.9897462934947038E-13</c:v>
                </c:pt>
                <c:pt idx="44">
                  <c:v>2.4798781818181784E-13</c:v>
                </c:pt>
                <c:pt idx="45">
                  <c:v>3.2200599999999967E-13</c:v>
                </c:pt>
                <c:pt idx="46">
                  <c:v>4.0758709090909052E-13</c:v>
                </c:pt>
                <c:pt idx="47">
                  <c:v>5.3333612121211956E-13</c:v>
                </c:pt>
                <c:pt idx="48">
                  <c:v>9.0607551515151347E-13</c:v>
                </c:pt>
                <c:pt idx="49">
                  <c:v>2.1613939759036102E-12</c:v>
                </c:pt>
                <c:pt idx="50">
                  <c:v>4.3728397590361521E-12</c:v>
                </c:pt>
                <c:pt idx="51">
                  <c:v>4.8058981574830561E-6</c:v>
                </c:pt>
                <c:pt idx="52">
                  <c:v>9.5032642424242371E-6</c:v>
                </c:pt>
                <c:pt idx="53">
                  <c:v>8.5201127272727235E-6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1.7575569696969692E-6</c:v>
                </c:pt>
                <c:pt idx="65">
                  <c:v>1.5396175757575752E-6</c:v>
                </c:pt>
                <c:pt idx="66">
                  <c:v>1.3686831325301204E-6</c:v>
                </c:pt>
                <c:pt idx="67">
                  <c:v>1.2105636363636362E-6</c:v>
                </c:pt>
                <c:pt idx="68">
                  <c:v>1.0777757575757576E-6</c:v>
                </c:pt>
                <c:pt idx="69">
                  <c:v>9.6333363636363632E-7</c:v>
                </c:pt>
                <c:pt idx="70">
                  <c:v>8.5876999999999995E-7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7E1-45B2-856A-6D7DDF9AB301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1.5836611195159072E-23</c:v>
                </c:pt>
                <c:pt idx="5">
                  <c:v>2.1379425113464465E-22</c:v>
                </c:pt>
                <c:pt idx="6">
                  <c:v>4.1175189107413019E-22</c:v>
                </c:pt>
                <c:pt idx="7">
                  <c:v>6.0970953101361577E-22</c:v>
                </c:pt>
                <c:pt idx="8">
                  <c:v>8.0766717095310131E-22</c:v>
                </c:pt>
                <c:pt idx="9">
                  <c:v>1.0056248108925868E-21</c:v>
                </c:pt>
                <c:pt idx="10">
                  <c:v>1.2035824508320725E-21</c:v>
                </c:pt>
                <c:pt idx="11">
                  <c:v>8.3761636762480937E-19</c:v>
                </c:pt>
                <c:pt idx="12">
                  <c:v>2.6169948093797269E-18</c:v>
                </c:pt>
                <c:pt idx="13">
                  <c:v>4.396373251134645E-18</c:v>
                </c:pt>
                <c:pt idx="14">
                  <c:v>6.1757516928895627E-18</c:v>
                </c:pt>
                <c:pt idx="15">
                  <c:v>7.9551301346444796E-18</c:v>
                </c:pt>
                <c:pt idx="16">
                  <c:v>9.7345085763993974E-18</c:v>
                </c:pt>
                <c:pt idx="17">
                  <c:v>1.1513887018154315E-17</c:v>
                </c:pt>
                <c:pt idx="18">
                  <c:v>9.373086060606053E-18</c:v>
                </c:pt>
                <c:pt idx="19">
                  <c:v>6.2642112254545356E-18</c:v>
                </c:pt>
                <c:pt idx="20">
                  <c:v>1.9142646799999905E-18</c:v>
                </c:pt>
                <c:pt idx="21">
                  <c:v>1.9038666666666625E-22</c:v>
                </c:pt>
                <c:pt idx="22">
                  <c:v>1.5719999999999575E-23</c:v>
                </c:pt>
                <c:pt idx="23">
                  <c:v>0</c:v>
                </c:pt>
                <c:pt idx="24">
                  <c:v>7.8728787878787879E-27</c:v>
                </c:pt>
                <c:pt idx="25">
                  <c:v>3.936439393939394E-26</c:v>
                </c:pt>
                <c:pt idx="26">
                  <c:v>3.3066090909090905E-26</c:v>
                </c:pt>
                <c:pt idx="27">
                  <c:v>1.5745757575757587E-27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1.0843181818181817E-29</c:v>
                </c:pt>
                <c:pt idx="32">
                  <c:v>2.7524999999999999E-29</c:v>
                </c:pt>
                <c:pt idx="33">
                  <c:v>1.8407831325410617E-18</c:v>
                </c:pt>
                <c:pt idx="34">
                  <c:v>3.9469213919393679E-14</c:v>
                </c:pt>
                <c:pt idx="35">
                  <c:v>1.5554614985878761E-13</c:v>
                </c:pt>
                <c:pt idx="36">
                  <c:v>4.2974727272727194E-13</c:v>
                </c:pt>
                <c:pt idx="37">
                  <c:v>1.2104255068078412E-12</c:v>
                </c:pt>
                <c:pt idx="38">
                  <c:v>1.2441563177004509E-11</c:v>
                </c:pt>
                <c:pt idx="39">
                  <c:v>2.3672700847201177E-11</c:v>
                </c:pt>
                <c:pt idx="40">
                  <c:v>3.4903838517397844E-11</c:v>
                </c:pt>
                <c:pt idx="41">
                  <c:v>4.6134976187594517E-11</c:v>
                </c:pt>
                <c:pt idx="42">
                  <c:v>5.7366113857791184E-11</c:v>
                </c:pt>
                <c:pt idx="43">
                  <c:v>6.8597251527987857E-11</c:v>
                </c:pt>
                <c:pt idx="44">
                  <c:v>1.0430701818181786E-10</c:v>
                </c:pt>
                <c:pt idx="45">
                  <c:v>1.7246519999999968E-10</c:v>
                </c:pt>
                <c:pt idx="46">
                  <c:v>2.9875418181818118E-10</c:v>
                </c:pt>
                <c:pt idx="47">
                  <c:v>5.0689442424242132E-10</c:v>
                </c:pt>
                <c:pt idx="48">
                  <c:v>1.1530823030303001E-9</c:v>
                </c:pt>
                <c:pt idx="49">
                  <c:v>3.9203867469879423E-9</c:v>
                </c:pt>
                <c:pt idx="50">
                  <c:v>8.9855674698795378E-9</c:v>
                </c:pt>
                <c:pt idx="51">
                  <c:v>1.5085520130157053E-2</c:v>
                </c:pt>
                <c:pt idx="52">
                  <c:v>3.1124018181818203E-2</c:v>
                </c:pt>
                <c:pt idx="53">
                  <c:v>3.5647654545454564E-2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8.49699878787879E-2</c:v>
                </c:pt>
                <c:pt idx="65">
                  <c:v>9.1614230303030314E-2</c:v>
                </c:pt>
                <c:pt idx="66">
                  <c:v>9.9143614457831333E-2</c:v>
                </c:pt>
                <c:pt idx="67">
                  <c:v>0.10709272727272727</c:v>
                </c:pt>
                <c:pt idx="68">
                  <c:v>0.11593515151515152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7E1-45B2-856A-6D7DDF9AB301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>
                  <c:v>-18.966727272727272</c:v>
                </c:pt>
                <c:pt idx="3">
                  <c:v>-19.080606060606058</c:v>
                </c:pt>
                <c:pt idx="4">
                  <c:v>-19.221089258698939</c:v>
                </c:pt>
                <c:pt idx="5">
                  <c:v>-19.234704992435702</c:v>
                </c:pt>
                <c:pt idx="6">
                  <c:v>-19.248320726172466</c:v>
                </c:pt>
                <c:pt idx="7">
                  <c:v>-19.261936459909226</c:v>
                </c:pt>
                <c:pt idx="8">
                  <c:v>-19.275552193645989</c:v>
                </c:pt>
                <c:pt idx="9">
                  <c:v>-19.289167927382753</c:v>
                </c:pt>
                <c:pt idx="10">
                  <c:v>-19.302783661119516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-19.147878787878788</c:v>
                </c:pt>
                <c:pt idx="32">
                  <c:v>-19.16</c:v>
                </c:pt>
                <c:pt idx="33">
                  <c:v>-19.178072289156628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7E1-45B2-856A-6D7DDF9AB301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>
                  <c:v>-58.476363636363629</c:v>
                </c:pt>
                <c:pt idx="3">
                  <c:v>-56.235878787878782</c:v>
                </c:pt>
                <c:pt idx="4">
                  <c:v>-53.842420574886532</c:v>
                </c:pt>
                <c:pt idx="5">
                  <c:v>-51.87267776096823</c:v>
                </c:pt>
                <c:pt idx="6">
                  <c:v>-49.902934947049921</c:v>
                </c:pt>
                <c:pt idx="7">
                  <c:v>-47.93319213313162</c:v>
                </c:pt>
                <c:pt idx="8">
                  <c:v>-45.963449319213311</c:v>
                </c:pt>
                <c:pt idx="9">
                  <c:v>-43.993706505295009</c:v>
                </c:pt>
                <c:pt idx="10">
                  <c:v>-42.0239636913767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-17.456060606060607</c:v>
                </c:pt>
                <c:pt idx="32">
                  <c:v>-16.850000000000001</c:v>
                </c:pt>
                <c:pt idx="33">
                  <c:v>-16.277710843373494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7E1-45B2-856A-6D7DDF9AB301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>
                  <c:v>-17.104909090909093</c:v>
                </c:pt>
                <c:pt idx="3">
                  <c:v>-16.195939393939394</c:v>
                </c:pt>
                <c:pt idx="4">
                  <c:v>-15.11251134644478</c:v>
                </c:pt>
                <c:pt idx="5">
                  <c:v>-14.393903177004537</c:v>
                </c:pt>
                <c:pt idx="6">
                  <c:v>-13.675295007564296</c:v>
                </c:pt>
                <c:pt idx="7">
                  <c:v>-12.956686838124053</c:v>
                </c:pt>
                <c:pt idx="8">
                  <c:v>-12.238078668683812</c:v>
                </c:pt>
                <c:pt idx="9">
                  <c:v>-11.519470499243571</c:v>
                </c:pt>
                <c:pt idx="10">
                  <c:v>-10.800862329803328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-4.3331515151515152</c:v>
                </c:pt>
                <c:pt idx="32">
                  <c:v>-4.3579999999999997</c:v>
                </c:pt>
                <c:pt idx="33">
                  <c:v>-4.3826987951807226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7E1-45B2-856A-6D7DDF9AB301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>
                  <c:v>-19.47581818181818</c:v>
                </c:pt>
                <c:pt idx="3">
                  <c:v>-19.437333333333331</c:v>
                </c:pt>
                <c:pt idx="4">
                  <c:v>-19.571739788199697</c:v>
                </c:pt>
                <c:pt idx="5">
                  <c:v>-19.718487140695913</c:v>
                </c:pt>
                <c:pt idx="6">
                  <c:v>-19.865234493192133</c:v>
                </c:pt>
                <c:pt idx="7">
                  <c:v>-20.01198184568835</c:v>
                </c:pt>
                <c:pt idx="8">
                  <c:v>-20.15872919818457</c:v>
                </c:pt>
                <c:pt idx="9">
                  <c:v>-20.305476550680787</c:v>
                </c:pt>
                <c:pt idx="10">
                  <c:v>-20.452223903177007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-23.574545454545454</c:v>
                </c:pt>
                <c:pt idx="32">
                  <c:v>-23.72</c:v>
                </c:pt>
                <c:pt idx="33">
                  <c:v>-23.858554216867468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7E1-45B2-856A-6D7DDF9AB301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7E1-45B2-856A-6D7DDF9AB301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7E1-45B2-856A-6D7DDF9AB301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7E1-45B2-856A-6D7DDF9AB301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7E1-45B2-856A-6D7DDF9AB301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7E1-45B2-856A-6D7DDF9AB301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7E1-45B2-856A-6D7DDF9AB301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7E1-45B2-856A-6D7DDF9AB301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7E1-45B2-856A-6D7DDF9AB301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7E1-45B2-856A-6D7DDF9AB301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7E1-45B2-856A-6D7DDF9AB301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7E1-45B2-856A-6D7DDF9AB301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7E1-45B2-856A-6D7DDF9AB301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7E1-45B2-856A-6D7DDF9AB301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7E1-45B2-856A-6D7DDF9AB301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7E1-45B2-856A-6D7DDF9AB301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7E1-45B2-856A-6D7DDF9AB301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4.4010339466370479E-20</c:v>
                </c:pt>
                <c:pt idx="1">
                  <c:v>4.1438966894181937E-15</c:v>
                </c:pt>
                <c:pt idx="2">
                  <c:v>1.504870244578183E-14</c:v>
                </c:pt>
                <c:pt idx="3">
                  <c:v>2.8065076121212165E-12</c:v>
                </c:pt>
                <c:pt idx="4">
                  <c:v>1.2181609696969781E-11</c:v>
                </c:pt>
                <c:pt idx="5">
                  <c:v>8.5441730909091004E-11</c:v>
                </c:pt>
                <c:pt idx="6">
                  <c:v>2.0362861445783143E-10</c:v>
                </c:pt>
                <c:pt idx="7">
                  <c:v>3.8136957831325288E-10</c:v>
                </c:pt>
                <c:pt idx="8">
                  <c:v>5.7960066666666648E-10</c:v>
                </c:pt>
                <c:pt idx="9">
                  <c:v>7.8071509090909074E-10</c:v>
                </c:pt>
                <c:pt idx="10">
                  <c:v>9.5809084848484811E-10</c:v>
                </c:pt>
                <c:pt idx="11">
                  <c:v>1.1493636913767017E-9</c:v>
                </c:pt>
                <c:pt idx="12">
                  <c:v>1.3563077155824506E-9</c:v>
                </c:pt>
                <c:pt idx="13">
                  <c:v>1.5632517397881996E-9</c:v>
                </c:pt>
                <c:pt idx="14">
                  <c:v>1.7701957639939486E-9</c:v>
                </c:pt>
                <c:pt idx="15">
                  <c:v>1.9771397881996978E-9</c:v>
                </c:pt>
                <c:pt idx="16">
                  <c:v>2.1840838124054466E-9</c:v>
                </c:pt>
                <c:pt idx="17">
                  <c:v>2.3910278366111954E-9</c:v>
                </c:pt>
                <c:pt idx="18">
                  <c:v>2.9158812121212136E-9</c:v>
                </c:pt>
                <c:pt idx="19">
                  <c:v>3.7872000000000045E-9</c:v>
                </c:pt>
                <c:pt idx="20">
                  <c:v>5.7672000000000038E-9</c:v>
                </c:pt>
                <c:pt idx="21">
                  <c:v>6.1678642424242398E-9</c:v>
                </c:pt>
                <c:pt idx="22">
                  <c:v>5.3276218181818162E-9</c:v>
                </c:pt>
                <c:pt idx="23">
                  <c:v>6.1621096385542177E-9</c:v>
                </c:pt>
                <c:pt idx="24">
                  <c:v>6.8390333333333338E-9</c:v>
                </c:pt>
                <c:pt idx="25">
                  <c:v>6.5463666666666667E-9</c:v>
                </c:pt>
                <c:pt idx="26">
                  <c:v>7.5842090909090906E-9</c:v>
                </c:pt>
                <c:pt idx="27">
                  <c:v>9.5090575757575757E-9</c:v>
                </c:pt>
                <c:pt idx="28">
                  <c:v>7.6727121212121215E-9</c:v>
                </c:pt>
                <c:pt idx="29">
                  <c:v>6.5051545454545456E-9</c:v>
                </c:pt>
                <c:pt idx="30">
                  <c:v>7.3600030303030309E-9</c:v>
                </c:pt>
                <c:pt idx="31">
                  <c:v>8.1522210843373485E-9</c:v>
                </c:pt>
                <c:pt idx="32">
                  <c:v>8.910715060240963E-9</c:v>
                </c:pt>
                <c:pt idx="33">
                  <c:v>9.6141199999999978E-9</c:v>
                </c:pt>
                <c:pt idx="34">
                  <c:v>1.0314145454545453E-8</c:v>
                </c:pt>
                <c:pt idx="35">
                  <c:v>1.1008690909090907E-8</c:v>
                </c:pt>
                <c:pt idx="36">
                  <c:v>1.1719545454545453E-8</c:v>
                </c:pt>
                <c:pt idx="37">
                  <c:v>1.2268883636363645E-8</c:v>
                </c:pt>
                <c:pt idx="38">
                  <c:v>8.7659745454545531E-9</c:v>
                </c:pt>
                <c:pt idx="39">
                  <c:v>6.675812048192771E-9</c:v>
                </c:pt>
                <c:pt idx="40">
                  <c:v>6.7953301204819275E-9</c:v>
                </c:pt>
                <c:pt idx="41">
                  <c:v>6.976033333333332E-9</c:v>
                </c:pt>
                <c:pt idx="42">
                  <c:v>7.1928939393939377E-9</c:v>
                </c:pt>
                <c:pt idx="43">
                  <c:v>7.5653181818181805E-9</c:v>
                </c:pt>
                <c:pt idx="44">
                  <c:v>8.0769842424242391E-9</c:v>
                </c:pt>
                <c:pt idx="45">
                  <c:v>8.7732266666666641E-9</c:v>
                </c:pt>
                <c:pt idx="46">
                  <c:v>9.9917381818181751E-9</c:v>
                </c:pt>
                <c:pt idx="47">
                  <c:v>1.0936947272727281E-8</c:v>
                </c:pt>
                <c:pt idx="48">
                  <c:v>9.0673109090909177E-9</c:v>
                </c:pt>
                <c:pt idx="49">
                  <c:v>9.5052879518072223E-9</c:v>
                </c:pt>
                <c:pt idx="50">
                  <c:v>1.2443179518072299E-8</c:v>
                </c:pt>
                <c:pt idx="51">
                  <c:v>1.2785636363636362E-8</c:v>
                </c:pt>
                <c:pt idx="52">
                  <c:v>1.2705490909090911E-8</c:v>
                </c:pt>
                <c:pt idx="53">
                  <c:v>1.3343672727272731E-8</c:v>
                </c:pt>
                <c:pt idx="54">
                  <c:v>1.4263284848484854E-8</c:v>
                </c:pt>
                <c:pt idx="55">
                  <c:v>1.5442678787878791E-8</c:v>
                </c:pt>
                <c:pt idx="56">
                  <c:v>7.7131830909090499E-9</c:v>
                </c:pt>
                <c:pt idx="57">
                  <c:v>5.6033302481927551E-10</c:v>
                </c:pt>
                <c:pt idx="58">
                  <c:v>1.7171041036144472E-10</c:v>
                </c:pt>
                <c:pt idx="59">
                  <c:v>4.7330045510302934E-13</c:v>
                </c:pt>
                <c:pt idx="60">
                  <c:v>3.90869820727263E-14</c:v>
                </c:pt>
                <c:pt idx="61">
                  <c:v>3.4845030668635109E-18</c:v>
                </c:pt>
                <c:pt idx="62">
                  <c:v>5.5845145961687184E-26</c:v>
                </c:pt>
                <c:pt idx="63">
                  <c:v>1.5668784275869003E-26</c:v>
                </c:pt>
                <c:pt idx="64">
                  <c:v>4.953387878787885E-33</c:v>
                </c:pt>
                <c:pt idx="65">
                  <c:v>7.7976303030303109E-33</c:v>
                </c:pt>
                <c:pt idx="66">
                  <c:v>5.4116240967191606E-23</c:v>
                </c:pt>
                <c:pt idx="67">
                  <c:v>2.4051292581818182E-19</c:v>
                </c:pt>
                <c:pt idx="68">
                  <c:v>1.0419107585454546E-18</c:v>
                </c:pt>
                <c:pt idx="69">
                  <c:v>1.1090896969696969E-18</c:v>
                </c:pt>
                <c:pt idx="70">
                  <c:v>7.8091999999999998E-19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7E1-45B2-856A-6D7DDF9AB301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1.0845303030303032E-9</c:v>
                </c:pt>
                <c:pt idx="1">
                  <c:v>1.1908139393939394E-9</c:v>
                </c:pt>
                <c:pt idx="2">
                  <c:v>1.2326927272727274E-9</c:v>
                </c:pt>
                <c:pt idx="3">
                  <c:v>9.190969090909086E-10</c:v>
                </c:pt>
                <c:pt idx="4">
                  <c:v>4.9961206060606052E-10</c:v>
                </c:pt>
                <c:pt idx="5">
                  <c:v>3.7438781818181803E-10</c:v>
                </c:pt>
                <c:pt idx="6">
                  <c:v>2.8575301204819276E-10</c:v>
                </c:pt>
                <c:pt idx="7">
                  <c:v>2.4562048192771091E-10</c:v>
                </c:pt>
                <c:pt idx="8">
                  <c:v>2.160946666666667E-10</c:v>
                </c:pt>
                <c:pt idx="9">
                  <c:v>1.8970145454545458E-10</c:v>
                </c:pt>
                <c:pt idx="10">
                  <c:v>1.6304690909090913E-10</c:v>
                </c:pt>
                <c:pt idx="11">
                  <c:v>1.3834169080181545E-10</c:v>
                </c:pt>
                <c:pt idx="12">
                  <c:v>1.1583464995461421E-10</c:v>
                </c:pt>
                <c:pt idx="13">
                  <c:v>9.3327609107413007E-11</c:v>
                </c:pt>
                <c:pt idx="14">
                  <c:v>7.0820568260211788E-11</c:v>
                </c:pt>
                <c:pt idx="15">
                  <c:v>4.8313527413010568E-11</c:v>
                </c:pt>
                <c:pt idx="16">
                  <c:v>2.5806486565809336E-11</c:v>
                </c:pt>
                <c:pt idx="17">
                  <c:v>3.2994457186081298E-12</c:v>
                </c:pt>
                <c:pt idx="18">
                  <c:v>7.1528272606060409E-14</c:v>
                </c:pt>
                <c:pt idx="19">
                  <c:v>7.4945378363636251E-16</c:v>
                </c:pt>
                <c:pt idx="20">
                  <c:v>2.3051941999999877E-16</c:v>
                </c:pt>
                <c:pt idx="21">
                  <c:v>1.4457245609696942E-18</c:v>
                </c:pt>
                <c:pt idx="22">
                  <c:v>1.1969699127272448E-19</c:v>
                </c:pt>
                <c:pt idx="23">
                  <c:v>1.6023439602409617E-22</c:v>
                </c:pt>
                <c:pt idx="24">
                  <c:v>9.9392586787878791E-26</c:v>
                </c:pt>
                <c:pt idx="25">
                  <c:v>2.8402933939393936E-26</c:v>
                </c:pt>
                <c:pt idx="26">
                  <c:v>4.5011619418181818E-30</c:v>
                </c:pt>
                <c:pt idx="27">
                  <c:v>2.1509851151515128E-31</c:v>
                </c:pt>
                <c:pt idx="28">
                  <c:v>3.374169696969697E-34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7E1-45B2-856A-6D7DDF9AB301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8.187636363636078E-36</c:v>
                </c:pt>
                <c:pt idx="48">
                  <c:v>7.116945454545426E-35</c:v>
                </c:pt>
                <c:pt idx="49">
                  <c:v>2.7333694134072179E-28</c:v>
                </c:pt>
                <c:pt idx="50">
                  <c:v>8.4278868596723083E-28</c:v>
                </c:pt>
                <c:pt idx="51">
                  <c:v>1.1632120278224308E-22</c:v>
                </c:pt>
                <c:pt idx="52">
                  <c:v>1.2046341871515474E-18</c:v>
                </c:pt>
                <c:pt idx="53">
                  <c:v>8.289340817454577E-18</c:v>
                </c:pt>
                <c:pt idx="54">
                  <c:v>2.4915060424242641E-14</c:v>
                </c:pt>
                <c:pt idx="55">
                  <c:v>7.2806157393939616E-14</c:v>
                </c:pt>
                <c:pt idx="56">
                  <c:v>1.7613842181818272E-12</c:v>
                </c:pt>
                <c:pt idx="57">
                  <c:v>4.7550048192771374E-12</c:v>
                </c:pt>
                <c:pt idx="58">
                  <c:v>1.1506390361445803E-11</c:v>
                </c:pt>
                <c:pt idx="59">
                  <c:v>1.7156515151515164E-11</c:v>
                </c:pt>
                <c:pt idx="60">
                  <c:v>2.1941363636363648E-11</c:v>
                </c:pt>
                <c:pt idx="61">
                  <c:v>1.7617387878787865E-11</c:v>
                </c:pt>
                <c:pt idx="62">
                  <c:v>1.914292727272732E-11</c:v>
                </c:pt>
                <c:pt idx="63">
                  <c:v>3.9881109090909136E-11</c:v>
                </c:pt>
                <c:pt idx="64">
                  <c:v>5.8710955151515346E-10</c:v>
                </c:pt>
                <c:pt idx="65">
                  <c:v>1.4709465212121232E-9</c:v>
                </c:pt>
                <c:pt idx="66">
                  <c:v>1.0993060843373505E-7</c:v>
                </c:pt>
                <c:pt idx="67">
                  <c:v>4.369009090909091E-7</c:v>
                </c:pt>
                <c:pt idx="68">
                  <c:v>1.263270606060606E-6</c:v>
                </c:pt>
                <c:pt idx="69">
                  <c:v>1.5968575757575757E-6</c:v>
                </c:pt>
                <c:pt idx="70">
                  <c:v>1.6650999999999999E-6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7E1-45B2-856A-6D7DDF9AB301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5.5196830303030305E-2</c:v>
                </c:pt>
                <c:pt idx="1">
                  <c:v>6.0503278787878791E-2</c:v>
                </c:pt>
                <c:pt idx="2">
                  <c:v>6.6740854545454559E-2</c:v>
                </c:pt>
                <c:pt idx="3">
                  <c:v>7.2480703030303031E-2</c:v>
                </c:pt>
                <c:pt idx="4">
                  <c:v>7.7873212121212121E-2</c:v>
                </c:pt>
                <c:pt idx="5">
                  <c:v>8.1388363636363634E-2</c:v>
                </c:pt>
                <c:pt idx="6">
                  <c:v>8.4136987951807227E-2</c:v>
                </c:pt>
                <c:pt idx="7">
                  <c:v>8.5869518072289153E-2</c:v>
                </c:pt>
                <c:pt idx="8">
                  <c:v>8.6799533333333331E-2</c:v>
                </c:pt>
                <c:pt idx="9">
                  <c:v>8.7411000000000003E-2</c:v>
                </c:pt>
                <c:pt idx="10">
                  <c:v>8.7444333333333332E-2</c:v>
                </c:pt>
                <c:pt idx="11">
                  <c:v>8.5857956127080179E-2</c:v>
                </c:pt>
                <c:pt idx="12">
                  <c:v>8.2445096822995459E-2</c:v>
                </c:pt>
                <c:pt idx="13">
                  <c:v>7.9032237518910739E-2</c:v>
                </c:pt>
                <c:pt idx="14">
                  <c:v>7.5619378214826019E-2</c:v>
                </c:pt>
                <c:pt idx="15">
                  <c:v>7.2206518910741299E-2</c:v>
                </c:pt>
                <c:pt idx="16">
                  <c:v>6.8793659606656579E-2</c:v>
                </c:pt>
                <c:pt idx="17">
                  <c:v>6.5380800302571859E-2</c:v>
                </c:pt>
                <c:pt idx="18">
                  <c:v>5.624462424242422E-2</c:v>
                </c:pt>
                <c:pt idx="19">
                  <c:v>4.6136654545454521E-2</c:v>
                </c:pt>
                <c:pt idx="20">
                  <c:v>3.5877866666666647E-2</c:v>
                </c:pt>
                <c:pt idx="21">
                  <c:v>2.6939660606060591E-2</c:v>
                </c:pt>
                <c:pt idx="22">
                  <c:v>1.9039054545454528E-2</c:v>
                </c:pt>
                <c:pt idx="23">
                  <c:v>1.3788415662650599E-2</c:v>
                </c:pt>
                <c:pt idx="24">
                  <c:v>9.3357727272727273E-3</c:v>
                </c:pt>
                <c:pt idx="25">
                  <c:v>6.4908636363636366E-3</c:v>
                </c:pt>
                <c:pt idx="26">
                  <c:v>4.4405363636363633E-3</c:v>
                </c:pt>
                <c:pt idx="27">
                  <c:v>2.9199303030303029E-3</c:v>
                </c:pt>
                <c:pt idx="28">
                  <c:v>2.0891969696969696E-3</c:v>
                </c:pt>
                <c:pt idx="29">
                  <c:v>1.408310909090909E-3</c:v>
                </c:pt>
                <c:pt idx="30">
                  <c:v>9.9234727272727282E-4</c:v>
                </c:pt>
                <c:pt idx="31">
                  <c:v>7.0332144578313265E-4</c:v>
                </c:pt>
                <c:pt idx="32">
                  <c:v>4.8264674698795227E-4</c:v>
                </c:pt>
                <c:pt idx="33">
                  <c:v>3.599420000000003E-4</c:v>
                </c:pt>
                <c:pt idx="34">
                  <c:v>2.5629424242424258E-4</c:v>
                </c:pt>
                <c:pt idx="35">
                  <c:v>1.87718484848485E-4</c:v>
                </c:pt>
                <c:pt idx="36">
                  <c:v>1.3913181818181827E-4</c:v>
                </c:pt>
                <c:pt idx="37">
                  <c:v>1.001751151515152E-4</c:v>
                </c:pt>
                <c:pt idx="38">
                  <c:v>7.6802993939393979E-5</c:v>
                </c:pt>
                <c:pt idx="39">
                  <c:v>5.709539759036148E-5</c:v>
                </c:pt>
                <c:pt idx="40">
                  <c:v>4.3119493975903671E-5</c:v>
                </c:pt>
                <c:pt idx="41">
                  <c:v>3.3063133333333373E-5</c:v>
                </c:pt>
                <c:pt idx="42">
                  <c:v>2.4716733333333357E-5</c:v>
                </c:pt>
                <c:pt idx="43">
                  <c:v>1.9363400000000025E-5</c:v>
                </c:pt>
                <c:pt idx="44">
                  <c:v>1.4858078787878803E-5</c:v>
                </c:pt>
                <c:pt idx="45">
                  <c:v>1.1476866666666682E-5</c:v>
                </c:pt>
                <c:pt idx="46">
                  <c:v>9.0429527272727376E-6</c:v>
                </c:pt>
                <c:pt idx="47">
                  <c:v>6.9745606060606125E-6</c:v>
                </c:pt>
                <c:pt idx="48">
                  <c:v>5.5642575757575822E-6</c:v>
                </c:pt>
                <c:pt idx="49">
                  <c:v>4.3860325301204837E-6</c:v>
                </c:pt>
                <c:pt idx="50">
                  <c:v>3.459225301204816E-6</c:v>
                </c:pt>
                <c:pt idx="51">
                  <c:v>2.779179393939391E-6</c:v>
                </c:pt>
                <c:pt idx="52">
                  <c:v>2.1874551515151496E-6</c:v>
                </c:pt>
                <c:pt idx="53">
                  <c:v>1.7624854545454528E-6</c:v>
                </c:pt>
                <c:pt idx="54">
                  <c:v>1.4076999999999986E-6</c:v>
                </c:pt>
                <c:pt idx="55">
                  <c:v>1.1176999999999986E-6</c:v>
                </c:pt>
                <c:pt idx="56">
                  <c:v>9.0776109090909008E-7</c:v>
                </c:pt>
                <c:pt idx="57">
                  <c:v>7.2378313253011988E-7</c:v>
                </c:pt>
                <c:pt idx="58">
                  <c:v>5.8943373493975859E-7</c:v>
                </c:pt>
                <c:pt idx="59">
                  <c:v>4.7837575757575729E-7</c:v>
                </c:pt>
                <c:pt idx="60">
                  <c:v>3.8561818181818158E-7</c:v>
                </c:pt>
                <c:pt idx="61">
                  <c:v>3.1875975757575746E-7</c:v>
                </c:pt>
                <c:pt idx="62">
                  <c:v>2.5945636363636353E-7</c:v>
                </c:pt>
                <c:pt idx="63">
                  <c:v>2.1436545454545444E-7</c:v>
                </c:pt>
                <c:pt idx="64">
                  <c:v>1.7745963636363628E-7</c:v>
                </c:pt>
                <c:pt idx="65">
                  <c:v>1.4578690909090902E-7</c:v>
                </c:pt>
                <c:pt idx="66">
                  <c:v>1.2322650602409637E-7</c:v>
                </c:pt>
                <c:pt idx="67">
                  <c:v>1.0279381818181819E-7</c:v>
                </c:pt>
                <c:pt idx="68">
                  <c:v>8.6439878787878793E-8</c:v>
                </c:pt>
                <c:pt idx="69">
                  <c:v>7.2863212121212119E-8</c:v>
                </c:pt>
                <c:pt idx="70">
                  <c:v>6.0781999999999995E-8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7E1-45B2-856A-6D7DDF9AB301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Ga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6.6776263237518784E-37</c:v>
                </c:pt>
                <c:pt idx="12">
                  <c:v>2.088534190620272E-36</c:v>
                </c:pt>
                <c:pt idx="13">
                  <c:v>3.5093057488653557E-36</c:v>
                </c:pt>
                <c:pt idx="14">
                  <c:v>4.9300773071104401E-36</c:v>
                </c:pt>
                <c:pt idx="15">
                  <c:v>6.3508488653555238E-36</c:v>
                </c:pt>
                <c:pt idx="16">
                  <c:v>7.7716204236006082E-36</c:v>
                </c:pt>
                <c:pt idx="17">
                  <c:v>9.1923919818456913E-36</c:v>
                </c:pt>
                <c:pt idx="18">
                  <c:v>3.2504710727272809E-34</c:v>
                </c:pt>
                <c:pt idx="19">
                  <c:v>4.321445090909132E-33</c:v>
                </c:pt>
                <c:pt idx="20">
                  <c:v>2.1971136000000043E-32</c:v>
                </c:pt>
                <c:pt idx="21">
                  <c:v>4.1021898787878946E-31</c:v>
                </c:pt>
                <c:pt idx="22">
                  <c:v>1.0896511090909107E-30</c:v>
                </c:pt>
                <c:pt idx="23">
                  <c:v>2.076360240963858E-29</c:v>
                </c:pt>
                <c:pt idx="24">
                  <c:v>1.8015860606060603E-28</c:v>
                </c:pt>
                <c:pt idx="25">
                  <c:v>7.5308103030303014E-28</c:v>
                </c:pt>
                <c:pt idx="26">
                  <c:v>8.4312499999999991E-27</c:v>
                </c:pt>
                <c:pt idx="27">
                  <c:v>2.084625E-26</c:v>
                </c:pt>
                <c:pt idx="28">
                  <c:v>2.3086024242424241E-25</c:v>
                </c:pt>
                <c:pt idx="29">
                  <c:v>1.3585045454545453E-24</c:v>
                </c:pt>
                <c:pt idx="30">
                  <c:v>4.6030196969696965E-24</c:v>
                </c:pt>
                <c:pt idx="31">
                  <c:v>3.1864057831325269E-23</c:v>
                </c:pt>
                <c:pt idx="32">
                  <c:v>7.2057069879517979E-23</c:v>
                </c:pt>
                <c:pt idx="33">
                  <c:v>5.0439359999999903E-22</c:v>
                </c:pt>
                <c:pt idx="34">
                  <c:v>2.203731212121203E-21</c:v>
                </c:pt>
                <c:pt idx="35">
                  <c:v>6.3548524242424156E-21</c:v>
                </c:pt>
                <c:pt idx="36">
                  <c:v>3.2005098181818106E-20</c:v>
                </c:pt>
                <c:pt idx="37">
                  <c:v>7.6748254545453931E-20</c:v>
                </c:pt>
                <c:pt idx="38">
                  <c:v>3.4790461818181761E-19</c:v>
                </c:pt>
                <c:pt idx="39">
                  <c:v>1.2472124698795129E-18</c:v>
                </c:pt>
                <c:pt idx="40">
                  <c:v>3.1290136746987872E-18</c:v>
                </c:pt>
                <c:pt idx="41">
                  <c:v>1.244881939393934E-17</c:v>
                </c:pt>
                <c:pt idx="42">
                  <c:v>2.9186290909090588E-17</c:v>
                </c:pt>
                <c:pt idx="43">
                  <c:v>9.958992727272695E-17</c:v>
                </c:pt>
                <c:pt idx="44">
                  <c:v>3.0102212121211951E-16</c:v>
                </c:pt>
                <c:pt idx="45">
                  <c:v>6.7614333333333163E-16</c:v>
                </c:pt>
                <c:pt idx="46">
                  <c:v>2.176298727272719E-15</c:v>
                </c:pt>
                <c:pt idx="47">
                  <c:v>4.7909212121211759E-15</c:v>
                </c:pt>
                <c:pt idx="48">
                  <c:v>1.2740315151515116E-14</c:v>
                </c:pt>
                <c:pt idx="49">
                  <c:v>3.1724216867469822E-14</c:v>
                </c:pt>
                <c:pt idx="50">
                  <c:v>6.2662168674698907E-14</c:v>
                </c:pt>
                <c:pt idx="51">
                  <c:v>1.5700916969697017E-13</c:v>
                </c:pt>
                <c:pt idx="52">
                  <c:v>3.0343981818181968E-13</c:v>
                </c:pt>
                <c:pt idx="53">
                  <c:v>6.3620345454545615E-13</c:v>
                </c:pt>
                <c:pt idx="54">
                  <c:v>1.2655278181818224E-12</c:v>
                </c:pt>
                <c:pt idx="55">
                  <c:v>2.1686005454545498E-12</c:v>
                </c:pt>
                <c:pt idx="56">
                  <c:v>4.1822309090909191E-12</c:v>
                </c:pt>
                <c:pt idx="57">
                  <c:v>6.9234168674698996E-12</c:v>
                </c:pt>
                <c:pt idx="58">
                  <c:v>1.1655766265060255E-11</c:v>
                </c:pt>
                <c:pt idx="59">
                  <c:v>1.9139115151515175E-11</c:v>
                </c:pt>
                <c:pt idx="60">
                  <c:v>2.8783963636363658E-11</c:v>
                </c:pt>
                <c:pt idx="61">
                  <c:v>4.6516781818181864E-11</c:v>
                </c:pt>
                <c:pt idx="62">
                  <c:v>6.9148054545454621E-11</c:v>
                </c:pt>
                <c:pt idx="63">
                  <c:v>1.0344441818181826E-10</c:v>
                </c:pt>
                <c:pt idx="64">
                  <c:v>1.5378969696969711E-10</c:v>
                </c:pt>
                <c:pt idx="65">
                  <c:v>2.1439575757575773E-10</c:v>
                </c:pt>
                <c:pt idx="66">
                  <c:v>3.1366433734939767E-10</c:v>
                </c:pt>
                <c:pt idx="67">
                  <c:v>4.3538E-10</c:v>
                </c:pt>
                <c:pt idx="68">
                  <c:v>6.0571333333333337E-10</c:v>
                </c:pt>
                <c:pt idx="69">
                  <c:v>8.483424242424243E-10</c:v>
                </c:pt>
                <c:pt idx="70">
                  <c:v>1.1299E-9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7E1-45B2-856A-6D7DDF9AB301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1.1640499243570326E-32</c:v>
                </c:pt>
                <c:pt idx="12">
                  <c:v>3.6407518910741291E-32</c:v>
                </c:pt>
                <c:pt idx="13">
                  <c:v>6.1174538577912256E-32</c:v>
                </c:pt>
                <c:pt idx="14">
                  <c:v>8.5941558245083222E-32</c:v>
                </c:pt>
                <c:pt idx="15">
                  <c:v>1.1070857791225419E-31</c:v>
                </c:pt>
                <c:pt idx="16">
                  <c:v>1.3547559757942514E-31</c:v>
                </c:pt>
                <c:pt idx="17">
                  <c:v>1.6024261724659612E-31</c:v>
                </c:pt>
                <c:pt idx="18">
                  <c:v>6.8916672121212296E-30</c:v>
                </c:pt>
                <c:pt idx="19">
                  <c:v>1.0589938181818283E-28</c:v>
                </c:pt>
                <c:pt idx="20">
                  <c:v>5.4793453333333427E-28</c:v>
                </c:pt>
                <c:pt idx="21">
                  <c:v>1.1746793151515197E-26</c:v>
                </c:pt>
                <c:pt idx="22">
                  <c:v>3.1397441636363683E-26</c:v>
                </c:pt>
                <c:pt idx="23">
                  <c:v>6.7764006024096457E-25</c:v>
                </c:pt>
                <c:pt idx="24">
                  <c:v>6.4038303030303041E-24</c:v>
                </c:pt>
                <c:pt idx="25">
                  <c:v>2.7183951515151518E-23</c:v>
                </c:pt>
                <c:pt idx="26">
                  <c:v>3.2116654545454547E-22</c:v>
                </c:pt>
                <c:pt idx="27">
                  <c:v>7.9728412121212126E-22</c:v>
                </c:pt>
                <c:pt idx="28">
                  <c:v>8.9012199999999993E-21</c:v>
                </c:pt>
                <c:pt idx="29">
                  <c:v>5.0974090909090908E-20</c:v>
                </c:pt>
                <c:pt idx="30">
                  <c:v>1.713710606060606E-19</c:v>
                </c:pt>
                <c:pt idx="31">
                  <c:v>1.1154398192771071E-18</c:v>
                </c:pt>
                <c:pt idx="32">
                  <c:v>2.5030241566265026E-18</c:v>
                </c:pt>
                <c:pt idx="33">
                  <c:v>1.6120159999999969E-17</c:v>
                </c:pt>
                <c:pt idx="34">
                  <c:v>6.5352478787878514E-17</c:v>
                </c:pt>
                <c:pt idx="35">
                  <c:v>1.8348035757575731E-16</c:v>
                </c:pt>
                <c:pt idx="36">
                  <c:v>8.4411090909090699E-16</c:v>
                </c:pt>
                <c:pt idx="37">
                  <c:v>1.9619654545454404E-15</c:v>
                </c:pt>
                <c:pt idx="38">
                  <c:v>8.2036018181818041E-15</c:v>
                </c:pt>
                <c:pt idx="39">
                  <c:v>2.717894578313242E-14</c:v>
                </c:pt>
                <c:pt idx="40">
                  <c:v>6.607111445783117E-14</c:v>
                </c:pt>
                <c:pt idx="41">
                  <c:v>2.3966196363636262E-13</c:v>
                </c:pt>
                <c:pt idx="42">
                  <c:v>5.379903030302978E-13</c:v>
                </c:pt>
                <c:pt idx="43">
                  <c:v>1.6978690909090853E-12</c:v>
                </c:pt>
                <c:pt idx="44">
                  <c:v>4.6966363636363398E-12</c:v>
                </c:pt>
                <c:pt idx="45">
                  <c:v>1.0132999999999977E-11</c:v>
                </c:pt>
                <c:pt idx="46">
                  <c:v>2.9030272727272624E-11</c:v>
                </c:pt>
                <c:pt idx="47">
                  <c:v>5.9534533333332952E-11</c:v>
                </c:pt>
                <c:pt idx="48">
                  <c:v>1.4230786666666631E-10</c:v>
                </c:pt>
                <c:pt idx="49">
                  <c:v>3.0836012048192724E-10</c:v>
                </c:pt>
                <c:pt idx="50">
                  <c:v>5.6463120481927803E-10</c:v>
                </c:pt>
                <c:pt idx="51">
                  <c:v>1.1595338181818211E-9</c:v>
                </c:pt>
                <c:pt idx="52">
                  <c:v>1.9553078787878851E-9</c:v>
                </c:pt>
                <c:pt idx="53">
                  <c:v>3.3688836363636426E-9</c:v>
                </c:pt>
                <c:pt idx="54">
                  <c:v>5.2861345454545565E-9</c:v>
                </c:pt>
                <c:pt idx="55">
                  <c:v>7.6683163636363755E-9</c:v>
                </c:pt>
                <c:pt idx="56">
                  <c:v>1.0741436363636379E-8</c:v>
                </c:pt>
                <c:pt idx="57">
                  <c:v>1.396183132530122E-8</c:v>
                </c:pt>
                <c:pt idx="58">
                  <c:v>1.7338337349397601E-8</c:v>
                </c:pt>
                <c:pt idx="59">
                  <c:v>2.0521987878787884E-8</c:v>
                </c:pt>
                <c:pt idx="60">
                  <c:v>2.3554109090909097E-8</c:v>
                </c:pt>
                <c:pt idx="61">
                  <c:v>2.5997212121212128E-8</c:v>
                </c:pt>
                <c:pt idx="62">
                  <c:v>2.8211406060606065E-8</c:v>
                </c:pt>
                <c:pt idx="63">
                  <c:v>2.9939890909090909E-8</c:v>
                </c:pt>
                <c:pt idx="64">
                  <c:v>3.1172981818181822E-8</c:v>
                </c:pt>
                <c:pt idx="65">
                  <c:v>3.2089345454545459E-8</c:v>
                </c:pt>
                <c:pt idx="66">
                  <c:v>3.2042722891566269E-8</c:v>
                </c:pt>
                <c:pt idx="67">
                  <c:v>3.187690909090909E-8</c:v>
                </c:pt>
                <c:pt idx="68">
                  <c:v>3.1526606060606063E-8</c:v>
                </c:pt>
                <c:pt idx="69">
                  <c:v>3.1092787878787876E-8</c:v>
                </c:pt>
                <c:pt idx="70">
                  <c:v>3.0613999999999999E-8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7E1-45B2-856A-6D7DDF9AB301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7E1-45B2-856A-6D7DDF9AB301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(1)GeSe2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6.0643406060606052E-2</c:v>
                </c:pt>
                <c:pt idx="1">
                  <c:v>5.1089793939393925E-2</c:v>
                </c:pt>
                <c:pt idx="2">
                  <c:v>3.9857672727272711E-2</c:v>
                </c:pt>
                <c:pt idx="3">
                  <c:v>2.9517478787878776E-2</c:v>
                </c:pt>
                <c:pt idx="4">
                  <c:v>1.9799311515151508E-2</c:v>
                </c:pt>
                <c:pt idx="5">
                  <c:v>1.3440705454545447E-2</c:v>
                </c:pt>
                <c:pt idx="6">
                  <c:v>8.438564457831324E-3</c:v>
                </c:pt>
                <c:pt idx="7">
                  <c:v>5.2345283132530143E-3</c:v>
                </c:pt>
                <c:pt idx="8">
                  <c:v>3.3613133333333352E-3</c:v>
                </c:pt>
                <c:pt idx="9">
                  <c:v>1.9833676363636373E-3</c:v>
                </c:pt>
                <c:pt idx="10">
                  <c:v>1.3222646060606069E-3</c:v>
                </c:pt>
                <c:pt idx="11">
                  <c:v>9.0783869591528005E-4</c:v>
                </c:pt>
                <c:pt idx="12">
                  <c:v>7.7158060211800314E-4</c:v>
                </c:pt>
                <c:pt idx="13">
                  <c:v>6.3532250832072624E-4</c:v>
                </c:pt>
                <c:pt idx="14">
                  <c:v>4.9906441452344922E-4</c:v>
                </c:pt>
                <c:pt idx="15">
                  <c:v>3.6280632072617231E-4</c:v>
                </c:pt>
                <c:pt idx="16">
                  <c:v>2.2654822692889541E-4</c:v>
                </c:pt>
                <c:pt idx="17">
                  <c:v>9.02901331316185E-5</c:v>
                </c:pt>
                <c:pt idx="18">
                  <c:v>5.4165672727272686E-5</c:v>
                </c:pt>
                <c:pt idx="19">
                  <c:v>3.6026872727272696E-5</c:v>
                </c:pt>
                <c:pt idx="20">
                  <c:v>2.4226266666666642E-5</c:v>
                </c:pt>
                <c:pt idx="21">
                  <c:v>1.5383512727272713E-5</c:v>
                </c:pt>
                <c:pt idx="22">
                  <c:v>8.8647854545454394E-6</c:v>
                </c:pt>
                <c:pt idx="23">
                  <c:v>5.5088493975903583E-6</c:v>
                </c:pt>
                <c:pt idx="24">
                  <c:v>2.9163787878787877E-6</c:v>
                </c:pt>
                <c:pt idx="25">
                  <c:v>1.6758939393939394E-6</c:v>
                </c:pt>
                <c:pt idx="26">
                  <c:v>9.0416545454545449E-7</c:v>
                </c:pt>
                <c:pt idx="27">
                  <c:v>4.4494121212121218E-7</c:v>
                </c:pt>
                <c:pt idx="28">
                  <c:v>2.6642181818181817E-7</c:v>
                </c:pt>
                <c:pt idx="29">
                  <c:v>1.3433454545454544E-7</c:v>
                </c:pt>
                <c:pt idx="30">
                  <c:v>7.6116363636363636E-8</c:v>
                </c:pt>
                <c:pt idx="31">
                  <c:v>4.21503012048193E-8</c:v>
                </c:pt>
                <c:pt idx="32">
                  <c:v>2.1243072289156677E-8</c:v>
                </c:pt>
                <c:pt idx="33">
                  <c:v>1.3319680000000018E-8</c:v>
                </c:pt>
                <c:pt idx="34">
                  <c:v>7.1668557575757643E-9</c:v>
                </c:pt>
                <c:pt idx="35">
                  <c:v>4.1964315151515229E-9</c:v>
                </c:pt>
                <c:pt idx="36">
                  <c:v>2.47089272727273E-9</c:v>
                </c:pt>
                <c:pt idx="37">
                  <c:v>1.3324449696969709E-9</c:v>
                </c:pt>
                <c:pt idx="38">
                  <c:v>8.6106921212121318E-10</c:v>
                </c:pt>
                <c:pt idx="39">
                  <c:v>4.9756457831325354E-10</c:v>
                </c:pt>
                <c:pt idx="40">
                  <c:v>3.0278144578313334E-10</c:v>
                </c:pt>
                <c:pt idx="41">
                  <c:v>1.8910006060606097E-10</c:v>
                </c:pt>
                <c:pt idx="42">
                  <c:v>1.0917574545454562E-10</c:v>
                </c:pt>
                <c:pt idx="43">
                  <c:v>7.2497563636363801E-11</c:v>
                </c:pt>
                <c:pt idx="44">
                  <c:v>4.450355757575765E-11</c:v>
                </c:pt>
                <c:pt idx="45">
                  <c:v>2.802113333333341E-11</c:v>
                </c:pt>
                <c:pt idx="46">
                  <c:v>1.8470781818181851E-11</c:v>
                </c:pt>
                <c:pt idx="47">
                  <c:v>1.1395937575757591E-11</c:v>
                </c:pt>
                <c:pt idx="48">
                  <c:v>7.8031496969697132E-12</c:v>
                </c:pt>
                <c:pt idx="49">
                  <c:v>5.1012903614457859E-12</c:v>
                </c:pt>
                <c:pt idx="50">
                  <c:v>3.3646036144578251E-12</c:v>
                </c:pt>
                <c:pt idx="51">
                  <c:v>2.3344254545454507E-12</c:v>
                </c:pt>
                <c:pt idx="52">
                  <c:v>1.5314114545454524E-12</c:v>
                </c:pt>
                <c:pt idx="53">
                  <c:v>1.0803023636363615E-12</c:v>
                </c:pt>
                <c:pt idx="54">
                  <c:v>7.3972006060605946E-13</c:v>
                </c:pt>
                <c:pt idx="55">
                  <c:v>5.0116248484848373E-13</c:v>
                </c:pt>
                <c:pt idx="56">
                  <c:v>3.5831018181818121E-13</c:v>
                </c:pt>
                <c:pt idx="57">
                  <c:v>2.4271421686746955E-13</c:v>
                </c:pt>
                <c:pt idx="58">
                  <c:v>1.7305156626506003E-13</c:v>
                </c:pt>
                <c:pt idx="59">
                  <c:v>1.2087495757575749E-13</c:v>
                </c:pt>
                <c:pt idx="60">
                  <c:v>8.2437381818181727E-14</c:v>
                </c:pt>
                <c:pt idx="61">
                  <c:v>5.9725157575757524E-14</c:v>
                </c:pt>
                <c:pt idx="62">
                  <c:v>4.1029048484848457E-14</c:v>
                </c:pt>
                <c:pt idx="63">
                  <c:v>2.9336927272727247E-14</c:v>
                </c:pt>
                <c:pt idx="64">
                  <c:v>2.083085454545453E-14</c:v>
                </c:pt>
                <c:pt idx="65">
                  <c:v>1.4361763636363622E-14</c:v>
                </c:pt>
                <c:pt idx="66">
                  <c:v>1.066677831325301E-14</c:v>
                </c:pt>
                <c:pt idx="67">
                  <c:v>7.543163636363637E-15</c:v>
                </c:pt>
                <c:pt idx="68">
                  <c:v>5.4830424242424241E-15</c:v>
                </c:pt>
                <c:pt idx="69">
                  <c:v>3.9893272727272722E-15</c:v>
                </c:pt>
                <c:pt idx="70">
                  <c:v>2.8006000000000002E-15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7E1-45B2-856A-6D7DDF9AB301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4.415976363636364E-2</c:v>
                </c:pt>
                <c:pt idx="1">
                  <c:v>4.8406466666666675E-2</c:v>
                </c:pt>
                <c:pt idx="2">
                  <c:v>5.3399800000000004E-2</c:v>
                </c:pt>
                <c:pt idx="3">
                  <c:v>5.7998490909090913E-2</c:v>
                </c:pt>
                <c:pt idx="4">
                  <c:v>6.2321715151515154E-2</c:v>
                </c:pt>
                <c:pt idx="5">
                  <c:v>6.515565454545455E-2</c:v>
                </c:pt>
                <c:pt idx="6">
                  <c:v>6.7390873493975906E-2</c:v>
                </c:pt>
                <c:pt idx="7">
                  <c:v>6.8832439759036149E-2</c:v>
                </c:pt>
                <c:pt idx="8">
                  <c:v>6.9697399999999993E-2</c:v>
                </c:pt>
                <c:pt idx="9">
                  <c:v>7.0350927272727265E-2</c:v>
                </c:pt>
                <c:pt idx="10">
                  <c:v>7.0716987878787885E-2</c:v>
                </c:pt>
                <c:pt idx="11">
                  <c:v>7.0892228441754912E-2</c:v>
                </c:pt>
                <c:pt idx="12">
                  <c:v>7.085228895612708E-2</c:v>
                </c:pt>
                <c:pt idx="13">
                  <c:v>7.0812349470499247E-2</c:v>
                </c:pt>
                <c:pt idx="14">
                  <c:v>7.0772409984871415E-2</c:v>
                </c:pt>
                <c:pt idx="15">
                  <c:v>7.0732470499243569E-2</c:v>
                </c:pt>
                <c:pt idx="16">
                  <c:v>7.0692531013615736E-2</c:v>
                </c:pt>
                <c:pt idx="17">
                  <c:v>7.0652591527987904E-2</c:v>
                </c:pt>
                <c:pt idx="18">
                  <c:v>6.763543636363635E-2</c:v>
                </c:pt>
                <c:pt idx="19">
                  <c:v>6.3322890909090893E-2</c:v>
                </c:pt>
                <c:pt idx="20">
                  <c:v>5.5960466666666646E-2</c:v>
                </c:pt>
                <c:pt idx="21">
                  <c:v>4.7471933333333313E-2</c:v>
                </c:pt>
                <c:pt idx="22">
                  <c:v>3.8098599999999982E-2</c:v>
                </c:pt>
                <c:pt idx="23">
                  <c:v>2.9725024096385534E-2</c:v>
                </c:pt>
                <c:pt idx="24">
                  <c:v>2.2056121212121214E-2</c:v>
                </c:pt>
                <c:pt idx="25">
                  <c:v>1.6204606060606058E-2</c:v>
                </c:pt>
                <c:pt idx="26">
                  <c:v>1.1704327272727272E-2</c:v>
                </c:pt>
                <c:pt idx="27">
                  <c:v>8.1048727272727272E-3</c:v>
                </c:pt>
                <c:pt idx="28">
                  <c:v>5.9540242424242426E-3</c:v>
                </c:pt>
                <c:pt idx="29">
                  <c:v>4.1515636363636367E-3</c:v>
                </c:pt>
                <c:pt idx="30">
                  <c:v>2.984109090909091E-3</c:v>
                </c:pt>
                <c:pt idx="31">
                  <c:v>2.1518644578313261E-3</c:v>
                </c:pt>
                <c:pt idx="32">
                  <c:v>1.5001174698795197E-3</c:v>
                </c:pt>
                <c:pt idx="33">
                  <c:v>1.1256560000000009E-3</c:v>
                </c:pt>
                <c:pt idx="34">
                  <c:v>8.0772157575757623E-4</c:v>
                </c:pt>
                <c:pt idx="35">
                  <c:v>5.9407915151515195E-4</c:v>
                </c:pt>
                <c:pt idx="36">
                  <c:v>4.4173381818181845E-4</c:v>
                </c:pt>
                <c:pt idx="37">
                  <c:v>3.1895490909090925E-4</c:v>
                </c:pt>
                <c:pt idx="38">
                  <c:v>2.4482763636363651E-4</c:v>
                </c:pt>
                <c:pt idx="39">
                  <c:v>1.8226204819277121E-4</c:v>
                </c:pt>
                <c:pt idx="40">
                  <c:v>1.3778012048192793E-4</c:v>
                </c:pt>
                <c:pt idx="41">
                  <c:v>1.0573703030303044E-4</c:v>
                </c:pt>
                <c:pt idx="42">
                  <c:v>7.9123987878787949E-5</c:v>
                </c:pt>
                <c:pt idx="43">
                  <c:v>6.2048836363636441E-5</c:v>
                </c:pt>
                <c:pt idx="44">
                  <c:v>4.7682684848484897E-5</c:v>
                </c:pt>
                <c:pt idx="45">
                  <c:v>3.6907533333333379E-5</c:v>
                </c:pt>
                <c:pt idx="46">
                  <c:v>2.9160672727272758E-5</c:v>
                </c:pt>
                <c:pt idx="47">
                  <c:v>2.2582781818181838E-5</c:v>
                </c:pt>
                <c:pt idx="48">
                  <c:v>1.811187272727275E-5</c:v>
                </c:pt>
                <c:pt idx="49">
                  <c:v>1.4381409638554223E-5</c:v>
                </c:pt>
                <c:pt idx="50">
                  <c:v>1.1453096385542158E-5</c:v>
                </c:pt>
                <c:pt idx="51">
                  <c:v>9.305928484848476E-6</c:v>
                </c:pt>
                <c:pt idx="52">
                  <c:v>7.4366206060605989E-6</c:v>
                </c:pt>
                <c:pt idx="53">
                  <c:v>6.0867418181818118E-6</c:v>
                </c:pt>
                <c:pt idx="54">
                  <c:v>4.9505987878787836E-6</c:v>
                </c:pt>
                <c:pt idx="55">
                  <c:v>4.0117503030302993E-6</c:v>
                </c:pt>
                <c:pt idx="56">
                  <c:v>3.313549090909088E-6</c:v>
                </c:pt>
                <c:pt idx="57">
                  <c:v>2.6939180722891547E-6</c:v>
                </c:pt>
                <c:pt idx="58">
                  <c:v>2.2253638554216854E-6</c:v>
                </c:pt>
                <c:pt idx="59">
                  <c:v>1.8304630303030297E-6</c:v>
                </c:pt>
                <c:pt idx="60">
                  <c:v>1.4934327272727266E-6</c:v>
                </c:pt>
                <c:pt idx="61">
                  <c:v>1.2432660606060601E-6</c:v>
                </c:pt>
                <c:pt idx="62">
                  <c:v>1.0193876363636359E-6</c:v>
                </c:pt>
                <c:pt idx="63">
                  <c:v>8.45878545454545E-7</c:v>
                </c:pt>
                <c:pt idx="64">
                  <c:v>7.0225575757575726E-7</c:v>
                </c:pt>
                <c:pt idx="65">
                  <c:v>5.7774060606060575E-7</c:v>
                </c:pt>
                <c:pt idx="66">
                  <c:v>4.8731999999999989E-7</c:v>
                </c:pt>
                <c:pt idx="67">
                  <c:v>4.053654545454545E-7</c:v>
                </c:pt>
                <c:pt idx="68">
                  <c:v>3.3985030303030303E-7</c:v>
                </c:pt>
                <c:pt idx="69">
                  <c:v>2.8560575757575761E-7</c:v>
                </c:pt>
                <c:pt idx="70">
                  <c:v>2.3743E-7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7E1-45B2-856A-6D7DDF9AB301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7.999675151515151E-2</c:v>
                </c:pt>
                <c:pt idx="1">
                  <c:v>7.9994618181818175E-2</c:v>
                </c:pt>
                <c:pt idx="2">
                  <c:v>7.9990981818181817E-2</c:v>
                </c:pt>
                <c:pt idx="3">
                  <c:v>7.9984690909090911E-2</c:v>
                </c:pt>
                <c:pt idx="4">
                  <c:v>7.9976739393939386E-2</c:v>
                </c:pt>
                <c:pt idx="5">
                  <c:v>7.9960981818181814E-2</c:v>
                </c:pt>
                <c:pt idx="6">
                  <c:v>7.9937753012048182E-2</c:v>
                </c:pt>
                <c:pt idx="7">
                  <c:v>7.9904620481927702E-2</c:v>
                </c:pt>
                <c:pt idx="8">
                  <c:v>7.9845666666666662E-2</c:v>
                </c:pt>
                <c:pt idx="9">
                  <c:v>7.9771945454545454E-2</c:v>
                </c:pt>
                <c:pt idx="10">
                  <c:v>7.96464909090909E-2</c:v>
                </c:pt>
                <c:pt idx="11">
                  <c:v>7.9291885022692882E-2</c:v>
                </c:pt>
                <c:pt idx="12">
                  <c:v>7.8678874432677764E-2</c:v>
                </c:pt>
                <c:pt idx="13">
                  <c:v>7.8065863842662633E-2</c:v>
                </c:pt>
                <c:pt idx="14">
                  <c:v>7.7452853252647502E-2</c:v>
                </c:pt>
                <c:pt idx="15">
                  <c:v>7.6839842662632371E-2</c:v>
                </c:pt>
                <c:pt idx="16">
                  <c:v>7.622683207261724E-2</c:v>
                </c:pt>
                <c:pt idx="17">
                  <c:v>7.5613821482602109E-2</c:v>
                </c:pt>
                <c:pt idx="18">
                  <c:v>7.3935175757575744E-2</c:v>
                </c:pt>
                <c:pt idx="19">
                  <c:v>7.1877381818181804E-2</c:v>
                </c:pt>
                <c:pt idx="20">
                  <c:v>6.9045866666666664E-2</c:v>
                </c:pt>
                <c:pt idx="21">
                  <c:v>6.5539296969696959E-2</c:v>
                </c:pt>
                <c:pt idx="22">
                  <c:v>6.150232727272726E-2</c:v>
                </c:pt>
                <c:pt idx="23">
                  <c:v>5.6319289156626498E-2</c:v>
                </c:pt>
                <c:pt idx="24">
                  <c:v>5.0747303030303031E-2</c:v>
                </c:pt>
                <c:pt idx="25">
                  <c:v>4.4348515151515153E-2</c:v>
                </c:pt>
                <c:pt idx="26">
                  <c:v>3.7708636363636361E-2</c:v>
                </c:pt>
                <c:pt idx="27">
                  <c:v>3.0908030303030305E-2</c:v>
                </c:pt>
                <c:pt idx="28">
                  <c:v>2.4674545454545456E-2</c:v>
                </c:pt>
                <c:pt idx="29">
                  <c:v>1.8894000000000001E-2</c:v>
                </c:pt>
                <c:pt idx="30">
                  <c:v>1.4100666666666668E-2</c:v>
                </c:pt>
                <c:pt idx="31">
                  <c:v>1.0359328313253015E-2</c:v>
                </c:pt>
                <c:pt idx="32">
                  <c:v>7.1844487951807298E-3</c:v>
                </c:pt>
                <c:pt idx="33">
                  <c:v>5.2567000000000048E-3</c:v>
                </c:pt>
                <c:pt idx="34">
                  <c:v>3.6250260606060631E-3</c:v>
                </c:pt>
                <c:pt idx="35">
                  <c:v>2.5436321212121238E-3</c:v>
                </c:pt>
                <c:pt idx="36">
                  <c:v>1.7975781818181833E-3</c:v>
                </c:pt>
                <c:pt idx="37">
                  <c:v>1.212940121212122E-3</c:v>
                </c:pt>
                <c:pt idx="38">
                  <c:v>8.8644315151515231E-4</c:v>
                </c:pt>
                <c:pt idx="39">
                  <c:v>6.1733843373494026E-4</c:v>
                </c:pt>
                <c:pt idx="40">
                  <c:v>4.3800108433735013E-4</c:v>
                </c:pt>
                <c:pt idx="41">
                  <c:v>3.1580575757575804E-4</c:v>
                </c:pt>
                <c:pt idx="42">
                  <c:v>2.182283030303033E-4</c:v>
                </c:pt>
                <c:pt idx="43">
                  <c:v>1.6070709090909119E-4</c:v>
                </c:pt>
                <c:pt idx="44">
                  <c:v>1.1362132727272743E-4</c:v>
                </c:pt>
                <c:pt idx="45">
                  <c:v>8.0368600000000151E-5</c:v>
                </c:pt>
                <c:pt idx="46">
                  <c:v>5.7881763636363721E-5</c:v>
                </c:pt>
                <c:pt idx="47">
                  <c:v>3.947886666666672E-5</c:v>
                </c:pt>
                <c:pt idx="48">
                  <c:v>2.8085533333333385E-5</c:v>
                </c:pt>
                <c:pt idx="49">
                  <c:v>1.9030012048192785E-5</c:v>
                </c:pt>
                <c:pt idx="50">
                  <c:v>1.2507120481927687E-5</c:v>
                </c:pt>
                <c:pt idx="51">
                  <c:v>8.362015757575741E-6</c:v>
                </c:pt>
                <c:pt idx="52">
                  <c:v>5.0386103030302943E-6</c:v>
                </c:pt>
                <c:pt idx="53">
                  <c:v>3.1786709090909006E-6</c:v>
                </c:pt>
                <c:pt idx="54">
                  <c:v>1.8384384242424205E-6</c:v>
                </c:pt>
                <c:pt idx="55">
                  <c:v>9.7793539393939019E-7</c:v>
                </c:pt>
                <c:pt idx="56">
                  <c:v>5.6211836363636198E-7</c:v>
                </c:pt>
                <c:pt idx="57">
                  <c:v>2.6270426506024046E-7</c:v>
                </c:pt>
                <c:pt idx="58">
                  <c:v>1.4040546987951772E-7</c:v>
                </c:pt>
                <c:pt idx="59">
                  <c:v>6.5296012121212038E-8</c:v>
                </c:pt>
                <c:pt idx="60">
                  <c:v>2.7263890909090826E-8</c:v>
                </c:pt>
                <c:pt idx="61">
                  <c:v>1.4142771515151492E-8</c:v>
                </c:pt>
                <c:pt idx="62">
                  <c:v>5.5243290909090851E-9</c:v>
                </c:pt>
                <c:pt idx="63">
                  <c:v>2.7090563636363576E-9</c:v>
                </c:pt>
                <c:pt idx="64">
                  <c:v>1.1673194545454529E-9</c:v>
                </c:pt>
                <c:pt idx="65">
                  <c:v>4.3981036363636198E-10</c:v>
                </c:pt>
                <c:pt idx="66">
                  <c:v>2.3308686746987938E-10</c:v>
                </c:pt>
                <c:pt idx="67">
                  <c:v>8.9595454545454546E-11</c:v>
                </c:pt>
                <c:pt idx="68">
                  <c:v>4.3013636363636359E-11</c:v>
                </c:pt>
                <c:pt idx="69">
                  <c:v>1.8977836363636365E-11</c:v>
                </c:pt>
                <c:pt idx="70">
                  <c:v>7.0821999999999966E-12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C7E1-45B2-856A-6D7DDF9AB301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7.2088066666666706E-6</c:v>
                </c:pt>
                <c:pt idx="1">
                  <c:v>1.1355881818181827E-5</c:v>
                </c:pt>
                <c:pt idx="2">
                  <c:v>1.770951818181819E-5</c:v>
                </c:pt>
                <c:pt idx="3">
                  <c:v>3.0010000000000019E-5</c:v>
                </c:pt>
                <c:pt idx="4">
                  <c:v>4.590888484848489E-5</c:v>
                </c:pt>
                <c:pt idx="5">
                  <c:v>7.7894945454545488E-5</c:v>
                </c:pt>
                <c:pt idx="6">
                  <c:v>1.2475645180722895E-4</c:v>
                </c:pt>
                <c:pt idx="7">
                  <c:v>1.9133657228915656E-4</c:v>
                </c:pt>
                <c:pt idx="8">
                  <c:v>3.0899466666666652E-4</c:v>
                </c:pt>
                <c:pt idx="9">
                  <c:v>4.5610981818181793E-4</c:v>
                </c:pt>
                <c:pt idx="10">
                  <c:v>7.0735830303030273E-4</c:v>
                </c:pt>
                <c:pt idx="11">
                  <c:v>1.4167556429652032E-3</c:v>
                </c:pt>
                <c:pt idx="12">
                  <c:v>2.6427889258698939E-3</c:v>
                </c:pt>
                <c:pt idx="13">
                  <c:v>3.8688222087745841E-3</c:v>
                </c:pt>
                <c:pt idx="14">
                  <c:v>5.0948554916792742E-3</c:v>
                </c:pt>
                <c:pt idx="15">
                  <c:v>6.3208887745839649E-3</c:v>
                </c:pt>
                <c:pt idx="16">
                  <c:v>7.5469220574886555E-3</c:v>
                </c:pt>
                <c:pt idx="17">
                  <c:v>8.7729553403933444E-3</c:v>
                </c:pt>
                <c:pt idx="18">
                  <c:v>1.2130456969696978E-2</c:v>
                </c:pt>
                <c:pt idx="19">
                  <c:v>1.6245981818181831E-2</c:v>
                </c:pt>
                <c:pt idx="20">
                  <c:v>2.1907800000000012E-2</c:v>
                </c:pt>
                <c:pt idx="21">
                  <c:v>2.8920745454545472E-2</c:v>
                </c:pt>
                <c:pt idx="22">
                  <c:v>3.6995290909090928E-2</c:v>
                </c:pt>
                <c:pt idx="23">
                  <c:v>4.7360873493975914E-2</c:v>
                </c:pt>
                <c:pt idx="24">
                  <c:v>5.8504545454545455E-2</c:v>
                </c:pt>
                <c:pt idx="25">
                  <c:v>7.1302727272727268E-2</c:v>
                </c:pt>
                <c:pt idx="26">
                  <c:v>8.4582000000000004E-2</c:v>
                </c:pt>
                <c:pt idx="27">
                  <c:v>9.8182000000000005E-2</c:v>
                </c:pt>
                <c:pt idx="28">
                  <c:v>0.11064660606060607</c:v>
                </c:pt>
                <c:pt idx="29">
                  <c:v>0.12220454545454545</c:v>
                </c:pt>
                <c:pt idx="30">
                  <c:v>0.13178636363636365</c:v>
                </c:pt>
                <c:pt idx="31">
                  <c:v>0.13925927710843375</c:v>
                </c:pt>
                <c:pt idx="32">
                  <c:v>0.14559662650602409</c:v>
                </c:pt>
                <c:pt idx="33">
                  <c:v>0.149422</c:v>
                </c:pt>
                <c:pt idx="34">
                  <c:v>0.15264296969696969</c:v>
                </c:pt>
                <c:pt idx="35">
                  <c:v>0.1547399393939394</c:v>
                </c:pt>
                <c:pt idx="36">
                  <c:v>0.15612600000000001</c:v>
                </c:pt>
                <c:pt idx="37">
                  <c:v>0.15716672727272729</c:v>
                </c:pt>
                <c:pt idx="38">
                  <c:v>0.15758490909090911</c:v>
                </c:pt>
                <c:pt idx="39">
                  <c:v>0.15780475903614458</c:v>
                </c:pt>
                <c:pt idx="40">
                  <c:v>0.15771439759036143</c:v>
                </c:pt>
                <c:pt idx="41">
                  <c:v>0.15723872727272728</c:v>
                </c:pt>
                <c:pt idx="42">
                  <c:v>0.15656381818181819</c:v>
                </c:pt>
                <c:pt idx="43">
                  <c:v>0.15523654545454546</c:v>
                </c:pt>
                <c:pt idx="44">
                  <c:v>0.15345581818181819</c:v>
                </c:pt>
                <c:pt idx="45">
                  <c:v>0.15107400000000001</c:v>
                </c:pt>
                <c:pt idx="46">
                  <c:v>0.147534</c:v>
                </c:pt>
                <c:pt idx="47">
                  <c:v>0.14341442424242426</c:v>
                </c:pt>
                <c:pt idx="48">
                  <c:v>0.13760230303030305</c:v>
                </c:pt>
                <c:pt idx="49">
                  <c:v>0.13076024096385544</c:v>
                </c:pt>
                <c:pt idx="50">
                  <c:v>0.1228024096385542</c:v>
                </c:pt>
                <c:pt idx="51">
                  <c:v>0.11308054545454542</c:v>
                </c:pt>
                <c:pt idx="52">
                  <c:v>0.10271315757575752</c:v>
                </c:pt>
                <c:pt idx="53">
                  <c:v>9.1084672727272678E-2</c:v>
                </c:pt>
                <c:pt idx="54">
                  <c:v>7.9216042424242364E-2</c:v>
                </c:pt>
                <c:pt idx="55">
                  <c:v>6.7125739393939343E-2</c:v>
                </c:pt>
                <c:pt idx="56">
                  <c:v>5.5773618181818127E-2</c:v>
                </c:pt>
                <c:pt idx="57">
                  <c:v>4.497530120481924E-2</c:v>
                </c:pt>
                <c:pt idx="58">
                  <c:v>3.5749397590361422E-2</c:v>
                </c:pt>
                <c:pt idx="59">
                  <c:v>2.7848739393939382E-2</c:v>
                </c:pt>
                <c:pt idx="60">
                  <c:v>2.0989345454545442E-2</c:v>
                </c:pt>
                <c:pt idx="61">
                  <c:v>1.6144084848484841E-2</c:v>
                </c:pt>
                <c:pt idx="62">
                  <c:v>1.1933910303030296E-2</c:v>
                </c:pt>
                <c:pt idx="63">
                  <c:v>8.9643345454545383E-3</c:v>
                </c:pt>
                <c:pt idx="64">
                  <c:v>6.6714521212121172E-3</c:v>
                </c:pt>
                <c:pt idx="65">
                  <c:v>4.8112096969696923E-3</c:v>
                </c:pt>
                <c:pt idx="66">
                  <c:v>3.635575903614457E-3</c:v>
                </c:pt>
                <c:pt idx="67">
                  <c:v>2.6278363636363634E-3</c:v>
                </c:pt>
                <c:pt idx="68">
                  <c:v>1.945290909090909E-3</c:v>
                </c:pt>
                <c:pt idx="69">
                  <c:v>1.4434848484848484E-3</c:v>
                </c:pt>
                <c:pt idx="70">
                  <c:v>1.039E-3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7E1-45B2-856A-6D7DDF9AB301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3.4682872727272749E-7</c:v>
                </c:pt>
                <c:pt idx="1">
                  <c:v>7.1963781818181893E-7</c:v>
                </c:pt>
                <c:pt idx="2">
                  <c:v>1.4004741818181826E-6</c:v>
                </c:pt>
                <c:pt idx="3">
                  <c:v>3.4487642424242454E-6</c:v>
                </c:pt>
                <c:pt idx="4">
                  <c:v>6.527881818181828E-6</c:v>
                </c:pt>
                <c:pt idx="5">
                  <c:v>1.5645154545454559E-5</c:v>
                </c:pt>
                <c:pt idx="6">
                  <c:v>3.3742259036144595E-5</c:v>
                </c:pt>
                <c:pt idx="7">
                  <c:v>6.3742861445783102E-5</c:v>
                </c:pt>
                <c:pt idx="8">
                  <c:v>1.4173826666666654E-4</c:v>
                </c:pt>
                <c:pt idx="9">
                  <c:v>2.5444454545454518E-4</c:v>
                </c:pt>
                <c:pt idx="10">
                  <c:v>5.165657575757572E-4</c:v>
                </c:pt>
                <c:pt idx="11">
                  <c:v>2.3423356429652011E-3</c:v>
                </c:pt>
                <c:pt idx="12">
                  <c:v>5.9313689258698931E-3</c:v>
                </c:pt>
                <c:pt idx="13">
                  <c:v>9.5204022087745852E-3</c:v>
                </c:pt>
                <c:pt idx="14">
                  <c:v>1.3109435491679276E-2</c:v>
                </c:pt>
                <c:pt idx="15">
                  <c:v>1.6698468774583971E-2</c:v>
                </c:pt>
                <c:pt idx="16">
                  <c:v>2.0287502057488662E-2</c:v>
                </c:pt>
                <c:pt idx="17">
                  <c:v>2.3876535340393353E-2</c:v>
                </c:pt>
                <c:pt idx="18">
                  <c:v>3.6065618181818214E-2</c:v>
                </c:pt>
                <c:pt idx="19">
                  <c:v>5.0504127272727316E-2</c:v>
                </c:pt>
                <c:pt idx="20">
                  <c:v>6.8138066666666719E-2</c:v>
                </c:pt>
                <c:pt idx="21">
                  <c:v>8.557413939393943E-2</c:v>
                </c:pt>
                <c:pt idx="22">
                  <c:v>0.1028547454545455</c:v>
                </c:pt>
                <c:pt idx="23">
                  <c:v>0.11648120481927712</c:v>
                </c:pt>
                <c:pt idx="24">
                  <c:v>0.1286042424242424</c:v>
                </c:pt>
                <c:pt idx="25">
                  <c:v>0.1373012121212121</c:v>
                </c:pt>
                <c:pt idx="26">
                  <c:v>0.14385272727272727</c:v>
                </c:pt>
                <c:pt idx="27">
                  <c:v>0.14897393939393938</c:v>
                </c:pt>
                <c:pt idx="28">
                  <c:v>0.15195333333333333</c:v>
                </c:pt>
                <c:pt idx="29">
                  <c:v>0.15443636363636365</c:v>
                </c:pt>
                <c:pt idx="30">
                  <c:v>0.15602424242424243</c:v>
                </c:pt>
                <c:pt idx="31">
                  <c:v>0.15714777108433736</c:v>
                </c:pt>
                <c:pt idx="32">
                  <c:v>0.15802126506024097</c:v>
                </c:pt>
                <c:pt idx="33">
                  <c:v>0.15851600000000002</c:v>
                </c:pt>
                <c:pt idx="34">
                  <c:v>0.15893684848484849</c:v>
                </c:pt>
                <c:pt idx="35">
                  <c:v>0.15922169696969699</c:v>
                </c:pt>
                <c:pt idx="36">
                  <c:v>0.15942290909090909</c:v>
                </c:pt>
                <c:pt idx="37">
                  <c:v>0.15958387878787877</c:v>
                </c:pt>
                <c:pt idx="38">
                  <c:v>0.15968084848484848</c:v>
                </c:pt>
                <c:pt idx="39">
                  <c:v>0.15976114457831325</c:v>
                </c:pt>
                <c:pt idx="40">
                  <c:v>0.15981536144578312</c:v>
                </c:pt>
                <c:pt idx="41">
                  <c:v>0.15985654545454545</c:v>
                </c:pt>
                <c:pt idx="42">
                  <c:v>0.15989193939393939</c:v>
                </c:pt>
                <c:pt idx="43">
                  <c:v>0.15991618181818182</c:v>
                </c:pt>
                <c:pt idx="44">
                  <c:v>0.15993521212121212</c:v>
                </c:pt>
                <c:pt idx="45">
                  <c:v>0.15994733333333333</c:v>
                </c:pt>
                <c:pt idx="46">
                  <c:v>0.15995945454545454</c:v>
                </c:pt>
                <c:pt idx="47">
                  <c:v>0.15997078787878788</c:v>
                </c:pt>
                <c:pt idx="48">
                  <c:v>0.1599768484848485</c:v>
                </c:pt>
                <c:pt idx="49">
                  <c:v>0.15998289156626508</c:v>
                </c:pt>
                <c:pt idx="50">
                  <c:v>0.15998891566265061</c:v>
                </c:pt>
                <c:pt idx="51">
                  <c:v>0.15998999999999999</c:v>
                </c:pt>
                <c:pt idx="52">
                  <c:v>0.15998999999999999</c:v>
                </c:pt>
                <c:pt idx="53">
                  <c:v>0.15998999999999999</c:v>
                </c:pt>
                <c:pt idx="54">
                  <c:v>0.1599931515151515</c:v>
                </c:pt>
                <c:pt idx="55">
                  <c:v>0.15999921212121213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0.15999842424242425</c:v>
                </c:pt>
                <c:pt idx="63">
                  <c:v>0.15999236363636363</c:v>
                </c:pt>
                <c:pt idx="64">
                  <c:v>0.15993824242424243</c:v>
                </c:pt>
                <c:pt idx="65">
                  <c:v>0.15985339393939393</c:v>
                </c:pt>
                <c:pt idx="66">
                  <c:v>0.15958975903614456</c:v>
                </c:pt>
                <c:pt idx="67">
                  <c:v>0.15930727272727271</c:v>
                </c:pt>
                <c:pt idx="68">
                  <c:v>0.15899818181818182</c:v>
                </c:pt>
                <c:pt idx="69">
                  <c:v>0.15868121212121211</c:v>
                </c:pt>
                <c:pt idx="70">
                  <c:v>0.15836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7E1-45B2-856A-6D7DDF9AB301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2.0699233818181837E-25</c:v>
                </c:pt>
                <c:pt idx="1">
                  <c:v>3.1695450303030387E-24</c:v>
                </c:pt>
                <c:pt idx="2">
                  <c:v>1.0651005636363646E-23</c:v>
                </c:pt>
                <c:pt idx="3">
                  <c:v>2.1431867878787914E-22</c:v>
                </c:pt>
                <c:pt idx="4">
                  <c:v>1.1890100000000103E-21</c:v>
                </c:pt>
                <c:pt idx="5">
                  <c:v>1.019601000000001E-20</c:v>
                </c:pt>
                <c:pt idx="6">
                  <c:v>1.1956614457831337E-19</c:v>
                </c:pt>
                <c:pt idx="7">
                  <c:v>3.6197578313252989E-19</c:v>
                </c:pt>
                <c:pt idx="8">
                  <c:v>4.5346959999999945E-18</c:v>
                </c:pt>
                <c:pt idx="9">
                  <c:v>2.0647814545454438E-17</c:v>
                </c:pt>
                <c:pt idx="10">
                  <c:v>1.1571460242424233E-16</c:v>
                </c:pt>
                <c:pt idx="11">
                  <c:v>2.0288711860816905E-13</c:v>
                </c:pt>
                <c:pt idx="12">
                  <c:v>6.342084347957637E-13</c:v>
                </c:pt>
                <c:pt idx="13">
                  <c:v>1.0655297509833585E-12</c:v>
                </c:pt>
                <c:pt idx="14">
                  <c:v>1.4968510671709532E-12</c:v>
                </c:pt>
                <c:pt idx="15">
                  <c:v>1.9281723833585482E-12</c:v>
                </c:pt>
                <c:pt idx="16">
                  <c:v>2.359493699546143E-12</c:v>
                </c:pt>
                <c:pt idx="17">
                  <c:v>2.7908150157337378E-12</c:v>
                </c:pt>
                <c:pt idx="18">
                  <c:v>1.2813544242424269E-11</c:v>
                </c:pt>
                <c:pt idx="19">
                  <c:v>3.7975272727272897E-11</c:v>
                </c:pt>
                <c:pt idx="20">
                  <c:v>1.1421466666666683E-10</c:v>
                </c:pt>
                <c:pt idx="21">
                  <c:v>3.9749963636363738E-10</c:v>
                </c:pt>
                <c:pt idx="22">
                  <c:v>8.4346327272727372E-10</c:v>
                </c:pt>
                <c:pt idx="23">
                  <c:v>2.9948000000000025E-9</c:v>
                </c:pt>
                <c:pt idx="24">
                  <c:v>7.4522545454545453E-9</c:v>
                </c:pt>
                <c:pt idx="25">
                  <c:v>1.8322072727272726E-8</c:v>
                </c:pt>
                <c:pt idx="26">
                  <c:v>4.946054545454546E-8</c:v>
                </c:pt>
                <c:pt idx="27">
                  <c:v>9.411145454545455E-8</c:v>
                </c:pt>
                <c:pt idx="28">
                  <c:v>2.495507878787879E-7</c:v>
                </c:pt>
                <c:pt idx="29">
                  <c:v>5.176327272727273E-7</c:v>
                </c:pt>
                <c:pt idx="30">
                  <c:v>1.0349418181818183E-6</c:v>
                </c:pt>
                <c:pt idx="31">
                  <c:v>2.1886897590361434E-6</c:v>
                </c:pt>
                <c:pt idx="32">
                  <c:v>3.6851355421686714E-6</c:v>
                </c:pt>
                <c:pt idx="33">
                  <c:v>7.729039999999991E-6</c:v>
                </c:pt>
                <c:pt idx="34">
                  <c:v>1.3947084848484825E-5</c:v>
                </c:pt>
                <c:pt idx="35">
                  <c:v>2.433556969696967E-5</c:v>
                </c:pt>
                <c:pt idx="36">
                  <c:v>4.5012999999999943E-5</c:v>
                </c:pt>
                <c:pt idx="37">
                  <c:v>7.1664369696969568E-5</c:v>
                </c:pt>
                <c:pt idx="38">
                  <c:v>1.3074861212121198E-4</c:v>
                </c:pt>
                <c:pt idx="39">
                  <c:v>2.1821596385542132E-4</c:v>
                </c:pt>
                <c:pt idx="40">
                  <c:v>3.5007740963855367E-4</c:v>
                </c:pt>
                <c:pt idx="41">
                  <c:v>5.9469890909090775E-4</c:v>
                </c:pt>
                <c:pt idx="42">
                  <c:v>9.0552751515151242E-4</c:v>
                </c:pt>
                <c:pt idx="43">
                  <c:v>1.4981214545454519E-3</c:v>
                </c:pt>
                <c:pt idx="44">
                  <c:v>2.3387915151515098E-3</c:v>
                </c:pt>
                <c:pt idx="45">
                  <c:v>3.5083066666666612E-3</c:v>
                </c:pt>
                <c:pt idx="46">
                  <c:v>5.4675127272727168E-3</c:v>
                </c:pt>
                <c:pt idx="47">
                  <c:v>7.8603672727272558E-3</c:v>
                </c:pt>
                <c:pt idx="48">
                  <c:v>1.1664730909090891E-2</c:v>
                </c:pt>
                <c:pt idx="49">
                  <c:v>1.6564060240963845E-2</c:v>
                </c:pt>
                <c:pt idx="50">
                  <c:v>2.2649602409638574E-2</c:v>
                </c:pt>
                <c:pt idx="51">
                  <c:v>3.1098660606060646E-2</c:v>
                </c:pt>
                <c:pt idx="52">
                  <c:v>4.0541921212121267E-2</c:v>
                </c:pt>
                <c:pt idx="53">
                  <c:v>5.2306163636363687E-2</c:v>
                </c:pt>
                <c:pt idx="54">
                  <c:v>6.5001993939394001E-2</c:v>
                </c:pt>
                <c:pt idx="55">
                  <c:v>7.8557751515151583E-2</c:v>
                </c:pt>
                <c:pt idx="56">
                  <c:v>9.2041272727272791E-2</c:v>
                </c:pt>
                <c:pt idx="57">
                  <c:v>0.10506409638554222</c:v>
                </c:pt>
                <c:pt idx="58">
                  <c:v>0.11649180722891569</c:v>
                </c:pt>
                <c:pt idx="59">
                  <c:v>0.12630545454545455</c:v>
                </c:pt>
                <c:pt idx="60">
                  <c:v>0.1348509090909091</c:v>
                </c:pt>
                <c:pt idx="61">
                  <c:v>0.1408318181818182</c:v>
                </c:pt>
                <c:pt idx="62">
                  <c:v>0.14599496969696971</c:v>
                </c:pt>
                <c:pt idx="63">
                  <c:v>0.14955254545454547</c:v>
                </c:pt>
                <c:pt idx="64">
                  <c:v>0.1516350303030303</c:v>
                </c:pt>
                <c:pt idx="65">
                  <c:v>0.15277442424242427</c:v>
                </c:pt>
                <c:pt idx="66">
                  <c:v>0.15113132530120482</c:v>
                </c:pt>
                <c:pt idx="67">
                  <c:v>0.14926181818181819</c:v>
                </c:pt>
                <c:pt idx="68">
                  <c:v>0.14713454545454546</c:v>
                </c:pt>
                <c:pt idx="69">
                  <c:v>0.14501121212121212</c:v>
                </c:pt>
                <c:pt idx="70">
                  <c:v>0.14288999999999999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7E1-45B2-856A-6D7DDF9AB301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1.5302892848484863E-25</c:v>
                </c:pt>
                <c:pt idx="1">
                  <c:v>2.8927570909090988E-24</c:v>
                </c:pt>
                <c:pt idx="2">
                  <c:v>9.8685389090909179E-24</c:v>
                </c:pt>
                <c:pt idx="3">
                  <c:v>2.6196414545454578E-22</c:v>
                </c:pt>
                <c:pt idx="4">
                  <c:v>1.804436969696987E-21</c:v>
                </c:pt>
                <c:pt idx="5">
                  <c:v>1.7143649090909108E-20</c:v>
                </c:pt>
                <c:pt idx="6">
                  <c:v>2.6978325903614489E-19</c:v>
                </c:pt>
                <c:pt idx="7">
                  <c:v>8.3698386144578271E-19</c:v>
                </c:pt>
                <c:pt idx="8">
                  <c:v>1.3970901333333315E-17</c:v>
                </c:pt>
                <c:pt idx="9">
                  <c:v>7.6205672727272281E-17</c:v>
                </c:pt>
                <c:pt idx="10">
                  <c:v>4.7098627878787841E-16</c:v>
                </c:pt>
                <c:pt idx="11">
                  <c:v>1.6843126400605112E-12</c:v>
                </c:pt>
                <c:pt idx="12">
                  <c:v>5.2665092784871393E-12</c:v>
                </c:pt>
                <c:pt idx="13">
                  <c:v>8.8487059169137657E-12</c:v>
                </c:pt>
                <c:pt idx="14">
                  <c:v>1.2430902555340394E-11</c:v>
                </c:pt>
                <c:pt idx="15">
                  <c:v>1.6013099193767023E-11</c:v>
                </c:pt>
                <c:pt idx="16">
                  <c:v>1.959529583219365E-11</c:v>
                </c:pt>
                <c:pt idx="17">
                  <c:v>2.3177492470620281E-11</c:v>
                </c:pt>
                <c:pt idx="18">
                  <c:v>1.1096170303030325E-10</c:v>
                </c:pt>
                <c:pt idx="19">
                  <c:v>3.324203636363652E-10</c:v>
                </c:pt>
                <c:pt idx="20">
                  <c:v>1.0051840000000015E-9</c:v>
                </c:pt>
                <c:pt idx="21">
                  <c:v>3.4921915151515241E-9</c:v>
                </c:pt>
                <c:pt idx="22">
                  <c:v>7.4046763636363729E-9</c:v>
                </c:pt>
                <c:pt idx="23">
                  <c:v>2.5908120481927728E-8</c:v>
                </c:pt>
                <c:pt idx="24">
                  <c:v>6.3075878787878783E-8</c:v>
                </c:pt>
                <c:pt idx="25">
                  <c:v>1.5190739393939393E-7</c:v>
                </c:pt>
                <c:pt idx="26">
                  <c:v>3.8592727272727273E-7</c:v>
                </c:pt>
                <c:pt idx="27">
                  <c:v>7.1673939393939397E-7</c:v>
                </c:pt>
                <c:pt idx="28">
                  <c:v>1.7071854545454544E-6</c:v>
                </c:pt>
                <c:pt idx="29">
                  <c:v>3.230418181818182E-6</c:v>
                </c:pt>
                <c:pt idx="30">
                  <c:v>5.915812121212122E-6</c:v>
                </c:pt>
                <c:pt idx="31">
                  <c:v>1.0848227108433729E-5</c:v>
                </c:pt>
                <c:pt idx="32">
                  <c:v>1.699057650602408E-5</c:v>
                </c:pt>
                <c:pt idx="33">
                  <c:v>2.994719999999997E-5</c:v>
                </c:pt>
                <c:pt idx="34">
                  <c:v>4.7341345454545394E-5</c:v>
                </c:pt>
                <c:pt idx="35">
                  <c:v>7.3215890909090841E-5</c:v>
                </c:pt>
                <c:pt idx="36">
                  <c:v>1.1516116363636352E-4</c:v>
                </c:pt>
                <c:pt idx="37">
                  <c:v>1.6595539393939374E-4</c:v>
                </c:pt>
                <c:pt idx="38">
                  <c:v>2.5584024242424221E-4</c:v>
                </c:pt>
                <c:pt idx="39">
                  <c:v>3.7197283132530074E-4</c:v>
                </c:pt>
                <c:pt idx="40">
                  <c:v>5.291595783132524E-4</c:v>
                </c:pt>
                <c:pt idx="41">
                  <c:v>7.6631090909090789E-4</c:v>
                </c:pt>
                <c:pt idx="42">
                  <c:v>1.0458624242424223E-3</c:v>
                </c:pt>
                <c:pt idx="43">
                  <c:v>1.4728927272727253E-3</c:v>
                </c:pt>
                <c:pt idx="44">
                  <c:v>1.9905096969696943E-3</c:v>
                </c:pt>
                <c:pt idx="45">
                  <c:v>2.6282066666666638E-3</c:v>
                </c:pt>
                <c:pt idx="46">
                  <c:v>3.4419472727272686E-3</c:v>
                </c:pt>
                <c:pt idx="47">
                  <c:v>4.3247624242424192E-3</c:v>
                </c:pt>
                <c:pt idx="48">
                  <c:v>5.3375503030302987E-3</c:v>
                </c:pt>
                <c:pt idx="49">
                  <c:v>6.3177421686746969E-3</c:v>
                </c:pt>
                <c:pt idx="50">
                  <c:v>7.2626216867469912E-3</c:v>
                </c:pt>
                <c:pt idx="51">
                  <c:v>7.9038272727272752E-3</c:v>
                </c:pt>
                <c:pt idx="52">
                  <c:v>8.3692430303030294E-3</c:v>
                </c:pt>
                <c:pt idx="53">
                  <c:v>8.3018490909090911E-3</c:v>
                </c:pt>
                <c:pt idx="54">
                  <c:v>7.8889545454545427E-3</c:v>
                </c:pt>
                <c:pt idx="55">
                  <c:v>7.1571363636363603E-3</c:v>
                </c:pt>
                <c:pt idx="56">
                  <c:v>6.0909218181818131E-3</c:v>
                </c:pt>
                <c:pt idx="57">
                  <c:v>4.9785253012048147E-3</c:v>
                </c:pt>
                <c:pt idx="58">
                  <c:v>3.8795493975903586E-3</c:v>
                </c:pt>
                <c:pt idx="59">
                  <c:v>2.923597575757574E-3</c:v>
                </c:pt>
                <c:pt idx="60">
                  <c:v>2.0800218181818162E-3</c:v>
                </c:pt>
                <c:pt idx="61">
                  <c:v>1.5111006060606049E-3</c:v>
                </c:pt>
                <c:pt idx="62">
                  <c:v>1.0288247272727266E-3</c:v>
                </c:pt>
                <c:pt idx="63">
                  <c:v>7.1584290909090841E-4</c:v>
                </c:pt>
                <c:pt idx="64">
                  <c:v>4.8801709090909052E-4</c:v>
                </c:pt>
                <c:pt idx="65">
                  <c:v>3.1463527272727231E-4</c:v>
                </c:pt>
                <c:pt idx="66">
                  <c:v>2.1861084337349387E-4</c:v>
                </c:pt>
                <c:pt idx="67">
                  <c:v>1.3975436363636363E-4</c:v>
                </c:pt>
                <c:pt idx="68">
                  <c:v>9.343557575757576E-5</c:v>
                </c:pt>
                <c:pt idx="69">
                  <c:v>6.2288969696969705E-5</c:v>
                </c:pt>
                <c:pt idx="70">
                  <c:v>3.9311999999999999E-5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7E1-45B2-856A-6D7DDF9AB301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4.6037090909090933E-9</c:v>
                </c:pt>
                <c:pt idx="1">
                  <c:v>6.5179963636363657E-9</c:v>
                </c:pt>
                <c:pt idx="2">
                  <c:v>8.5327236363636379E-9</c:v>
                </c:pt>
                <c:pt idx="3">
                  <c:v>9.9944206060606069E-9</c:v>
                </c:pt>
                <c:pt idx="4">
                  <c:v>1.1169327272727274E-8</c:v>
                </c:pt>
                <c:pt idx="5">
                  <c:v>1.1398418181818183E-8</c:v>
                </c:pt>
                <c:pt idx="6">
                  <c:v>1.1345861445783132E-8</c:v>
                </c:pt>
                <c:pt idx="7">
                  <c:v>1.0919957831325301E-8</c:v>
                </c:pt>
                <c:pt idx="8">
                  <c:v>1.0297933333333333E-8</c:v>
                </c:pt>
                <c:pt idx="9">
                  <c:v>9.6141781818181828E-9</c:v>
                </c:pt>
                <c:pt idx="10">
                  <c:v>8.9073296969696974E-9</c:v>
                </c:pt>
                <c:pt idx="11">
                  <c:v>8.3630662632375192E-9</c:v>
                </c:pt>
                <c:pt idx="12">
                  <c:v>8.002143419062027E-9</c:v>
                </c:pt>
                <c:pt idx="13">
                  <c:v>7.6412205748865348E-9</c:v>
                </c:pt>
                <c:pt idx="14">
                  <c:v>7.2802977307110442E-9</c:v>
                </c:pt>
                <c:pt idx="15">
                  <c:v>6.919374886535552E-9</c:v>
                </c:pt>
                <c:pt idx="16">
                  <c:v>6.5584520423600598E-9</c:v>
                </c:pt>
                <c:pt idx="17">
                  <c:v>6.1975291981845685E-9</c:v>
                </c:pt>
                <c:pt idx="18">
                  <c:v>6.3019042424242432E-9</c:v>
                </c:pt>
                <c:pt idx="19">
                  <c:v>6.4948927272727273E-9</c:v>
                </c:pt>
                <c:pt idx="20">
                  <c:v>6.7362866666666672E-9</c:v>
                </c:pt>
                <c:pt idx="21">
                  <c:v>6.9012490909090907E-9</c:v>
                </c:pt>
                <c:pt idx="22">
                  <c:v>7.0061581818181813E-9</c:v>
                </c:pt>
                <c:pt idx="23">
                  <c:v>6.9233939759036142E-9</c:v>
                </c:pt>
                <c:pt idx="24">
                  <c:v>6.7826878787878788E-9</c:v>
                </c:pt>
                <c:pt idx="25">
                  <c:v>6.5238393939393944E-9</c:v>
                </c:pt>
                <c:pt idx="26">
                  <c:v>6.2145545454545458E-9</c:v>
                </c:pt>
                <c:pt idx="27">
                  <c:v>5.871645454545455E-9</c:v>
                </c:pt>
                <c:pt idx="28">
                  <c:v>5.4947666666666667E-9</c:v>
                </c:pt>
                <c:pt idx="29">
                  <c:v>5.1141363636363635E-9</c:v>
                </c:pt>
                <c:pt idx="30">
                  <c:v>4.7289242424242427E-9</c:v>
                </c:pt>
                <c:pt idx="31">
                  <c:v>4.3552837349397594E-9</c:v>
                </c:pt>
                <c:pt idx="32">
                  <c:v>3.9878740963855436E-9</c:v>
                </c:pt>
                <c:pt idx="33">
                  <c:v>3.6492800000000009E-9</c:v>
                </c:pt>
                <c:pt idx="34">
                  <c:v>3.3241648484848493E-9</c:v>
                </c:pt>
                <c:pt idx="35">
                  <c:v>3.0246496969696977E-9</c:v>
                </c:pt>
                <c:pt idx="36">
                  <c:v>2.7525672727272734E-9</c:v>
                </c:pt>
                <c:pt idx="37">
                  <c:v>2.4942981818181824E-9</c:v>
                </c:pt>
                <c:pt idx="38">
                  <c:v>2.2717527272727277E-9</c:v>
                </c:pt>
                <c:pt idx="39">
                  <c:v>2.0626048192771089E-9</c:v>
                </c:pt>
                <c:pt idx="40">
                  <c:v>1.8744120481927718E-9</c:v>
                </c:pt>
                <c:pt idx="41">
                  <c:v>1.7067557575757583E-9</c:v>
                </c:pt>
                <c:pt idx="42">
                  <c:v>1.5487363636363642E-9</c:v>
                </c:pt>
                <c:pt idx="43">
                  <c:v>1.4141909090909097E-9</c:v>
                </c:pt>
                <c:pt idx="44">
                  <c:v>1.2892618181818187E-9</c:v>
                </c:pt>
                <c:pt idx="45">
                  <c:v>1.1770800000000007E-9</c:v>
                </c:pt>
                <c:pt idx="46">
                  <c:v>1.0802381818181822E-9</c:v>
                </c:pt>
                <c:pt idx="47">
                  <c:v>9.8994800000000027E-10</c:v>
                </c:pt>
                <c:pt idx="48">
                  <c:v>9.145480000000003E-10</c:v>
                </c:pt>
                <c:pt idx="49">
                  <c:v>8.4627397590361462E-10</c:v>
                </c:pt>
                <c:pt idx="50">
                  <c:v>7.8571975903614435E-10</c:v>
                </c:pt>
                <c:pt idx="51">
                  <c:v>7.3432690909090883E-10</c:v>
                </c:pt>
                <c:pt idx="52">
                  <c:v>6.8635454545454525E-10</c:v>
                </c:pt>
                <c:pt idx="53">
                  <c:v>6.4526363636363615E-10</c:v>
                </c:pt>
                <c:pt idx="54">
                  <c:v>6.0677903030303014E-10</c:v>
                </c:pt>
                <c:pt idx="55">
                  <c:v>5.7070024242424225E-10</c:v>
                </c:pt>
                <c:pt idx="56">
                  <c:v>5.3660927272727251E-10</c:v>
                </c:pt>
                <c:pt idx="57">
                  <c:v>5.03054939759036E-10</c:v>
                </c:pt>
                <c:pt idx="58">
                  <c:v>4.7035012048192758E-10</c:v>
                </c:pt>
                <c:pt idx="59">
                  <c:v>4.3807393939393934E-10</c:v>
                </c:pt>
                <c:pt idx="60">
                  <c:v>4.0613454545454537E-10</c:v>
                </c:pt>
                <c:pt idx="61">
                  <c:v>3.7581109090909084E-10</c:v>
                </c:pt>
                <c:pt idx="62">
                  <c:v>3.4631242424242417E-10</c:v>
                </c:pt>
                <c:pt idx="63">
                  <c:v>3.1870636363636357E-10</c:v>
                </c:pt>
                <c:pt idx="64">
                  <c:v>2.9289703030303027E-10</c:v>
                </c:pt>
                <c:pt idx="65">
                  <c:v>2.6823642424242415E-10</c:v>
                </c:pt>
                <c:pt idx="66">
                  <c:v>2.4655216867469876E-10</c:v>
                </c:pt>
                <c:pt idx="67">
                  <c:v>2.2578363636363635E-10</c:v>
                </c:pt>
                <c:pt idx="68">
                  <c:v>2.0686242424242425E-10</c:v>
                </c:pt>
                <c:pt idx="69">
                  <c:v>1.8957212121212121E-10</c:v>
                </c:pt>
                <c:pt idx="70">
                  <c:v>1.7316E-10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7E1-45B2-856A-6D7DDF9AB301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1.9360466666666673E-2</c:v>
                </c:pt>
                <c:pt idx="1">
                  <c:v>2.891658787878789E-2</c:v>
                </c:pt>
                <c:pt idx="2">
                  <c:v>4.015234545454547E-2</c:v>
                </c:pt>
                <c:pt idx="3">
                  <c:v>5.0501042424242436E-2</c:v>
                </c:pt>
                <c:pt idx="4">
                  <c:v>6.0230690909090917E-2</c:v>
                </c:pt>
                <c:pt idx="5">
                  <c:v>6.6614327272727272E-2</c:v>
                </c:pt>
                <c:pt idx="6">
                  <c:v>7.1657753012048186E-2</c:v>
                </c:pt>
                <c:pt idx="7">
                  <c:v>7.4924620481927703E-2</c:v>
                </c:pt>
                <c:pt idx="8">
                  <c:v>7.6934599999999992E-2</c:v>
                </c:pt>
                <c:pt idx="9">
                  <c:v>7.8498890909090902E-2</c:v>
                </c:pt>
                <c:pt idx="10">
                  <c:v>7.9547981818181818E-2</c:v>
                </c:pt>
                <c:pt idx="11">
                  <c:v>8.2142989409984865E-2</c:v>
                </c:pt>
                <c:pt idx="12">
                  <c:v>8.6481264750378206E-2</c:v>
                </c:pt>
                <c:pt idx="13">
                  <c:v>9.0819540090771561E-2</c:v>
                </c:pt>
                <c:pt idx="14">
                  <c:v>9.5157815431164902E-2</c:v>
                </c:pt>
                <c:pt idx="15">
                  <c:v>9.9496090771558243E-2</c:v>
                </c:pt>
                <c:pt idx="16">
                  <c:v>0.1038343661119516</c:v>
                </c:pt>
                <c:pt idx="17">
                  <c:v>0.10817264145234494</c:v>
                </c:pt>
                <c:pt idx="18">
                  <c:v>0.12207612121212125</c:v>
                </c:pt>
                <c:pt idx="19">
                  <c:v>0.13859054545454549</c:v>
                </c:pt>
                <c:pt idx="20">
                  <c:v>0.1590693333333334</c:v>
                </c:pt>
                <c:pt idx="21">
                  <c:v>0.18001987878787884</c:v>
                </c:pt>
                <c:pt idx="22">
                  <c:v>0.20134109090909097</c:v>
                </c:pt>
                <c:pt idx="23">
                  <c:v>0.2201553012048193</c:v>
                </c:pt>
                <c:pt idx="24">
                  <c:v>0.23785424242424244</c:v>
                </c:pt>
                <c:pt idx="25">
                  <c:v>0.25295121212121213</c:v>
                </c:pt>
                <c:pt idx="26">
                  <c:v>0.26614272727272725</c:v>
                </c:pt>
                <c:pt idx="27">
                  <c:v>0.27806393939393942</c:v>
                </c:pt>
                <c:pt idx="28">
                  <c:v>0.28728484848484848</c:v>
                </c:pt>
                <c:pt idx="29">
                  <c:v>0.2955527272727273</c:v>
                </c:pt>
                <c:pt idx="30">
                  <c:v>0.30192848484848483</c:v>
                </c:pt>
                <c:pt idx="31">
                  <c:v>0.30679524096385541</c:v>
                </c:pt>
                <c:pt idx="32">
                  <c:v>0.31084945783132528</c:v>
                </c:pt>
                <c:pt idx="33">
                  <c:v>0.31329600000000002</c:v>
                </c:pt>
                <c:pt idx="34">
                  <c:v>0.31537599999999999</c:v>
                </c:pt>
                <c:pt idx="35">
                  <c:v>0.316776</c:v>
                </c:pt>
                <c:pt idx="36">
                  <c:v>0.31778290909090906</c:v>
                </c:pt>
                <c:pt idx="37">
                  <c:v>0.31860303030303028</c:v>
                </c:pt>
                <c:pt idx="38">
                  <c:v>0.31917878787878784</c:v>
                </c:pt>
                <c:pt idx="39">
                  <c:v>0.31973439759036143</c:v>
                </c:pt>
                <c:pt idx="40">
                  <c:v>0.32025849397590361</c:v>
                </c:pt>
                <c:pt idx="41">
                  <c:v>0.32090436363636365</c:v>
                </c:pt>
                <c:pt idx="42">
                  <c:v>0.32162824242424243</c:v>
                </c:pt>
                <c:pt idx="43">
                  <c:v>0.3227312727272727</c:v>
                </c:pt>
                <c:pt idx="44">
                  <c:v>0.32415745454545453</c:v>
                </c:pt>
                <c:pt idx="45">
                  <c:v>0.32601199999999997</c:v>
                </c:pt>
                <c:pt idx="46">
                  <c:v>0.32881672727272726</c:v>
                </c:pt>
                <c:pt idx="47">
                  <c:v>0.33211793939393935</c:v>
                </c:pt>
                <c:pt idx="48">
                  <c:v>0.33694824242424237</c:v>
                </c:pt>
                <c:pt idx="49">
                  <c:v>0.3428402409638554</c:v>
                </c:pt>
                <c:pt idx="50">
                  <c:v>0.34988240963855427</c:v>
                </c:pt>
                <c:pt idx="51">
                  <c:v>0.35898224242424248</c:v>
                </c:pt>
                <c:pt idx="52">
                  <c:v>0.36889848484848492</c:v>
                </c:pt>
                <c:pt idx="53">
                  <c:v>0.38059545454545463</c:v>
                </c:pt>
                <c:pt idx="54">
                  <c:v>0.39288175757575766</c:v>
                </c:pt>
                <c:pt idx="55">
                  <c:v>0.40571206060606069</c:v>
                </c:pt>
                <c:pt idx="56">
                  <c:v>0.41813109090909095</c:v>
                </c:pt>
                <c:pt idx="57">
                  <c:v>0.43004156626506029</c:v>
                </c:pt>
                <c:pt idx="58">
                  <c:v>0.44036686746987957</c:v>
                </c:pt>
                <c:pt idx="59">
                  <c:v>0.449223696969697</c:v>
                </c:pt>
                <c:pt idx="60">
                  <c:v>0.45692672727272732</c:v>
                </c:pt>
                <c:pt idx="61">
                  <c:v>0.46234096969696969</c:v>
                </c:pt>
                <c:pt idx="62">
                  <c:v>0.46703406060606062</c:v>
                </c:pt>
                <c:pt idx="63">
                  <c:v>0.47031890909090912</c:v>
                </c:pt>
                <c:pt idx="64">
                  <c:v>0.47283848484848484</c:v>
                </c:pt>
                <c:pt idx="65">
                  <c:v>0.47486878787878789</c:v>
                </c:pt>
                <c:pt idx="66">
                  <c:v>0.47614132530120479</c:v>
                </c:pt>
                <c:pt idx="67">
                  <c:v>0.47722999999999999</c:v>
                </c:pt>
                <c:pt idx="68">
                  <c:v>0.4779633333333333</c:v>
                </c:pt>
                <c:pt idx="69">
                  <c:v>0.47849575757575757</c:v>
                </c:pt>
                <c:pt idx="70">
                  <c:v>0.47892000000000001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7E1-45B2-856A-6D7DDF9AB301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8.2440157575757626E-11</c:v>
                </c:pt>
                <c:pt idx="1">
                  <c:v>1.3302157575757583E-10</c:v>
                </c:pt>
                <c:pt idx="2">
                  <c:v>1.9797309090909099E-10</c:v>
                </c:pt>
                <c:pt idx="3">
                  <c:v>2.6512345454545463E-10</c:v>
                </c:pt>
                <c:pt idx="4">
                  <c:v>3.3176442424242432E-10</c:v>
                </c:pt>
                <c:pt idx="5">
                  <c:v>3.8319472727272733E-10</c:v>
                </c:pt>
                <c:pt idx="6">
                  <c:v>4.2607572289156627E-10</c:v>
                </c:pt>
                <c:pt idx="7">
                  <c:v>4.576239156626506E-10</c:v>
                </c:pt>
                <c:pt idx="8">
                  <c:v>4.7848333333333328E-10</c:v>
                </c:pt>
                <c:pt idx="9">
                  <c:v>4.9516672727272728E-10</c:v>
                </c:pt>
                <c:pt idx="10">
                  <c:v>5.0463945454545451E-10</c:v>
                </c:pt>
                <c:pt idx="11">
                  <c:v>5.18562980332829E-10</c:v>
                </c:pt>
                <c:pt idx="12">
                  <c:v>5.3750549167927384E-10</c:v>
                </c:pt>
                <c:pt idx="13">
                  <c:v>5.5644800302571859E-10</c:v>
                </c:pt>
                <c:pt idx="14">
                  <c:v>5.7539051437216344E-10</c:v>
                </c:pt>
                <c:pt idx="15">
                  <c:v>5.9433302571860818E-10</c:v>
                </c:pt>
                <c:pt idx="16">
                  <c:v>6.1327553706505292E-10</c:v>
                </c:pt>
                <c:pt idx="17">
                  <c:v>6.3221804841149777E-10</c:v>
                </c:pt>
                <c:pt idx="18">
                  <c:v>6.9459048484848498E-10</c:v>
                </c:pt>
                <c:pt idx="19">
                  <c:v>7.6742981818181837E-10</c:v>
                </c:pt>
                <c:pt idx="20">
                  <c:v>8.5304800000000015E-10</c:v>
                </c:pt>
                <c:pt idx="21">
                  <c:v>9.3344290909090925E-10</c:v>
                </c:pt>
                <c:pt idx="22">
                  <c:v>1.0097338181818184E-9</c:v>
                </c:pt>
                <c:pt idx="23">
                  <c:v>1.0618259036144579E-9</c:v>
                </c:pt>
                <c:pt idx="24">
                  <c:v>1.1047212121212121E-9</c:v>
                </c:pt>
                <c:pt idx="25">
                  <c:v>1.1272060606060607E-9</c:v>
                </c:pt>
                <c:pt idx="26">
                  <c:v>1.1366727272727273E-9</c:v>
                </c:pt>
                <c:pt idx="27">
                  <c:v>1.137460606060606E-9</c:v>
                </c:pt>
                <c:pt idx="28">
                  <c:v>1.1222999999999999E-9</c:v>
                </c:pt>
                <c:pt idx="29">
                  <c:v>1.1024454545454545E-9</c:v>
                </c:pt>
                <c:pt idx="30">
                  <c:v>1.0735969696969699E-9</c:v>
                </c:pt>
                <c:pt idx="31">
                  <c:v>1.0392228915662652E-9</c:v>
                </c:pt>
                <c:pt idx="32">
                  <c:v>1.0018734939759036E-9</c:v>
                </c:pt>
                <c:pt idx="33">
                  <c:v>9.5990800000000003E-10</c:v>
                </c:pt>
                <c:pt idx="34">
                  <c:v>9.1750230303030307E-10</c:v>
                </c:pt>
                <c:pt idx="35">
                  <c:v>8.7433260606060617E-10</c:v>
                </c:pt>
                <c:pt idx="36">
                  <c:v>8.3176927272727276E-10</c:v>
                </c:pt>
                <c:pt idx="37">
                  <c:v>7.8955933333333337E-10</c:v>
                </c:pt>
                <c:pt idx="38">
                  <c:v>7.4929266666666676E-10</c:v>
                </c:pt>
                <c:pt idx="39">
                  <c:v>7.1014024096385559E-10</c:v>
                </c:pt>
                <c:pt idx="40">
                  <c:v>6.7273060240963875E-10</c:v>
                </c:pt>
                <c:pt idx="41">
                  <c:v>6.3733660606060619E-10</c:v>
                </c:pt>
                <c:pt idx="42">
                  <c:v>6.0294800000000016E-10</c:v>
                </c:pt>
                <c:pt idx="43">
                  <c:v>5.7154800000000014E-10</c:v>
                </c:pt>
                <c:pt idx="44">
                  <c:v>5.4164648484848506E-10</c:v>
                </c:pt>
                <c:pt idx="45">
                  <c:v>5.1373133333333342E-10</c:v>
                </c:pt>
                <c:pt idx="46">
                  <c:v>4.887140000000001E-10</c:v>
                </c:pt>
                <c:pt idx="47">
                  <c:v>4.6501430303030313E-10</c:v>
                </c:pt>
                <c:pt idx="48">
                  <c:v>4.4466278787878798E-10</c:v>
                </c:pt>
                <c:pt idx="49">
                  <c:v>4.2614554216867474E-10</c:v>
                </c:pt>
                <c:pt idx="50">
                  <c:v>4.0961542168674694E-10</c:v>
                </c:pt>
                <c:pt idx="51">
                  <c:v>3.9562218181818178E-10</c:v>
                </c:pt>
                <c:pt idx="52">
                  <c:v>3.8256187878787876E-10</c:v>
                </c:pt>
                <c:pt idx="53">
                  <c:v>3.7133763636363634E-10</c:v>
                </c:pt>
                <c:pt idx="54">
                  <c:v>3.6055145454545451E-10</c:v>
                </c:pt>
                <c:pt idx="55">
                  <c:v>3.5016963636363631E-10</c:v>
                </c:pt>
                <c:pt idx="56">
                  <c:v>3.3931854545454537E-10</c:v>
                </c:pt>
                <c:pt idx="57">
                  <c:v>3.2811891566265054E-10</c:v>
                </c:pt>
                <c:pt idx="58">
                  <c:v>3.1593216867469873E-10</c:v>
                </c:pt>
                <c:pt idx="59">
                  <c:v>3.0297775757575755E-10</c:v>
                </c:pt>
                <c:pt idx="60">
                  <c:v>2.8942018181818181E-10</c:v>
                </c:pt>
                <c:pt idx="61">
                  <c:v>2.7527799999999999E-10</c:v>
                </c:pt>
                <c:pt idx="62">
                  <c:v>2.6109533333333328E-10</c:v>
                </c:pt>
                <c:pt idx="63">
                  <c:v>2.4696199999999996E-10</c:v>
                </c:pt>
                <c:pt idx="64">
                  <c:v>2.3319466666666662E-10</c:v>
                </c:pt>
                <c:pt idx="65">
                  <c:v>2.196613333333333E-10</c:v>
                </c:pt>
                <c:pt idx="66">
                  <c:v>2.0704481927710841E-10</c:v>
                </c:pt>
                <c:pt idx="67">
                  <c:v>1.9473454545454546E-10</c:v>
                </c:pt>
                <c:pt idx="68">
                  <c:v>1.8304969696969697E-10</c:v>
                </c:pt>
                <c:pt idx="69">
                  <c:v>1.7201878787878789E-10</c:v>
                </c:pt>
                <c:pt idx="70">
                  <c:v>1.6134000000000001E-10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7E1-45B2-856A-6D7DDF9AB301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1.6211636363636369E-8</c:v>
                </c:pt>
                <c:pt idx="1">
                  <c:v>2.1674315151515156E-8</c:v>
                </c:pt>
                <c:pt idx="2">
                  <c:v>2.6764618181818189E-8</c:v>
                </c:pt>
                <c:pt idx="3">
                  <c:v>2.9637048484848486E-8</c:v>
                </c:pt>
                <c:pt idx="4">
                  <c:v>3.144941212121212E-8</c:v>
                </c:pt>
                <c:pt idx="5">
                  <c:v>3.0504563636363635E-8</c:v>
                </c:pt>
                <c:pt idx="6">
                  <c:v>2.895031927710843E-8</c:v>
                </c:pt>
                <c:pt idx="7">
                  <c:v>2.658827108433735E-8</c:v>
                </c:pt>
                <c:pt idx="8">
                  <c:v>2.4041600000000003E-8</c:v>
                </c:pt>
                <c:pt idx="9">
                  <c:v>2.1474109090909091E-8</c:v>
                </c:pt>
                <c:pt idx="10">
                  <c:v>1.9158351515151517E-8</c:v>
                </c:pt>
                <c:pt idx="11">
                  <c:v>1.7396650529500758E-8</c:v>
                </c:pt>
                <c:pt idx="12">
                  <c:v>1.6259736762481089E-8</c:v>
                </c:pt>
                <c:pt idx="13">
                  <c:v>1.5122822995461421E-8</c:v>
                </c:pt>
                <c:pt idx="14">
                  <c:v>1.3985909228441755E-8</c:v>
                </c:pt>
                <c:pt idx="15">
                  <c:v>1.2848995461422088E-8</c:v>
                </c:pt>
                <c:pt idx="16">
                  <c:v>1.171208169440242E-8</c:v>
                </c:pt>
                <c:pt idx="17">
                  <c:v>1.0575167927382751E-8</c:v>
                </c:pt>
                <c:pt idx="18">
                  <c:v>1.0429551515151516E-8</c:v>
                </c:pt>
                <c:pt idx="19">
                  <c:v>1.051849090909091E-8</c:v>
                </c:pt>
                <c:pt idx="20">
                  <c:v>1.0882733333333334E-8</c:v>
                </c:pt>
                <c:pt idx="21">
                  <c:v>1.1170612121212122E-8</c:v>
                </c:pt>
                <c:pt idx="22">
                  <c:v>1.139849090909091E-8</c:v>
                </c:pt>
                <c:pt idx="23">
                  <c:v>1.1323614457831326E-8</c:v>
                </c:pt>
                <c:pt idx="24">
                  <c:v>1.1153484848484849E-8</c:v>
                </c:pt>
                <c:pt idx="25">
                  <c:v>1.0787424242424243E-8</c:v>
                </c:pt>
                <c:pt idx="26">
                  <c:v>1.0333945454545455E-8</c:v>
                </c:pt>
                <c:pt idx="27">
                  <c:v>9.8221878787878785E-9</c:v>
                </c:pt>
                <c:pt idx="28">
                  <c:v>9.2438151515151514E-9</c:v>
                </c:pt>
                <c:pt idx="29">
                  <c:v>8.6552272727272729E-9</c:v>
                </c:pt>
                <c:pt idx="30">
                  <c:v>8.050984848484848E-9</c:v>
                </c:pt>
                <c:pt idx="31">
                  <c:v>7.4586626506024108E-9</c:v>
                </c:pt>
                <c:pt idx="32">
                  <c:v>6.8727590361445798E-9</c:v>
                </c:pt>
                <c:pt idx="33">
                  <c:v>6.3254000000000013E-9</c:v>
                </c:pt>
                <c:pt idx="34">
                  <c:v>5.7977381818181823E-9</c:v>
                </c:pt>
                <c:pt idx="35">
                  <c:v>5.3075563636363647E-9</c:v>
                </c:pt>
                <c:pt idx="36">
                  <c:v>4.8590672727272735E-9</c:v>
                </c:pt>
                <c:pt idx="37">
                  <c:v>4.4316151515151527E-9</c:v>
                </c:pt>
                <c:pt idx="38">
                  <c:v>4.0594939393939403E-9</c:v>
                </c:pt>
                <c:pt idx="39">
                  <c:v>3.7085692771084345E-9</c:v>
                </c:pt>
                <c:pt idx="40">
                  <c:v>3.3907981927710856E-9</c:v>
                </c:pt>
                <c:pt idx="41">
                  <c:v>3.1057321212121225E-9</c:v>
                </c:pt>
                <c:pt idx="42">
                  <c:v>2.836078787878789E-9</c:v>
                </c:pt>
                <c:pt idx="43">
                  <c:v>2.6045636363636375E-9</c:v>
                </c:pt>
                <c:pt idx="44">
                  <c:v>2.3889193939393948E-9</c:v>
                </c:pt>
                <c:pt idx="45">
                  <c:v>2.1943133333333342E-9</c:v>
                </c:pt>
                <c:pt idx="46">
                  <c:v>2.0254709090909096E-9</c:v>
                </c:pt>
                <c:pt idx="47">
                  <c:v>1.8676927272727278E-9</c:v>
                </c:pt>
                <c:pt idx="48">
                  <c:v>1.7353290909090915E-9</c:v>
                </c:pt>
                <c:pt idx="49">
                  <c:v>1.6152903614457834E-9</c:v>
                </c:pt>
                <c:pt idx="50">
                  <c:v>1.5086036144578311E-9</c:v>
                </c:pt>
                <c:pt idx="51">
                  <c:v>1.4179357575757573E-9</c:v>
                </c:pt>
                <c:pt idx="52">
                  <c:v>1.3332363636363633E-9</c:v>
                </c:pt>
                <c:pt idx="53">
                  <c:v>1.2605090909090906E-9</c:v>
                </c:pt>
                <c:pt idx="54">
                  <c:v>1.1921309090909089E-9</c:v>
                </c:pt>
                <c:pt idx="55">
                  <c:v>1.1277672727272726E-9</c:v>
                </c:pt>
                <c:pt idx="56">
                  <c:v>1.0663036363636361E-9</c:v>
                </c:pt>
                <c:pt idx="57">
                  <c:v>1.0054562650602406E-9</c:v>
                </c:pt>
                <c:pt idx="58">
                  <c:v>9.4525746987951784E-10</c:v>
                </c:pt>
                <c:pt idx="59">
                  <c:v>8.8528539393939379E-10</c:v>
                </c:pt>
                <c:pt idx="60">
                  <c:v>8.2549145454545441E-10</c:v>
                </c:pt>
                <c:pt idx="61">
                  <c:v>7.6793666666666654E-10</c:v>
                </c:pt>
                <c:pt idx="62">
                  <c:v>7.1168903030303014E-10</c:v>
                </c:pt>
                <c:pt idx="63">
                  <c:v>6.585314545454544E-10</c:v>
                </c:pt>
                <c:pt idx="64">
                  <c:v>6.0850890909090897E-10</c:v>
                </c:pt>
                <c:pt idx="65">
                  <c:v>5.6049072727272714E-10</c:v>
                </c:pt>
                <c:pt idx="66">
                  <c:v>5.178451807228915E-10</c:v>
                </c:pt>
                <c:pt idx="67">
                  <c:v>4.7687000000000003E-10</c:v>
                </c:pt>
                <c:pt idx="68">
                  <c:v>4.3926999999999997E-10</c:v>
                </c:pt>
                <c:pt idx="69">
                  <c:v>4.0471515151515151E-10</c:v>
                </c:pt>
                <c:pt idx="70">
                  <c:v>3.718E-10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7E1-45B2-856A-6D7DDF9AB301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1.8076157575757386E-35</c:v>
                </c:pt>
                <c:pt idx="45">
                  <c:v>6.0113733333333148E-35</c:v>
                </c:pt>
                <c:pt idx="46">
                  <c:v>1.8675929363272621E-30</c:v>
                </c:pt>
                <c:pt idx="47">
                  <c:v>4.2914332799998503E-27</c:v>
                </c:pt>
                <c:pt idx="48">
                  <c:v>3.7272069279999853E-26</c:v>
                </c:pt>
                <c:pt idx="49">
                  <c:v>2.535392902385532E-21</c:v>
                </c:pt>
                <c:pt idx="50">
                  <c:v>7.8173480698554407E-21</c:v>
                </c:pt>
                <c:pt idx="51">
                  <c:v>7.6716653044242846E-17</c:v>
                </c:pt>
                <c:pt idx="52">
                  <c:v>1.1803603200000318E-13</c:v>
                </c:pt>
                <c:pt idx="53">
                  <c:v>8.1145763200000331E-13</c:v>
                </c:pt>
                <c:pt idx="54">
                  <c:v>6.0316427818182346E-10</c:v>
                </c:pt>
                <c:pt idx="55">
                  <c:v>1.7608950054545506E-9</c:v>
                </c:pt>
                <c:pt idx="56">
                  <c:v>2.3892134545454665E-8</c:v>
                </c:pt>
                <c:pt idx="57">
                  <c:v>6.2601301204819647E-8</c:v>
                </c:pt>
                <c:pt idx="58">
                  <c:v>1.4897539759036169E-7</c:v>
                </c:pt>
                <c:pt idx="59">
                  <c:v>3.240476363636369E-7</c:v>
                </c:pt>
                <c:pt idx="60">
                  <c:v>5.6881127272727327E-7</c:v>
                </c:pt>
                <c:pt idx="61">
                  <c:v>1.6186215757575783E-6</c:v>
                </c:pt>
                <c:pt idx="62">
                  <c:v>1.226027636363645E-5</c:v>
                </c:pt>
                <c:pt idx="63">
                  <c:v>4.9975185454545541E-5</c:v>
                </c:pt>
                <c:pt idx="64">
                  <c:v>7.149499151515176E-4</c:v>
                </c:pt>
                <c:pt idx="65">
                  <c:v>1.7809596121212148E-3</c:v>
                </c:pt>
                <c:pt idx="66">
                  <c:v>4.7929493975903646E-3</c:v>
                </c:pt>
                <c:pt idx="67">
                  <c:v>7.829172727272727E-3</c:v>
                </c:pt>
                <c:pt idx="68">
                  <c:v>1.0732748484848486E-2</c:v>
                </c:pt>
                <c:pt idx="69">
                  <c:v>1.3420090909090909E-2</c:v>
                </c:pt>
                <c:pt idx="70">
                  <c:v>1.5990999999999998E-2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7E1-45B2-856A-6D7DDF9AB301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2.0976442424242201E-35</c:v>
                </c:pt>
                <c:pt idx="45">
                  <c:v>6.9758866666666446E-35</c:v>
                </c:pt>
                <c:pt idx="46">
                  <c:v>1.2315442588909019E-30</c:v>
                </c:pt>
                <c:pt idx="47">
                  <c:v>1.6916119709090324E-27</c:v>
                </c:pt>
                <c:pt idx="48">
                  <c:v>1.4683972516363578E-26</c:v>
                </c:pt>
                <c:pt idx="49">
                  <c:v>6.325164453012023E-22</c:v>
                </c:pt>
                <c:pt idx="50">
                  <c:v>1.950214373012053E-21</c:v>
                </c:pt>
                <c:pt idx="51">
                  <c:v>1.2944676086060678E-17</c:v>
                </c:pt>
                <c:pt idx="52">
                  <c:v>1.4493967636364022E-14</c:v>
                </c:pt>
                <c:pt idx="53">
                  <c:v>9.9599394909091279E-14</c:v>
                </c:pt>
                <c:pt idx="54">
                  <c:v>5.8244793030303534E-11</c:v>
                </c:pt>
                <c:pt idx="55">
                  <c:v>1.6998391424242476E-10</c:v>
                </c:pt>
                <c:pt idx="56">
                  <c:v>1.9757029090909186E-9</c:v>
                </c:pt>
                <c:pt idx="57">
                  <c:v>4.9679180722891837E-9</c:v>
                </c:pt>
                <c:pt idx="58">
                  <c:v>1.1269363855421703E-8</c:v>
                </c:pt>
                <c:pt idx="59">
                  <c:v>2.3850145454545492E-8</c:v>
                </c:pt>
                <c:pt idx="60">
                  <c:v>4.1364690909090949E-8</c:v>
                </c:pt>
                <c:pt idx="61">
                  <c:v>1.1832153939393959E-7</c:v>
                </c:pt>
                <c:pt idx="62">
                  <c:v>9.2149927272727921E-7</c:v>
                </c:pt>
                <c:pt idx="63">
                  <c:v>3.7748810909090979E-6</c:v>
                </c:pt>
                <c:pt idx="64">
                  <c:v>5.6956671515151707E-5</c:v>
                </c:pt>
                <c:pt idx="65">
                  <c:v>1.4231564121212141E-4</c:v>
                </c:pt>
                <c:pt idx="66">
                  <c:v>4.1096759036144607E-4</c:v>
                </c:pt>
                <c:pt idx="67">
                  <c:v>6.9652090909090906E-4</c:v>
                </c:pt>
                <c:pt idx="68">
                  <c:v>1.003690606060606E-3</c:v>
                </c:pt>
                <c:pt idx="69">
                  <c:v>1.3210909090909091E-3</c:v>
                </c:pt>
                <c:pt idx="70">
                  <c:v>1.6440000000000001E-3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7E1-45B2-856A-6D7DDF9AB301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(2)GeSe[1]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7.2317818181817762E-34</c:v>
                </c:pt>
                <c:pt idx="47">
                  <c:v>6.4947896727270467E-31</c:v>
                </c:pt>
                <c:pt idx="48">
                  <c:v>5.6337033309090686E-30</c:v>
                </c:pt>
                <c:pt idx="49">
                  <c:v>1.6131476270481865E-25</c:v>
                </c:pt>
                <c:pt idx="50">
                  <c:v>4.9737004854819392E-25</c:v>
                </c:pt>
                <c:pt idx="51">
                  <c:v>2.2291400144242543E-21</c:v>
                </c:pt>
                <c:pt idx="52">
                  <c:v>1.7081440315151972E-18</c:v>
                </c:pt>
                <c:pt idx="53">
                  <c:v>1.1729668334545499E-17</c:v>
                </c:pt>
                <c:pt idx="54">
                  <c:v>4.739545575757616E-15</c:v>
                </c:pt>
                <c:pt idx="55">
                  <c:v>1.3822248606060644E-14</c:v>
                </c:pt>
                <c:pt idx="56">
                  <c:v>1.138545090909096E-13</c:v>
                </c:pt>
                <c:pt idx="57">
                  <c:v>2.4918759036144669E-13</c:v>
                </c:pt>
                <c:pt idx="58">
                  <c:v>4.6149481927710897E-13</c:v>
                </c:pt>
                <c:pt idx="59">
                  <c:v>7.7116842424242508E-13</c:v>
                </c:pt>
                <c:pt idx="60">
                  <c:v>1.1573441818181826E-12</c:v>
                </c:pt>
                <c:pt idx="61">
                  <c:v>2.4769648484848519E-12</c:v>
                </c:pt>
                <c:pt idx="62">
                  <c:v>1.3696183030303119E-11</c:v>
                </c:pt>
                <c:pt idx="63">
                  <c:v>5.2828425454545546E-11</c:v>
                </c:pt>
                <c:pt idx="64">
                  <c:v>5.8082642424242617E-10</c:v>
                </c:pt>
                <c:pt idx="65">
                  <c:v>1.4213779393939413E-9</c:v>
                </c:pt>
                <c:pt idx="66">
                  <c:v>3.1425180722891581E-9</c:v>
                </c:pt>
                <c:pt idx="67">
                  <c:v>4.6439090909090907E-9</c:v>
                </c:pt>
                <c:pt idx="68">
                  <c:v>5.5469393939393937E-9</c:v>
                </c:pt>
                <c:pt idx="69">
                  <c:v>6.0594181818181822E-9</c:v>
                </c:pt>
                <c:pt idx="70">
                  <c:v>6.3616E-9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7E1-45B2-856A-6D7DDF9AB301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>
                  <c:v>-18.903454545454547</c:v>
                </c:pt>
                <c:pt idx="3">
                  <c:v>-18.932121212121213</c:v>
                </c:pt>
                <c:pt idx="4">
                  <c:v>-18.961939393939396</c:v>
                </c:pt>
                <c:pt idx="5">
                  <c:v>-18.986181818181819</c:v>
                </c:pt>
                <c:pt idx="6">
                  <c:v>-19.00777108433735</c:v>
                </c:pt>
                <c:pt idx="7">
                  <c:v>-19.025843373493977</c:v>
                </c:pt>
                <c:pt idx="8">
                  <c:v>-19.039333333333335</c:v>
                </c:pt>
                <c:pt idx="9">
                  <c:v>-19.052181818181818</c:v>
                </c:pt>
                <c:pt idx="10">
                  <c:v>-19.070363636363634</c:v>
                </c:pt>
                <c:pt idx="11">
                  <c:v>-19.082844175491676</c:v>
                </c:pt>
                <c:pt idx="12">
                  <c:v>-19.088895612708018</c:v>
                </c:pt>
                <c:pt idx="13">
                  <c:v>-19.094947049924357</c:v>
                </c:pt>
                <c:pt idx="14">
                  <c:v>-19.100998487140696</c:v>
                </c:pt>
                <c:pt idx="15">
                  <c:v>-19.107049924357035</c:v>
                </c:pt>
                <c:pt idx="16">
                  <c:v>-19.113101361573374</c:v>
                </c:pt>
                <c:pt idx="17">
                  <c:v>-19.119152798789713</c:v>
                </c:pt>
                <c:pt idx="18">
                  <c:v>-19.104363636363637</c:v>
                </c:pt>
                <c:pt idx="19">
                  <c:v>-19.08490909090909</c:v>
                </c:pt>
                <c:pt idx="20">
                  <c:v>-19.060666666666666</c:v>
                </c:pt>
                <c:pt idx="21">
                  <c:v>-19.03981818181818</c:v>
                </c:pt>
                <c:pt idx="22">
                  <c:v>-19.021636363636365</c:v>
                </c:pt>
                <c:pt idx="23">
                  <c:v>-19.02</c:v>
                </c:pt>
                <c:pt idx="24">
                  <c:v>-19.02151515151515</c:v>
                </c:pt>
                <c:pt idx="25">
                  <c:v>-19.027575757575757</c:v>
                </c:pt>
                <c:pt idx="26">
                  <c:v>-19.037272727272729</c:v>
                </c:pt>
                <c:pt idx="27">
                  <c:v>-19.049393939393941</c:v>
                </c:pt>
                <c:pt idx="28">
                  <c:v>-19.067272727272726</c:v>
                </c:pt>
                <c:pt idx="29">
                  <c:v>-19.085454545454542</c:v>
                </c:pt>
                <c:pt idx="30">
                  <c:v>-19.103636363636362</c:v>
                </c:pt>
                <c:pt idx="31">
                  <c:v>-19.125662650602408</c:v>
                </c:pt>
                <c:pt idx="32">
                  <c:v>-19.149759036144577</c:v>
                </c:pt>
                <c:pt idx="33">
                  <c:v>-19.167999999999999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-19.250727272727271</c:v>
                </c:pt>
                <c:pt idx="38">
                  <c:v>-19.268909090909091</c:v>
                </c:pt>
                <c:pt idx="39">
                  <c:v>-19.289397590361446</c:v>
                </c:pt>
                <c:pt idx="40">
                  <c:v>-19.313493975903615</c:v>
                </c:pt>
                <c:pt idx="41">
                  <c:v>-19.333272727272728</c:v>
                </c:pt>
                <c:pt idx="42">
                  <c:v>-19.351454545454548</c:v>
                </c:pt>
                <c:pt idx="43">
                  <c:v>-19.369636363636364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7E1-45B2-856A-6D7DDF9AB301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>
                  <c:v>-56.690727272727273</c:v>
                </c:pt>
                <c:pt idx="3">
                  <c:v>-54.524969696969691</c:v>
                </c:pt>
                <c:pt idx="4">
                  <c:v>-52.372727272727268</c:v>
                </c:pt>
                <c:pt idx="5">
                  <c:v>-50.281818181818181</c:v>
                </c:pt>
                <c:pt idx="6">
                  <c:v>-48.245542168674703</c:v>
                </c:pt>
                <c:pt idx="7">
                  <c:v>-46.281686746987951</c:v>
                </c:pt>
                <c:pt idx="8">
                  <c:v>-44.402000000000001</c:v>
                </c:pt>
                <c:pt idx="9">
                  <c:v>-42.56272727272728</c:v>
                </c:pt>
                <c:pt idx="10">
                  <c:v>-40.835454545454553</c:v>
                </c:pt>
                <c:pt idx="11">
                  <c:v>-39.252329803328294</c:v>
                </c:pt>
                <c:pt idx="12">
                  <c:v>-37.83175491679274</c:v>
                </c:pt>
                <c:pt idx="13">
                  <c:v>-36.411180030257185</c:v>
                </c:pt>
                <c:pt idx="14">
                  <c:v>-34.990605143721638</c:v>
                </c:pt>
                <c:pt idx="15">
                  <c:v>-33.570030257186083</c:v>
                </c:pt>
                <c:pt idx="16">
                  <c:v>-32.149455370650529</c:v>
                </c:pt>
                <c:pt idx="17">
                  <c:v>-30.728880484114974</c:v>
                </c:pt>
                <c:pt idx="18">
                  <c:v>-29.565757575757573</c:v>
                </c:pt>
                <c:pt idx="19">
                  <c:v>-28.462363636363634</c:v>
                </c:pt>
                <c:pt idx="20">
                  <c:v>-27.425999999999995</c:v>
                </c:pt>
                <c:pt idx="21">
                  <c:v>-26.420181818181817</c:v>
                </c:pt>
                <c:pt idx="22">
                  <c:v>-25.438363636363636</c:v>
                </c:pt>
                <c:pt idx="23">
                  <c:v>-24.511265060240962</c:v>
                </c:pt>
                <c:pt idx="24">
                  <c:v>-23.600303030303031</c:v>
                </c:pt>
                <c:pt idx="25">
                  <c:v>-22.721515151515153</c:v>
                </c:pt>
                <c:pt idx="26">
                  <c:v>-21.882727272727273</c:v>
                </c:pt>
                <c:pt idx="27">
                  <c:v>-21.07060606060606</c:v>
                </c:pt>
                <c:pt idx="28">
                  <c:v>-20.321818181818184</c:v>
                </c:pt>
                <c:pt idx="29">
                  <c:v>-19.592727272727274</c:v>
                </c:pt>
                <c:pt idx="30">
                  <c:v>-18.901818181818182</c:v>
                </c:pt>
                <c:pt idx="31">
                  <c:v>-18.248855421686748</c:v>
                </c:pt>
                <c:pt idx="32">
                  <c:v>-17.616325301204821</c:v>
                </c:pt>
                <c:pt idx="33">
                  <c:v>-17.022000000000002</c:v>
                </c:pt>
                <c:pt idx="34">
                  <c:v>-16.440424242424243</c:v>
                </c:pt>
                <c:pt idx="35">
                  <c:v>-15.882848484848486</c:v>
                </c:pt>
                <c:pt idx="36">
                  <c:v>-15.342000000000002</c:v>
                </c:pt>
                <c:pt idx="37">
                  <c:v>-14.809878787878789</c:v>
                </c:pt>
                <c:pt idx="38">
                  <c:v>-14.306848484848485</c:v>
                </c:pt>
                <c:pt idx="39">
                  <c:v>-13.814397590361446</c:v>
                </c:pt>
                <c:pt idx="40">
                  <c:v>-13.338493975903617</c:v>
                </c:pt>
                <c:pt idx="41">
                  <c:v>-12.873757575757578</c:v>
                </c:pt>
                <c:pt idx="42">
                  <c:v>-12.415575757575759</c:v>
                </c:pt>
                <c:pt idx="43">
                  <c:v>-11.985272727272729</c:v>
                </c:pt>
                <c:pt idx="44">
                  <c:v>-11.562787878787882</c:v>
                </c:pt>
                <c:pt idx="45">
                  <c:v>-11.15066666666667</c:v>
                </c:pt>
                <c:pt idx="46">
                  <c:v>-10.766909090909092</c:v>
                </c:pt>
                <c:pt idx="47">
                  <c:v>-10.395327272727274</c:v>
                </c:pt>
                <c:pt idx="48">
                  <c:v>-10.05169090909091</c:v>
                </c:pt>
                <c:pt idx="49">
                  <c:v>-9.7289999999999992</c:v>
                </c:pt>
                <c:pt idx="50">
                  <c:v>-9.4289999999999985</c:v>
                </c:pt>
                <c:pt idx="51">
                  <c:v>-9.1657757575757568</c:v>
                </c:pt>
                <c:pt idx="52">
                  <c:v>-8.9189696969696968</c:v>
                </c:pt>
                <c:pt idx="53">
                  <c:v>-8.7129090909090898</c:v>
                </c:pt>
                <c:pt idx="54">
                  <c:v>-8.5336363636363632</c:v>
                </c:pt>
                <c:pt idx="55">
                  <c:v>-8.3790909090909089</c:v>
                </c:pt>
                <c:pt idx="56">
                  <c:v>-8.267254545454545</c:v>
                </c:pt>
                <c:pt idx="57">
                  <c:v>-8.1710843373493969</c:v>
                </c:pt>
                <c:pt idx="58">
                  <c:v>-8.1078313253012055</c:v>
                </c:pt>
                <c:pt idx="59">
                  <c:v>-8.0620121212121205</c:v>
                </c:pt>
                <c:pt idx="60">
                  <c:v>-8.0298909090909092</c:v>
                </c:pt>
                <c:pt idx="61">
                  <c:v>-8.0176242424242421</c:v>
                </c:pt>
                <c:pt idx="62">
                  <c:v>-8.010945454545455</c:v>
                </c:pt>
                <c:pt idx="63">
                  <c:v>-8.0145818181818189</c:v>
                </c:pt>
                <c:pt idx="64">
                  <c:v>-8.0263515151515161</c:v>
                </c:pt>
                <c:pt idx="65">
                  <c:v>-8.0433212121212119</c:v>
                </c:pt>
                <c:pt idx="66">
                  <c:v>-8.0740722891566268</c:v>
                </c:pt>
                <c:pt idx="67">
                  <c:v>-8.1061818181818186</c:v>
                </c:pt>
                <c:pt idx="68">
                  <c:v>-8.1401212121212119</c:v>
                </c:pt>
                <c:pt idx="69">
                  <c:v>-8.1740606060606051</c:v>
                </c:pt>
                <c:pt idx="70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C7E1-45B2-856A-6D7DDF9AB301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>
                  <c:v>-15.763090909090909</c:v>
                </c:pt>
                <c:pt idx="3">
                  <c:v>-15.016969696969696</c:v>
                </c:pt>
                <c:pt idx="4">
                  <c:v>-14.259878787878787</c:v>
                </c:pt>
                <c:pt idx="5">
                  <c:v>-13.508363636363637</c:v>
                </c:pt>
                <c:pt idx="6">
                  <c:v>-12.771746987951808</c:v>
                </c:pt>
                <c:pt idx="7">
                  <c:v>-12.054879518072291</c:v>
                </c:pt>
                <c:pt idx="8">
                  <c:v>-11.367333333333335</c:v>
                </c:pt>
                <c:pt idx="9">
                  <c:v>-10.694654545454545</c:v>
                </c:pt>
                <c:pt idx="10">
                  <c:v>-10.066775757575758</c:v>
                </c:pt>
                <c:pt idx="11">
                  <c:v>-9.50184417549168</c:v>
                </c:pt>
                <c:pt idx="12">
                  <c:v>-9.007895612708019</c:v>
                </c:pt>
                <c:pt idx="13">
                  <c:v>-8.5139470499243579</c:v>
                </c:pt>
                <c:pt idx="14">
                  <c:v>-8.0199984871406951</c:v>
                </c:pt>
                <c:pt idx="15">
                  <c:v>-7.526049924357034</c:v>
                </c:pt>
                <c:pt idx="16">
                  <c:v>-7.032101361573373</c:v>
                </c:pt>
                <c:pt idx="17">
                  <c:v>-6.5381527987897119</c:v>
                </c:pt>
                <c:pt idx="18">
                  <c:v>-6.2250727272727273</c:v>
                </c:pt>
                <c:pt idx="19">
                  <c:v>-5.9639636363636361</c:v>
                </c:pt>
                <c:pt idx="20">
                  <c:v>-5.7875999999999994</c:v>
                </c:pt>
                <c:pt idx="21">
                  <c:v>-5.6597696969696969</c:v>
                </c:pt>
                <c:pt idx="22">
                  <c:v>-5.5700727272727271</c:v>
                </c:pt>
                <c:pt idx="23">
                  <c:v>-5.5351385542168678</c:v>
                </c:pt>
                <c:pt idx="24">
                  <c:v>-5.5146666666666668</c:v>
                </c:pt>
                <c:pt idx="25">
                  <c:v>-5.5213333333333336</c:v>
                </c:pt>
                <c:pt idx="26">
                  <c:v>-5.5396363636363635</c:v>
                </c:pt>
                <c:pt idx="27">
                  <c:v>-5.5656969696969698</c:v>
                </c:pt>
                <c:pt idx="28">
                  <c:v>-5.5992424242424246</c:v>
                </c:pt>
                <c:pt idx="29">
                  <c:v>-5.6331818181818187</c:v>
                </c:pt>
                <c:pt idx="30">
                  <c:v>-5.667121212121212</c:v>
                </c:pt>
                <c:pt idx="31">
                  <c:v>-5.6993614457831328</c:v>
                </c:pt>
                <c:pt idx="32">
                  <c:v>-5.7306867469879519</c:v>
                </c:pt>
                <c:pt idx="33">
                  <c:v>-5.7591999999999999</c:v>
                </c:pt>
                <c:pt idx="34">
                  <c:v>-5.7872727272727271</c:v>
                </c:pt>
                <c:pt idx="35">
                  <c:v>-5.8145454545454545</c:v>
                </c:pt>
                <c:pt idx="36">
                  <c:v>-5.8405636363636368</c:v>
                </c:pt>
                <c:pt idx="37">
                  <c:v>-5.8660181818181822</c:v>
                </c:pt>
                <c:pt idx="38">
                  <c:v>-5.8914727272727276</c:v>
                </c:pt>
                <c:pt idx="39">
                  <c:v>-5.9168674698795183</c:v>
                </c:pt>
                <c:pt idx="40">
                  <c:v>-5.9421686746987952</c:v>
                </c:pt>
                <c:pt idx="41">
                  <c:v>-5.9671393939393935</c:v>
                </c:pt>
                <c:pt idx="42">
                  <c:v>-5.9920363636363634</c:v>
                </c:pt>
                <c:pt idx="43">
                  <c:v>-6.0174909090909088</c:v>
                </c:pt>
                <c:pt idx="44">
                  <c:v>-6.0432060606060602</c:v>
                </c:pt>
                <c:pt idx="45">
                  <c:v>-6.0692666666666666</c:v>
                </c:pt>
                <c:pt idx="46">
                  <c:v>-6.0962727272727273</c:v>
                </c:pt>
                <c:pt idx="47">
                  <c:v>-6.1238606060606058</c:v>
                </c:pt>
                <c:pt idx="48">
                  <c:v>-6.1535575757575751</c:v>
                </c:pt>
                <c:pt idx="49">
                  <c:v>-6.1849036144578307</c:v>
                </c:pt>
                <c:pt idx="50">
                  <c:v>-6.2180361445783134</c:v>
                </c:pt>
                <c:pt idx="51">
                  <c:v>-6.2543151515151516</c:v>
                </c:pt>
                <c:pt idx="52">
                  <c:v>-6.2918000000000003</c:v>
                </c:pt>
                <c:pt idx="53">
                  <c:v>-6.3318000000000003</c:v>
                </c:pt>
                <c:pt idx="54">
                  <c:v>-6.3730606060606068</c:v>
                </c:pt>
                <c:pt idx="55">
                  <c:v>-6.4154848484848488</c:v>
                </c:pt>
                <c:pt idx="56">
                  <c:v>-6.457381818181819</c:v>
                </c:pt>
                <c:pt idx="57">
                  <c:v>-6.4983493975903617</c:v>
                </c:pt>
                <c:pt idx="58">
                  <c:v>-6.536301204819277</c:v>
                </c:pt>
                <c:pt idx="59">
                  <c:v>-6.5720060606060606</c:v>
                </c:pt>
                <c:pt idx="60">
                  <c:v>-6.6059454545454548</c:v>
                </c:pt>
                <c:pt idx="61">
                  <c:v>-6.6360242424242424</c:v>
                </c:pt>
                <c:pt idx="62">
                  <c:v>-6.6649333333333338</c:v>
                </c:pt>
                <c:pt idx="63">
                  <c:v>-6.6916000000000002</c:v>
                </c:pt>
                <c:pt idx="64">
                  <c:v>-6.716787878787879</c:v>
                </c:pt>
                <c:pt idx="65">
                  <c:v>-6.7410303030303034</c:v>
                </c:pt>
                <c:pt idx="66">
                  <c:v>-6.7622409638554215</c:v>
                </c:pt>
                <c:pt idx="67">
                  <c:v>-6.7831818181818182</c:v>
                </c:pt>
                <c:pt idx="68">
                  <c:v>-6.8037878787878787</c:v>
                </c:pt>
                <c:pt idx="69">
                  <c:v>-6.8243939393939392</c:v>
                </c:pt>
                <c:pt idx="70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7E1-45B2-856A-6D7DDF9AB301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>
                  <c:v>-20.990727272727273</c:v>
                </c:pt>
                <c:pt idx="3">
                  <c:v>-20.913454545454545</c:v>
                </c:pt>
                <c:pt idx="4">
                  <c:v>-20.884363636363634</c:v>
                </c:pt>
                <c:pt idx="5">
                  <c:v>-20.938909090909089</c:v>
                </c:pt>
                <c:pt idx="6">
                  <c:v>-21.016626506024096</c:v>
                </c:pt>
                <c:pt idx="7">
                  <c:v>-21.125060240963855</c:v>
                </c:pt>
                <c:pt idx="8">
                  <c:v>-21.247999999999998</c:v>
                </c:pt>
                <c:pt idx="9">
                  <c:v>-21.377454545454544</c:v>
                </c:pt>
                <c:pt idx="10">
                  <c:v>-21.522909090909092</c:v>
                </c:pt>
                <c:pt idx="11">
                  <c:v>-21.663993948562783</c:v>
                </c:pt>
                <c:pt idx="12">
                  <c:v>-21.800151285930408</c:v>
                </c:pt>
                <c:pt idx="13">
                  <c:v>-21.936308623298036</c:v>
                </c:pt>
                <c:pt idx="14">
                  <c:v>-22.07246596066566</c:v>
                </c:pt>
                <c:pt idx="15">
                  <c:v>-22.208623298033284</c:v>
                </c:pt>
                <c:pt idx="16">
                  <c:v>-22.344780635400909</c:v>
                </c:pt>
                <c:pt idx="17">
                  <c:v>-22.480937972768533</c:v>
                </c:pt>
                <c:pt idx="18">
                  <c:v>-22.599030303030304</c:v>
                </c:pt>
                <c:pt idx="19">
                  <c:v>-22.711636363636366</c:v>
                </c:pt>
                <c:pt idx="20">
                  <c:v>-22.814666666666668</c:v>
                </c:pt>
                <c:pt idx="21">
                  <c:v>-22.924484848484848</c:v>
                </c:pt>
                <c:pt idx="22">
                  <c:v>-23.039636363636365</c:v>
                </c:pt>
                <c:pt idx="23">
                  <c:v>-23.165120481927712</c:v>
                </c:pt>
                <c:pt idx="24">
                  <c:v>-23.293333333333333</c:v>
                </c:pt>
                <c:pt idx="25">
                  <c:v>-23.426666666666666</c:v>
                </c:pt>
                <c:pt idx="26">
                  <c:v>-23.563636363636363</c:v>
                </c:pt>
                <c:pt idx="27">
                  <c:v>-23.703030303030303</c:v>
                </c:pt>
                <c:pt idx="28">
                  <c:v>-23.842424242424244</c:v>
                </c:pt>
                <c:pt idx="29">
                  <c:v>-23.983636363636364</c:v>
                </c:pt>
                <c:pt idx="30">
                  <c:v>-24.129090909090909</c:v>
                </c:pt>
                <c:pt idx="31">
                  <c:v>-24.270060240963854</c:v>
                </c:pt>
                <c:pt idx="32">
                  <c:v>-24.408614457831327</c:v>
                </c:pt>
                <c:pt idx="33">
                  <c:v>-24.553999999999998</c:v>
                </c:pt>
                <c:pt idx="34">
                  <c:v>-24.697393939393937</c:v>
                </c:pt>
                <c:pt idx="35">
                  <c:v>-24.836787878787877</c:v>
                </c:pt>
                <c:pt idx="36">
                  <c:v>-24.976181818181818</c:v>
                </c:pt>
                <c:pt idx="37">
                  <c:v>-25.115333333333332</c:v>
                </c:pt>
                <c:pt idx="38">
                  <c:v>-25.248666666666665</c:v>
                </c:pt>
                <c:pt idx="39">
                  <c:v>-25.38403614457831</c:v>
                </c:pt>
                <c:pt idx="40">
                  <c:v>-25.522590361445783</c:v>
                </c:pt>
                <c:pt idx="41">
                  <c:v>-25.657333333333334</c:v>
                </c:pt>
                <c:pt idx="42">
                  <c:v>-25.790666666666667</c:v>
                </c:pt>
                <c:pt idx="43">
                  <c:v>-25.923999999999999</c:v>
                </c:pt>
                <c:pt idx="44">
                  <c:v>-26.054727272727273</c:v>
                </c:pt>
                <c:pt idx="45">
                  <c:v>-26.181999999999999</c:v>
                </c:pt>
                <c:pt idx="46">
                  <c:v>-26.309272727272727</c:v>
                </c:pt>
                <c:pt idx="47">
                  <c:v>-26.435757575757577</c:v>
                </c:pt>
                <c:pt idx="48">
                  <c:v>-26.556969696969698</c:v>
                </c:pt>
                <c:pt idx="49">
                  <c:v>-26.677831325301206</c:v>
                </c:pt>
                <c:pt idx="50">
                  <c:v>-26.798313253012051</c:v>
                </c:pt>
                <c:pt idx="51">
                  <c:v>-26.914424242424243</c:v>
                </c:pt>
                <c:pt idx="52">
                  <c:v>-27.02957575757576</c:v>
                </c:pt>
                <c:pt idx="53">
                  <c:v>-27.144727272727273</c:v>
                </c:pt>
                <c:pt idx="54">
                  <c:v>-27.256727272727272</c:v>
                </c:pt>
                <c:pt idx="55">
                  <c:v>-27.365818181818181</c:v>
                </c:pt>
                <c:pt idx="56">
                  <c:v>-27.480181818181819</c:v>
                </c:pt>
                <c:pt idx="57">
                  <c:v>-27.595180722891566</c:v>
                </c:pt>
                <c:pt idx="58">
                  <c:v>-27.70963855421687</c:v>
                </c:pt>
                <c:pt idx="59">
                  <c:v>-27.827878787878788</c:v>
                </c:pt>
                <c:pt idx="60">
                  <c:v>-27.949090909090909</c:v>
                </c:pt>
                <c:pt idx="61">
                  <c:v>-28.064787878787879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-28.649879518072289</c:v>
                </c:pt>
                <c:pt idx="67">
                  <c:v>-28.764545454545456</c:v>
                </c:pt>
                <c:pt idx="68">
                  <c:v>-28.879696969696973</c:v>
                </c:pt>
                <c:pt idx="69">
                  <c:v>-28.994848484848486</c:v>
                </c:pt>
                <c:pt idx="70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7E1-45B2-856A-6D7DDF9AB301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7E1-45B2-856A-6D7DDF9AB301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7E1-45B2-856A-6D7DDF9AB301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7E1-45B2-856A-6D7DDF9AB301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7E1-45B2-856A-6D7DDF9AB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241247080956879"/>
          <c:y val="1.36679358833899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1.1363216000000012E-9</c:v>
                </c:pt>
                <c:pt idx="1">
                  <c:v>1.2674740907139433E-3</c:v>
                </c:pt>
                <c:pt idx="2">
                  <c:v>4.6029275625927308E-3</c:v>
                </c:pt>
                <c:pt idx="3">
                  <c:v>3.846255757575763E-2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9.7487349397590378E-2</c:v>
                </c:pt>
                <c:pt idx="24">
                  <c:v>0.12362727272727272</c:v>
                </c:pt>
                <c:pt idx="25">
                  <c:v>0.17053636363636365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0.31434000000000001</c:v>
                </c:pt>
                <c:pt idx="32">
                  <c:v>0.31613999999999998</c:v>
                </c:pt>
                <c:pt idx="33">
                  <c:v>0.31711590361445779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0.39284563636363679</c:v>
                </c:pt>
                <c:pt idx="52">
                  <c:v>0.46798751515151521</c:v>
                </c:pt>
                <c:pt idx="53">
                  <c:v>0.47609054545454549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2ACB-4A56-A05D-23B78DB4E2E9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7.9814826021181133E-28</c:v>
                </c:pt>
                <c:pt idx="5">
                  <c:v>1.0775001512859311E-26</c:v>
                </c:pt>
                <c:pt idx="6">
                  <c:v>2.075185476550681E-26</c:v>
                </c:pt>
                <c:pt idx="7">
                  <c:v>3.072870801815431E-26</c:v>
                </c:pt>
                <c:pt idx="8">
                  <c:v>4.0705561270801813E-26</c:v>
                </c:pt>
                <c:pt idx="9">
                  <c:v>5.068241452344931E-26</c:v>
                </c:pt>
                <c:pt idx="10">
                  <c:v>6.0659267776096812E-26</c:v>
                </c:pt>
                <c:pt idx="11">
                  <c:v>1.4054493192194361E-14</c:v>
                </c:pt>
                <c:pt idx="12">
                  <c:v>4.3957670196722977E-14</c:v>
                </c:pt>
                <c:pt idx="13">
                  <c:v>7.3860847201251587E-14</c:v>
                </c:pt>
                <c:pt idx="14">
                  <c:v>1.0376402420578021E-13</c:v>
                </c:pt>
                <c:pt idx="15">
                  <c:v>1.3366720121030882E-13</c:v>
                </c:pt>
                <c:pt idx="16">
                  <c:v>1.6357037821483742E-13</c:v>
                </c:pt>
                <c:pt idx="17">
                  <c:v>1.9347355521936604E-13</c:v>
                </c:pt>
                <c:pt idx="18">
                  <c:v>2.6732225090909159E-11</c:v>
                </c:pt>
                <c:pt idx="19">
                  <c:v>1.4737520000000104E-10</c:v>
                </c:pt>
                <c:pt idx="20">
                  <c:v>6.0579520000000107E-10</c:v>
                </c:pt>
                <c:pt idx="21">
                  <c:v>5.9915727272727489E-9</c:v>
                </c:pt>
                <c:pt idx="22">
                  <c:v>1.5248845454545478E-8</c:v>
                </c:pt>
                <c:pt idx="23">
                  <c:v>1.7487904856325318E-2</c:v>
                </c:pt>
                <c:pt idx="24">
                  <c:v>4.3628121212121208E-2</c:v>
                </c:pt>
                <c:pt idx="25">
                  <c:v>9.0536606060606054E-2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0.15434</c:v>
                </c:pt>
                <c:pt idx="32">
                  <c:v>0.15614</c:v>
                </c:pt>
                <c:pt idx="33">
                  <c:v>0.15711590361445785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0.14488696969696963</c:v>
                </c:pt>
                <c:pt idx="52">
                  <c:v>0.12885139393939393</c:v>
                </c:pt>
                <c:pt idx="53">
                  <c:v>0.12433018181818181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7.5026381818181803E-2</c:v>
                </c:pt>
                <c:pt idx="65">
                  <c:v>6.8382745454545438E-2</c:v>
                </c:pt>
                <c:pt idx="66">
                  <c:v>6.085454216867469E-2</c:v>
                </c:pt>
                <c:pt idx="67">
                  <c:v>5.2905545454545455E-2</c:v>
                </c:pt>
                <c:pt idx="68">
                  <c:v>4.4060696969696972E-2</c:v>
                </c:pt>
                <c:pt idx="69">
                  <c:v>3.4261727272727277E-2</c:v>
                </c:pt>
                <c:pt idx="70">
                  <c:v>2.3949000000000002E-2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ACB-4A56-A05D-23B78DB4E2E9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2ACB-4A56-A05D-23B78DB4E2E9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6.5454568367272731E-2</c:v>
                </c:pt>
                <c:pt idx="30">
                  <c:v>1.6969796258181818E-2</c:v>
                </c:pt>
                <c:pt idx="31">
                  <c:v>7.7074133333333324E-8</c:v>
                </c:pt>
                <c:pt idx="32">
                  <c:v>1.7727999999999879E-9</c:v>
                </c:pt>
                <c:pt idx="33">
                  <c:v>7.8969156626506152E-10</c:v>
                </c:pt>
                <c:pt idx="34">
                  <c:v>1.1685124848484865E-10</c:v>
                </c:pt>
                <c:pt idx="35">
                  <c:v>4.6296096969697117E-11</c:v>
                </c:pt>
                <c:pt idx="36">
                  <c:v>1.4233027854545489E-11</c:v>
                </c:pt>
                <c:pt idx="37">
                  <c:v>5.3955503782148576E-14</c:v>
                </c:pt>
                <c:pt idx="38">
                  <c:v>4.5743098335862472E-14</c:v>
                </c:pt>
                <c:pt idx="39">
                  <c:v>3.7530692889576362E-14</c:v>
                </c:pt>
                <c:pt idx="40">
                  <c:v>2.9318287443290257E-14</c:v>
                </c:pt>
                <c:pt idx="41">
                  <c:v>2.1105881997004147E-14</c:v>
                </c:pt>
                <c:pt idx="42">
                  <c:v>1.2893476550718043E-14</c:v>
                </c:pt>
                <c:pt idx="43">
                  <c:v>4.6810711044319325E-15</c:v>
                </c:pt>
                <c:pt idx="44">
                  <c:v>3.6092192438000138E-26</c:v>
                </c:pt>
                <c:pt idx="45">
                  <c:v>6.5089190380001339E-27</c:v>
                </c:pt>
                <c:pt idx="46">
                  <c:v>3.1577836363636533E-31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ACB-4A56-A05D-23B78DB4E2E9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3.197821482601935E-28</c:v>
                </c:pt>
                <c:pt idx="38">
                  <c:v>8.3143358547654845E-27</c:v>
                </c:pt>
                <c:pt idx="39">
                  <c:v>1.6308889561270776E-26</c:v>
                </c:pt>
                <c:pt idx="40">
                  <c:v>2.4303443267776069E-26</c:v>
                </c:pt>
                <c:pt idx="41">
                  <c:v>3.2297996974281359E-26</c:v>
                </c:pt>
                <c:pt idx="42">
                  <c:v>4.0292550680786654E-26</c:v>
                </c:pt>
                <c:pt idx="43">
                  <c:v>4.8287104387291944E-26</c:v>
                </c:pt>
                <c:pt idx="44">
                  <c:v>9.0867937454544504E-24</c:v>
                </c:pt>
                <c:pt idx="45">
                  <c:v>3.0095979199999906E-23</c:v>
                </c:pt>
                <c:pt idx="46">
                  <c:v>3.4496913090908897E-21</c:v>
                </c:pt>
                <c:pt idx="47">
                  <c:v>7.1626923636361392E-20</c:v>
                </c:pt>
                <c:pt idx="48">
                  <c:v>5.6676710545454319E-19</c:v>
                </c:pt>
                <c:pt idx="49">
                  <c:v>6.4907730120481704E-18</c:v>
                </c:pt>
                <c:pt idx="50">
                  <c:v>1.829605012048197E-17</c:v>
                </c:pt>
                <c:pt idx="51">
                  <c:v>1.2003128484848439E-17</c:v>
                </c:pt>
                <c:pt idx="52">
                  <c:v>4.4395757606996623E-9</c:v>
                </c:pt>
                <c:pt idx="53">
                  <c:v>3.0554727273740508E-8</c:v>
                </c:pt>
                <c:pt idx="54">
                  <c:v>9.7343333333333793E-8</c:v>
                </c:pt>
                <c:pt idx="55">
                  <c:v>2.0167666666666712E-7</c:v>
                </c:pt>
                <c:pt idx="56">
                  <c:v>1.930681818181817E-7</c:v>
                </c:pt>
                <c:pt idx="57">
                  <c:v>1.690251437216338E-7</c:v>
                </c:pt>
                <c:pt idx="58">
                  <c:v>1.5009397881996968E-7</c:v>
                </c:pt>
                <c:pt idx="59">
                  <c:v>1.3116281391830553E-7</c:v>
                </c:pt>
                <c:pt idx="60">
                  <c:v>1.1223164901664138E-7</c:v>
                </c:pt>
                <c:pt idx="61">
                  <c:v>9.3300484114977249E-8</c:v>
                </c:pt>
                <c:pt idx="62">
                  <c:v>7.4369319213313113E-8</c:v>
                </c:pt>
                <c:pt idx="63">
                  <c:v>5.5438154311648977E-8</c:v>
                </c:pt>
                <c:pt idx="64">
                  <c:v>4.5092987878787873E-8</c:v>
                </c:pt>
                <c:pt idx="65">
                  <c:v>4.0237230303030297E-8</c:v>
                </c:pt>
                <c:pt idx="66">
                  <c:v>2.761793975903613E-8</c:v>
                </c:pt>
                <c:pt idx="67">
                  <c:v>1.5198328545454546E-8</c:v>
                </c:pt>
                <c:pt idx="68">
                  <c:v>3.999423696969696E-9</c:v>
                </c:pt>
                <c:pt idx="69">
                  <c:v>4.8367936303030296E-11</c:v>
                </c:pt>
                <c:pt idx="70">
                  <c:v>1.4599999999380784E-16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2ACB-4A56-A05D-23B78DB4E2E9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0.08</c:v>
                </c:pt>
                <c:pt idx="1">
                  <c:v>7.8732412121212125E-2</c:v>
                </c:pt>
                <c:pt idx="2">
                  <c:v>7.539665454545455E-2</c:v>
                </c:pt>
                <c:pt idx="3">
                  <c:v>4.1537166154155716E-2</c:v>
                </c:pt>
                <c:pt idx="4">
                  <c:v>5.6220237756151274E-9</c:v>
                </c:pt>
                <c:pt idx="5">
                  <c:v>4.761070970804235E-9</c:v>
                </c:pt>
                <c:pt idx="6">
                  <c:v>3.9001181659933434E-9</c:v>
                </c:pt>
                <c:pt idx="7">
                  <c:v>3.0391653611824509E-9</c:v>
                </c:pt>
                <c:pt idx="8">
                  <c:v>2.1782125563715585E-9</c:v>
                </c:pt>
                <c:pt idx="9">
                  <c:v>1.317259751560666E-9</c:v>
                </c:pt>
                <c:pt idx="10">
                  <c:v>4.5630694674977443E-10</c:v>
                </c:pt>
                <c:pt idx="11">
                  <c:v>1.8208211800304244E-15</c:v>
                </c:pt>
                <c:pt idx="12">
                  <c:v>1.5242704992440921E-15</c:v>
                </c:pt>
                <c:pt idx="13">
                  <c:v>1.2277198184577598E-15</c:v>
                </c:pt>
                <c:pt idx="14">
                  <c:v>9.3116913767142762E-16</c:v>
                </c:pt>
                <c:pt idx="15">
                  <c:v>6.3461845688509528E-16</c:v>
                </c:pt>
                <c:pt idx="16">
                  <c:v>3.3806777609876313E-16</c:v>
                </c:pt>
                <c:pt idx="17">
                  <c:v>4.151709531243079E-17</c:v>
                </c:pt>
                <c:pt idx="18">
                  <c:v>1.1227624648836331E-27</c:v>
                </c:pt>
                <c:pt idx="19">
                  <c:v>8.1864436363636231E-33</c:v>
                </c:pt>
                <c:pt idx="20">
                  <c:v>2.5014133333333208E-33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ACB-4A56-A05D-23B78DB4E2E9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2.5645990922844536E-22</c:v>
                </c:pt>
                <c:pt idx="5">
                  <c:v>3.4622087745839662E-21</c:v>
                </c:pt>
                <c:pt idx="6">
                  <c:v>6.6679576399394877E-21</c:v>
                </c:pt>
                <c:pt idx="7">
                  <c:v>9.8737065052950085E-21</c:v>
                </c:pt>
                <c:pt idx="8">
                  <c:v>1.307945537065053E-20</c:v>
                </c:pt>
                <c:pt idx="9">
                  <c:v>1.628520423600605E-20</c:v>
                </c:pt>
                <c:pt idx="10">
                  <c:v>1.9490953101361572E-20</c:v>
                </c:pt>
                <c:pt idx="11">
                  <c:v>5.7033736923751785E-15</c:v>
                </c:pt>
                <c:pt idx="12">
                  <c:v>1.7838166250620269E-14</c:v>
                </c:pt>
                <c:pt idx="13">
                  <c:v>2.9972958808865359E-14</c:v>
                </c:pt>
                <c:pt idx="14">
                  <c:v>4.2107751367110449E-14</c:v>
                </c:pt>
                <c:pt idx="15">
                  <c:v>5.4242543925355539E-14</c:v>
                </c:pt>
                <c:pt idx="16">
                  <c:v>6.637733648360063E-14</c:v>
                </c:pt>
                <c:pt idx="17">
                  <c:v>7.8512129041845726E-14</c:v>
                </c:pt>
                <c:pt idx="18">
                  <c:v>2.5424841818181865E-13</c:v>
                </c:pt>
                <c:pt idx="19">
                  <c:v>3.6192862363636309E-13</c:v>
                </c:pt>
                <c:pt idx="20">
                  <c:v>1.1339825999999943E-13</c:v>
                </c:pt>
                <c:pt idx="21">
                  <c:v>2.6720854740897883E-15</c:v>
                </c:pt>
                <c:pt idx="22">
                  <c:v>2.2063096353584854E-16</c:v>
                </c:pt>
                <c:pt idx="23">
                  <c:v>2.6017831199156587E-23</c:v>
                </c:pt>
                <c:pt idx="24">
                  <c:v>2.8460606060606059E-10</c:v>
                </c:pt>
                <c:pt idx="25">
                  <c:v>1.4230303030303031E-9</c:v>
                </c:pt>
                <c:pt idx="26">
                  <c:v>5.1022545454545458E-9</c:v>
                </c:pt>
                <c:pt idx="27">
                  <c:v>1.0475345454545455E-8</c:v>
                </c:pt>
                <c:pt idx="28">
                  <c:v>9.4819575757575751E-8</c:v>
                </c:pt>
                <c:pt idx="29">
                  <c:v>2.9091037357272729E-2</c:v>
                </c:pt>
                <c:pt idx="30">
                  <c:v>0.12606063931484851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8.7127842424242014E-2</c:v>
                </c:pt>
                <c:pt idx="52">
                  <c:v>1.1989794654836327E-2</c:v>
                </c:pt>
                <c:pt idx="53">
                  <c:v>3.8885867421090542E-3</c:v>
                </c:pt>
                <c:pt idx="54">
                  <c:v>4.7556610695757388E-9</c:v>
                </c:pt>
                <c:pt idx="55">
                  <c:v>5.4731697260604128E-10</c:v>
                </c:pt>
                <c:pt idx="56">
                  <c:v>1.0978618267157208E-13</c:v>
                </c:pt>
                <c:pt idx="57">
                  <c:v>1.5646316187594543E-21</c:v>
                </c:pt>
                <c:pt idx="58">
                  <c:v>1.3197753403933423E-21</c:v>
                </c:pt>
                <c:pt idx="59">
                  <c:v>1.0749190620272305E-21</c:v>
                </c:pt>
                <c:pt idx="60">
                  <c:v>8.3006278366111868E-22</c:v>
                </c:pt>
                <c:pt idx="61">
                  <c:v>5.8520650529500688E-22</c:v>
                </c:pt>
                <c:pt idx="62">
                  <c:v>3.4035022692889488E-22</c:v>
                </c:pt>
                <c:pt idx="63">
                  <c:v>9.5493948562783079E-23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2ACB-4A56-A05D-23B78DB4E2E9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0.08</c:v>
                </c:pt>
                <c:pt idx="1">
                  <c:v>8.1267587878787878E-2</c:v>
                </c:pt>
                <c:pt idx="2">
                  <c:v>8.4603345454545453E-2</c:v>
                </c:pt>
                <c:pt idx="3">
                  <c:v>0.11846283636363641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0.14251265060240961</c:v>
                </c:pt>
                <c:pt idx="24">
                  <c:v>0.1163719696969697</c:v>
                </c:pt>
                <c:pt idx="25">
                  <c:v>6.9459848484848485E-2</c:v>
                </c:pt>
                <c:pt idx="26">
                  <c:v>4.1040454545454547E-2</c:v>
                </c:pt>
                <c:pt idx="27">
                  <c:v>2.4949545454545453E-2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5.662721212121212E-3</c:v>
                </c:pt>
                <c:pt idx="32">
                  <c:v>3.8625999999999999E-3</c:v>
                </c:pt>
                <c:pt idx="33">
                  <c:v>2.887961445783134E-3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1.0144021686746986E-6</c:v>
                </c:pt>
                <c:pt idx="67">
                  <c:v>8.4072909090909094E-7</c:v>
                </c:pt>
                <c:pt idx="68">
                  <c:v>7.0295939393939391E-7</c:v>
                </c:pt>
                <c:pt idx="69">
                  <c:v>5.8936969696969697E-7</c:v>
                </c:pt>
                <c:pt idx="70">
                  <c:v>4.8879999999999998E-7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2ACB-4A56-A05D-23B78DB4E2E9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2.2418507530120505E-24</c:v>
                </c:pt>
                <c:pt idx="24">
                  <c:v>2.3226824242424246E-23</c:v>
                </c:pt>
                <c:pt idx="25">
                  <c:v>1.0005052121212121E-22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1.0563757575757577E-17</c:v>
                </c:pt>
                <c:pt idx="32">
                  <c:v>2.3373999999999999E-17</c:v>
                </c:pt>
                <c:pt idx="33">
                  <c:v>1.4111857831325285E-16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2.3690774545454626E-8</c:v>
                </c:pt>
                <c:pt idx="52">
                  <c:v>3.7851321212121216E-8</c:v>
                </c:pt>
                <c:pt idx="53">
                  <c:v>3.7635563636363634E-8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2.7093042424242421E-8</c:v>
                </c:pt>
                <c:pt idx="65">
                  <c:v>2.5588193939393935E-8</c:v>
                </c:pt>
                <c:pt idx="66">
                  <c:v>2.4042313253012045E-8</c:v>
                </c:pt>
                <c:pt idx="67">
                  <c:v>2.2482818181818182E-8</c:v>
                </c:pt>
                <c:pt idx="68">
                  <c:v>2.0895545454545456E-8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2ACB-4A56-A05D-23B78DB4E2E9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2ACB-4A56-A05D-23B78DB4E2E9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(1)Ga[l]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6.4568835098336755E-33</c:v>
                </c:pt>
                <c:pt idx="5">
                  <c:v>8.7167927382753468E-32</c:v>
                </c:pt>
                <c:pt idx="6">
                  <c:v>1.6787897125567325E-31</c:v>
                </c:pt>
                <c:pt idx="7">
                  <c:v>2.4859001512859307E-31</c:v>
                </c:pt>
                <c:pt idx="8">
                  <c:v>3.2930105900151285E-31</c:v>
                </c:pt>
                <c:pt idx="9">
                  <c:v>4.1001210287443262E-31</c:v>
                </c:pt>
                <c:pt idx="10">
                  <c:v>4.907231467473524E-31</c:v>
                </c:pt>
                <c:pt idx="11">
                  <c:v>4.3178634748865274E-26</c:v>
                </c:pt>
                <c:pt idx="12">
                  <c:v>1.3504693527836606E-25</c:v>
                </c:pt>
                <c:pt idx="13">
                  <c:v>2.2691523580786687E-25</c:v>
                </c:pt>
                <c:pt idx="14">
                  <c:v>3.1878353633736768E-25</c:v>
                </c:pt>
                <c:pt idx="15">
                  <c:v>4.1065183686686845E-25</c:v>
                </c:pt>
                <c:pt idx="16">
                  <c:v>5.025201373963693E-25</c:v>
                </c:pt>
                <c:pt idx="17">
                  <c:v>5.9438843792587007E-25</c:v>
                </c:pt>
                <c:pt idx="18">
                  <c:v>8.2795727272727321E-25</c:v>
                </c:pt>
                <c:pt idx="19">
                  <c:v>8.9953379127272582E-25</c:v>
                </c:pt>
                <c:pt idx="20">
                  <c:v>2.7493279733333186E-25</c:v>
                </c:pt>
                <c:pt idx="21">
                  <c:v>7.1583272727272576E-29</c:v>
                </c:pt>
                <c:pt idx="22">
                  <c:v>5.9105454545452956E-30</c:v>
                </c:pt>
                <c:pt idx="23">
                  <c:v>0</c:v>
                </c:pt>
                <c:pt idx="24">
                  <c:v>8.560303030303031E-32</c:v>
                </c:pt>
                <c:pt idx="25">
                  <c:v>4.2801515151515155E-31</c:v>
                </c:pt>
                <c:pt idx="26">
                  <c:v>3.5953272727272727E-31</c:v>
                </c:pt>
                <c:pt idx="27">
                  <c:v>1.7120606060606027E-32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1.4284636363636363E-32</c:v>
                </c:pt>
                <c:pt idx="32">
                  <c:v>3.6261000000000001E-32</c:v>
                </c:pt>
                <c:pt idx="33">
                  <c:v>5.6172891566409151E-21</c:v>
                </c:pt>
                <c:pt idx="34">
                  <c:v>2.6941103961030117E-16</c:v>
                </c:pt>
                <c:pt idx="35">
                  <c:v>1.0617690246406041E-15</c:v>
                </c:pt>
                <c:pt idx="36">
                  <c:v>5.4656327272727129E-15</c:v>
                </c:pt>
                <c:pt idx="37">
                  <c:v>1.2231150832071981E-13</c:v>
                </c:pt>
                <c:pt idx="38">
                  <c:v>2.8988242163388737E-12</c:v>
                </c:pt>
                <c:pt idx="39">
                  <c:v>5.6753369243570268E-12</c:v>
                </c:pt>
                <c:pt idx="40">
                  <c:v>8.4518496323751807E-12</c:v>
                </c:pt>
                <c:pt idx="41">
                  <c:v>1.1228362340393334E-11</c:v>
                </c:pt>
                <c:pt idx="42">
                  <c:v>1.4004875048411488E-11</c:v>
                </c:pt>
                <c:pt idx="43">
                  <c:v>1.678138775642964E-11</c:v>
                </c:pt>
                <c:pt idx="44">
                  <c:v>3.6264509090908905E-11</c:v>
                </c:pt>
                <c:pt idx="45">
                  <c:v>7.7893599999999805E-11</c:v>
                </c:pt>
                <c:pt idx="46">
                  <c:v>2.1818559999999927E-10</c:v>
                </c:pt>
                <c:pt idx="47">
                  <c:v>5.1959515151514606E-10</c:v>
                </c:pt>
                <c:pt idx="48">
                  <c:v>1.7130193939393884E-9</c:v>
                </c:pt>
                <c:pt idx="49">
                  <c:v>9.6597879518071989E-9</c:v>
                </c:pt>
                <c:pt idx="50">
                  <c:v>2.4922679518072341E-8</c:v>
                </c:pt>
                <c:pt idx="51">
                  <c:v>7.2870680585515546E-2</c:v>
                </c:pt>
                <c:pt idx="52">
                  <c:v>0.1480075151515152</c:v>
                </c:pt>
                <c:pt idx="53">
                  <c:v>0.1561105454545455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2ACB-4A56-A05D-23B78DB4E2E9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6.0286545454545342E-32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1.4798184568835304E-19</c:v>
                </c:pt>
                <c:pt idx="5">
                  <c:v>1.9977549167927396E-18</c:v>
                </c:pt>
                <c:pt idx="6">
                  <c:v>3.8475279878971265E-18</c:v>
                </c:pt>
                <c:pt idx="7">
                  <c:v>5.6973010590015133E-18</c:v>
                </c:pt>
                <c:pt idx="8">
                  <c:v>7.5470741301058993E-18</c:v>
                </c:pt>
                <c:pt idx="9">
                  <c:v>9.3968472012102869E-18</c:v>
                </c:pt>
                <c:pt idx="10">
                  <c:v>1.1246620272314673E-17</c:v>
                </c:pt>
                <c:pt idx="11">
                  <c:v>1.1357016338880464E-16</c:v>
                </c:pt>
                <c:pt idx="12">
                  <c:v>3.2919391527987889E-16</c:v>
                </c:pt>
                <c:pt idx="13">
                  <c:v>5.4481766717095307E-16</c:v>
                </c:pt>
                <c:pt idx="14">
                  <c:v>7.6044141906202735E-16</c:v>
                </c:pt>
                <c:pt idx="15">
                  <c:v>9.7606517095310153E-16</c:v>
                </c:pt>
                <c:pt idx="16">
                  <c:v>1.1916889228441759E-15</c:v>
                </c:pt>
                <c:pt idx="17">
                  <c:v>1.4073126747352501E-15</c:v>
                </c:pt>
                <c:pt idx="18">
                  <c:v>8.6878981818181662E-16</c:v>
                </c:pt>
                <c:pt idx="19">
                  <c:v>3.022872804799995E-16</c:v>
                </c:pt>
                <c:pt idx="20">
                  <c:v>9.2369568479999525E-17</c:v>
                </c:pt>
                <c:pt idx="21">
                  <c:v>3.8151321212121132E-21</c:v>
                </c:pt>
                <c:pt idx="22">
                  <c:v>3.1501090909090049E-22</c:v>
                </c:pt>
                <c:pt idx="23">
                  <c:v>0</c:v>
                </c:pt>
                <c:pt idx="24">
                  <c:v>1.4637575757575758E-26</c:v>
                </c:pt>
                <c:pt idx="25">
                  <c:v>7.3187878787878794E-26</c:v>
                </c:pt>
                <c:pt idx="26">
                  <c:v>6.1477818181818178E-26</c:v>
                </c:pt>
                <c:pt idx="27">
                  <c:v>2.9275151515151481E-27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1.3702000000000002E-30</c:v>
                </c:pt>
                <c:pt idx="32">
                  <c:v>3.4782000000000002E-30</c:v>
                </c:pt>
                <c:pt idx="33">
                  <c:v>1.2724096385680442E-19</c:v>
                </c:pt>
                <c:pt idx="34">
                  <c:v>1.5280452716363534E-15</c:v>
                </c:pt>
                <c:pt idx="35">
                  <c:v>6.0216748352727161E-15</c:v>
                </c:pt>
                <c:pt idx="36">
                  <c:v>1.1368734545454532E-14</c:v>
                </c:pt>
                <c:pt idx="37">
                  <c:v>1.8075990922844108E-14</c:v>
                </c:pt>
                <c:pt idx="38">
                  <c:v>4.8225763993948483E-14</c:v>
                </c:pt>
                <c:pt idx="39">
                  <c:v>7.8375537065052858E-14</c:v>
                </c:pt>
                <c:pt idx="40">
                  <c:v>1.0852531013615723E-13</c:v>
                </c:pt>
                <c:pt idx="41">
                  <c:v>1.3867508320726161E-13</c:v>
                </c:pt>
                <c:pt idx="42">
                  <c:v>1.6882485627836601E-13</c:v>
                </c:pt>
                <c:pt idx="43">
                  <c:v>1.9897462934947038E-13</c:v>
                </c:pt>
                <c:pt idx="44">
                  <c:v>2.4798781818181784E-13</c:v>
                </c:pt>
                <c:pt idx="45">
                  <c:v>3.2200599999999967E-13</c:v>
                </c:pt>
                <c:pt idx="46">
                  <c:v>4.0758709090909052E-13</c:v>
                </c:pt>
                <c:pt idx="47">
                  <c:v>5.3333612121211956E-13</c:v>
                </c:pt>
                <c:pt idx="48">
                  <c:v>9.0607551515151347E-13</c:v>
                </c:pt>
                <c:pt idx="49">
                  <c:v>2.1613939759036102E-12</c:v>
                </c:pt>
                <c:pt idx="50">
                  <c:v>4.3728397590361521E-12</c:v>
                </c:pt>
                <c:pt idx="51">
                  <c:v>4.8058981574830561E-6</c:v>
                </c:pt>
                <c:pt idx="52">
                  <c:v>9.5032642424242371E-6</c:v>
                </c:pt>
                <c:pt idx="53">
                  <c:v>8.5201127272727235E-6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1.7575569696969692E-6</c:v>
                </c:pt>
                <c:pt idx="65">
                  <c:v>1.5396175757575752E-6</c:v>
                </c:pt>
                <c:pt idx="66">
                  <c:v>1.3686831325301204E-6</c:v>
                </c:pt>
                <c:pt idx="67">
                  <c:v>1.2105636363636362E-6</c:v>
                </c:pt>
                <c:pt idx="68">
                  <c:v>1.0777757575757576E-6</c:v>
                </c:pt>
                <c:pt idx="69">
                  <c:v>9.6333363636363632E-7</c:v>
                </c:pt>
                <c:pt idx="70">
                  <c:v>8.5876999999999995E-7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2ACB-4A56-A05D-23B78DB4E2E9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1.5836611195159072E-23</c:v>
                </c:pt>
                <c:pt idx="5">
                  <c:v>2.1379425113464465E-22</c:v>
                </c:pt>
                <c:pt idx="6">
                  <c:v>4.1175189107413019E-22</c:v>
                </c:pt>
                <c:pt idx="7">
                  <c:v>6.0970953101361577E-22</c:v>
                </c:pt>
                <c:pt idx="8">
                  <c:v>8.0766717095310131E-22</c:v>
                </c:pt>
                <c:pt idx="9">
                  <c:v>1.0056248108925868E-21</c:v>
                </c:pt>
                <c:pt idx="10">
                  <c:v>1.2035824508320725E-21</c:v>
                </c:pt>
                <c:pt idx="11">
                  <c:v>8.3761636762480937E-19</c:v>
                </c:pt>
                <c:pt idx="12">
                  <c:v>2.6169948093797269E-18</c:v>
                </c:pt>
                <c:pt idx="13">
                  <c:v>4.396373251134645E-18</c:v>
                </c:pt>
                <c:pt idx="14">
                  <c:v>6.1757516928895627E-18</c:v>
                </c:pt>
                <c:pt idx="15">
                  <c:v>7.9551301346444796E-18</c:v>
                </c:pt>
                <c:pt idx="16">
                  <c:v>9.7345085763993974E-18</c:v>
                </c:pt>
                <c:pt idx="17">
                  <c:v>1.1513887018154315E-17</c:v>
                </c:pt>
                <c:pt idx="18">
                  <c:v>9.373086060606053E-18</c:v>
                </c:pt>
                <c:pt idx="19">
                  <c:v>6.2642112254545356E-18</c:v>
                </c:pt>
                <c:pt idx="20">
                  <c:v>1.9142646799999905E-18</c:v>
                </c:pt>
                <c:pt idx="21">
                  <c:v>1.9038666666666625E-22</c:v>
                </c:pt>
                <c:pt idx="22">
                  <c:v>1.5719999999999575E-23</c:v>
                </c:pt>
                <c:pt idx="23">
                  <c:v>0</c:v>
                </c:pt>
                <c:pt idx="24">
                  <c:v>7.8728787878787879E-27</c:v>
                </c:pt>
                <c:pt idx="25">
                  <c:v>3.936439393939394E-26</c:v>
                </c:pt>
                <c:pt idx="26">
                  <c:v>3.3066090909090905E-26</c:v>
                </c:pt>
                <c:pt idx="27">
                  <c:v>1.5745757575757587E-27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1.0843181818181817E-29</c:v>
                </c:pt>
                <c:pt idx="32">
                  <c:v>2.7524999999999999E-29</c:v>
                </c:pt>
                <c:pt idx="33">
                  <c:v>1.8407831325410617E-18</c:v>
                </c:pt>
                <c:pt idx="34">
                  <c:v>3.9469213919393679E-14</c:v>
                </c:pt>
                <c:pt idx="35">
                  <c:v>1.5554614985878761E-13</c:v>
                </c:pt>
                <c:pt idx="36">
                  <c:v>4.2974727272727194E-13</c:v>
                </c:pt>
                <c:pt idx="37">
                  <c:v>1.2104255068078412E-12</c:v>
                </c:pt>
                <c:pt idx="38">
                  <c:v>1.2441563177004509E-11</c:v>
                </c:pt>
                <c:pt idx="39">
                  <c:v>2.3672700847201177E-11</c:v>
                </c:pt>
                <c:pt idx="40">
                  <c:v>3.4903838517397844E-11</c:v>
                </c:pt>
                <c:pt idx="41">
                  <c:v>4.6134976187594517E-11</c:v>
                </c:pt>
                <c:pt idx="42">
                  <c:v>5.7366113857791184E-11</c:v>
                </c:pt>
                <c:pt idx="43">
                  <c:v>6.8597251527987857E-11</c:v>
                </c:pt>
                <c:pt idx="44">
                  <c:v>1.0430701818181786E-10</c:v>
                </c:pt>
                <c:pt idx="45">
                  <c:v>1.7246519999999968E-10</c:v>
                </c:pt>
                <c:pt idx="46">
                  <c:v>2.9875418181818118E-10</c:v>
                </c:pt>
                <c:pt idx="47">
                  <c:v>5.0689442424242132E-10</c:v>
                </c:pt>
                <c:pt idx="48">
                  <c:v>1.1530823030303001E-9</c:v>
                </c:pt>
                <c:pt idx="49">
                  <c:v>3.9203867469879423E-9</c:v>
                </c:pt>
                <c:pt idx="50">
                  <c:v>8.9855674698795378E-9</c:v>
                </c:pt>
                <c:pt idx="51">
                  <c:v>1.5085520130157053E-2</c:v>
                </c:pt>
                <c:pt idx="52">
                  <c:v>3.1124018181818203E-2</c:v>
                </c:pt>
                <c:pt idx="53">
                  <c:v>3.5647654545454564E-2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8.49699878787879E-2</c:v>
                </c:pt>
                <c:pt idx="65">
                  <c:v>9.1614230303030314E-2</c:v>
                </c:pt>
                <c:pt idx="66">
                  <c:v>9.9143614457831333E-2</c:v>
                </c:pt>
                <c:pt idx="67">
                  <c:v>0.10709272727272727</c:v>
                </c:pt>
                <c:pt idx="68">
                  <c:v>0.11593515151515152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2ACB-4A56-A05D-23B78DB4E2E9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>
                  <c:v>-18.966727272727272</c:v>
                </c:pt>
                <c:pt idx="3">
                  <c:v>-19.080606060606058</c:v>
                </c:pt>
                <c:pt idx="4">
                  <c:v>-19.221089258698939</c:v>
                </c:pt>
                <c:pt idx="5">
                  <c:v>-19.234704992435702</c:v>
                </c:pt>
                <c:pt idx="6">
                  <c:v>-19.248320726172466</c:v>
                </c:pt>
                <c:pt idx="7">
                  <c:v>-19.261936459909226</c:v>
                </c:pt>
                <c:pt idx="8">
                  <c:v>-19.275552193645989</c:v>
                </c:pt>
                <c:pt idx="9">
                  <c:v>-19.289167927382753</c:v>
                </c:pt>
                <c:pt idx="10">
                  <c:v>-19.302783661119516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-19.147878787878788</c:v>
                </c:pt>
                <c:pt idx="32">
                  <c:v>-19.16</c:v>
                </c:pt>
                <c:pt idx="33">
                  <c:v>-19.178072289156628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2ACB-4A56-A05D-23B78DB4E2E9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>
                  <c:v>-58.476363636363629</c:v>
                </c:pt>
                <c:pt idx="3">
                  <c:v>-56.235878787878782</c:v>
                </c:pt>
                <c:pt idx="4">
                  <c:v>-53.842420574886532</c:v>
                </c:pt>
                <c:pt idx="5">
                  <c:v>-51.87267776096823</c:v>
                </c:pt>
                <c:pt idx="6">
                  <c:v>-49.902934947049921</c:v>
                </c:pt>
                <c:pt idx="7">
                  <c:v>-47.93319213313162</c:v>
                </c:pt>
                <c:pt idx="8">
                  <c:v>-45.963449319213311</c:v>
                </c:pt>
                <c:pt idx="9">
                  <c:v>-43.993706505295009</c:v>
                </c:pt>
                <c:pt idx="10">
                  <c:v>-42.0239636913767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-17.456060606060607</c:v>
                </c:pt>
                <c:pt idx="32">
                  <c:v>-16.850000000000001</c:v>
                </c:pt>
                <c:pt idx="33">
                  <c:v>-16.277710843373494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2ACB-4A56-A05D-23B78DB4E2E9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>
                  <c:v>-17.104909090909093</c:v>
                </c:pt>
                <c:pt idx="3">
                  <c:v>-16.195939393939394</c:v>
                </c:pt>
                <c:pt idx="4">
                  <c:v>-15.11251134644478</c:v>
                </c:pt>
                <c:pt idx="5">
                  <c:v>-14.393903177004537</c:v>
                </c:pt>
                <c:pt idx="6">
                  <c:v>-13.675295007564296</c:v>
                </c:pt>
                <c:pt idx="7">
                  <c:v>-12.956686838124053</c:v>
                </c:pt>
                <c:pt idx="8">
                  <c:v>-12.238078668683812</c:v>
                </c:pt>
                <c:pt idx="9">
                  <c:v>-11.519470499243571</c:v>
                </c:pt>
                <c:pt idx="10">
                  <c:v>-10.800862329803328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-4.3331515151515152</c:v>
                </c:pt>
                <c:pt idx="32">
                  <c:v>-4.3579999999999997</c:v>
                </c:pt>
                <c:pt idx="33">
                  <c:v>-4.3826987951807226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2ACB-4A56-A05D-23B78DB4E2E9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>
                  <c:v>-19.47581818181818</c:v>
                </c:pt>
                <c:pt idx="3">
                  <c:v>-19.437333333333331</c:v>
                </c:pt>
                <c:pt idx="4">
                  <c:v>-19.571739788199697</c:v>
                </c:pt>
                <c:pt idx="5">
                  <c:v>-19.718487140695913</c:v>
                </c:pt>
                <c:pt idx="6">
                  <c:v>-19.865234493192133</c:v>
                </c:pt>
                <c:pt idx="7">
                  <c:v>-20.01198184568835</c:v>
                </c:pt>
                <c:pt idx="8">
                  <c:v>-20.15872919818457</c:v>
                </c:pt>
                <c:pt idx="9">
                  <c:v>-20.305476550680787</c:v>
                </c:pt>
                <c:pt idx="10">
                  <c:v>-20.452223903177007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-23.574545454545454</c:v>
                </c:pt>
                <c:pt idx="32">
                  <c:v>-23.72</c:v>
                </c:pt>
                <c:pt idx="33">
                  <c:v>-23.858554216867468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2ACB-4A56-A05D-23B78DB4E2E9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2ACB-4A56-A05D-23B78DB4E2E9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2ACB-4A56-A05D-23B78DB4E2E9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2ACB-4A56-A05D-23B78DB4E2E9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2ACB-4A56-A05D-23B78DB4E2E9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2ACB-4A56-A05D-23B78DB4E2E9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2ACB-4A56-A05D-23B78DB4E2E9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2ACB-4A56-A05D-23B78DB4E2E9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2ACB-4A56-A05D-23B78DB4E2E9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2ACB-4A56-A05D-23B78DB4E2E9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2ACB-4A56-A05D-23B78DB4E2E9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2ACB-4A56-A05D-23B78DB4E2E9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2ACB-4A56-A05D-23B78DB4E2E9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2ACB-4A56-A05D-23B78DB4E2E9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2ACB-4A56-A05D-23B78DB4E2E9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2ACB-4A56-A05D-23B78DB4E2E9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2ACB-4A56-A05D-23B78DB4E2E9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4.4010339466370479E-20</c:v>
                </c:pt>
                <c:pt idx="1">
                  <c:v>4.1438966894181937E-15</c:v>
                </c:pt>
                <c:pt idx="2">
                  <c:v>1.504870244578183E-14</c:v>
                </c:pt>
                <c:pt idx="3">
                  <c:v>2.8065076121212165E-12</c:v>
                </c:pt>
                <c:pt idx="4">
                  <c:v>1.2181609696969781E-11</c:v>
                </c:pt>
                <c:pt idx="5">
                  <c:v>8.5441730909091004E-11</c:v>
                </c:pt>
                <c:pt idx="6">
                  <c:v>2.0362861445783143E-10</c:v>
                </c:pt>
                <c:pt idx="7">
                  <c:v>3.8136957831325288E-10</c:v>
                </c:pt>
                <c:pt idx="8">
                  <c:v>5.7960066666666648E-10</c:v>
                </c:pt>
                <c:pt idx="9">
                  <c:v>7.8071509090909074E-10</c:v>
                </c:pt>
                <c:pt idx="10">
                  <c:v>9.5809084848484811E-10</c:v>
                </c:pt>
                <c:pt idx="11">
                  <c:v>1.1493636913767017E-9</c:v>
                </c:pt>
                <c:pt idx="12">
                  <c:v>1.3563077155824506E-9</c:v>
                </c:pt>
                <c:pt idx="13">
                  <c:v>1.5632517397881996E-9</c:v>
                </c:pt>
                <c:pt idx="14">
                  <c:v>1.7701957639939486E-9</c:v>
                </c:pt>
                <c:pt idx="15">
                  <c:v>1.9771397881996978E-9</c:v>
                </c:pt>
                <c:pt idx="16">
                  <c:v>2.1840838124054466E-9</c:v>
                </c:pt>
                <c:pt idx="17">
                  <c:v>2.3910278366111954E-9</c:v>
                </c:pt>
                <c:pt idx="18">
                  <c:v>2.9158812121212136E-9</c:v>
                </c:pt>
                <c:pt idx="19">
                  <c:v>3.7872000000000045E-9</c:v>
                </c:pt>
                <c:pt idx="20">
                  <c:v>5.7672000000000038E-9</c:v>
                </c:pt>
                <c:pt idx="21">
                  <c:v>6.1678642424242398E-9</c:v>
                </c:pt>
                <c:pt idx="22">
                  <c:v>5.3276218181818162E-9</c:v>
                </c:pt>
                <c:pt idx="23">
                  <c:v>6.1621096385542177E-9</c:v>
                </c:pt>
                <c:pt idx="24">
                  <c:v>6.8390333333333338E-9</c:v>
                </c:pt>
                <c:pt idx="25">
                  <c:v>6.5463666666666667E-9</c:v>
                </c:pt>
                <c:pt idx="26">
                  <c:v>7.5842090909090906E-9</c:v>
                </c:pt>
                <c:pt idx="27">
                  <c:v>9.5090575757575757E-9</c:v>
                </c:pt>
                <c:pt idx="28">
                  <c:v>7.6727121212121215E-9</c:v>
                </c:pt>
                <c:pt idx="29">
                  <c:v>6.5051545454545456E-9</c:v>
                </c:pt>
                <c:pt idx="30">
                  <c:v>7.3600030303030309E-9</c:v>
                </c:pt>
                <c:pt idx="31">
                  <c:v>8.1522210843373485E-9</c:v>
                </c:pt>
                <c:pt idx="32">
                  <c:v>8.910715060240963E-9</c:v>
                </c:pt>
                <c:pt idx="33">
                  <c:v>9.6141199999999978E-9</c:v>
                </c:pt>
                <c:pt idx="34">
                  <c:v>1.0314145454545453E-8</c:v>
                </c:pt>
                <c:pt idx="35">
                  <c:v>1.1008690909090907E-8</c:v>
                </c:pt>
                <c:pt idx="36">
                  <c:v>1.1719545454545453E-8</c:v>
                </c:pt>
                <c:pt idx="37">
                  <c:v>1.2268883636363645E-8</c:v>
                </c:pt>
                <c:pt idx="38">
                  <c:v>8.7659745454545531E-9</c:v>
                </c:pt>
                <c:pt idx="39">
                  <c:v>6.675812048192771E-9</c:v>
                </c:pt>
                <c:pt idx="40">
                  <c:v>6.7953301204819275E-9</c:v>
                </c:pt>
                <c:pt idx="41">
                  <c:v>6.976033333333332E-9</c:v>
                </c:pt>
                <c:pt idx="42">
                  <c:v>7.1928939393939377E-9</c:v>
                </c:pt>
                <c:pt idx="43">
                  <c:v>7.5653181818181805E-9</c:v>
                </c:pt>
                <c:pt idx="44">
                  <c:v>8.0769842424242391E-9</c:v>
                </c:pt>
                <c:pt idx="45">
                  <c:v>8.7732266666666641E-9</c:v>
                </c:pt>
                <c:pt idx="46">
                  <c:v>9.9917381818181751E-9</c:v>
                </c:pt>
                <c:pt idx="47">
                  <c:v>1.0936947272727281E-8</c:v>
                </c:pt>
                <c:pt idx="48">
                  <c:v>9.0673109090909177E-9</c:v>
                </c:pt>
                <c:pt idx="49">
                  <c:v>9.5052879518072223E-9</c:v>
                </c:pt>
                <c:pt idx="50">
                  <c:v>1.2443179518072299E-8</c:v>
                </c:pt>
                <c:pt idx="51">
                  <c:v>1.2785636363636362E-8</c:v>
                </c:pt>
                <c:pt idx="52">
                  <c:v>1.2705490909090911E-8</c:v>
                </c:pt>
                <c:pt idx="53">
                  <c:v>1.3343672727272731E-8</c:v>
                </c:pt>
                <c:pt idx="54">
                  <c:v>1.4263284848484854E-8</c:v>
                </c:pt>
                <c:pt idx="55">
                  <c:v>1.5442678787878791E-8</c:v>
                </c:pt>
                <c:pt idx="56">
                  <c:v>7.7131830909090499E-9</c:v>
                </c:pt>
                <c:pt idx="57">
                  <c:v>5.6033302481927551E-10</c:v>
                </c:pt>
                <c:pt idx="58">
                  <c:v>1.7171041036144472E-10</c:v>
                </c:pt>
                <c:pt idx="59">
                  <c:v>4.7330045510302934E-13</c:v>
                </c:pt>
                <c:pt idx="60">
                  <c:v>3.90869820727263E-14</c:v>
                </c:pt>
                <c:pt idx="61">
                  <c:v>3.4845030668635109E-18</c:v>
                </c:pt>
                <c:pt idx="62">
                  <c:v>5.5845145961687184E-26</c:v>
                </c:pt>
                <c:pt idx="63">
                  <c:v>1.5668784275869003E-26</c:v>
                </c:pt>
                <c:pt idx="64">
                  <c:v>4.953387878787885E-33</c:v>
                </c:pt>
                <c:pt idx="65">
                  <c:v>7.7976303030303109E-33</c:v>
                </c:pt>
                <c:pt idx="66">
                  <c:v>5.4116240967191606E-23</c:v>
                </c:pt>
                <c:pt idx="67">
                  <c:v>2.4051292581818182E-19</c:v>
                </c:pt>
                <c:pt idx="68">
                  <c:v>1.0419107585454546E-18</c:v>
                </c:pt>
                <c:pt idx="69">
                  <c:v>1.1090896969696969E-18</c:v>
                </c:pt>
                <c:pt idx="70">
                  <c:v>7.8091999999999998E-19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2ACB-4A56-A05D-23B78DB4E2E9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1.0845303030303032E-9</c:v>
                </c:pt>
                <c:pt idx="1">
                  <c:v>1.1908139393939394E-9</c:v>
                </c:pt>
                <c:pt idx="2">
                  <c:v>1.2326927272727274E-9</c:v>
                </c:pt>
                <c:pt idx="3">
                  <c:v>9.190969090909086E-10</c:v>
                </c:pt>
                <c:pt idx="4">
                  <c:v>4.9961206060606052E-10</c:v>
                </c:pt>
                <c:pt idx="5">
                  <c:v>3.7438781818181803E-10</c:v>
                </c:pt>
                <c:pt idx="6">
                  <c:v>2.8575301204819276E-10</c:v>
                </c:pt>
                <c:pt idx="7">
                  <c:v>2.4562048192771091E-10</c:v>
                </c:pt>
                <c:pt idx="8">
                  <c:v>2.160946666666667E-10</c:v>
                </c:pt>
                <c:pt idx="9">
                  <c:v>1.8970145454545458E-10</c:v>
                </c:pt>
                <c:pt idx="10">
                  <c:v>1.6304690909090913E-10</c:v>
                </c:pt>
                <c:pt idx="11">
                  <c:v>1.3834169080181545E-10</c:v>
                </c:pt>
                <c:pt idx="12">
                  <c:v>1.1583464995461421E-10</c:v>
                </c:pt>
                <c:pt idx="13">
                  <c:v>9.3327609107413007E-11</c:v>
                </c:pt>
                <c:pt idx="14">
                  <c:v>7.0820568260211788E-11</c:v>
                </c:pt>
                <c:pt idx="15">
                  <c:v>4.8313527413010568E-11</c:v>
                </c:pt>
                <c:pt idx="16">
                  <c:v>2.5806486565809336E-11</c:v>
                </c:pt>
                <c:pt idx="17">
                  <c:v>3.2994457186081298E-12</c:v>
                </c:pt>
                <c:pt idx="18">
                  <c:v>7.1528272606060409E-14</c:v>
                </c:pt>
                <c:pt idx="19">
                  <c:v>7.4945378363636251E-16</c:v>
                </c:pt>
                <c:pt idx="20">
                  <c:v>2.3051941999999877E-16</c:v>
                </c:pt>
                <c:pt idx="21">
                  <c:v>1.4457245609696942E-18</c:v>
                </c:pt>
                <c:pt idx="22">
                  <c:v>1.1969699127272448E-19</c:v>
                </c:pt>
                <c:pt idx="23">
                  <c:v>1.6023439602409617E-22</c:v>
                </c:pt>
                <c:pt idx="24">
                  <c:v>9.9392586787878791E-26</c:v>
                </c:pt>
                <c:pt idx="25">
                  <c:v>2.8402933939393936E-26</c:v>
                </c:pt>
                <c:pt idx="26">
                  <c:v>4.5011619418181818E-30</c:v>
                </c:pt>
                <c:pt idx="27">
                  <c:v>2.1509851151515128E-31</c:v>
                </c:pt>
                <c:pt idx="28">
                  <c:v>3.374169696969697E-34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2ACB-4A56-A05D-23B78DB4E2E9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8.187636363636078E-36</c:v>
                </c:pt>
                <c:pt idx="48">
                  <c:v>7.116945454545426E-35</c:v>
                </c:pt>
                <c:pt idx="49">
                  <c:v>2.7333694134072179E-28</c:v>
                </c:pt>
                <c:pt idx="50">
                  <c:v>8.4278868596723083E-28</c:v>
                </c:pt>
                <c:pt idx="51">
                  <c:v>1.1632120278224308E-22</c:v>
                </c:pt>
                <c:pt idx="52">
                  <c:v>1.2046341871515474E-18</c:v>
                </c:pt>
                <c:pt idx="53">
                  <c:v>8.289340817454577E-18</c:v>
                </c:pt>
                <c:pt idx="54">
                  <c:v>2.4915060424242641E-14</c:v>
                </c:pt>
                <c:pt idx="55">
                  <c:v>7.2806157393939616E-14</c:v>
                </c:pt>
                <c:pt idx="56">
                  <c:v>1.7613842181818272E-12</c:v>
                </c:pt>
                <c:pt idx="57">
                  <c:v>4.7550048192771374E-12</c:v>
                </c:pt>
                <c:pt idx="58">
                  <c:v>1.1506390361445803E-11</c:v>
                </c:pt>
                <c:pt idx="59">
                  <c:v>1.7156515151515164E-11</c:v>
                </c:pt>
                <c:pt idx="60">
                  <c:v>2.1941363636363648E-11</c:v>
                </c:pt>
                <c:pt idx="61">
                  <c:v>1.7617387878787865E-11</c:v>
                </c:pt>
                <c:pt idx="62">
                  <c:v>1.914292727272732E-11</c:v>
                </c:pt>
                <c:pt idx="63">
                  <c:v>3.9881109090909136E-11</c:v>
                </c:pt>
                <c:pt idx="64">
                  <c:v>5.8710955151515346E-10</c:v>
                </c:pt>
                <c:pt idx="65">
                  <c:v>1.4709465212121232E-9</c:v>
                </c:pt>
                <c:pt idx="66">
                  <c:v>1.0993060843373505E-7</c:v>
                </c:pt>
                <c:pt idx="67">
                  <c:v>4.369009090909091E-7</c:v>
                </c:pt>
                <c:pt idx="68">
                  <c:v>1.263270606060606E-6</c:v>
                </c:pt>
                <c:pt idx="69">
                  <c:v>1.5968575757575757E-6</c:v>
                </c:pt>
                <c:pt idx="70">
                  <c:v>1.6650999999999999E-6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2ACB-4A56-A05D-23B78DB4E2E9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5.5196830303030305E-2</c:v>
                </c:pt>
                <c:pt idx="1">
                  <c:v>6.0503278787878791E-2</c:v>
                </c:pt>
                <c:pt idx="2">
                  <c:v>6.6740854545454559E-2</c:v>
                </c:pt>
                <c:pt idx="3">
                  <c:v>7.2480703030303031E-2</c:v>
                </c:pt>
                <c:pt idx="4">
                  <c:v>7.7873212121212121E-2</c:v>
                </c:pt>
                <c:pt idx="5">
                  <c:v>8.1388363636363634E-2</c:v>
                </c:pt>
                <c:pt idx="6">
                  <c:v>8.4136987951807227E-2</c:v>
                </c:pt>
                <c:pt idx="7">
                  <c:v>8.5869518072289153E-2</c:v>
                </c:pt>
                <c:pt idx="8">
                  <c:v>8.6799533333333331E-2</c:v>
                </c:pt>
                <c:pt idx="9">
                  <c:v>8.7411000000000003E-2</c:v>
                </c:pt>
                <c:pt idx="10">
                  <c:v>8.7444333333333332E-2</c:v>
                </c:pt>
                <c:pt idx="11">
                  <c:v>8.5857956127080179E-2</c:v>
                </c:pt>
                <c:pt idx="12">
                  <c:v>8.2445096822995459E-2</c:v>
                </c:pt>
                <c:pt idx="13">
                  <c:v>7.9032237518910739E-2</c:v>
                </c:pt>
                <c:pt idx="14">
                  <c:v>7.5619378214826019E-2</c:v>
                </c:pt>
                <c:pt idx="15">
                  <c:v>7.2206518910741299E-2</c:v>
                </c:pt>
                <c:pt idx="16">
                  <c:v>6.8793659606656579E-2</c:v>
                </c:pt>
                <c:pt idx="17">
                  <c:v>6.5380800302571859E-2</c:v>
                </c:pt>
                <c:pt idx="18">
                  <c:v>5.624462424242422E-2</c:v>
                </c:pt>
                <c:pt idx="19">
                  <c:v>4.6136654545454521E-2</c:v>
                </c:pt>
                <c:pt idx="20">
                  <c:v>3.5877866666666647E-2</c:v>
                </c:pt>
                <c:pt idx="21">
                  <c:v>2.6939660606060591E-2</c:v>
                </c:pt>
                <c:pt idx="22">
                  <c:v>1.9039054545454528E-2</c:v>
                </c:pt>
                <c:pt idx="23">
                  <c:v>1.3788415662650599E-2</c:v>
                </c:pt>
                <c:pt idx="24">
                  <c:v>9.3357727272727273E-3</c:v>
                </c:pt>
                <c:pt idx="25">
                  <c:v>6.4908636363636366E-3</c:v>
                </c:pt>
                <c:pt idx="26">
                  <c:v>4.4405363636363633E-3</c:v>
                </c:pt>
                <c:pt idx="27">
                  <c:v>2.9199303030303029E-3</c:v>
                </c:pt>
                <c:pt idx="28">
                  <c:v>2.0891969696969696E-3</c:v>
                </c:pt>
                <c:pt idx="29">
                  <c:v>1.408310909090909E-3</c:v>
                </c:pt>
                <c:pt idx="30">
                  <c:v>9.9234727272727282E-4</c:v>
                </c:pt>
                <c:pt idx="31">
                  <c:v>7.0332144578313265E-4</c:v>
                </c:pt>
                <c:pt idx="32">
                  <c:v>4.8264674698795227E-4</c:v>
                </c:pt>
                <c:pt idx="33">
                  <c:v>3.599420000000003E-4</c:v>
                </c:pt>
                <c:pt idx="34">
                  <c:v>2.5629424242424258E-4</c:v>
                </c:pt>
                <c:pt idx="35">
                  <c:v>1.87718484848485E-4</c:v>
                </c:pt>
                <c:pt idx="36">
                  <c:v>1.3913181818181827E-4</c:v>
                </c:pt>
                <c:pt idx="37">
                  <c:v>1.001751151515152E-4</c:v>
                </c:pt>
                <c:pt idx="38">
                  <c:v>7.6802993939393979E-5</c:v>
                </c:pt>
                <c:pt idx="39">
                  <c:v>5.709539759036148E-5</c:v>
                </c:pt>
                <c:pt idx="40">
                  <c:v>4.3119493975903671E-5</c:v>
                </c:pt>
                <c:pt idx="41">
                  <c:v>3.3063133333333373E-5</c:v>
                </c:pt>
                <c:pt idx="42">
                  <c:v>2.4716733333333357E-5</c:v>
                </c:pt>
                <c:pt idx="43">
                  <c:v>1.9363400000000025E-5</c:v>
                </c:pt>
                <c:pt idx="44">
                  <c:v>1.4858078787878803E-5</c:v>
                </c:pt>
                <c:pt idx="45">
                  <c:v>1.1476866666666682E-5</c:v>
                </c:pt>
                <c:pt idx="46">
                  <c:v>9.0429527272727376E-6</c:v>
                </c:pt>
                <c:pt idx="47">
                  <c:v>6.9745606060606125E-6</c:v>
                </c:pt>
                <c:pt idx="48">
                  <c:v>5.5642575757575822E-6</c:v>
                </c:pt>
                <c:pt idx="49">
                  <c:v>4.3860325301204837E-6</c:v>
                </c:pt>
                <c:pt idx="50">
                  <c:v>3.459225301204816E-6</c:v>
                </c:pt>
                <c:pt idx="51">
                  <c:v>2.779179393939391E-6</c:v>
                </c:pt>
                <c:pt idx="52">
                  <c:v>2.1874551515151496E-6</c:v>
                </c:pt>
                <c:pt idx="53">
                  <c:v>1.7624854545454528E-6</c:v>
                </c:pt>
                <c:pt idx="54">
                  <c:v>1.4076999999999986E-6</c:v>
                </c:pt>
                <c:pt idx="55">
                  <c:v>1.1176999999999986E-6</c:v>
                </c:pt>
                <c:pt idx="56">
                  <c:v>9.0776109090909008E-7</c:v>
                </c:pt>
                <c:pt idx="57">
                  <c:v>7.2378313253011988E-7</c:v>
                </c:pt>
                <c:pt idx="58">
                  <c:v>5.8943373493975859E-7</c:v>
                </c:pt>
                <c:pt idx="59">
                  <c:v>4.7837575757575729E-7</c:v>
                </c:pt>
                <c:pt idx="60">
                  <c:v>3.8561818181818158E-7</c:v>
                </c:pt>
                <c:pt idx="61">
                  <c:v>3.1875975757575746E-7</c:v>
                </c:pt>
                <c:pt idx="62">
                  <c:v>2.5945636363636353E-7</c:v>
                </c:pt>
                <c:pt idx="63">
                  <c:v>2.1436545454545444E-7</c:v>
                </c:pt>
                <c:pt idx="64">
                  <c:v>1.7745963636363628E-7</c:v>
                </c:pt>
                <c:pt idx="65">
                  <c:v>1.4578690909090902E-7</c:v>
                </c:pt>
                <c:pt idx="66">
                  <c:v>1.2322650602409637E-7</c:v>
                </c:pt>
                <c:pt idx="67">
                  <c:v>1.0279381818181819E-7</c:v>
                </c:pt>
                <c:pt idx="68">
                  <c:v>8.6439878787878793E-8</c:v>
                </c:pt>
                <c:pt idx="69">
                  <c:v>7.2863212121212119E-8</c:v>
                </c:pt>
                <c:pt idx="70">
                  <c:v>6.0781999999999995E-8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2ACB-4A56-A05D-23B78DB4E2E9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6.6776263237518784E-37</c:v>
                </c:pt>
                <c:pt idx="12">
                  <c:v>2.088534190620272E-36</c:v>
                </c:pt>
                <c:pt idx="13">
                  <c:v>3.5093057488653557E-36</c:v>
                </c:pt>
                <c:pt idx="14">
                  <c:v>4.9300773071104401E-36</c:v>
                </c:pt>
                <c:pt idx="15">
                  <c:v>6.3508488653555238E-36</c:v>
                </c:pt>
                <c:pt idx="16">
                  <c:v>7.7716204236006082E-36</c:v>
                </c:pt>
                <c:pt idx="17">
                  <c:v>9.1923919818456913E-36</c:v>
                </c:pt>
                <c:pt idx="18">
                  <c:v>3.2504710727272809E-34</c:v>
                </c:pt>
                <c:pt idx="19">
                  <c:v>4.321445090909132E-33</c:v>
                </c:pt>
                <c:pt idx="20">
                  <c:v>2.1971136000000043E-32</c:v>
                </c:pt>
                <c:pt idx="21">
                  <c:v>4.1021898787878946E-31</c:v>
                </c:pt>
                <c:pt idx="22">
                  <c:v>1.0896511090909107E-30</c:v>
                </c:pt>
                <c:pt idx="23">
                  <c:v>2.076360240963858E-29</c:v>
                </c:pt>
                <c:pt idx="24">
                  <c:v>1.8015860606060603E-28</c:v>
                </c:pt>
                <c:pt idx="25">
                  <c:v>7.5308103030303014E-28</c:v>
                </c:pt>
                <c:pt idx="26">
                  <c:v>8.4312499999999991E-27</c:v>
                </c:pt>
                <c:pt idx="27">
                  <c:v>2.084625E-26</c:v>
                </c:pt>
                <c:pt idx="28">
                  <c:v>2.3086024242424241E-25</c:v>
                </c:pt>
                <c:pt idx="29">
                  <c:v>1.3585045454545453E-24</c:v>
                </c:pt>
                <c:pt idx="30">
                  <c:v>4.6030196969696965E-24</c:v>
                </c:pt>
                <c:pt idx="31">
                  <c:v>3.1864057831325269E-23</c:v>
                </c:pt>
                <c:pt idx="32">
                  <c:v>7.2057069879517979E-23</c:v>
                </c:pt>
                <c:pt idx="33">
                  <c:v>5.0439359999999903E-22</c:v>
                </c:pt>
                <c:pt idx="34">
                  <c:v>2.203731212121203E-21</c:v>
                </c:pt>
                <c:pt idx="35">
                  <c:v>6.3548524242424156E-21</c:v>
                </c:pt>
                <c:pt idx="36">
                  <c:v>3.2005098181818106E-20</c:v>
                </c:pt>
                <c:pt idx="37">
                  <c:v>7.6748254545453931E-20</c:v>
                </c:pt>
                <c:pt idx="38">
                  <c:v>3.4790461818181761E-19</c:v>
                </c:pt>
                <c:pt idx="39">
                  <c:v>1.2472124698795129E-18</c:v>
                </c:pt>
                <c:pt idx="40">
                  <c:v>3.1290136746987872E-18</c:v>
                </c:pt>
                <c:pt idx="41">
                  <c:v>1.244881939393934E-17</c:v>
                </c:pt>
                <c:pt idx="42">
                  <c:v>2.9186290909090588E-17</c:v>
                </c:pt>
                <c:pt idx="43">
                  <c:v>9.958992727272695E-17</c:v>
                </c:pt>
                <c:pt idx="44">
                  <c:v>3.0102212121211951E-16</c:v>
                </c:pt>
                <c:pt idx="45">
                  <c:v>6.7614333333333163E-16</c:v>
                </c:pt>
                <c:pt idx="46">
                  <c:v>2.176298727272719E-15</c:v>
                </c:pt>
                <c:pt idx="47">
                  <c:v>4.7909212121211759E-15</c:v>
                </c:pt>
                <c:pt idx="48">
                  <c:v>1.2740315151515116E-14</c:v>
                </c:pt>
                <c:pt idx="49">
                  <c:v>3.1724216867469822E-14</c:v>
                </c:pt>
                <c:pt idx="50">
                  <c:v>6.2662168674698907E-14</c:v>
                </c:pt>
                <c:pt idx="51">
                  <c:v>1.5700916969697017E-13</c:v>
                </c:pt>
                <c:pt idx="52">
                  <c:v>3.0343981818181968E-13</c:v>
                </c:pt>
                <c:pt idx="53">
                  <c:v>6.3620345454545615E-13</c:v>
                </c:pt>
                <c:pt idx="54">
                  <c:v>1.2655278181818224E-12</c:v>
                </c:pt>
                <c:pt idx="55">
                  <c:v>2.1686005454545498E-12</c:v>
                </c:pt>
                <c:pt idx="56">
                  <c:v>4.1822309090909191E-12</c:v>
                </c:pt>
                <c:pt idx="57">
                  <c:v>6.9234168674698996E-12</c:v>
                </c:pt>
                <c:pt idx="58">
                  <c:v>1.1655766265060255E-11</c:v>
                </c:pt>
                <c:pt idx="59">
                  <c:v>1.9139115151515175E-11</c:v>
                </c:pt>
                <c:pt idx="60">
                  <c:v>2.8783963636363658E-11</c:v>
                </c:pt>
                <c:pt idx="61">
                  <c:v>4.6516781818181864E-11</c:v>
                </c:pt>
                <c:pt idx="62">
                  <c:v>6.9148054545454621E-11</c:v>
                </c:pt>
                <c:pt idx="63">
                  <c:v>1.0344441818181826E-10</c:v>
                </c:pt>
                <c:pt idx="64">
                  <c:v>1.5378969696969711E-10</c:v>
                </c:pt>
                <c:pt idx="65">
                  <c:v>2.1439575757575773E-10</c:v>
                </c:pt>
                <c:pt idx="66">
                  <c:v>3.1366433734939767E-10</c:v>
                </c:pt>
                <c:pt idx="67">
                  <c:v>4.3538E-10</c:v>
                </c:pt>
                <c:pt idx="68">
                  <c:v>6.0571333333333337E-10</c:v>
                </c:pt>
                <c:pt idx="69">
                  <c:v>8.483424242424243E-10</c:v>
                </c:pt>
                <c:pt idx="70">
                  <c:v>1.1299E-9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2ACB-4A56-A05D-23B78DB4E2E9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1.1640499243570326E-32</c:v>
                </c:pt>
                <c:pt idx="12">
                  <c:v>3.6407518910741291E-32</c:v>
                </c:pt>
                <c:pt idx="13">
                  <c:v>6.1174538577912256E-32</c:v>
                </c:pt>
                <c:pt idx="14">
                  <c:v>8.5941558245083222E-32</c:v>
                </c:pt>
                <c:pt idx="15">
                  <c:v>1.1070857791225419E-31</c:v>
                </c:pt>
                <c:pt idx="16">
                  <c:v>1.3547559757942514E-31</c:v>
                </c:pt>
                <c:pt idx="17">
                  <c:v>1.6024261724659612E-31</c:v>
                </c:pt>
                <c:pt idx="18">
                  <c:v>6.8916672121212296E-30</c:v>
                </c:pt>
                <c:pt idx="19">
                  <c:v>1.0589938181818283E-28</c:v>
                </c:pt>
                <c:pt idx="20">
                  <c:v>5.4793453333333427E-28</c:v>
                </c:pt>
                <c:pt idx="21">
                  <c:v>1.1746793151515197E-26</c:v>
                </c:pt>
                <c:pt idx="22">
                  <c:v>3.1397441636363683E-26</c:v>
                </c:pt>
                <c:pt idx="23">
                  <c:v>6.7764006024096457E-25</c:v>
                </c:pt>
                <c:pt idx="24">
                  <c:v>6.4038303030303041E-24</c:v>
                </c:pt>
                <c:pt idx="25">
                  <c:v>2.7183951515151518E-23</c:v>
                </c:pt>
                <c:pt idx="26">
                  <c:v>3.2116654545454547E-22</c:v>
                </c:pt>
                <c:pt idx="27">
                  <c:v>7.9728412121212126E-22</c:v>
                </c:pt>
                <c:pt idx="28">
                  <c:v>8.9012199999999993E-21</c:v>
                </c:pt>
                <c:pt idx="29">
                  <c:v>5.0974090909090908E-20</c:v>
                </c:pt>
                <c:pt idx="30">
                  <c:v>1.713710606060606E-19</c:v>
                </c:pt>
                <c:pt idx="31">
                  <c:v>1.1154398192771071E-18</c:v>
                </c:pt>
                <c:pt idx="32">
                  <c:v>2.5030241566265026E-18</c:v>
                </c:pt>
                <c:pt idx="33">
                  <c:v>1.6120159999999969E-17</c:v>
                </c:pt>
                <c:pt idx="34">
                  <c:v>6.5352478787878514E-17</c:v>
                </c:pt>
                <c:pt idx="35">
                  <c:v>1.8348035757575731E-16</c:v>
                </c:pt>
                <c:pt idx="36">
                  <c:v>8.4411090909090699E-16</c:v>
                </c:pt>
                <c:pt idx="37">
                  <c:v>1.9619654545454404E-15</c:v>
                </c:pt>
                <c:pt idx="38">
                  <c:v>8.2036018181818041E-15</c:v>
                </c:pt>
                <c:pt idx="39">
                  <c:v>2.717894578313242E-14</c:v>
                </c:pt>
                <c:pt idx="40">
                  <c:v>6.607111445783117E-14</c:v>
                </c:pt>
                <c:pt idx="41">
                  <c:v>2.3966196363636262E-13</c:v>
                </c:pt>
                <c:pt idx="42">
                  <c:v>5.379903030302978E-13</c:v>
                </c:pt>
                <c:pt idx="43">
                  <c:v>1.6978690909090853E-12</c:v>
                </c:pt>
                <c:pt idx="44">
                  <c:v>4.6966363636363398E-12</c:v>
                </c:pt>
                <c:pt idx="45">
                  <c:v>1.0132999999999977E-11</c:v>
                </c:pt>
                <c:pt idx="46">
                  <c:v>2.9030272727272624E-11</c:v>
                </c:pt>
                <c:pt idx="47">
                  <c:v>5.9534533333332952E-11</c:v>
                </c:pt>
                <c:pt idx="48">
                  <c:v>1.4230786666666631E-10</c:v>
                </c:pt>
                <c:pt idx="49">
                  <c:v>3.0836012048192724E-10</c:v>
                </c:pt>
                <c:pt idx="50">
                  <c:v>5.6463120481927803E-10</c:v>
                </c:pt>
                <c:pt idx="51">
                  <c:v>1.1595338181818211E-9</c:v>
                </c:pt>
                <c:pt idx="52">
                  <c:v>1.9553078787878851E-9</c:v>
                </c:pt>
                <c:pt idx="53">
                  <c:v>3.3688836363636426E-9</c:v>
                </c:pt>
                <c:pt idx="54">
                  <c:v>5.2861345454545565E-9</c:v>
                </c:pt>
                <c:pt idx="55">
                  <c:v>7.6683163636363755E-9</c:v>
                </c:pt>
                <c:pt idx="56">
                  <c:v>1.0741436363636379E-8</c:v>
                </c:pt>
                <c:pt idx="57">
                  <c:v>1.396183132530122E-8</c:v>
                </c:pt>
                <c:pt idx="58">
                  <c:v>1.7338337349397601E-8</c:v>
                </c:pt>
                <c:pt idx="59">
                  <c:v>2.0521987878787884E-8</c:v>
                </c:pt>
                <c:pt idx="60">
                  <c:v>2.3554109090909097E-8</c:v>
                </c:pt>
                <c:pt idx="61">
                  <c:v>2.5997212121212128E-8</c:v>
                </c:pt>
                <c:pt idx="62">
                  <c:v>2.8211406060606065E-8</c:v>
                </c:pt>
                <c:pt idx="63">
                  <c:v>2.9939890909090909E-8</c:v>
                </c:pt>
                <c:pt idx="64">
                  <c:v>3.1172981818181822E-8</c:v>
                </c:pt>
                <c:pt idx="65">
                  <c:v>3.2089345454545459E-8</c:v>
                </c:pt>
                <c:pt idx="66">
                  <c:v>3.2042722891566269E-8</c:v>
                </c:pt>
                <c:pt idx="67">
                  <c:v>3.187690909090909E-8</c:v>
                </c:pt>
                <c:pt idx="68">
                  <c:v>3.1526606060606063E-8</c:v>
                </c:pt>
                <c:pt idx="69">
                  <c:v>3.1092787878787876E-8</c:v>
                </c:pt>
                <c:pt idx="70">
                  <c:v>3.0613999999999999E-8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2ACB-4A56-A05D-23B78DB4E2E9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2ACB-4A56-A05D-23B78DB4E2E9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(1)GeSe2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6.0643406060606052E-2</c:v>
                </c:pt>
                <c:pt idx="1">
                  <c:v>5.1089793939393925E-2</c:v>
                </c:pt>
                <c:pt idx="2">
                  <c:v>3.9857672727272711E-2</c:v>
                </c:pt>
                <c:pt idx="3">
                  <c:v>2.9517478787878776E-2</c:v>
                </c:pt>
                <c:pt idx="4">
                  <c:v>1.9799311515151508E-2</c:v>
                </c:pt>
                <c:pt idx="5">
                  <c:v>1.3440705454545447E-2</c:v>
                </c:pt>
                <c:pt idx="6">
                  <c:v>8.438564457831324E-3</c:v>
                </c:pt>
                <c:pt idx="7">
                  <c:v>5.2345283132530143E-3</c:v>
                </c:pt>
                <c:pt idx="8">
                  <c:v>3.3613133333333352E-3</c:v>
                </c:pt>
                <c:pt idx="9">
                  <c:v>1.9833676363636373E-3</c:v>
                </c:pt>
                <c:pt idx="10">
                  <c:v>1.3222646060606069E-3</c:v>
                </c:pt>
                <c:pt idx="11">
                  <c:v>9.0783869591528005E-4</c:v>
                </c:pt>
                <c:pt idx="12">
                  <c:v>7.7158060211800314E-4</c:v>
                </c:pt>
                <c:pt idx="13">
                  <c:v>6.3532250832072624E-4</c:v>
                </c:pt>
                <c:pt idx="14">
                  <c:v>4.9906441452344922E-4</c:v>
                </c:pt>
                <c:pt idx="15">
                  <c:v>3.6280632072617231E-4</c:v>
                </c:pt>
                <c:pt idx="16">
                  <c:v>2.2654822692889541E-4</c:v>
                </c:pt>
                <c:pt idx="17">
                  <c:v>9.02901331316185E-5</c:v>
                </c:pt>
                <c:pt idx="18">
                  <c:v>5.4165672727272686E-5</c:v>
                </c:pt>
                <c:pt idx="19">
                  <c:v>3.6026872727272696E-5</c:v>
                </c:pt>
                <c:pt idx="20">
                  <c:v>2.4226266666666642E-5</c:v>
                </c:pt>
                <c:pt idx="21">
                  <c:v>1.5383512727272713E-5</c:v>
                </c:pt>
                <c:pt idx="22">
                  <c:v>8.8647854545454394E-6</c:v>
                </c:pt>
                <c:pt idx="23">
                  <c:v>5.5088493975903583E-6</c:v>
                </c:pt>
                <c:pt idx="24">
                  <c:v>2.9163787878787877E-6</c:v>
                </c:pt>
                <c:pt idx="25">
                  <c:v>1.6758939393939394E-6</c:v>
                </c:pt>
                <c:pt idx="26">
                  <c:v>9.0416545454545449E-7</c:v>
                </c:pt>
                <c:pt idx="27">
                  <c:v>4.4494121212121218E-7</c:v>
                </c:pt>
                <c:pt idx="28">
                  <c:v>2.6642181818181817E-7</c:v>
                </c:pt>
                <c:pt idx="29">
                  <c:v>1.3433454545454544E-7</c:v>
                </c:pt>
                <c:pt idx="30">
                  <c:v>7.6116363636363636E-8</c:v>
                </c:pt>
                <c:pt idx="31">
                  <c:v>4.21503012048193E-8</c:v>
                </c:pt>
                <c:pt idx="32">
                  <c:v>2.1243072289156677E-8</c:v>
                </c:pt>
                <c:pt idx="33">
                  <c:v>1.3319680000000018E-8</c:v>
                </c:pt>
                <c:pt idx="34">
                  <c:v>7.1668557575757643E-9</c:v>
                </c:pt>
                <c:pt idx="35">
                  <c:v>4.1964315151515229E-9</c:v>
                </c:pt>
                <c:pt idx="36">
                  <c:v>2.47089272727273E-9</c:v>
                </c:pt>
                <c:pt idx="37">
                  <c:v>1.3324449696969709E-9</c:v>
                </c:pt>
                <c:pt idx="38">
                  <c:v>8.6106921212121318E-10</c:v>
                </c:pt>
                <c:pt idx="39">
                  <c:v>4.9756457831325354E-10</c:v>
                </c:pt>
                <c:pt idx="40">
                  <c:v>3.0278144578313334E-10</c:v>
                </c:pt>
                <c:pt idx="41">
                  <c:v>1.8910006060606097E-10</c:v>
                </c:pt>
                <c:pt idx="42">
                  <c:v>1.0917574545454562E-10</c:v>
                </c:pt>
                <c:pt idx="43">
                  <c:v>7.2497563636363801E-11</c:v>
                </c:pt>
                <c:pt idx="44">
                  <c:v>4.450355757575765E-11</c:v>
                </c:pt>
                <c:pt idx="45">
                  <c:v>2.802113333333341E-11</c:v>
                </c:pt>
                <c:pt idx="46">
                  <c:v>1.8470781818181851E-11</c:v>
                </c:pt>
                <c:pt idx="47">
                  <c:v>1.1395937575757591E-11</c:v>
                </c:pt>
                <c:pt idx="48">
                  <c:v>7.8031496969697132E-12</c:v>
                </c:pt>
                <c:pt idx="49">
                  <c:v>5.1012903614457859E-12</c:v>
                </c:pt>
                <c:pt idx="50">
                  <c:v>3.3646036144578251E-12</c:v>
                </c:pt>
                <c:pt idx="51">
                  <c:v>2.3344254545454507E-12</c:v>
                </c:pt>
                <c:pt idx="52">
                  <c:v>1.5314114545454524E-12</c:v>
                </c:pt>
                <c:pt idx="53">
                  <c:v>1.0803023636363615E-12</c:v>
                </c:pt>
                <c:pt idx="54">
                  <c:v>7.3972006060605946E-13</c:v>
                </c:pt>
                <c:pt idx="55">
                  <c:v>5.0116248484848373E-13</c:v>
                </c:pt>
                <c:pt idx="56">
                  <c:v>3.5831018181818121E-13</c:v>
                </c:pt>
                <c:pt idx="57">
                  <c:v>2.4271421686746955E-13</c:v>
                </c:pt>
                <c:pt idx="58">
                  <c:v>1.7305156626506003E-13</c:v>
                </c:pt>
                <c:pt idx="59">
                  <c:v>1.2087495757575749E-13</c:v>
                </c:pt>
                <c:pt idx="60">
                  <c:v>8.2437381818181727E-14</c:v>
                </c:pt>
                <c:pt idx="61">
                  <c:v>5.9725157575757524E-14</c:v>
                </c:pt>
                <c:pt idx="62">
                  <c:v>4.1029048484848457E-14</c:v>
                </c:pt>
                <c:pt idx="63">
                  <c:v>2.9336927272727247E-14</c:v>
                </c:pt>
                <c:pt idx="64">
                  <c:v>2.083085454545453E-14</c:v>
                </c:pt>
                <c:pt idx="65">
                  <c:v>1.4361763636363622E-14</c:v>
                </c:pt>
                <c:pt idx="66">
                  <c:v>1.066677831325301E-14</c:v>
                </c:pt>
                <c:pt idx="67">
                  <c:v>7.543163636363637E-15</c:v>
                </c:pt>
                <c:pt idx="68">
                  <c:v>5.4830424242424241E-15</c:v>
                </c:pt>
                <c:pt idx="69">
                  <c:v>3.9893272727272722E-15</c:v>
                </c:pt>
                <c:pt idx="70">
                  <c:v>2.8006000000000002E-15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2ACB-4A56-A05D-23B78DB4E2E9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4.415976363636364E-2</c:v>
                </c:pt>
                <c:pt idx="1">
                  <c:v>4.8406466666666675E-2</c:v>
                </c:pt>
                <c:pt idx="2">
                  <c:v>5.3399800000000004E-2</c:v>
                </c:pt>
                <c:pt idx="3">
                  <c:v>5.7998490909090913E-2</c:v>
                </c:pt>
                <c:pt idx="4">
                  <c:v>6.2321715151515154E-2</c:v>
                </c:pt>
                <c:pt idx="5">
                  <c:v>6.515565454545455E-2</c:v>
                </c:pt>
                <c:pt idx="6">
                  <c:v>6.7390873493975906E-2</c:v>
                </c:pt>
                <c:pt idx="7">
                  <c:v>6.8832439759036149E-2</c:v>
                </c:pt>
                <c:pt idx="8">
                  <c:v>6.9697399999999993E-2</c:v>
                </c:pt>
                <c:pt idx="9">
                  <c:v>7.0350927272727265E-2</c:v>
                </c:pt>
                <c:pt idx="10">
                  <c:v>7.0716987878787885E-2</c:v>
                </c:pt>
                <c:pt idx="11">
                  <c:v>7.0892228441754912E-2</c:v>
                </c:pt>
                <c:pt idx="12">
                  <c:v>7.085228895612708E-2</c:v>
                </c:pt>
                <c:pt idx="13">
                  <c:v>7.0812349470499247E-2</c:v>
                </c:pt>
                <c:pt idx="14">
                  <c:v>7.0772409984871415E-2</c:v>
                </c:pt>
                <c:pt idx="15">
                  <c:v>7.0732470499243569E-2</c:v>
                </c:pt>
                <c:pt idx="16">
                  <c:v>7.0692531013615736E-2</c:v>
                </c:pt>
                <c:pt idx="17">
                  <c:v>7.0652591527987904E-2</c:v>
                </c:pt>
                <c:pt idx="18">
                  <c:v>6.763543636363635E-2</c:v>
                </c:pt>
                <c:pt idx="19">
                  <c:v>6.3322890909090893E-2</c:v>
                </c:pt>
                <c:pt idx="20">
                  <c:v>5.5960466666666646E-2</c:v>
                </c:pt>
                <c:pt idx="21">
                  <c:v>4.7471933333333313E-2</c:v>
                </c:pt>
                <c:pt idx="22">
                  <c:v>3.8098599999999982E-2</c:v>
                </c:pt>
                <c:pt idx="23">
                  <c:v>2.9725024096385534E-2</c:v>
                </c:pt>
                <c:pt idx="24">
                  <c:v>2.2056121212121214E-2</c:v>
                </c:pt>
                <c:pt idx="25">
                  <c:v>1.6204606060606058E-2</c:v>
                </c:pt>
                <c:pt idx="26">
                  <c:v>1.1704327272727272E-2</c:v>
                </c:pt>
                <c:pt idx="27">
                  <c:v>8.1048727272727272E-3</c:v>
                </c:pt>
                <c:pt idx="28">
                  <c:v>5.9540242424242426E-3</c:v>
                </c:pt>
                <c:pt idx="29">
                  <c:v>4.1515636363636367E-3</c:v>
                </c:pt>
                <c:pt idx="30">
                  <c:v>2.984109090909091E-3</c:v>
                </c:pt>
                <c:pt idx="31">
                  <c:v>2.1518644578313261E-3</c:v>
                </c:pt>
                <c:pt idx="32">
                  <c:v>1.5001174698795197E-3</c:v>
                </c:pt>
                <c:pt idx="33">
                  <c:v>1.1256560000000009E-3</c:v>
                </c:pt>
                <c:pt idx="34">
                  <c:v>8.0772157575757623E-4</c:v>
                </c:pt>
                <c:pt idx="35">
                  <c:v>5.9407915151515195E-4</c:v>
                </c:pt>
                <c:pt idx="36">
                  <c:v>4.4173381818181845E-4</c:v>
                </c:pt>
                <c:pt idx="37">
                  <c:v>3.1895490909090925E-4</c:v>
                </c:pt>
                <c:pt idx="38">
                  <c:v>2.4482763636363651E-4</c:v>
                </c:pt>
                <c:pt idx="39">
                  <c:v>1.8226204819277121E-4</c:v>
                </c:pt>
                <c:pt idx="40">
                  <c:v>1.3778012048192793E-4</c:v>
                </c:pt>
                <c:pt idx="41">
                  <c:v>1.0573703030303044E-4</c:v>
                </c:pt>
                <c:pt idx="42">
                  <c:v>7.9123987878787949E-5</c:v>
                </c:pt>
                <c:pt idx="43">
                  <c:v>6.2048836363636441E-5</c:v>
                </c:pt>
                <c:pt idx="44">
                  <c:v>4.7682684848484897E-5</c:v>
                </c:pt>
                <c:pt idx="45">
                  <c:v>3.6907533333333379E-5</c:v>
                </c:pt>
                <c:pt idx="46">
                  <c:v>2.9160672727272758E-5</c:v>
                </c:pt>
                <c:pt idx="47">
                  <c:v>2.2582781818181838E-5</c:v>
                </c:pt>
                <c:pt idx="48">
                  <c:v>1.811187272727275E-5</c:v>
                </c:pt>
                <c:pt idx="49">
                  <c:v>1.4381409638554223E-5</c:v>
                </c:pt>
                <c:pt idx="50">
                  <c:v>1.1453096385542158E-5</c:v>
                </c:pt>
                <c:pt idx="51">
                  <c:v>9.305928484848476E-6</c:v>
                </c:pt>
                <c:pt idx="52">
                  <c:v>7.4366206060605989E-6</c:v>
                </c:pt>
                <c:pt idx="53">
                  <c:v>6.0867418181818118E-6</c:v>
                </c:pt>
                <c:pt idx="54">
                  <c:v>4.9505987878787836E-6</c:v>
                </c:pt>
                <c:pt idx="55">
                  <c:v>4.0117503030302993E-6</c:v>
                </c:pt>
                <c:pt idx="56">
                  <c:v>3.313549090909088E-6</c:v>
                </c:pt>
                <c:pt idx="57">
                  <c:v>2.6939180722891547E-6</c:v>
                </c:pt>
                <c:pt idx="58">
                  <c:v>2.2253638554216854E-6</c:v>
                </c:pt>
                <c:pt idx="59">
                  <c:v>1.8304630303030297E-6</c:v>
                </c:pt>
                <c:pt idx="60">
                  <c:v>1.4934327272727266E-6</c:v>
                </c:pt>
                <c:pt idx="61">
                  <c:v>1.2432660606060601E-6</c:v>
                </c:pt>
                <c:pt idx="62">
                  <c:v>1.0193876363636359E-6</c:v>
                </c:pt>
                <c:pt idx="63">
                  <c:v>8.45878545454545E-7</c:v>
                </c:pt>
                <c:pt idx="64">
                  <c:v>7.0225575757575726E-7</c:v>
                </c:pt>
                <c:pt idx="65">
                  <c:v>5.7774060606060575E-7</c:v>
                </c:pt>
                <c:pt idx="66">
                  <c:v>4.8731999999999989E-7</c:v>
                </c:pt>
                <c:pt idx="67">
                  <c:v>4.053654545454545E-7</c:v>
                </c:pt>
                <c:pt idx="68">
                  <c:v>3.3985030303030303E-7</c:v>
                </c:pt>
                <c:pt idx="69">
                  <c:v>2.8560575757575761E-7</c:v>
                </c:pt>
                <c:pt idx="70">
                  <c:v>2.3743E-7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2ACB-4A56-A05D-23B78DB4E2E9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7.999675151515151E-2</c:v>
                </c:pt>
                <c:pt idx="1">
                  <c:v>7.9994618181818175E-2</c:v>
                </c:pt>
                <c:pt idx="2">
                  <c:v>7.9990981818181817E-2</c:v>
                </c:pt>
                <c:pt idx="3">
                  <c:v>7.9984690909090911E-2</c:v>
                </c:pt>
                <c:pt idx="4">
                  <c:v>7.9976739393939386E-2</c:v>
                </c:pt>
                <c:pt idx="5">
                  <c:v>7.9960981818181814E-2</c:v>
                </c:pt>
                <c:pt idx="6">
                  <c:v>7.9937753012048182E-2</c:v>
                </c:pt>
                <c:pt idx="7">
                  <c:v>7.9904620481927702E-2</c:v>
                </c:pt>
                <c:pt idx="8">
                  <c:v>7.9845666666666662E-2</c:v>
                </c:pt>
                <c:pt idx="9">
                  <c:v>7.9771945454545454E-2</c:v>
                </c:pt>
                <c:pt idx="10">
                  <c:v>7.96464909090909E-2</c:v>
                </c:pt>
                <c:pt idx="11">
                  <c:v>7.9291885022692882E-2</c:v>
                </c:pt>
                <c:pt idx="12">
                  <c:v>7.8678874432677764E-2</c:v>
                </c:pt>
                <c:pt idx="13">
                  <c:v>7.8065863842662633E-2</c:v>
                </c:pt>
                <c:pt idx="14">
                  <c:v>7.7452853252647502E-2</c:v>
                </c:pt>
                <c:pt idx="15">
                  <c:v>7.6839842662632371E-2</c:v>
                </c:pt>
                <c:pt idx="16">
                  <c:v>7.622683207261724E-2</c:v>
                </c:pt>
                <c:pt idx="17">
                  <c:v>7.5613821482602109E-2</c:v>
                </c:pt>
                <c:pt idx="18">
                  <c:v>7.3935175757575744E-2</c:v>
                </c:pt>
                <c:pt idx="19">
                  <c:v>7.1877381818181804E-2</c:v>
                </c:pt>
                <c:pt idx="20">
                  <c:v>6.9045866666666664E-2</c:v>
                </c:pt>
                <c:pt idx="21">
                  <c:v>6.5539296969696959E-2</c:v>
                </c:pt>
                <c:pt idx="22">
                  <c:v>6.150232727272726E-2</c:v>
                </c:pt>
                <c:pt idx="23">
                  <c:v>5.6319289156626498E-2</c:v>
                </c:pt>
                <c:pt idx="24">
                  <c:v>5.0747303030303031E-2</c:v>
                </c:pt>
                <c:pt idx="25">
                  <c:v>4.4348515151515153E-2</c:v>
                </c:pt>
                <c:pt idx="26">
                  <c:v>3.7708636363636361E-2</c:v>
                </c:pt>
                <c:pt idx="27">
                  <c:v>3.0908030303030305E-2</c:v>
                </c:pt>
                <c:pt idx="28">
                  <c:v>2.4674545454545456E-2</c:v>
                </c:pt>
                <c:pt idx="29">
                  <c:v>1.8894000000000001E-2</c:v>
                </c:pt>
                <c:pt idx="30">
                  <c:v>1.4100666666666668E-2</c:v>
                </c:pt>
                <c:pt idx="31">
                  <c:v>1.0359328313253015E-2</c:v>
                </c:pt>
                <c:pt idx="32">
                  <c:v>7.1844487951807298E-3</c:v>
                </c:pt>
                <c:pt idx="33">
                  <c:v>5.2567000000000048E-3</c:v>
                </c:pt>
                <c:pt idx="34">
                  <c:v>3.6250260606060631E-3</c:v>
                </c:pt>
                <c:pt idx="35">
                  <c:v>2.5436321212121238E-3</c:v>
                </c:pt>
                <c:pt idx="36">
                  <c:v>1.7975781818181833E-3</c:v>
                </c:pt>
                <c:pt idx="37">
                  <c:v>1.212940121212122E-3</c:v>
                </c:pt>
                <c:pt idx="38">
                  <c:v>8.8644315151515231E-4</c:v>
                </c:pt>
                <c:pt idx="39">
                  <c:v>6.1733843373494026E-4</c:v>
                </c:pt>
                <c:pt idx="40">
                  <c:v>4.3800108433735013E-4</c:v>
                </c:pt>
                <c:pt idx="41">
                  <c:v>3.1580575757575804E-4</c:v>
                </c:pt>
                <c:pt idx="42">
                  <c:v>2.182283030303033E-4</c:v>
                </c:pt>
                <c:pt idx="43">
                  <c:v>1.6070709090909119E-4</c:v>
                </c:pt>
                <c:pt idx="44">
                  <c:v>1.1362132727272743E-4</c:v>
                </c:pt>
                <c:pt idx="45">
                  <c:v>8.0368600000000151E-5</c:v>
                </c:pt>
                <c:pt idx="46">
                  <c:v>5.7881763636363721E-5</c:v>
                </c:pt>
                <c:pt idx="47">
                  <c:v>3.947886666666672E-5</c:v>
                </c:pt>
                <c:pt idx="48">
                  <c:v>2.8085533333333385E-5</c:v>
                </c:pt>
                <c:pt idx="49">
                  <c:v>1.9030012048192785E-5</c:v>
                </c:pt>
                <c:pt idx="50">
                  <c:v>1.2507120481927687E-5</c:v>
                </c:pt>
                <c:pt idx="51">
                  <c:v>8.362015757575741E-6</c:v>
                </c:pt>
                <c:pt idx="52">
                  <c:v>5.0386103030302943E-6</c:v>
                </c:pt>
                <c:pt idx="53">
                  <c:v>3.1786709090909006E-6</c:v>
                </c:pt>
                <c:pt idx="54">
                  <c:v>1.8384384242424205E-6</c:v>
                </c:pt>
                <c:pt idx="55">
                  <c:v>9.7793539393939019E-7</c:v>
                </c:pt>
                <c:pt idx="56">
                  <c:v>5.6211836363636198E-7</c:v>
                </c:pt>
                <c:pt idx="57">
                  <c:v>2.6270426506024046E-7</c:v>
                </c:pt>
                <c:pt idx="58">
                  <c:v>1.4040546987951772E-7</c:v>
                </c:pt>
                <c:pt idx="59">
                  <c:v>6.5296012121212038E-8</c:v>
                </c:pt>
                <c:pt idx="60">
                  <c:v>2.7263890909090826E-8</c:v>
                </c:pt>
                <c:pt idx="61">
                  <c:v>1.4142771515151492E-8</c:v>
                </c:pt>
                <c:pt idx="62">
                  <c:v>5.5243290909090851E-9</c:v>
                </c:pt>
                <c:pt idx="63">
                  <c:v>2.7090563636363576E-9</c:v>
                </c:pt>
                <c:pt idx="64">
                  <c:v>1.1673194545454529E-9</c:v>
                </c:pt>
                <c:pt idx="65">
                  <c:v>4.3981036363636198E-10</c:v>
                </c:pt>
                <c:pt idx="66">
                  <c:v>2.3308686746987938E-10</c:v>
                </c:pt>
                <c:pt idx="67">
                  <c:v>8.9595454545454546E-11</c:v>
                </c:pt>
                <c:pt idx="68">
                  <c:v>4.3013636363636359E-11</c:v>
                </c:pt>
                <c:pt idx="69">
                  <c:v>1.8977836363636365E-11</c:v>
                </c:pt>
                <c:pt idx="70">
                  <c:v>7.0821999999999966E-12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2ACB-4A56-A05D-23B78DB4E2E9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7.2088066666666706E-6</c:v>
                </c:pt>
                <c:pt idx="1">
                  <c:v>1.1355881818181827E-5</c:v>
                </c:pt>
                <c:pt idx="2">
                  <c:v>1.770951818181819E-5</c:v>
                </c:pt>
                <c:pt idx="3">
                  <c:v>3.0010000000000019E-5</c:v>
                </c:pt>
                <c:pt idx="4">
                  <c:v>4.590888484848489E-5</c:v>
                </c:pt>
                <c:pt idx="5">
                  <c:v>7.7894945454545488E-5</c:v>
                </c:pt>
                <c:pt idx="6">
                  <c:v>1.2475645180722895E-4</c:v>
                </c:pt>
                <c:pt idx="7">
                  <c:v>1.9133657228915656E-4</c:v>
                </c:pt>
                <c:pt idx="8">
                  <c:v>3.0899466666666652E-4</c:v>
                </c:pt>
                <c:pt idx="9">
                  <c:v>4.5610981818181793E-4</c:v>
                </c:pt>
                <c:pt idx="10">
                  <c:v>7.0735830303030273E-4</c:v>
                </c:pt>
                <c:pt idx="11">
                  <c:v>1.4167556429652032E-3</c:v>
                </c:pt>
                <c:pt idx="12">
                  <c:v>2.6427889258698939E-3</c:v>
                </c:pt>
                <c:pt idx="13">
                  <c:v>3.8688222087745841E-3</c:v>
                </c:pt>
                <c:pt idx="14">
                  <c:v>5.0948554916792742E-3</c:v>
                </c:pt>
                <c:pt idx="15">
                  <c:v>6.3208887745839649E-3</c:v>
                </c:pt>
                <c:pt idx="16">
                  <c:v>7.5469220574886555E-3</c:v>
                </c:pt>
                <c:pt idx="17">
                  <c:v>8.7729553403933444E-3</c:v>
                </c:pt>
                <c:pt idx="18">
                  <c:v>1.2130456969696978E-2</c:v>
                </c:pt>
                <c:pt idx="19">
                  <c:v>1.6245981818181831E-2</c:v>
                </c:pt>
                <c:pt idx="20">
                  <c:v>2.1907800000000012E-2</c:v>
                </c:pt>
                <c:pt idx="21">
                  <c:v>2.8920745454545472E-2</c:v>
                </c:pt>
                <c:pt idx="22">
                  <c:v>3.6995290909090928E-2</c:v>
                </c:pt>
                <c:pt idx="23">
                  <c:v>4.7360873493975914E-2</c:v>
                </c:pt>
                <c:pt idx="24">
                  <c:v>5.8504545454545455E-2</c:v>
                </c:pt>
                <c:pt idx="25">
                  <c:v>7.1302727272727268E-2</c:v>
                </c:pt>
                <c:pt idx="26">
                  <c:v>8.4582000000000004E-2</c:v>
                </c:pt>
                <c:pt idx="27">
                  <c:v>9.8182000000000005E-2</c:v>
                </c:pt>
                <c:pt idx="28">
                  <c:v>0.11064660606060607</c:v>
                </c:pt>
                <c:pt idx="29">
                  <c:v>0.12220454545454545</c:v>
                </c:pt>
                <c:pt idx="30">
                  <c:v>0.13178636363636365</c:v>
                </c:pt>
                <c:pt idx="31">
                  <c:v>0.13925927710843375</c:v>
                </c:pt>
                <c:pt idx="32">
                  <c:v>0.14559662650602409</c:v>
                </c:pt>
                <c:pt idx="33">
                  <c:v>0.149422</c:v>
                </c:pt>
                <c:pt idx="34">
                  <c:v>0.15264296969696969</c:v>
                </c:pt>
                <c:pt idx="35">
                  <c:v>0.1547399393939394</c:v>
                </c:pt>
                <c:pt idx="36">
                  <c:v>0.15612600000000001</c:v>
                </c:pt>
                <c:pt idx="37">
                  <c:v>0.15716672727272729</c:v>
                </c:pt>
                <c:pt idx="38">
                  <c:v>0.15758490909090911</c:v>
                </c:pt>
                <c:pt idx="39">
                  <c:v>0.15780475903614458</c:v>
                </c:pt>
                <c:pt idx="40">
                  <c:v>0.15771439759036143</c:v>
                </c:pt>
                <c:pt idx="41">
                  <c:v>0.15723872727272728</c:v>
                </c:pt>
                <c:pt idx="42">
                  <c:v>0.15656381818181819</c:v>
                </c:pt>
                <c:pt idx="43">
                  <c:v>0.15523654545454546</c:v>
                </c:pt>
                <c:pt idx="44">
                  <c:v>0.15345581818181819</c:v>
                </c:pt>
                <c:pt idx="45">
                  <c:v>0.15107400000000001</c:v>
                </c:pt>
                <c:pt idx="46">
                  <c:v>0.147534</c:v>
                </c:pt>
                <c:pt idx="47">
                  <c:v>0.14341442424242426</c:v>
                </c:pt>
                <c:pt idx="48">
                  <c:v>0.13760230303030305</c:v>
                </c:pt>
                <c:pt idx="49">
                  <c:v>0.13076024096385544</c:v>
                </c:pt>
                <c:pt idx="50">
                  <c:v>0.1228024096385542</c:v>
                </c:pt>
                <c:pt idx="51">
                  <c:v>0.11308054545454542</c:v>
                </c:pt>
                <c:pt idx="52">
                  <c:v>0.10271315757575752</c:v>
                </c:pt>
                <c:pt idx="53">
                  <c:v>9.1084672727272678E-2</c:v>
                </c:pt>
                <c:pt idx="54">
                  <c:v>7.9216042424242364E-2</c:v>
                </c:pt>
                <c:pt idx="55">
                  <c:v>6.7125739393939343E-2</c:v>
                </c:pt>
                <c:pt idx="56">
                  <c:v>5.5773618181818127E-2</c:v>
                </c:pt>
                <c:pt idx="57">
                  <c:v>4.497530120481924E-2</c:v>
                </c:pt>
                <c:pt idx="58">
                  <c:v>3.5749397590361422E-2</c:v>
                </c:pt>
                <c:pt idx="59">
                  <c:v>2.7848739393939382E-2</c:v>
                </c:pt>
                <c:pt idx="60">
                  <c:v>2.0989345454545442E-2</c:v>
                </c:pt>
                <c:pt idx="61">
                  <c:v>1.6144084848484841E-2</c:v>
                </c:pt>
                <c:pt idx="62">
                  <c:v>1.1933910303030296E-2</c:v>
                </c:pt>
                <c:pt idx="63">
                  <c:v>8.9643345454545383E-3</c:v>
                </c:pt>
                <c:pt idx="64">
                  <c:v>6.6714521212121172E-3</c:v>
                </c:pt>
                <c:pt idx="65">
                  <c:v>4.8112096969696923E-3</c:v>
                </c:pt>
                <c:pt idx="66">
                  <c:v>3.635575903614457E-3</c:v>
                </c:pt>
                <c:pt idx="67">
                  <c:v>2.6278363636363634E-3</c:v>
                </c:pt>
                <c:pt idx="68">
                  <c:v>1.945290909090909E-3</c:v>
                </c:pt>
                <c:pt idx="69">
                  <c:v>1.4434848484848484E-3</c:v>
                </c:pt>
                <c:pt idx="70">
                  <c:v>1.039E-3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2ACB-4A56-A05D-23B78DB4E2E9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3.4682872727272749E-7</c:v>
                </c:pt>
                <c:pt idx="1">
                  <c:v>7.1963781818181893E-7</c:v>
                </c:pt>
                <c:pt idx="2">
                  <c:v>1.4004741818181826E-6</c:v>
                </c:pt>
                <c:pt idx="3">
                  <c:v>3.4487642424242454E-6</c:v>
                </c:pt>
                <c:pt idx="4">
                  <c:v>6.527881818181828E-6</c:v>
                </c:pt>
                <c:pt idx="5">
                  <c:v>1.5645154545454559E-5</c:v>
                </c:pt>
                <c:pt idx="6">
                  <c:v>3.3742259036144595E-5</c:v>
                </c:pt>
                <c:pt idx="7">
                  <c:v>6.3742861445783102E-5</c:v>
                </c:pt>
                <c:pt idx="8">
                  <c:v>1.4173826666666654E-4</c:v>
                </c:pt>
                <c:pt idx="9">
                  <c:v>2.5444454545454518E-4</c:v>
                </c:pt>
                <c:pt idx="10">
                  <c:v>5.165657575757572E-4</c:v>
                </c:pt>
                <c:pt idx="11">
                  <c:v>2.3423356429652011E-3</c:v>
                </c:pt>
                <c:pt idx="12">
                  <c:v>5.9313689258698931E-3</c:v>
                </c:pt>
                <c:pt idx="13">
                  <c:v>9.5204022087745852E-3</c:v>
                </c:pt>
                <c:pt idx="14">
                  <c:v>1.3109435491679276E-2</c:v>
                </c:pt>
                <c:pt idx="15">
                  <c:v>1.6698468774583971E-2</c:v>
                </c:pt>
                <c:pt idx="16">
                  <c:v>2.0287502057488662E-2</c:v>
                </c:pt>
                <c:pt idx="17">
                  <c:v>2.3876535340393353E-2</c:v>
                </c:pt>
                <c:pt idx="18">
                  <c:v>3.6065618181818214E-2</c:v>
                </c:pt>
                <c:pt idx="19">
                  <c:v>5.0504127272727316E-2</c:v>
                </c:pt>
                <c:pt idx="20">
                  <c:v>6.8138066666666719E-2</c:v>
                </c:pt>
                <c:pt idx="21">
                  <c:v>8.557413939393943E-2</c:v>
                </c:pt>
                <c:pt idx="22">
                  <c:v>0.1028547454545455</c:v>
                </c:pt>
                <c:pt idx="23">
                  <c:v>0.11648120481927712</c:v>
                </c:pt>
                <c:pt idx="24">
                  <c:v>0.1286042424242424</c:v>
                </c:pt>
                <c:pt idx="25">
                  <c:v>0.1373012121212121</c:v>
                </c:pt>
                <c:pt idx="26">
                  <c:v>0.14385272727272727</c:v>
                </c:pt>
                <c:pt idx="27">
                  <c:v>0.14897393939393938</c:v>
                </c:pt>
                <c:pt idx="28">
                  <c:v>0.15195333333333333</c:v>
                </c:pt>
                <c:pt idx="29">
                  <c:v>0.15443636363636365</c:v>
                </c:pt>
                <c:pt idx="30">
                  <c:v>0.15602424242424243</c:v>
                </c:pt>
                <c:pt idx="31">
                  <c:v>0.15714777108433736</c:v>
                </c:pt>
                <c:pt idx="32">
                  <c:v>0.15802126506024097</c:v>
                </c:pt>
                <c:pt idx="33">
                  <c:v>0.15851600000000002</c:v>
                </c:pt>
                <c:pt idx="34">
                  <c:v>0.15893684848484849</c:v>
                </c:pt>
                <c:pt idx="35">
                  <c:v>0.15922169696969699</c:v>
                </c:pt>
                <c:pt idx="36">
                  <c:v>0.15942290909090909</c:v>
                </c:pt>
                <c:pt idx="37">
                  <c:v>0.15958387878787877</c:v>
                </c:pt>
                <c:pt idx="38">
                  <c:v>0.15968084848484848</c:v>
                </c:pt>
                <c:pt idx="39">
                  <c:v>0.15976114457831325</c:v>
                </c:pt>
                <c:pt idx="40">
                  <c:v>0.15981536144578312</c:v>
                </c:pt>
                <c:pt idx="41">
                  <c:v>0.15985654545454545</c:v>
                </c:pt>
                <c:pt idx="42">
                  <c:v>0.15989193939393939</c:v>
                </c:pt>
                <c:pt idx="43">
                  <c:v>0.15991618181818182</c:v>
                </c:pt>
                <c:pt idx="44">
                  <c:v>0.15993521212121212</c:v>
                </c:pt>
                <c:pt idx="45">
                  <c:v>0.15994733333333333</c:v>
                </c:pt>
                <c:pt idx="46">
                  <c:v>0.15995945454545454</c:v>
                </c:pt>
                <c:pt idx="47">
                  <c:v>0.15997078787878788</c:v>
                </c:pt>
                <c:pt idx="48">
                  <c:v>0.1599768484848485</c:v>
                </c:pt>
                <c:pt idx="49">
                  <c:v>0.15998289156626508</c:v>
                </c:pt>
                <c:pt idx="50">
                  <c:v>0.15998891566265061</c:v>
                </c:pt>
                <c:pt idx="51">
                  <c:v>0.15998999999999999</c:v>
                </c:pt>
                <c:pt idx="52">
                  <c:v>0.15998999999999999</c:v>
                </c:pt>
                <c:pt idx="53">
                  <c:v>0.15998999999999999</c:v>
                </c:pt>
                <c:pt idx="54">
                  <c:v>0.1599931515151515</c:v>
                </c:pt>
                <c:pt idx="55">
                  <c:v>0.15999921212121213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0.15999842424242425</c:v>
                </c:pt>
                <c:pt idx="63">
                  <c:v>0.15999236363636363</c:v>
                </c:pt>
                <c:pt idx="64">
                  <c:v>0.15993824242424243</c:v>
                </c:pt>
                <c:pt idx="65">
                  <c:v>0.15985339393939393</c:v>
                </c:pt>
                <c:pt idx="66">
                  <c:v>0.15958975903614456</c:v>
                </c:pt>
                <c:pt idx="67">
                  <c:v>0.15930727272727271</c:v>
                </c:pt>
                <c:pt idx="68">
                  <c:v>0.15899818181818182</c:v>
                </c:pt>
                <c:pt idx="69">
                  <c:v>0.15868121212121211</c:v>
                </c:pt>
                <c:pt idx="70">
                  <c:v>0.15836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2ACB-4A56-A05D-23B78DB4E2E9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2.0699233818181837E-25</c:v>
                </c:pt>
                <c:pt idx="1">
                  <c:v>3.1695450303030387E-24</c:v>
                </c:pt>
                <c:pt idx="2">
                  <c:v>1.0651005636363646E-23</c:v>
                </c:pt>
                <c:pt idx="3">
                  <c:v>2.1431867878787914E-22</c:v>
                </c:pt>
                <c:pt idx="4">
                  <c:v>1.1890100000000103E-21</c:v>
                </c:pt>
                <c:pt idx="5">
                  <c:v>1.019601000000001E-20</c:v>
                </c:pt>
                <c:pt idx="6">
                  <c:v>1.1956614457831337E-19</c:v>
                </c:pt>
                <c:pt idx="7">
                  <c:v>3.6197578313252989E-19</c:v>
                </c:pt>
                <c:pt idx="8">
                  <c:v>4.5346959999999945E-18</c:v>
                </c:pt>
                <c:pt idx="9">
                  <c:v>2.0647814545454438E-17</c:v>
                </c:pt>
                <c:pt idx="10">
                  <c:v>1.1571460242424233E-16</c:v>
                </c:pt>
                <c:pt idx="11">
                  <c:v>2.0288711860816905E-13</c:v>
                </c:pt>
                <c:pt idx="12">
                  <c:v>6.342084347957637E-13</c:v>
                </c:pt>
                <c:pt idx="13">
                  <c:v>1.0655297509833585E-12</c:v>
                </c:pt>
                <c:pt idx="14">
                  <c:v>1.4968510671709532E-12</c:v>
                </c:pt>
                <c:pt idx="15">
                  <c:v>1.9281723833585482E-12</c:v>
                </c:pt>
                <c:pt idx="16">
                  <c:v>2.359493699546143E-12</c:v>
                </c:pt>
                <c:pt idx="17">
                  <c:v>2.7908150157337378E-12</c:v>
                </c:pt>
                <c:pt idx="18">
                  <c:v>1.2813544242424269E-11</c:v>
                </c:pt>
                <c:pt idx="19">
                  <c:v>3.7975272727272897E-11</c:v>
                </c:pt>
                <c:pt idx="20">
                  <c:v>1.1421466666666683E-10</c:v>
                </c:pt>
                <c:pt idx="21">
                  <c:v>3.9749963636363738E-10</c:v>
                </c:pt>
                <c:pt idx="22">
                  <c:v>8.4346327272727372E-10</c:v>
                </c:pt>
                <c:pt idx="23">
                  <c:v>2.9948000000000025E-9</c:v>
                </c:pt>
                <c:pt idx="24">
                  <c:v>7.4522545454545453E-9</c:v>
                </c:pt>
                <c:pt idx="25">
                  <c:v>1.8322072727272726E-8</c:v>
                </c:pt>
                <c:pt idx="26">
                  <c:v>4.946054545454546E-8</c:v>
                </c:pt>
                <c:pt idx="27">
                  <c:v>9.411145454545455E-8</c:v>
                </c:pt>
                <c:pt idx="28">
                  <c:v>2.495507878787879E-7</c:v>
                </c:pt>
                <c:pt idx="29">
                  <c:v>5.176327272727273E-7</c:v>
                </c:pt>
                <c:pt idx="30">
                  <c:v>1.0349418181818183E-6</c:v>
                </c:pt>
                <c:pt idx="31">
                  <c:v>2.1886897590361434E-6</c:v>
                </c:pt>
                <c:pt idx="32">
                  <c:v>3.6851355421686714E-6</c:v>
                </c:pt>
                <c:pt idx="33">
                  <c:v>7.729039999999991E-6</c:v>
                </c:pt>
                <c:pt idx="34">
                  <c:v>1.3947084848484825E-5</c:v>
                </c:pt>
                <c:pt idx="35">
                  <c:v>2.433556969696967E-5</c:v>
                </c:pt>
                <c:pt idx="36">
                  <c:v>4.5012999999999943E-5</c:v>
                </c:pt>
                <c:pt idx="37">
                  <c:v>7.1664369696969568E-5</c:v>
                </c:pt>
                <c:pt idx="38">
                  <c:v>1.3074861212121198E-4</c:v>
                </c:pt>
                <c:pt idx="39">
                  <c:v>2.1821596385542132E-4</c:v>
                </c:pt>
                <c:pt idx="40">
                  <c:v>3.5007740963855367E-4</c:v>
                </c:pt>
                <c:pt idx="41">
                  <c:v>5.9469890909090775E-4</c:v>
                </c:pt>
                <c:pt idx="42">
                  <c:v>9.0552751515151242E-4</c:v>
                </c:pt>
                <c:pt idx="43">
                  <c:v>1.4981214545454519E-3</c:v>
                </c:pt>
                <c:pt idx="44">
                  <c:v>2.3387915151515098E-3</c:v>
                </c:pt>
                <c:pt idx="45">
                  <c:v>3.5083066666666612E-3</c:v>
                </c:pt>
                <c:pt idx="46">
                  <c:v>5.4675127272727168E-3</c:v>
                </c:pt>
                <c:pt idx="47">
                  <c:v>7.8603672727272558E-3</c:v>
                </c:pt>
                <c:pt idx="48">
                  <c:v>1.1664730909090891E-2</c:v>
                </c:pt>
                <c:pt idx="49">
                  <c:v>1.6564060240963845E-2</c:v>
                </c:pt>
                <c:pt idx="50">
                  <c:v>2.2649602409638574E-2</c:v>
                </c:pt>
                <c:pt idx="51">
                  <c:v>3.1098660606060646E-2</c:v>
                </c:pt>
                <c:pt idx="52">
                  <c:v>4.0541921212121267E-2</c:v>
                </c:pt>
                <c:pt idx="53">
                  <c:v>5.2306163636363687E-2</c:v>
                </c:pt>
                <c:pt idx="54">
                  <c:v>6.5001993939394001E-2</c:v>
                </c:pt>
                <c:pt idx="55">
                  <c:v>7.8557751515151583E-2</c:v>
                </c:pt>
                <c:pt idx="56">
                  <c:v>9.2041272727272791E-2</c:v>
                </c:pt>
                <c:pt idx="57">
                  <c:v>0.10506409638554222</c:v>
                </c:pt>
                <c:pt idx="58">
                  <c:v>0.11649180722891569</c:v>
                </c:pt>
                <c:pt idx="59">
                  <c:v>0.12630545454545455</c:v>
                </c:pt>
                <c:pt idx="60">
                  <c:v>0.1348509090909091</c:v>
                </c:pt>
                <c:pt idx="61">
                  <c:v>0.1408318181818182</c:v>
                </c:pt>
                <c:pt idx="62">
                  <c:v>0.14599496969696971</c:v>
                </c:pt>
                <c:pt idx="63">
                  <c:v>0.14955254545454547</c:v>
                </c:pt>
                <c:pt idx="64">
                  <c:v>0.1516350303030303</c:v>
                </c:pt>
                <c:pt idx="65">
                  <c:v>0.15277442424242427</c:v>
                </c:pt>
                <c:pt idx="66">
                  <c:v>0.15113132530120482</c:v>
                </c:pt>
                <c:pt idx="67">
                  <c:v>0.14926181818181819</c:v>
                </c:pt>
                <c:pt idx="68">
                  <c:v>0.14713454545454546</c:v>
                </c:pt>
                <c:pt idx="69">
                  <c:v>0.14501121212121212</c:v>
                </c:pt>
                <c:pt idx="70">
                  <c:v>0.14288999999999999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2ACB-4A56-A05D-23B78DB4E2E9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1.5302892848484863E-25</c:v>
                </c:pt>
                <c:pt idx="1">
                  <c:v>2.8927570909090988E-24</c:v>
                </c:pt>
                <c:pt idx="2">
                  <c:v>9.8685389090909179E-24</c:v>
                </c:pt>
                <c:pt idx="3">
                  <c:v>2.6196414545454578E-22</c:v>
                </c:pt>
                <c:pt idx="4">
                  <c:v>1.804436969696987E-21</c:v>
                </c:pt>
                <c:pt idx="5">
                  <c:v>1.7143649090909108E-20</c:v>
                </c:pt>
                <c:pt idx="6">
                  <c:v>2.6978325903614489E-19</c:v>
                </c:pt>
                <c:pt idx="7">
                  <c:v>8.3698386144578271E-19</c:v>
                </c:pt>
                <c:pt idx="8">
                  <c:v>1.3970901333333315E-17</c:v>
                </c:pt>
                <c:pt idx="9">
                  <c:v>7.6205672727272281E-17</c:v>
                </c:pt>
                <c:pt idx="10">
                  <c:v>4.7098627878787841E-16</c:v>
                </c:pt>
                <c:pt idx="11">
                  <c:v>1.6843126400605112E-12</c:v>
                </c:pt>
                <c:pt idx="12">
                  <c:v>5.2665092784871393E-12</c:v>
                </c:pt>
                <c:pt idx="13">
                  <c:v>8.8487059169137657E-12</c:v>
                </c:pt>
                <c:pt idx="14">
                  <c:v>1.2430902555340394E-11</c:v>
                </c:pt>
                <c:pt idx="15">
                  <c:v>1.6013099193767023E-11</c:v>
                </c:pt>
                <c:pt idx="16">
                  <c:v>1.959529583219365E-11</c:v>
                </c:pt>
                <c:pt idx="17">
                  <c:v>2.3177492470620281E-11</c:v>
                </c:pt>
                <c:pt idx="18">
                  <c:v>1.1096170303030325E-10</c:v>
                </c:pt>
                <c:pt idx="19">
                  <c:v>3.324203636363652E-10</c:v>
                </c:pt>
                <c:pt idx="20">
                  <c:v>1.0051840000000015E-9</c:v>
                </c:pt>
                <c:pt idx="21">
                  <c:v>3.4921915151515241E-9</c:v>
                </c:pt>
                <c:pt idx="22">
                  <c:v>7.4046763636363729E-9</c:v>
                </c:pt>
                <c:pt idx="23">
                  <c:v>2.5908120481927728E-8</c:v>
                </c:pt>
                <c:pt idx="24">
                  <c:v>6.3075878787878783E-8</c:v>
                </c:pt>
                <c:pt idx="25">
                  <c:v>1.5190739393939393E-7</c:v>
                </c:pt>
                <c:pt idx="26">
                  <c:v>3.8592727272727273E-7</c:v>
                </c:pt>
                <c:pt idx="27">
                  <c:v>7.1673939393939397E-7</c:v>
                </c:pt>
                <c:pt idx="28">
                  <c:v>1.7071854545454544E-6</c:v>
                </c:pt>
                <c:pt idx="29">
                  <c:v>3.230418181818182E-6</c:v>
                </c:pt>
                <c:pt idx="30">
                  <c:v>5.915812121212122E-6</c:v>
                </c:pt>
                <c:pt idx="31">
                  <c:v>1.0848227108433729E-5</c:v>
                </c:pt>
                <c:pt idx="32">
                  <c:v>1.699057650602408E-5</c:v>
                </c:pt>
                <c:pt idx="33">
                  <c:v>2.994719999999997E-5</c:v>
                </c:pt>
                <c:pt idx="34">
                  <c:v>4.7341345454545394E-5</c:v>
                </c:pt>
                <c:pt idx="35">
                  <c:v>7.3215890909090841E-5</c:v>
                </c:pt>
                <c:pt idx="36">
                  <c:v>1.1516116363636352E-4</c:v>
                </c:pt>
                <c:pt idx="37">
                  <c:v>1.6595539393939374E-4</c:v>
                </c:pt>
                <c:pt idx="38">
                  <c:v>2.5584024242424221E-4</c:v>
                </c:pt>
                <c:pt idx="39">
                  <c:v>3.7197283132530074E-4</c:v>
                </c:pt>
                <c:pt idx="40">
                  <c:v>5.291595783132524E-4</c:v>
                </c:pt>
                <c:pt idx="41">
                  <c:v>7.6631090909090789E-4</c:v>
                </c:pt>
                <c:pt idx="42">
                  <c:v>1.0458624242424223E-3</c:v>
                </c:pt>
                <c:pt idx="43">
                  <c:v>1.4728927272727253E-3</c:v>
                </c:pt>
                <c:pt idx="44">
                  <c:v>1.9905096969696943E-3</c:v>
                </c:pt>
                <c:pt idx="45">
                  <c:v>2.6282066666666638E-3</c:v>
                </c:pt>
                <c:pt idx="46">
                  <c:v>3.4419472727272686E-3</c:v>
                </c:pt>
                <c:pt idx="47">
                  <c:v>4.3247624242424192E-3</c:v>
                </c:pt>
                <c:pt idx="48">
                  <c:v>5.3375503030302987E-3</c:v>
                </c:pt>
                <c:pt idx="49">
                  <c:v>6.3177421686746969E-3</c:v>
                </c:pt>
                <c:pt idx="50">
                  <c:v>7.2626216867469912E-3</c:v>
                </c:pt>
                <c:pt idx="51">
                  <c:v>7.9038272727272752E-3</c:v>
                </c:pt>
                <c:pt idx="52">
                  <c:v>8.3692430303030294E-3</c:v>
                </c:pt>
                <c:pt idx="53">
                  <c:v>8.3018490909090911E-3</c:v>
                </c:pt>
                <c:pt idx="54">
                  <c:v>7.8889545454545427E-3</c:v>
                </c:pt>
                <c:pt idx="55">
                  <c:v>7.1571363636363603E-3</c:v>
                </c:pt>
                <c:pt idx="56">
                  <c:v>6.0909218181818131E-3</c:v>
                </c:pt>
                <c:pt idx="57">
                  <c:v>4.9785253012048147E-3</c:v>
                </c:pt>
                <c:pt idx="58">
                  <c:v>3.8795493975903586E-3</c:v>
                </c:pt>
                <c:pt idx="59">
                  <c:v>2.923597575757574E-3</c:v>
                </c:pt>
                <c:pt idx="60">
                  <c:v>2.0800218181818162E-3</c:v>
                </c:pt>
                <c:pt idx="61">
                  <c:v>1.5111006060606049E-3</c:v>
                </c:pt>
                <c:pt idx="62">
                  <c:v>1.0288247272727266E-3</c:v>
                </c:pt>
                <c:pt idx="63">
                  <c:v>7.1584290909090841E-4</c:v>
                </c:pt>
                <c:pt idx="64">
                  <c:v>4.8801709090909052E-4</c:v>
                </c:pt>
                <c:pt idx="65">
                  <c:v>3.1463527272727231E-4</c:v>
                </c:pt>
                <c:pt idx="66">
                  <c:v>2.1861084337349387E-4</c:v>
                </c:pt>
                <c:pt idx="67">
                  <c:v>1.3975436363636363E-4</c:v>
                </c:pt>
                <c:pt idx="68">
                  <c:v>9.343557575757576E-5</c:v>
                </c:pt>
                <c:pt idx="69">
                  <c:v>6.2288969696969705E-5</c:v>
                </c:pt>
                <c:pt idx="70">
                  <c:v>3.9311999999999999E-5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2ACB-4A56-A05D-23B78DB4E2E9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4.6037090909090933E-9</c:v>
                </c:pt>
                <c:pt idx="1">
                  <c:v>6.5179963636363657E-9</c:v>
                </c:pt>
                <c:pt idx="2">
                  <c:v>8.5327236363636379E-9</c:v>
                </c:pt>
                <c:pt idx="3">
                  <c:v>9.9944206060606069E-9</c:v>
                </c:pt>
                <c:pt idx="4">
                  <c:v>1.1169327272727274E-8</c:v>
                </c:pt>
                <c:pt idx="5">
                  <c:v>1.1398418181818183E-8</c:v>
                </c:pt>
                <c:pt idx="6">
                  <c:v>1.1345861445783132E-8</c:v>
                </c:pt>
                <c:pt idx="7">
                  <c:v>1.0919957831325301E-8</c:v>
                </c:pt>
                <c:pt idx="8">
                  <c:v>1.0297933333333333E-8</c:v>
                </c:pt>
                <c:pt idx="9">
                  <c:v>9.6141781818181828E-9</c:v>
                </c:pt>
                <c:pt idx="10">
                  <c:v>8.9073296969696974E-9</c:v>
                </c:pt>
                <c:pt idx="11">
                  <c:v>8.3630662632375192E-9</c:v>
                </c:pt>
                <c:pt idx="12">
                  <c:v>8.002143419062027E-9</c:v>
                </c:pt>
                <c:pt idx="13">
                  <c:v>7.6412205748865348E-9</c:v>
                </c:pt>
                <c:pt idx="14">
                  <c:v>7.2802977307110442E-9</c:v>
                </c:pt>
                <c:pt idx="15">
                  <c:v>6.919374886535552E-9</c:v>
                </c:pt>
                <c:pt idx="16">
                  <c:v>6.5584520423600598E-9</c:v>
                </c:pt>
                <c:pt idx="17">
                  <c:v>6.1975291981845685E-9</c:v>
                </c:pt>
                <c:pt idx="18">
                  <c:v>6.3019042424242432E-9</c:v>
                </c:pt>
                <c:pt idx="19">
                  <c:v>6.4948927272727273E-9</c:v>
                </c:pt>
                <c:pt idx="20">
                  <c:v>6.7362866666666672E-9</c:v>
                </c:pt>
                <c:pt idx="21">
                  <c:v>6.9012490909090907E-9</c:v>
                </c:pt>
                <c:pt idx="22">
                  <c:v>7.0061581818181813E-9</c:v>
                </c:pt>
                <c:pt idx="23">
                  <c:v>6.9233939759036142E-9</c:v>
                </c:pt>
                <c:pt idx="24">
                  <c:v>6.7826878787878788E-9</c:v>
                </c:pt>
                <c:pt idx="25">
                  <c:v>6.5238393939393944E-9</c:v>
                </c:pt>
                <c:pt idx="26">
                  <c:v>6.2145545454545458E-9</c:v>
                </c:pt>
                <c:pt idx="27">
                  <c:v>5.871645454545455E-9</c:v>
                </c:pt>
                <c:pt idx="28">
                  <c:v>5.4947666666666667E-9</c:v>
                </c:pt>
                <c:pt idx="29">
                  <c:v>5.1141363636363635E-9</c:v>
                </c:pt>
                <c:pt idx="30">
                  <c:v>4.7289242424242427E-9</c:v>
                </c:pt>
                <c:pt idx="31">
                  <c:v>4.3552837349397594E-9</c:v>
                </c:pt>
                <c:pt idx="32">
                  <c:v>3.9878740963855436E-9</c:v>
                </c:pt>
                <c:pt idx="33">
                  <c:v>3.6492800000000009E-9</c:v>
                </c:pt>
                <c:pt idx="34">
                  <c:v>3.3241648484848493E-9</c:v>
                </c:pt>
                <c:pt idx="35">
                  <c:v>3.0246496969696977E-9</c:v>
                </c:pt>
                <c:pt idx="36">
                  <c:v>2.7525672727272734E-9</c:v>
                </c:pt>
                <c:pt idx="37">
                  <c:v>2.4942981818181824E-9</c:v>
                </c:pt>
                <c:pt idx="38">
                  <c:v>2.2717527272727277E-9</c:v>
                </c:pt>
                <c:pt idx="39">
                  <c:v>2.0626048192771089E-9</c:v>
                </c:pt>
                <c:pt idx="40">
                  <c:v>1.8744120481927718E-9</c:v>
                </c:pt>
                <c:pt idx="41">
                  <c:v>1.7067557575757583E-9</c:v>
                </c:pt>
                <c:pt idx="42">
                  <c:v>1.5487363636363642E-9</c:v>
                </c:pt>
                <c:pt idx="43">
                  <c:v>1.4141909090909097E-9</c:v>
                </c:pt>
                <c:pt idx="44">
                  <c:v>1.2892618181818187E-9</c:v>
                </c:pt>
                <c:pt idx="45">
                  <c:v>1.1770800000000007E-9</c:v>
                </c:pt>
                <c:pt idx="46">
                  <c:v>1.0802381818181822E-9</c:v>
                </c:pt>
                <c:pt idx="47">
                  <c:v>9.8994800000000027E-10</c:v>
                </c:pt>
                <c:pt idx="48">
                  <c:v>9.145480000000003E-10</c:v>
                </c:pt>
                <c:pt idx="49">
                  <c:v>8.4627397590361462E-10</c:v>
                </c:pt>
                <c:pt idx="50">
                  <c:v>7.8571975903614435E-10</c:v>
                </c:pt>
                <c:pt idx="51">
                  <c:v>7.3432690909090883E-10</c:v>
                </c:pt>
                <c:pt idx="52">
                  <c:v>6.8635454545454525E-10</c:v>
                </c:pt>
                <c:pt idx="53">
                  <c:v>6.4526363636363615E-10</c:v>
                </c:pt>
                <c:pt idx="54">
                  <c:v>6.0677903030303014E-10</c:v>
                </c:pt>
                <c:pt idx="55">
                  <c:v>5.7070024242424225E-10</c:v>
                </c:pt>
                <c:pt idx="56">
                  <c:v>5.3660927272727251E-10</c:v>
                </c:pt>
                <c:pt idx="57">
                  <c:v>5.03054939759036E-10</c:v>
                </c:pt>
                <c:pt idx="58">
                  <c:v>4.7035012048192758E-10</c:v>
                </c:pt>
                <c:pt idx="59">
                  <c:v>4.3807393939393934E-10</c:v>
                </c:pt>
                <c:pt idx="60">
                  <c:v>4.0613454545454537E-10</c:v>
                </c:pt>
                <c:pt idx="61">
                  <c:v>3.7581109090909084E-10</c:v>
                </c:pt>
                <c:pt idx="62">
                  <c:v>3.4631242424242417E-10</c:v>
                </c:pt>
                <c:pt idx="63">
                  <c:v>3.1870636363636357E-10</c:v>
                </c:pt>
                <c:pt idx="64">
                  <c:v>2.9289703030303027E-10</c:v>
                </c:pt>
                <c:pt idx="65">
                  <c:v>2.6823642424242415E-10</c:v>
                </c:pt>
                <c:pt idx="66">
                  <c:v>2.4655216867469876E-10</c:v>
                </c:pt>
                <c:pt idx="67">
                  <c:v>2.2578363636363635E-10</c:v>
                </c:pt>
                <c:pt idx="68">
                  <c:v>2.0686242424242425E-10</c:v>
                </c:pt>
                <c:pt idx="69">
                  <c:v>1.8957212121212121E-10</c:v>
                </c:pt>
                <c:pt idx="70">
                  <c:v>1.7316E-10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2ACB-4A56-A05D-23B78DB4E2E9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1.9360466666666673E-2</c:v>
                </c:pt>
                <c:pt idx="1">
                  <c:v>2.891658787878789E-2</c:v>
                </c:pt>
                <c:pt idx="2">
                  <c:v>4.015234545454547E-2</c:v>
                </c:pt>
                <c:pt idx="3">
                  <c:v>5.0501042424242436E-2</c:v>
                </c:pt>
                <c:pt idx="4">
                  <c:v>6.0230690909090917E-2</c:v>
                </c:pt>
                <c:pt idx="5">
                  <c:v>6.6614327272727272E-2</c:v>
                </c:pt>
                <c:pt idx="6">
                  <c:v>7.1657753012048186E-2</c:v>
                </c:pt>
                <c:pt idx="7">
                  <c:v>7.4924620481927703E-2</c:v>
                </c:pt>
                <c:pt idx="8">
                  <c:v>7.6934599999999992E-2</c:v>
                </c:pt>
                <c:pt idx="9">
                  <c:v>7.8498890909090902E-2</c:v>
                </c:pt>
                <c:pt idx="10">
                  <c:v>7.9547981818181818E-2</c:v>
                </c:pt>
                <c:pt idx="11">
                  <c:v>8.2142989409984865E-2</c:v>
                </c:pt>
                <c:pt idx="12">
                  <c:v>8.6481264750378206E-2</c:v>
                </c:pt>
                <c:pt idx="13">
                  <c:v>9.0819540090771561E-2</c:v>
                </c:pt>
                <c:pt idx="14">
                  <c:v>9.5157815431164902E-2</c:v>
                </c:pt>
                <c:pt idx="15">
                  <c:v>9.9496090771558243E-2</c:v>
                </c:pt>
                <c:pt idx="16">
                  <c:v>0.1038343661119516</c:v>
                </c:pt>
                <c:pt idx="17">
                  <c:v>0.10817264145234494</c:v>
                </c:pt>
                <c:pt idx="18">
                  <c:v>0.12207612121212125</c:v>
                </c:pt>
                <c:pt idx="19">
                  <c:v>0.13859054545454549</c:v>
                </c:pt>
                <c:pt idx="20">
                  <c:v>0.1590693333333334</c:v>
                </c:pt>
                <c:pt idx="21">
                  <c:v>0.18001987878787884</c:v>
                </c:pt>
                <c:pt idx="22">
                  <c:v>0.20134109090909097</c:v>
                </c:pt>
                <c:pt idx="23">
                  <c:v>0.2201553012048193</c:v>
                </c:pt>
                <c:pt idx="24">
                  <c:v>0.23785424242424244</c:v>
                </c:pt>
                <c:pt idx="25">
                  <c:v>0.25295121212121213</c:v>
                </c:pt>
                <c:pt idx="26">
                  <c:v>0.26614272727272725</c:v>
                </c:pt>
                <c:pt idx="27">
                  <c:v>0.27806393939393942</c:v>
                </c:pt>
                <c:pt idx="28">
                  <c:v>0.28728484848484848</c:v>
                </c:pt>
                <c:pt idx="29">
                  <c:v>0.2955527272727273</c:v>
                </c:pt>
                <c:pt idx="30">
                  <c:v>0.30192848484848483</c:v>
                </c:pt>
                <c:pt idx="31">
                  <c:v>0.30679524096385541</c:v>
                </c:pt>
                <c:pt idx="32">
                  <c:v>0.31084945783132528</c:v>
                </c:pt>
                <c:pt idx="33">
                  <c:v>0.31329600000000002</c:v>
                </c:pt>
                <c:pt idx="34">
                  <c:v>0.31537599999999999</c:v>
                </c:pt>
                <c:pt idx="35">
                  <c:v>0.316776</c:v>
                </c:pt>
                <c:pt idx="36">
                  <c:v>0.31778290909090906</c:v>
                </c:pt>
                <c:pt idx="37">
                  <c:v>0.31860303030303028</c:v>
                </c:pt>
                <c:pt idx="38">
                  <c:v>0.31917878787878784</c:v>
                </c:pt>
                <c:pt idx="39">
                  <c:v>0.31973439759036143</c:v>
                </c:pt>
                <c:pt idx="40">
                  <c:v>0.32025849397590361</c:v>
                </c:pt>
                <c:pt idx="41">
                  <c:v>0.32090436363636365</c:v>
                </c:pt>
                <c:pt idx="42">
                  <c:v>0.32162824242424243</c:v>
                </c:pt>
                <c:pt idx="43">
                  <c:v>0.3227312727272727</c:v>
                </c:pt>
                <c:pt idx="44">
                  <c:v>0.32415745454545453</c:v>
                </c:pt>
                <c:pt idx="45">
                  <c:v>0.32601199999999997</c:v>
                </c:pt>
                <c:pt idx="46">
                  <c:v>0.32881672727272726</c:v>
                </c:pt>
                <c:pt idx="47">
                  <c:v>0.33211793939393935</c:v>
                </c:pt>
                <c:pt idx="48">
                  <c:v>0.33694824242424237</c:v>
                </c:pt>
                <c:pt idx="49">
                  <c:v>0.3428402409638554</c:v>
                </c:pt>
                <c:pt idx="50">
                  <c:v>0.34988240963855427</c:v>
                </c:pt>
                <c:pt idx="51">
                  <c:v>0.35898224242424248</c:v>
                </c:pt>
                <c:pt idx="52">
                  <c:v>0.36889848484848492</c:v>
                </c:pt>
                <c:pt idx="53">
                  <c:v>0.38059545454545463</c:v>
                </c:pt>
                <c:pt idx="54">
                  <c:v>0.39288175757575766</c:v>
                </c:pt>
                <c:pt idx="55">
                  <c:v>0.40571206060606069</c:v>
                </c:pt>
                <c:pt idx="56">
                  <c:v>0.41813109090909095</c:v>
                </c:pt>
                <c:pt idx="57">
                  <c:v>0.43004156626506029</c:v>
                </c:pt>
                <c:pt idx="58">
                  <c:v>0.44036686746987957</c:v>
                </c:pt>
                <c:pt idx="59">
                  <c:v>0.449223696969697</c:v>
                </c:pt>
                <c:pt idx="60">
                  <c:v>0.45692672727272732</c:v>
                </c:pt>
                <c:pt idx="61">
                  <c:v>0.46234096969696969</c:v>
                </c:pt>
                <c:pt idx="62">
                  <c:v>0.46703406060606062</c:v>
                </c:pt>
                <c:pt idx="63">
                  <c:v>0.47031890909090912</c:v>
                </c:pt>
                <c:pt idx="64">
                  <c:v>0.47283848484848484</c:v>
                </c:pt>
                <c:pt idx="65">
                  <c:v>0.47486878787878789</c:v>
                </c:pt>
                <c:pt idx="66">
                  <c:v>0.47614132530120479</c:v>
                </c:pt>
                <c:pt idx="67">
                  <c:v>0.47722999999999999</c:v>
                </c:pt>
                <c:pt idx="68">
                  <c:v>0.4779633333333333</c:v>
                </c:pt>
                <c:pt idx="69">
                  <c:v>0.47849575757575757</c:v>
                </c:pt>
                <c:pt idx="70">
                  <c:v>0.47892000000000001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2ACB-4A56-A05D-23B78DB4E2E9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8.2440157575757626E-11</c:v>
                </c:pt>
                <c:pt idx="1">
                  <c:v>1.3302157575757583E-10</c:v>
                </c:pt>
                <c:pt idx="2">
                  <c:v>1.9797309090909099E-10</c:v>
                </c:pt>
                <c:pt idx="3">
                  <c:v>2.6512345454545463E-10</c:v>
                </c:pt>
                <c:pt idx="4">
                  <c:v>3.3176442424242432E-10</c:v>
                </c:pt>
                <c:pt idx="5">
                  <c:v>3.8319472727272733E-10</c:v>
                </c:pt>
                <c:pt idx="6">
                  <c:v>4.2607572289156627E-10</c:v>
                </c:pt>
                <c:pt idx="7">
                  <c:v>4.576239156626506E-10</c:v>
                </c:pt>
                <c:pt idx="8">
                  <c:v>4.7848333333333328E-10</c:v>
                </c:pt>
                <c:pt idx="9">
                  <c:v>4.9516672727272728E-10</c:v>
                </c:pt>
                <c:pt idx="10">
                  <c:v>5.0463945454545451E-10</c:v>
                </c:pt>
                <c:pt idx="11">
                  <c:v>5.18562980332829E-10</c:v>
                </c:pt>
                <c:pt idx="12">
                  <c:v>5.3750549167927384E-10</c:v>
                </c:pt>
                <c:pt idx="13">
                  <c:v>5.5644800302571859E-10</c:v>
                </c:pt>
                <c:pt idx="14">
                  <c:v>5.7539051437216344E-10</c:v>
                </c:pt>
                <c:pt idx="15">
                  <c:v>5.9433302571860818E-10</c:v>
                </c:pt>
                <c:pt idx="16">
                  <c:v>6.1327553706505292E-10</c:v>
                </c:pt>
                <c:pt idx="17">
                  <c:v>6.3221804841149777E-10</c:v>
                </c:pt>
                <c:pt idx="18">
                  <c:v>6.9459048484848498E-10</c:v>
                </c:pt>
                <c:pt idx="19">
                  <c:v>7.6742981818181837E-10</c:v>
                </c:pt>
                <c:pt idx="20">
                  <c:v>8.5304800000000015E-10</c:v>
                </c:pt>
                <c:pt idx="21">
                  <c:v>9.3344290909090925E-10</c:v>
                </c:pt>
                <c:pt idx="22">
                  <c:v>1.0097338181818184E-9</c:v>
                </c:pt>
                <c:pt idx="23">
                  <c:v>1.0618259036144579E-9</c:v>
                </c:pt>
                <c:pt idx="24">
                  <c:v>1.1047212121212121E-9</c:v>
                </c:pt>
                <c:pt idx="25">
                  <c:v>1.1272060606060607E-9</c:v>
                </c:pt>
                <c:pt idx="26">
                  <c:v>1.1366727272727273E-9</c:v>
                </c:pt>
                <c:pt idx="27">
                  <c:v>1.137460606060606E-9</c:v>
                </c:pt>
                <c:pt idx="28">
                  <c:v>1.1222999999999999E-9</c:v>
                </c:pt>
                <c:pt idx="29">
                  <c:v>1.1024454545454545E-9</c:v>
                </c:pt>
                <c:pt idx="30">
                  <c:v>1.0735969696969699E-9</c:v>
                </c:pt>
                <c:pt idx="31">
                  <c:v>1.0392228915662652E-9</c:v>
                </c:pt>
                <c:pt idx="32">
                  <c:v>1.0018734939759036E-9</c:v>
                </c:pt>
                <c:pt idx="33">
                  <c:v>9.5990800000000003E-10</c:v>
                </c:pt>
                <c:pt idx="34">
                  <c:v>9.1750230303030307E-10</c:v>
                </c:pt>
                <c:pt idx="35">
                  <c:v>8.7433260606060617E-10</c:v>
                </c:pt>
                <c:pt idx="36">
                  <c:v>8.3176927272727276E-10</c:v>
                </c:pt>
                <c:pt idx="37">
                  <c:v>7.8955933333333337E-10</c:v>
                </c:pt>
                <c:pt idx="38">
                  <c:v>7.4929266666666676E-10</c:v>
                </c:pt>
                <c:pt idx="39">
                  <c:v>7.1014024096385559E-10</c:v>
                </c:pt>
                <c:pt idx="40">
                  <c:v>6.7273060240963875E-10</c:v>
                </c:pt>
                <c:pt idx="41">
                  <c:v>6.3733660606060619E-10</c:v>
                </c:pt>
                <c:pt idx="42">
                  <c:v>6.0294800000000016E-10</c:v>
                </c:pt>
                <c:pt idx="43">
                  <c:v>5.7154800000000014E-10</c:v>
                </c:pt>
                <c:pt idx="44">
                  <c:v>5.4164648484848506E-10</c:v>
                </c:pt>
                <c:pt idx="45">
                  <c:v>5.1373133333333342E-10</c:v>
                </c:pt>
                <c:pt idx="46">
                  <c:v>4.887140000000001E-10</c:v>
                </c:pt>
                <c:pt idx="47">
                  <c:v>4.6501430303030313E-10</c:v>
                </c:pt>
                <c:pt idx="48">
                  <c:v>4.4466278787878798E-10</c:v>
                </c:pt>
                <c:pt idx="49">
                  <c:v>4.2614554216867474E-10</c:v>
                </c:pt>
                <c:pt idx="50">
                  <c:v>4.0961542168674694E-10</c:v>
                </c:pt>
                <c:pt idx="51">
                  <c:v>3.9562218181818178E-10</c:v>
                </c:pt>
                <c:pt idx="52">
                  <c:v>3.8256187878787876E-10</c:v>
                </c:pt>
                <c:pt idx="53">
                  <c:v>3.7133763636363634E-10</c:v>
                </c:pt>
                <c:pt idx="54">
                  <c:v>3.6055145454545451E-10</c:v>
                </c:pt>
                <c:pt idx="55">
                  <c:v>3.5016963636363631E-10</c:v>
                </c:pt>
                <c:pt idx="56">
                  <c:v>3.3931854545454537E-10</c:v>
                </c:pt>
                <c:pt idx="57">
                  <c:v>3.2811891566265054E-10</c:v>
                </c:pt>
                <c:pt idx="58">
                  <c:v>3.1593216867469873E-10</c:v>
                </c:pt>
                <c:pt idx="59">
                  <c:v>3.0297775757575755E-10</c:v>
                </c:pt>
                <c:pt idx="60">
                  <c:v>2.8942018181818181E-10</c:v>
                </c:pt>
                <c:pt idx="61">
                  <c:v>2.7527799999999999E-10</c:v>
                </c:pt>
                <c:pt idx="62">
                  <c:v>2.6109533333333328E-10</c:v>
                </c:pt>
                <c:pt idx="63">
                  <c:v>2.4696199999999996E-10</c:v>
                </c:pt>
                <c:pt idx="64">
                  <c:v>2.3319466666666662E-10</c:v>
                </c:pt>
                <c:pt idx="65">
                  <c:v>2.196613333333333E-10</c:v>
                </c:pt>
                <c:pt idx="66">
                  <c:v>2.0704481927710841E-10</c:v>
                </c:pt>
                <c:pt idx="67">
                  <c:v>1.9473454545454546E-10</c:v>
                </c:pt>
                <c:pt idx="68">
                  <c:v>1.8304969696969697E-10</c:v>
                </c:pt>
                <c:pt idx="69">
                  <c:v>1.7201878787878789E-10</c:v>
                </c:pt>
                <c:pt idx="70">
                  <c:v>1.6134000000000001E-10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2ACB-4A56-A05D-23B78DB4E2E9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1.6211636363636369E-8</c:v>
                </c:pt>
                <c:pt idx="1">
                  <c:v>2.1674315151515156E-8</c:v>
                </c:pt>
                <c:pt idx="2">
                  <c:v>2.6764618181818189E-8</c:v>
                </c:pt>
                <c:pt idx="3">
                  <c:v>2.9637048484848486E-8</c:v>
                </c:pt>
                <c:pt idx="4">
                  <c:v>3.144941212121212E-8</c:v>
                </c:pt>
                <c:pt idx="5">
                  <c:v>3.0504563636363635E-8</c:v>
                </c:pt>
                <c:pt idx="6">
                  <c:v>2.895031927710843E-8</c:v>
                </c:pt>
                <c:pt idx="7">
                  <c:v>2.658827108433735E-8</c:v>
                </c:pt>
                <c:pt idx="8">
                  <c:v>2.4041600000000003E-8</c:v>
                </c:pt>
                <c:pt idx="9">
                  <c:v>2.1474109090909091E-8</c:v>
                </c:pt>
                <c:pt idx="10">
                  <c:v>1.9158351515151517E-8</c:v>
                </c:pt>
                <c:pt idx="11">
                  <c:v>1.7396650529500758E-8</c:v>
                </c:pt>
                <c:pt idx="12">
                  <c:v>1.6259736762481089E-8</c:v>
                </c:pt>
                <c:pt idx="13">
                  <c:v>1.5122822995461421E-8</c:v>
                </c:pt>
                <c:pt idx="14">
                  <c:v>1.3985909228441755E-8</c:v>
                </c:pt>
                <c:pt idx="15">
                  <c:v>1.2848995461422088E-8</c:v>
                </c:pt>
                <c:pt idx="16">
                  <c:v>1.171208169440242E-8</c:v>
                </c:pt>
                <c:pt idx="17">
                  <c:v>1.0575167927382751E-8</c:v>
                </c:pt>
                <c:pt idx="18">
                  <c:v>1.0429551515151516E-8</c:v>
                </c:pt>
                <c:pt idx="19">
                  <c:v>1.051849090909091E-8</c:v>
                </c:pt>
                <c:pt idx="20">
                  <c:v>1.0882733333333334E-8</c:v>
                </c:pt>
                <c:pt idx="21">
                  <c:v>1.1170612121212122E-8</c:v>
                </c:pt>
                <c:pt idx="22">
                  <c:v>1.139849090909091E-8</c:v>
                </c:pt>
                <c:pt idx="23">
                  <c:v>1.1323614457831326E-8</c:v>
                </c:pt>
                <c:pt idx="24">
                  <c:v>1.1153484848484849E-8</c:v>
                </c:pt>
                <c:pt idx="25">
                  <c:v>1.0787424242424243E-8</c:v>
                </c:pt>
                <c:pt idx="26">
                  <c:v>1.0333945454545455E-8</c:v>
                </c:pt>
                <c:pt idx="27">
                  <c:v>9.8221878787878785E-9</c:v>
                </c:pt>
                <c:pt idx="28">
                  <c:v>9.2438151515151514E-9</c:v>
                </c:pt>
                <c:pt idx="29">
                  <c:v>8.6552272727272729E-9</c:v>
                </c:pt>
                <c:pt idx="30">
                  <c:v>8.050984848484848E-9</c:v>
                </c:pt>
                <c:pt idx="31">
                  <c:v>7.4586626506024108E-9</c:v>
                </c:pt>
                <c:pt idx="32">
                  <c:v>6.8727590361445798E-9</c:v>
                </c:pt>
                <c:pt idx="33">
                  <c:v>6.3254000000000013E-9</c:v>
                </c:pt>
                <c:pt idx="34">
                  <c:v>5.7977381818181823E-9</c:v>
                </c:pt>
                <c:pt idx="35">
                  <c:v>5.3075563636363647E-9</c:v>
                </c:pt>
                <c:pt idx="36">
                  <c:v>4.8590672727272735E-9</c:v>
                </c:pt>
                <c:pt idx="37">
                  <c:v>4.4316151515151527E-9</c:v>
                </c:pt>
                <c:pt idx="38">
                  <c:v>4.0594939393939403E-9</c:v>
                </c:pt>
                <c:pt idx="39">
                  <c:v>3.7085692771084345E-9</c:v>
                </c:pt>
                <c:pt idx="40">
                  <c:v>3.3907981927710856E-9</c:v>
                </c:pt>
                <c:pt idx="41">
                  <c:v>3.1057321212121225E-9</c:v>
                </c:pt>
                <c:pt idx="42">
                  <c:v>2.836078787878789E-9</c:v>
                </c:pt>
                <c:pt idx="43">
                  <c:v>2.6045636363636375E-9</c:v>
                </c:pt>
                <c:pt idx="44">
                  <c:v>2.3889193939393948E-9</c:v>
                </c:pt>
                <c:pt idx="45">
                  <c:v>2.1943133333333342E-9</c:v>
                </c:pt>
                <c:pt idx="46">
                  <c:v>2.0254709090909096E-9</c:v>
                </c:pt>
                <c:pt idx="47">
                  <c:v>1.8676927272727278E-9</c:v>
                </c:pt>
                <c:pt idx="48">
                  <c:v>1.7353290909090915E-9</c:v>
                </c:pt>
                <c:pt idx="49">
                  <c:v>1.6152903614457834E-9</c:v>
                </c:pt>
                <c:pt idx="50">
                  <c:v>1.5086036144578311E-9</c:v>
                </c:pt>
                <c:pt idx="51">
                  <c:v>1.4179357575757573E-9</c:v>
                </c:pt>
                <c:pt idx="52">
                  <c:v>1.3332363636363633E-9</c:v>
                </c:pt>
                <c:pt idx="53">
                  <c:v>1.2605090909090906E-9</c:v>
                </c:pt>
                <c:pt idx="54">
                  <c:v>1.1921309090909089E-9</c:v>
                </c:pt>
                <c:pt idx="55">
                  <c:v>1.1277672727272726E-9</c:v>
                </c:pt>
                <c:pt idx="56">
                  <c:v>1.0663036363636361E-9</c:v>
                </c:pt>
                <c:pt idx="57">
                  <c:v>1.0054562650602406E-9</c:v>
                </c:pt>
                <c:pt idx="58">
                  <c:v>9.4525746987951784E-10</c:v>
                </c:pt>
                <c:pt idx="59">
                  <c:v>8.8528539393939379E-10</c:v>
                </c:pt>
                <c:pt idx="60">
                  <c:v>8.2549145454545441E-10</c:v>
                </c:pt>
                <c:pt idx="61">
                  <c:v>7.6793666666666654E-10</c:v>
                </c:pt>
                <c:pt idx="62">
                  <c:v>7.1168903030303014E-10</c:v>
                </c:pt>
                <c:pt idx="63">
                  <c:v>6.585314545454544E-10</c:v>
                </c:pt>
                <c:pt idx="64">
                  <c:v>6.0850890909090897E-10</c:v>
                </c:pt>
                <c:pt idx="65">
                  <c:v>5.6049072727272714E-10</c:v>
                </c:pt>
                <c:pt idx="66">
                  <c:v>5.178451807228915E-10</c:v>
                </c:pt>
                <c:pt idx="67">
                  <c:v>4.7687000000000003E-10</c:v>
                </c:pt>
                <c:pt idx="68">
                  <c:v>4.3926999999999997E-10</c:v>
                </c:pt>
                <c:pt idx="69">
                  <c:v>4.0471515151515151E-10</c:v>
                </c:pt>
                <c:pt idx="70">
                  <c:v>3.718E-10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2ACB-4A56-A05D-23B78DB4E2E9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1.8076157575757386E-35</c:v>
                </c:pt>
                <c:pt idx="45">
                  <c:v>6.0113733333333148E-35</c:v>
                </c:pt>
                <c:pt idx="46">
                  <c:v>1.8675929363272621E-30</c:v>
                </c:pt>
                <c:pt idx="47">
                  <c:v>4.2914332799998503E-27</c:v>
                </c:pt>
                <c:pt idx="48">
                  <c:v>3.7272069279999853E-26</c:v>
                </c:pt>
                <c:pt idx="49">
                  <c:v>2.535392902385532E-21</c:v>
                </c:pt>
                <c:pt idx="50">
                  <c:v>7.8173480698554407E-21</c:v>
                </c:pt>
                <c:pt idx="51">
                  <c:v>7.6716653044242846E-17</c:v>
                </c:pt>
                <c:pt idx="52">
                  <c:v>1.1803603200000318E-13</c:v>
                </c:pt>
                <c:pt idx="53">
                  <c:v>8.1145763200000331E-13</c:v>
                </c:pt>
                <c:pt idx="54">
                  <c:v>6.0316427818182346E-10</c:v>
                </c:pt>
                <c:pt idx="55">
                  <c:v>1.7608950054545506E-9</c:v>
                </c:pt>
                <c:pt idx="56">
                  <c:v>2.3892134545454665E-8</c:v>
                </c:pt>
                <c:pt idx="57">
                  <c:v>6.2601301204819647E-8</c:v>
                </c:pt>
                <c:pt idx="58">
                  <c:v>1.4897539759036169E-7</c:v>
                </c:pt>
                <c:pt idx="59">
                  <c:v>3.240476363636369E-7</c:v>
                </c:pt>
                <c:pt idx="60">
                  <c:v>5.6881127272727327E-7</c:v>
                </c:pt>
                <c:pt idx="61">
                  <c:v>1.6186215757575783E-6</c:v>
                </c:pt>
                <c:pt idx="62">
                  <c:v>1.226027636363645E-5</c:v>
                </c:pt>
                <c:pt idx="63">
                  <c:v>4.9975185454545541E-5</c:v>
                </c:pt>
                <c:pt idx="64">
                  <c:v>7.149499151515176E-4</c:v>
                </c:pt>
                <c:pt idx="65">
                  <c:v>1.7809596121212148E-3</c:v>
                </c:pt>
                <c:pt idx="66">
                  <c:v>4.7929493975903646E-3</c:v>
                </c:pt>
                <c:pt idx="67">
                  <c:v>7.829172727272727E-3</c:v>
                </c:pt>
                <c:pt idx="68">
                  <c:v>1.0732748484848486E-2</c:v>
                </c:pt>
                <c:pt idx="69">
                  <c:v>1.3420090909090909E-2</c:v>
                </c:pt>
                <c:pt idx="70">
                  <c:v>1.5990999999999998E-2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2ACB-4A56-A05D-23B78DB4E2E9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2.0976442424242201E-35</c:v>
                </c:pt>
                <c:pt idx="45">
                  <c:v>6.9758866666666446E-35</c:v>
                </c:pt>
                <c:pt idx="46">
                  <c:v>1.2315442588909019E-30</c:v>
                </c:pt>
                <c:pt idx="47">
                  <c:v>1.6916119709090324E-27</c:v>
                </c:pt>
                <c:pt idx="48">
                  <c:v>1.4683972516363578E-26</c:v>
                </c:pt>
                <c:pt idx="49">
                  <c:v>6.325164453012023E-22</c:v>
                </c:pt>
                <c:pt idx="50">
                  <c:v>1.950214373012053E-21</c:v>
                </c:pt>
                <c:pt idx="51">
                  <c:v>1.2944676086060678E-17</c:v>
                </c:pt>
                <c:pt idx="52">
                  <c:v>1.4493967636364022E-14</c:v>
                </c:pt>
                <c:pt idx="53">
                  <c:v>9.9599394909091279E-14</c:v>
                </c:pt>
                <c:pt idx="54">
                  <c:v>5.8244793030303534E-11</c:v>
                </c:pt>
                <c:pt idx="55">
                  <c:v>1.6998391424242476E-10</c:v>
                </c:pt>
                <c:pt idx="56">
                  <c:v>1.9757029090909186E-9</c:v>
                </c:pt>
                <c:pt idx="57">
                  <c:v>4.9679180722891837E-9</c:v>
                </c:pt>
                <c:pt idx="58">
                  <c:v>1.1269363855421703E-8</c:v>
                </c:pt>
                <c:pt idx="59">
                  <c:v>2.3850145454545492E-8</c:v>
                </c:pt>
                <c:pt idx="60">
                  <c:v>4.1364690909090949E-8</c:v>
                </c:pt>
                <c:pt idx="61">
                  <c:v>1.1832153939393959E-7</c:v>
                </c:pt>
                <c:pt idx="62">
                  <c:v>9.2149927272727921E-7</c:v>
                </c:pt>
                <c:pt idx="63">
                  <c:v>3.7748810909090979E-6</c:v>
                </c:pt>
                <c:pt idx="64">
                  <c:v>5.6956671515151707E-5</c:v>
                </c:pt>
                <c:pt idx="65">
                  <c:v>1.4231564121212141E-4</c:v>
                </c:pt>
                <c:pt idx="66">
                  <c:v>4.1096759036144607E-4</c:v>
                </c:pt>
                <c:pt idx="67">
                  <c:v>6.9652090909090906E-4</c:v>
                </c:pt>
                <c:pt idx="68">
                  <c:v>1.003690606060606E-3</c:v>
                </c:pt>
                <c:pt idx="69">
                  <c:v>1.3210909090909091E-3</c:v>
                </c:pt>
                <c:pt idx="70">
                  <c:v>1.6440000000000001E-3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2ACB-4A56-A05D-23B78DB4E2E9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(2)GeSe[1]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7.2317818181817762E-34</c:v>
                </c:pt>
                <c:pt idx="47">
                  <c:v>6.4947896727270467E-31</c:v>
                </c:pt>
                <c:pt idx="48">
                  <c:v>5.6337033309090686E-30</c:v>
                </c:pt>
                <c:pt idx="49">
                  <c:v>1.6131476270481865E-25</c:v>
                </c:pt>
                <c:pt idx="50">
                  <c:v>4.9737004854819392E-25</c:v>
                </c:pt>
                <c:pt idx="51">
                  <c:v>2.2291400144242543E-21</c:v>
                </c:pt>
                <c:pt idx="52">
                  <c:v>1.7081440315151972E-18</c:v>
                </c:pt>
                <c:pt idx="53">
                  <c:v>1.1729668334545499E-17</c:v>
                </c:pt>
                <c:pt idx="54">
                  <c:v>4.739545575757616E-15</c:v>
                </c:pt>
                <c:pt idx="55">
                  <c:v>1.3822248606060644E-14</c:v>
                </c:pt>
                <c:pt idx="56">
                  <c:v>1.138545090909096E-13</c:v>
                </c:pt>
                <c:pt idx="57">
                  <c:v>2.4918759036144669E-13</c:v>
                </c:pt>
                <c:pt idx="58">
                  <c:v>4.6149481927710897E-13</c:v>
                </c:pt>
                <c:pt idx="59">
                  <c:v>7.7116842424242508E-13</c:v>
                </c:pt>
                <c:pt idx="60">
                  <c:v>1.1573441818181826E-12</c:v>
                </c:pt>
                <c:pt idx="61">
                  <c:v>2.4769648484848519E-12</c:v>
                </c:pt>
                <c:pt idx="62">
                  <c:v>1.3696183030303119E-11</c:v>
                </c:pt>
                <c:pt idx="63">
                  <c:v>5.2828425454545546E-11</c:v>
                </c:pt>
                <c:pt idx="64">
                  <c:v>5.8082642424242617E-10</c:v>
                </c:pt>
                <c:pt idx="65">
                  <c:v>1.4213779393939413E-9</c:v>
                </c:pt>
                <c:pt idx="66">
                  <c:v>3.1425180722891581E-9</c:v>
                </c:pt>
                <c:pt idx="67">
                  <c:v>4.6439090909090907E-9</c:v>
                </c:pt>
                <c:pt idx="68">
                  <c:v>5.5469393939393937E-9</c:v>
                </c:pt>
                <c:pt idx="69">
                  <c:v>6.0594181818181822E-9</c:v>
                </c:pt>
                <c:pt idx="70">
                  <c:v>6.3616E-9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2ACB-4A56-A05D-23B78DB4E2E9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>
                  <c:v>-18.903454545454547</c:v>
                </c:pt>
                <c:pt idx="3">
                  <c:v>-18.932121212121213</c:v>
                </c:pt>
                <c:pt idx="4">
                  <c:v>-18.961939393939396</c:v>
                </c:pt>
                <c:pt idx="5">
                  <c:v>-18.986181818181819</c:v>
                </c:pt>
                <c:pt idx="6">
                  <c:v>-19.00777108433735</c:v>
                </c:pt>
                <c:pt idx="7">
                  <c:v>-19.025843373493977</c:v>
                </c:pt>
                <c:pt idx="8">
                  <c:v>-19.039333333333335</c:v>
                </c:pt>
                <c:pt idx="9">
                  <c:v>-19.052181818181818</c:v>
                </c:pt>
                <c:pt idx="10">
                  <c:v>-19.070363636363634</c:v>
                </c:pt>
                <c:pt idx="11">
                  <c:v>-19.082844175491676</c:v>
                </c:pt>
                <c:pt idx="12">
                  <c:v>-19.088895612708018</c:v>
                </c:pt>
                <c:pt idx="13">
                  <c:v>-19.094947049924357</c:v>
                </c:pt>
                <c:pt idx="14">
                  <c:v>-19.100998487140696</c:v>
                </c:pt>
                <c:pt idx="15">
                  <c:v>-19.107049924357035</c:v>
                </c:pt>
                <c:pt idx="16">
                  <c:v>-19.113101361573374</c:v>
                </c:pt>
                <c:pt idx="17">
                  <c:v>-19.119152798789713</c:v>
                </c:pt>
                <c:pt idx="18">
                  <c:v>-19.104363636363637</c:v>
                </c:pt>
                <c:pt idx="19">
                  <c:v>-19.08490909090909</c:v>
                </c:pt>
                <c:pt idx="20">
                  <c:v>-19.060666666666666</c:v>
                </c:pt>
                <c:pt idx="21">
                  <c:v>-19.03981818181818</c:v>
                </c:pt>
                <c:pt idx="22">
                  <c:v>-19.021636363636365</c:v>
                </c:pt>
                <c:pt idx="23">
                  <c:v>-19.02</c:v>
                </c:pt>
                <c:pt idx="24">
                  <c:v>-19.02151515151515</c:v>
                </c:pt>
                <c:pt idx="25">
                  <c:v>-19.027575757575757</c:v>
                </c:pt>
                <c:pt idx="26">
                  <c:v>-19.037272727272729</c:v>
                </c:pt>
                <c:pt idx="27">
                  <c:v>-19.049393939393941</c:v>
                </c:pt>
                <c:pt idx="28">
                  <c:v>-19.067272727272726</c:v>
                </c:pt>
                <c:pt idx="29">
                  <c:v>-19.085454545454542</c:v>
                </c:pt>
                <c:pt idx="30">
                  <c:v>-19.103636363636362</c:v>
                </c:pt>
                <c:pt idx="31">
                  <c:v>-19.125662650602408</c:v>
                </c:pt>
                <c:pt idx="32">
                  <c:v>-19.149759036144577</c:v>
                </c:pt>
                <c:pt idx="33">
                  <c:v>-19.167999999999999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-19.250727272727271</c:v>
                </c:pt>
                <c:pt idx="38">
                  <c:v>-19.268909090909091</c:v>
                </c:pt>
                <c:pt idx="39">
                  <c:v>-19.289397590361446</c:v>
                </c:pt>
                <c:pt idx="40">
                  <c:v>-19.313493975903615</c:v>
                </c:pt>
                <c:pt idx="41">
                  <c:v>-19.333272727272728</c:v>
                </c:pt>
                <c:pt idx="42">
                  <c:v>-19.351454545454548</c:v>
                </c:pt>
                <c:pt idx="43">
                  <c:v>-19.369636363636364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2ACB-4A56-A05D-23B78DB4E2E9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>
                  <c:v>-56.690727272727273</c:v>
                </c:pt>
                <c:pt idx="3">
                  <c:v>-54.524969696969691</c:v>
                </c:pt>
                <c:pt idx="4">
                  <c:v>-52.372727272727268</c:v>
                </c:pt>
                <c:pt idx="5">
                  <c:v>-50.281818181818181</c:v>
                </c:pt>
                <c:pt idx="6">
                  <c:v>-48.245542168674703</c:v>
                </c:pt>
                <c:pt idx="7">
                  <c:v>-46.281686746987951</c:v>
                </c:pt>
                <c:pt idx="8">
                  <c:v>-44.402000000000001</c:v>
                </c:pt>
                <c:pt idx="9">
                  <c:v>-42.56272727272728</c:v>
                </c:pt>
                <c:pt idx="10">
                  <c:v>-40.835454545454553</c:v>
                </c:pt>
                <c:pt idx="11">
                  <c:v>-39.252329803328294</c:v>
                </c:pt>
                <c:pt idx="12">
                  <c:v>-37.83175491679274</c:v>
                </c:pt>
                <c:pt idx="13">
                  <c:v>-36.411180030257185</c:v>
                </c:pt>
                <c:pt idx="14">
                  <c:v>-34.990605143721638</c:v>
                </c:pt>
                <c:pt idx="15">
                  <c:v>-33.570030257186083</c:v>
                </c:pt>
                <c:pt idx="16">
                  <c:v>-32.149455370650529</c:v>
                </c:pt>
                <c:pt idx="17">
                  <c:v>-30.728880484114974</c:v>
                </c:pt>
                <c:pt idx="18">
                  <c:v>-29.565757575757573</c:v>
                </c:pt>
                <c:pt idx="19">
                  <c:v>-28.462363636363634</c:v>
                </c:pt>
                <c:pt idx="20">
                  <c:v>-27.425999999999995</c:v>
                </c:pt>
                <c:pt idx="21">
                  <c:v>-26.420181818181817</c:v>
                </c:pt>
                <c:pt idx="22">
                  <c:v>-25.438363636363636</c:v>
                </c:pt>
                <c:pt idx="23">
                  <c:v>-24.511265060240962</c:v>
                </c:pt>
                <c:pt idx="24">
                  <c:v>-23.600303030303031</c:v>
                </c:pt>
                <c:pt idx="25">
                  <c:v>-22.721515151515153</c:v>
                </c:pt>
                <c:pt idx="26">
                  <c:v>-21.882727272727273</c:v>
                </c:pt>
                <c:pt idx="27">
                  <c:v>-21.07060606060606</c:v>
                </c:pt>
                <c:pt idx="28">
                  <c:v>-20.321818181818184</c:v>
                </c:pt>
                <c:pt idx="29">
                  <c:v>-19.592727272727274</c:v>
                </c:pt>
                <c:pt idx="30">
                  <c:v>-18.901818181818182</c:v>
                </c:pt>
                <c:pt idx="31">
                  <c:v>-18.248855421686748</c:v>
                </c:pt>
                <c:pt idx="32">
                  <c:v>-17.616325301204821</c:v>
                </c:pt>
                <c:pt idx="33">
                  <c:v>-17.022000000000002</c:v>
                </c:pt>
                <c:pt idx="34">
                  <c:v>-16.440424242424243</c:v>
                </c:pt>
                <c:pt idx="35">
                  <c:v>-15.882848484848486</c:v>
                </c:pt>
                <c:pt idx="36">
                  <c:v>-15.342000000000002</c:v>
                </c:pt>
                <c:pt idx="37">
                  <c:v>-14.809878787878789</c:v>
                </c:pt>
                <c:pt idx="38">
                  <c:v>-14.306848484848485</c:v>
                </c:pt>
                <c:pt idx="39">
                  <c:v>-13.814397590361446</c:v>
                </c:pt>
                <c:pt idx="40">
                  <c:v>-13.338493975903617</c:v>
                </c:pt>
                <c:pt idx="41">
                  <c:v>-12.873757575757578</c:v>
                </c:pt>
                <c:pt idx="42">
                  <c:v>-12.415575757575759</c:v>
                </c:pt>
                <c:pt idx="43">
                  <c:v>-11.985272727272729</c:v>
                </c:pt>
                <c:pt idx="44">
                  <c:v>-11.562787878787882</c:v>
                </c:pt>
                <c:pt idx="45">
                  <c:v>-11.15066666666667</c:v>
                </c:pt>
                <c:pt idx="46">
                  <c:v>-10.766909090909092</c:v>
                </c:pt>
                <c:pt idx="47">
                  <c:v>-10.395327272727274</c:v>
                </c:pt>
                <c:pt idx="48">
                  <c:v>-10.05169090909091</c:v>
                </c:pt>
                <c:pt idx="49">
                  <c:v>-9.7289999999999992</c:v>
                </c:pt>
                <c:pt idx="50">
                  <c:v>-9.4289999999999985</c:v>
                </c:pt>
                <c:pt idx="51">
                  <c:v>-9.1657757575757568</c:v>
                </c:pt>
                <c:pt idx="52">
                  <c:v>-8.9189696969696968</c:v>
                </c:pt>
                <c:pt idx="53">
                  <c:v>-8.7129090909090898</c:v>
                </c:pt>
                <c:pt idx="54">
                  <c:v>-8.5336363636363632</c:v>
                </c:pt>
                <c:pt idx="55">
                  <c:v>-8.3790909090909089</c:v>
                </c:pt>
                <c:pt idx="56">
                  <c:v>-8.267254545454545</c:v>
                </c:pt>
                <c:pt idx="57">
                  <c:v>-8.1710843373493969</c:v>
                </c:pt>
                <c:pt idx="58">
                  <c:v>-8.1078313253012055</c:v>
                </c:pt>
                <c:pt idx="59">
                  <c:v>-8.0620121212121205</c:v>
                </c:pt>
                <c:pt idx="60">
                  <c:v>-8.0298909090909092</c:v>
                </c:pt>
                <c:pt idx="61">
                  <c:v>-8.0176242424242421</c:v>
                </c:pt>
                <c:pt idx="62">
                  <c:v>-8.010945454545455</c:v>
                </c:pt>
                <c:pt idx="63">
                  <c:v>-8.0145818181818189</c:v>
                </c:pt>
                <c:pt idx="64">
                  <c:v>-8.0263515151515161</c:v>
                </c:pt>
                <c:pt idx="65">
                  <c:v>-8.0433212121212119</c:v>
                </c:pt>
                <c:pt idx="66">
                  <c:v>-8.0740722891566268</c:v>
                </c:pt>
                <c:pt idx="67">
                  <c:v>-8.1061818181818186</c:v>
                </c:pt>
                <c:pt idx="68">
                  <c:v>-8.1401212121212119</c:v>
                </c:pt>
                <c:pt idx="69">
                  <c:v>-8.1740606060606051</c:v>
                </c:pt>
                <c:pt idx="70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2ACB-4A56-A05D-23B78DB4E2E9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>
                  <c:v>-15.763090909090909</c:v>
                </c:pt>
                <c:pt idx="3">
                  <c:v>-15.016969696969696</c:v>
                </c:pt>
                <c:pt idx="4">
                  <c:v>-14.259878787878787</c:v>
                </c:pt>
                <c:pt idx="5">
                  <c:v>-13.508363636363637</c:v>
                </c:pt>
                <c:pt idx="6">
                  <c:v>-12.771746987951808</c:v>
                </c:pt>
                <c:pt idx="7">
                  <c:v>-12.054879518072291</c:v>
                </c:pt>
                <c:pt idx="8">
                  <c:v>-11.367333333333335</c:v>
                </c:pt>
                <c:pt idx="9">
                  <c:v>-10.694654545454545</c:v>
                </c:pt>
                <c:pt idx="10">
                  <c:v>-10.066775757575758</c:v>
                </c:pt>
                <c:pt idx="11">
                  <c:v>-9.50184417549168</c:v>
                </c:pt>
                <c:pt idx="12">
                  <c:v>-9.007895612708019</c:v>
                </c:pt>
                <c:pt idx="13">
                  <c:v>-8.5139470499243579</c:v>
                </c:pt>
                <c:pt idx="14">
                  <c:v>-8.0199984871406951</c:v>
                </c:pt>
                <c:pt idx="15">
                  <c:v>-7.526049924357034</c:v>
                </c:pt>
                <c:pt idx="16">
                  <c:v>-7.032101361573373</c:v>
                </c:pt>
                <c:pt idx="17">
                  <c:v>-6.5381527987897119</c:v>
                </c:pt>
                <c:pt idx="18">
                  <c:v>-6.2250727272727273</c:v>
                </c:pt>
                <c:pt idx="19">
                  <c:v>-5.9639636363636361</c:v>
                </c:pt>
                <c:pt idx="20">
                  <c:v>-5.7875999999999994</c:v>
                </c:pt>
                <c:pt idx="21">
                  <c:v>-5.6597696969696969</c:v>
                </c:pt>
                <c:pt idx="22">
                  <c:v>-5.5700727272727271</c:v>
                </c:pt>
                <c:pt idx="23">
                  <c:v>-5.5351385542168678</c:v>
                </c:pt>
                <c:pt idx="24">
                  <c:v>-5.5146666666666668</c:v>
                </c:pt>
                <c:pt idx="25">
                  <c:v>-5.5213333333333336</c:v>
                </c:pt>
                <c:pt idx="26">
                  <c:v>-5.5396363636363635</c:v>
                </c:pt>
                <c:pt idx="27">
                  <c:v>-5.5656969696969698</c:v>
                </c:pt>
                <c:pt idx="28">
                  <c:v>-5.5992424242424246</c:v>
                </c:pt>
                <c:pt idx="29">
                  <c:v>-5.6331818181818187</c:v>
                </c:pt>
                <c:pt idx="30">
                  <c:v>-5.667121212121212</c:v>
                </c:pt>
                <c:pt idx="31">
                  <c:v>-5.6993614457831328</c:v>
                </c:pt>
                <c:pt idx="32">
                  <c:v>-5.7306867469879519</c:v>
                </c:pt>
                <c:pt idx="33">
                  <c:v>-5.7591999999999999</c:v>
                </c:pt>
                <c:pt idx="34">
                  <c:v>-5.7872727272727271</c:v>
                </c:pt>
                <c:pt idx="35">
                  <c:v>-5.8145454545454545</c:v>
                </c:pt>
                <c:pt idx="36">
                  <c:v>-5.8405636363636368</c:v>
                </c:pt>
                <c:pt idx="37">
                  <c:v>-5.8660181818181822</c:v>
                </c:pt>
                <c:pt idx="38">
                  <c:v>-5.8914727272727276</c:v>
                </c:pt>
                <c:pt idx="39">
                  <c:v>-5.9168674698795183</c:v>
                </c:pt>
                <c:pt idx="40">
                  <c:v>-5.9421686746987952</c:v>
                </c:pt>
                <c:pt idx="41">
                  <c:v>-5.9671393939393935</c:v>
                </c:pt>
                <c:pt idx="42">
                  <c:v>-5.9920363636363634</c:v>
                </c:pt>
                <c:pt idx="43">
                  <c:v>-6.0174909090909088</c:v>
                </c:pt>
                <c:pt idx="44">
                  <c:v>-6.0432060606060602</c:v>
                </c:pt>
                <c:pt idx="45">
                  <c:v>-6.0692666666666666</c:v>
                </c:pt>
                <c:pt idx="46">
                  <c:v>-6.0962727272727273</c:v>
                </c:pt>
                <c:pt idx="47">
                  <c:v>-6.1238606060606058</c:v>
                </c:pt>
                <c:pt idx="48">
                  <c:v>-6.1535575757575751</c:v>
                </c:pt>
                <c:pt idx="49">
                  <c:v>-6.1849036144578307</c:v>
                </c:pt>
                <c:pt idx="50">
                  <c:v>-6.2180361445783134</c:v>
                </c:pt>
                <c:pt idx="51">
                  <c:v>-6.2543151515151516</c:v>
                </c:pt>
                <c:pt idx="52">
                  <c:v>-6.2918000000000003</c:v>
                </c:pt>
                <c:pt idx="53">
                  <c:v>-6.3318000000000003</c:v>
                </c:pt>
                <c:pt idx="54">
                  <c:v>-6.3730606060606068</c:v>
                </c:pt>
                <c:pt idx="55">
                  <c:v>-6.4154848484848488</c:v>
                </c:pt>
                <c:pt idx="56">
                  <c:v>-6.457381818181819</c:v>
                </c:pt>
                <c:pt idx="57">
                  <c:v>-6.4983493975903617</c:v>
                </c:pt>
                <c:pt idx="58">
                  <c:v>-6.536301204819277</c:v>
                </c:pt>
                <c:pt idx="59">
                  <c:v>-6.5720060606060606</c:v>
                </c:pt>
                <c:pt idx="60">
                  <c:v>-6.6059454545454548</c:v>
                </c:pt>
                <c:pt idx="61">
                  <c:v>-6.6360242424242424</c:v>
                </c:pt>
                <c:pt idx="62">
                  <c:v>-6.6649333333333338</c:v>
                </c:pt>
                <c:pt idx="63">
                  <c:v>-6.6916000000000002</c:v>
                </c:pt>
                <c:pt idx="64">
                  <c:v>-6.716787878787879</c:v>
                </c:pt>
                <c:pt idx="65">
                  <c:v>-6.7410303030303034</c:v>
                </c:pt>
                <c:pt idx="66">
                  <c:v>-6.7622409638554215</c:v>
                </c:pt>
                <c:pt idx="67">
                  <c:v>-6.7831818181818182</c:v>
                </c:pt>
                <c:pt idx="68">
                  <c:v>-6.8037878787878787</c:v>
                </c:pt>
                <c:pt idx="69">
                  <c:v>-6.8243939393939392</c:v>
                </c:pt>
                <c:pt idx="70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2ACB-4A56-A05D-23B78DB4E2E9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>
                  <c:v>-20.990727272727273</c:v>
                </c:pt>
                <c:pt idx="3">
                  <c:v>-20.913454545454545</c:v>
                </c:pt>
                <c:pt idx="4">
                  <c:v>-20.884363636363634</c:v>
                </c:pt>
                <c:pt idx="5">
                  <c:v>-20.938909090909089</c:v>
                </c:pt>
                <c:pt idx="6">
                  <c:v>-21.016626506024096</c:v>
                </c:pt>
                <c:pt idx="7">
                  <c:v>-21.125060240963855</c:v>
                </c:pt>
                <c:pt idx="8">
                  <c:v>-21.247999999999998</c:v>
                </c:pt>
                <c:pt idx="9">
                  <c:v>-21.377454545454544</c:v>
                </c:pt>
                <c:pt idx="10">
                  <c:v>-21.522909090909092</c:v>
                </c:pt>
                <c:pt idx="11">
                  <c:v>-21.663993948562783</c:v>
                </c:pt>
                <c:pt idx="12">
                  <c:v>-21.800151285930408</c:v>
                </c:pt>
                <c:pt idx="13">
                  <c:v>-21.936308623298036</c:v>
                </c:pt>
                <c:pt idx="14">
                  <c:v>-22.07246596066566</c:v>
                </c:pt>
                <c:pt idx="15">
                  <c:v>-22.208623298033284</c:v>
                </c:pt>
                <c:pt idx="16">
                  <c:v>-22.344780635400909</c:v>
                </c:pt>
                <c:pt idx="17">
                  <c:v>-22.480937972768533</c:v>
                </c:pt>
                <c:pt idx="18">
                  <c:v>-22.599030303030304</c:v>
                </c:pt>
                <c:pt idx="19">
                  <c:v>-22.711636363636366</c:v>
                </c:pt>
                <c:pt idx="20">
                  <c:v>-22.814666666666668</c:v>
                </c:pt>
                <c:pt idx="21">
                  <c:v>-22.924484848484848</c:v>
                </c:pt>
                <c:pt idx="22">
                  <c:v>-23.039636363636365</c:v>
                </c:pt>
                <c:pt idx="23">
                  <c:v>-23.165120481927712</c:v>
                </c:pt>
                <c:pt idx="24">
                  <c:v>-23.293333333333333</c:v>
                </c:pt>
                <c:pt idx="25">
                  <c:v>-23.426666666666666</c:v>
                </c:pt>
                <c:pt idx="26">
                  <c:v>-23.563636363636363</c:v>
                </c:pt>
                <c:pt idx="27">
                  <c:v>-23.703030303030303</c:v>
                </c:pt>
                <c:pt idx="28">
                  <c:v>-23.842424242424244</c:v>
                </c:pt>
                <c:pt idx="29">
                  <c:v>-23.983636363636364</c:v>
                </c:pt>
                <c:pt idx="30">
                  <c:v>-24.129090909090909</c:v>
                </c:pt>
                <c:pt idx="31">
                  <c:v>-24.270060240963854</c:v>
                </c:pt>
                <c:pt idx="32">
                  <c:v>-24.408614457831327</c:v>
                </c:pt>
                <c:pt idx="33">
                  <c:v>-24.553999999999998</c:v>
                </c:pt>
                <c:pt idx="34">
                  <c:v>-24.697393939393937</c:v>
                </c:pt>
                <c:pt idx="35">
                  <c:v>-24.836787878787877</c:v>
                </c:pt>
                <c:pt idx="36">
                  <c:v>-24.976181818181818</c:v>
                </c:pt>
                <c:pt idx="37">
                  <c:v>-25.115333333333332</c:v>
                </c:pt>
                <c:pt idx="38">
                  <c:v>-25.248666666666665</c:v>
                </c:pt>
                <c:pt idx="39">
                  <c:v>-25.38403614457831</c:v>
                </c:pt>
                <c:pt idx="40">
                  <c:v>-25.522590361445783</c:v>
                </c:pt>
                <c:pt idx="41">
                  <c:v>-25.657333333333334</c:v>
                </c:pt>
                <c:pt idx="42">
                  <c:v>-25.790666666666667</c:v>
                </c:pt>
                <c:pt idx="43">
                  <c:v>-25.923999999999999</c:v>
                </c:pt>
                <c:pt idx="44">
                  <c:v>-26.054727272727273</c:v>
                </c:pt>
                <c:pt idx="45">
                  <c:v>-26.181999999999999</c:v>
                </c:pt>
                <c:pt idx="46">
                  <c:v>-26.309272727272727</c:v>
                </c:pt>
                <c:pt idx="47">
                  <c:v>-26.435757575757577</c:v>
                </c:pt>
                <c:pt idx="48">
                  <c:v>-26.556969696969698</c:v>
                </c:pt>
                <c:pt idx="49">
                  <c:v>-26.677831325301206</c:v>
                </c:pt>
                <c:pt idx="50">
                  <c:v>-26.798313253012051</c:v>
                </c:pt>
                <c:pt idx="51">
                  <c:v>-26.914424242424243</c:v>
                </c:pt>
                <c:pt idx="52">
                  <c:v>-27.02957575757576</c:v>
                </c:pt>
                <c:pt idx="53">
                  <c:v>-27.144727272727273</c:v>
                </c:pt>
                <c:pt idx="54">
                  <c:v>-27.256727272727272</c:v>
                </c:pt>
                <c:pt idx="55">
                  <c:v>-27.365818181818181</c:v>
                </c:pt>
                <c:pt idx="56">
                  <c:v>-27.480181818181819</c:v>
                </c:pt>
                <c:pt idx="57">
                  <c:v>-27.595180722891566</c:v>
                </c:pt>
                <c:pt idx="58">
                  <c:v>-27.70963855421687</c:v>
                </c:pt>
                <c:pt idx="59">
                  <c:v>-27.827878787878788</c:v>
                </c:pt>
                <c:pt idx="60">
                  <c:v>-27.949090909090909</c:v>
                </c:pt>
                <c:pt idx="61">
                  <c:v>-28.064787878787879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-28.649879518072289</c:v>
                </c:pt>
                <c:pt idx="67">
                  <c:v>-28.764545454545456</c:v>
                </c:pt>
                <c:pt idx="68">
                  <c:v>-28.879696969696973</c:v>
                </c:pt>
                <c:pt idx="69">
                  <c:v>-28.994848484848486</c:v>
                </c:pt>
                <c:pt idx="70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2ACB-4A56-A05D-23B78DB4E2E9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2ACB-4A56-A05D-23B78DB4E2E9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2ACB-4A56-A05D-23B78DB4E2E9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2ACB-4A56-A05D-23B78DB4E2E9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2ACB-4A56-A05D-23B78DB4E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32125559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1.1363216000000012E-9</c:v>
                </c:pt>
                <c:pt idx="1">
                  <c:v>1.2674740907139433E-3</c:v>
                </c:pt>
                <c:pt idx="2">
                  <c:v>4.6029275625927308E-3</c:v>
                </c:pt>
                <c:pt idx="3">
                  <c:v>3.846255757575763E-2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9.7487349397590378E-2</c:v>
                </c:pt>
                <c:pt idx="24">
                  <c:v>0.12362727272727272</c:v>
                </c:pt>
                <c:pt idx="25">
                  <c:v>0.17053636363636365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0.31434000000000001</c:v>
                </c:pt>
                <c:pt idx="32">
                  <c:v>0.31613999999999998</c:v>
                </c:pt>
                <c:pt idx="33">
                  <c:v>0.31711590361445779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0.39284563636363679</c:v>
                </c:pt>
                <c:pt idx="52">
                  <c:v>0.46798751515151521</c:v>
                </c:pt>
                <c:pt idx="53">
                  <c:v>0.47609054545454549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609-4FE0-96FF-D1AEBD39E5D9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7.9814826021181133E-28</c:v>
                </c:pt>
                <c:pt idx="5">
                  <c:v>1.0775001512859311E-26</c:v>
                </c:pt>
                <c:pt idx="6">
                  <c:v>2.075185476550681E-26</c:v>
                </c:pt>
                <c:pt idx="7">
                  <c:v>3.072870801815431E-26</c:v>
                </c:pt>
                <c:pt idx="8">
                  <c:v>4.0705561270801813E-26</c:v>
                </c:pt>
                <c:pt idx="9">
                  <c:v>5.068241452344931E-26</c:v>
                </c:pt>
                <c:pt idx="10">
                  <c:v>6.0659267776096812E-26</c:v>
                </c:pt>
                <c:pt idx="11">
                  <c:v>1.4054493192194361E-14</c:v>
                </c:pt>
                <c:pt idx="12">
                  <c:v>4.3957670196722977E-14</c:v>
                </c:pt>
                <c:pt idx="13">
                  <c:v>7.3860847201251587E-14</c:v>
                </c:pt>
                <c:pt idx="14">
                  <c:v>1.0376402420578021E-13</c:v>
                </c:pt>
                <c:pt idx="15">
                  <c:v>1.3366720121030882E-13</c:v>
                </c:pt>
                <c:pt idx="16">
                  <c:v>1.6357037821483742E-13</c:v>
                </c:pt>
                <c:pt idx="17">
                  <c:v>1.9347355521936604E-13</c:v>
                </c:pt>
                <c:pt idx="18">
                  <c:v>2.6732225090909159E-11</c:v>
                </c:pt>
                <c:pt idx="19">
                  <c:v>1.4737520000000104E-10</c:v>
                </c:pt>
                <c:pt idx="20">
                  <c:v>6.0579520000000107E-10</c:v>
                </c:pt>
                <c:pt idx="21">
                  <c:v>5.9915727272727489E-9</c:v>
                </c:pt>
                <c:pt idx="22">
                  <c:v>1.5248845454545478E-8</c:v>
                </c:pt>
                <c:pt idx="23">
                  <c:v>1.7487904856325318E-2</c:v>
                </c:pt>
                <c:pt idx="24">
                  <c:v>4.3628121212121208E-2</c:v>
                </c:pt>
                <c:pt idx="25">
                  <c:v>9.0536606060606054E-2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0.15434</c:v>
                </c:pt>
                <c:pt idx="32">
                  <c:v>0.15614</c:v>
                </c:pt>
                <c:pt idx="33">
                  <c:v>0.15711590361445785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0.14488696969696963</c:v>
                </c:pt>
                <c:pt idx="52">
                  <c:v>0.12885139393939393</c:v>
                </c:pt>
                <c:pt idx="53">
                  <c:v>0.12433018181818181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7.5026381818181803E-2</c:v>
                </c:pt>
                <c:pt idx="65">
                  <c:v>6.8382745454545438E-2</c:v>
                </c:pt>
                <c:pt idx="66">
                  <c:v>6.085454216867469E-2</c:v>
                </c:pt>
                <c:pt idx="67">
                  <c:v>5.2905545454545455E-2</c:v>
                </c:pt>
                <c:pt idx="68">
                  <c:v>4.4060696969696972E-2</c:v>
                </c:pt>
                <c:pt idx="69">
                  <c:v>3.4261727272727277E-2</c:v>
                </c:pt>
                <c:pt idx="70">
                  <c:v>2.3949000000000002E-2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09-4FE0-96FF-D1AEBD39E5D9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D609-4FE0-96FF-D1AEBD39E5D9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6.5454568367272731E-2</c:v>
                </c:pt>
                <c:pt idx="30">
                  <c:v>1.6969796258181818E-2</c:v>
                </c:pt>
                <c:pt idx="31">
                  <c:v>7.7074133333333324E-8</c:v>
                </c:pt>
                <c:pt idx="32">
                  <c:v>1.7727999999999879E-9</c:v>
                </c:pt>
                <c:pt idx="33">
                  <c:v>7.8969156626506152E-10</c:v>
                </c:pt>
                <c:pt idx="34">
                  <c:v>1.1685124848484865E-10</c:v>
                </c:pt>
                <c:pt idx="35">
                  <c:v>4.6296096969697117E-11</c:v>
                </c:pt>
                <c:pt idx="36">
                  <c:v>1.4233027854545489E-11</c:v>
                </c:pt>
                <c:pt idx="37">
                  <c:v>5.3955503782148576E-14</c:v>
                </c:pt>
                <c:pt idx="38">
                  <c:v>4.5743098335862472E-14</c:v>
                </c:pt>
                <c:pt idx="39">
                  <c:v>3.7530692889576362E-14</c:v>
                </c:pt>
                <c:pt idx="40">
                  <c:v>2.9318287443290257E-14</c:v>
                </c:pt>
                <c:pt idx="41">
                  <c:v>2.1105881997004147E-14</c:v>
                </c:pt>
                <c:pt idx="42">
                  <c:v>1.2893476550718043E-14</c:v>
                </c:pt>
                <c:pt idx="43">
                  <c:v>4.6810711044319325E-15</c:v>
                </c:pt>
                <c:pt idx="44">
                  <c:v>3.6092192438000138E-26</c:v>
                </c:pt>
                <c:pt idx="45">
                  <c:v>6.5089190380001339E-27</c:v>
                </c:pt>
                <c:pt idx="46">
                  <c:v>3.1577836363636533E-31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D609-4FE0-96FF-D1AEBD39E5D9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3.197821482601935E-28</c:v>
                </c:pt>
                <c:pt idx="38">
                  <c:v>8.3143358547654845E-27</c:v>
                </c:pt>
                <c:pt idx="39">
                  <c:v>1.6308889561270776E-26</c:v>
                </c:pt>
                <c:pt idx="40">
                  <c:v>2.4303443267776069E-26</c:v>
                </c:pt>
                <c:pt idx="41">
                  <c:v>3.2297996974281359E-26</c:v>
                </c:pt>
                <c:pt idx="42">
                  <c:v>4.0292550680786654E-26</c:v>
                </c:pt>
                <c:pt idx="43">
                  <c:v>4.8287104387291944E-26</c:v>
                </c:pt>
                <c:pt idx="44">
                  <c:v>9.0867937454544504E-24</c:v>
                </c:pt>
                <c:pt idx="45">
                  <c:v>3.0095979199999906E-23</c:v>
                </c:pt>
                <c:pt idx="46">
                  <c:v>3.4496913090908897E-21</c:v>
                </c:pt>
                <c:pt idx="47">
                  <c:v>7.1626923636361392E-20</c:v>
                </c:pt>
                <c:pt idx="48">
                  <c:v>5.6676710545454319E-19</c:v>
                </c:pt>
                <c:pt idx="49">
                  <c:v>6.4907730120481704E-18</c:v>
                </c:pt>
                <c:pt idx="50">
                  <c:v>1.829605012048197E-17</c:v>
                </c:pt>
                <c:pt idx="51">
                  <c:v>1.2003128484848439E-17</c:v>
                </c:pt>
                <c:pt idx="52">
                  <c:v>4.4395757606996623E-9</c:v>
                </c:pt>
                <c:pt idx="53">
                  <c:v>3.0554727273740508E-8</c:v>
                </c:pt>
                <c:pt idx="54">
                  <c:v>9.7343333333333793E-8</c:v>
                </c:pt>
                <c:pt idx="55">
                  <c:v>2.0167666666666712E-7</c:v>
                </c:pt>
                <c:pt idx="56">
                  <c:v>1.930681818181817E-7</c:v>
                </c:pt>
                <c:pt idx="57">
                  <c:v>1.690251437216338E-7</c:v>
                </c:pt>
                <c:pt idx="58">
                  <c:v>1.5009397881996968E-7</c:v>
                </c:pt>
                <c:pt idx="59">
                  <c:v>1.3116281391830553E-7</c:v>
                </c:pt>
                <c:pt idx="60">
                  <c:v>1.1223164901664138E-7</c:v>
                </c:pt>
                <c:pt idx="61">
                  <c:v>9.3300484114977249E-8</c:v>
                </c:pt>
                <c:pt idx="62">
                  <c:v>7.4369319213313113E-8</c:v>
                </c:pt>
                <c:pt idx="63">
                  <c:v>5.5438154311648977E-8</c:v>
                </c:pt>
                <c:pt idx="64">
                  <c:v>4.5092987878787873E-8</c:v>
                </c:pt>
                <c:pt idx="65">
                  <c:v>4.0237230303030297E-8</c:v>
                </c:pt>
                <c:pt idx="66">
                  <c:v>2.761793975903613E-8</c:v>
                </c:pt>
                <c:pt idx="67">
                  <c:v>1.5198328545454546E-8</c:v>
                </c:pt>
                <c:pt idx="68">
                  <c:v>3.999423696969696E-9</c:v>
                </c:pt>
                <c:pt idx="69">
                  <c:v>4.8367936303030296E-11</c:v>
                </c:pt>
                <c:pt idx="70">
                  <c:v>1.4599999999380784E-16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D609-4FE0-96FF-D1AEBD39E5D9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0.08</c:v>
                </c:pt>
                <c:pt idx="1">
                  <c:v>7.8732412121212125E-2</c:v>
                </c:pt>
                <c:pt idx="2">
                  <c:v>7.539665454545455E-2</c:v>
                </c:pt>
                <c:pt idx="3">
                  <c:v>4.1537166154155716E-2</c:v>
                </c:pt>
                <c:pt idx="4">
                  <c:v>5.6220237756151274E-9</c:v>
                </c:pt>
                <c:pt idx="5">
                  <c:v>4.761070970804235E-9</c:v>
                </c:pt>
                <c:pt idx="6">
                  <c:v>3.9001181659933434E-9</c:v>
                </c:pt>
                <c:pt idx="7">
                  <c:v>3.0391653611824509E-9</c:v>
                </c:pt>
                <c:pt idx="8">
                  <c:v>2.1782125563715585E-9</c:v>
                </c:pt>
                <c:pt idx="9">
                  <c:v>1.317259751560666E-9</c:v>
                </c:pt>
                <c:pt idx="10">
                  <c:v>4.5630694674977443E-10</c:v>
                </c:pt>
                <c:pt idx="11">
                  <c:v>1.8208211800304244E-15</c:v>
                </c:pt>
                <c:pt idx="12">
                  <c:v>1.5242704992440921E-15</c:v>
                </c:pt>
                <c:pt idx="13">
                  <c:v>1.2277198184577598E-15</c:v>
                </c:pt>
                <c:pt idx="14">
                  <c:v>9.3116913767142762E-16</c:v>
                </c:pt>
                <c:pt idx="15">
                  <c:v>6.3461845688509528E-16</c:v>
                </c:pt>
                <c:pt idx="16">
                  <c:v>3.3806777609876313E-16</c:v>
                </c:pt>
                <c:pt idx="17">
                  <c:v>4.151709531243079E-17</c:v>
                </c:pt>
                <c:pt idx="18">
                  <c:v>1.1227624648836331E-27</c:v>
                </c:pt>
                <c:pt idx="19">
                  <c:v>8.1864436363636231E-33</c:v>
                </c:pt>
                <c:pt idx="20">
                  <c:v>2.5014133333333208E-33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D609-4FE0-96FF-D1AEBD39E5D9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2.5645990922844536E-22</c:v>
                </c:pt>
                <c:pt idx="5">
                  <c:v>3.4622087745839662E-21</c:v>
                </c:pt>
                <c:pt idx="6">
                  <c:v>6.6679576399394877E-21</c:v>
                </c:pt>
                <c:pt idx="7">
                  <c:v>9.8737065052950085E-21</c:v>
                </c:pt>
                <c:pt idx="8">
                  <c:v>1.307945537065053E-20</c:v>
                </c:pt>
                <c:pt idx="9">
                  <c:v>1.628520423600605E-20</c:v>
                </c:pt>
                <c:pt idx="10">
                  <c:v>1.9490953101361572E-20</c:v>
                </c:pt>
                <c:pt idx="11">
                  <c:v>5.7033736923751785E-15</c:v>
                </c:pt>
                <c:pt idx="12">
                  <c:v>1.7838166250620269E-14</c:v>
                </c:pt>
                <c:pt idx="13">
                  <c:v>2.9972958808865359E-14</c:v>
                </c:pt>
                <c:pt idx="14">
                  <c:v>4.2107751367110449E-14</c:v>
                </c:pt>
                <c:pt idx="15">
                  <c:v>5.4242543925355539E-14</c:v>
                </c:pt>
                <c:pt idx="16">
                  <c:v>6.637733648360063E-14</c:v>
                </c:pt>
                <c:pt idx="17">
                  <c:v>7.8512129041845726E-14</c:v>
                </c:pt>
                <c:pt idx="18">
                  <c:v>2.5424841818181865E-13</c:v>
                </c:pt>
                <c:pt idx="19">
                  <c:v>3.6192862363636309E-13</c:v>
                </c:pt>
                <c:pt idx="20">
                  <c:v>1.1339825999999943E-13</c:v>
                </c:pt>
                <c:pt idx="21">
                  <c:v>2.6720854740897883E-15</c:v>
                </c:pt>
                <c:pt idx="22">
                  <c:v>2.2063096353584854E-16</c:v>
                </c:pt>
                <c:pt idx="23">
                  <c:v>2.6017831199156587E-23</c:v>
                </c:pt>
                <c:pt idx="24">
                  <c:v>2.8460606060606059E-10</c:v>
                </c:pt>
                <c:pt idx="25">
                  <c:v>1.4230303030303031E-9</c:v>
                </c:pt>
                <c:pt idx="26">
                  <c:v>5.1022545454545458E-9</c:v>
                </c:pt>
                <c:pt idx="27">
                  <c:v>1.0475345454545455E-8</c:v>
                </c:pt>
                <c:pt idx="28">
                  <c:v>9.4819575757575751E-8</c:v>
                </c:pt>
                <c:pt idx="29">
                  <c:v>2.9091037357272729E-2</c:v>
                </c:pt>
                <c:pt idx="30">
                  <c:v>0.12606063931484851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8.7127842424242014E-2</c:v>
                </c:pt>
                <c:pt idx="52">
                  <c:v>1.1989794654836327E-2</c:v>
                </c:pt>
                <c:pt idx="53">
                  <c:v>3.8885867421090542E-3</c:v>
                </c:pt>
                <c:pt idx="54">
                  <c:v>4.7556610695757388E-9</c:v>
                </c:pt>
                <c:pt idx="55">
                  <c:v>5.4731697260604128E-10</c:v>
                </c:pt>
                <c:pt idx="56">
                  <c:v>1.0978618267157208E-13</c:v>
                </c:pt>
                <c:pt idx="57">
                  <c:v>1.5646316187594543E-21</c:v>
                </c:pt>
                <c:pt idx="58">
                  <c:v>1.3197753403933423E-21</c:v>
                </c:pt>
                <c:pt idx="59">
                  <c:v>1.0749190620272305E-21</c:v>
                </c:pt>
                <c:pt idx="60">
                  <c:v>8.3006278366111868E-22</c:v>
                </c:pt>
                <c:pt idx="61">
                  <c:v>5.8520650529500688E-22</c:v>
                </c:pt>
                <c:pt idx="62">
                  <c:v>3.4035022692889488E-22</c:v>
                </c:pt>
                <c:pt idx="63">
                  <c:v>9.5493948562783079E-23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D609-4FE0-96FF-D1AEBD39E5D9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0.08</c:v>
                </c:pt>
                <c:pt idx="1">
                  <c:v>8.1267587878787878E-2</c:v>
                </c:pt>
                <c:pt idx="2">
                  <c:v>8.4603345454545453E-2</c:v>
                </c:pt>
                <c:pt idx="3">
                  <c:v>0.11846283636363641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0.14251265060240961</c:v>
                </c:pt>
                <c:pt idx="24">
                  <c:v>0.1163719696969697</c:v>
                </c:pt>
                <c:pt idx="25">
                  <c:v>6.9459848484848485E-2</c:v>
                </c:pt>
                <c:pt idx="26">
                  <c:v>4.1040454545454547E-2</c:v>
                </c:pt>
                <c:pt idx="27">
                  <c:v>2.4949545454545453E-2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5.662721212121212E-3</c:v>
                </c:pt>
                <c:pt idx="32">
                  <c:v>3.8625999999999999E-3</c:v>
                </c:pt>
                <c:pt idx="33">
                  <c:v>2.887961445783134E-3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1.0144021686746986E-6</c:v>
                </c:pt>
                <c:pt idx="67">
                  <c:v>8.4072909090909094E-7</c:v>
                </c:pt>
                <c:pt idx="68">
                  <c:v>7.0295939393939391E-7</c:v>
                </c:pt>
                <c:pt idx="69">
                  <c:v>5.8936969696969697E-7</c:v>
                </c:pt>
                <c:pt idx="70">
                  <c:v>4.8879999999999998E-7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D609-4FE0-96FF-D1AEBD39E5D9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2.2418507530120505E-24</c:v>
                </c:pt>
                <c:pt idx="24">
                  <c:v>2.3226824242424246E-23</c:v>
                </c:pt>
                <c:pt idx="25">
                  <c:v>1.0005052121212121E-22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1.0563757575757577E-17</c:v>
                </c:pt>
                <c:pt idx="32">
                  <c:v>2.3373999999999999E-17</c:v>
                </c:pt>
                <c:pt idx="33">
                  <c:v>1.4111857831325285E-16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2.3690774545454626E-8</c:v>
                </c:pt>
                <c:pt idx="52">
                  <c:v>3.7851321212121216E-8</c:v>
                </c:pt>
                <c:pt idx="53">
                  <c:v>3.7635563636363634E-8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2.7093042424242421E-8</c:v>
                </c:pt>
                <c:pt idx="65">
                  <c:v>2.5588193939393935E-8</c:v>
                </c:pt>
                <c:pt idx="66">
                  <c:v>2.4042313253012045E-8</c:v>
                </c:pt>
                <c:pt idx="67">
                  <c:v>2.2482818181818182E-8</c:v>
                </c:pt>
                <c:pt idx="68">
                  <c:v>2.0895545454545456E-8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609-4FE0-96FF-D1AEBD39E5D9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D609-4FE0-96FF-D1AEBD39E5D9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(1)Ga[l]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6.4568835098336755E-33</c:v>
                </c:pt>
                <c:pt idx="5">
                  <c:v>8.7167927382753468E-32</c:v>
                </c:pt>
                <c:pt idx="6">
                  <c:v>1.6787897125567325E-31</c:v>
                </c:pt>
                <c:pt idx="7">
                  <c:v>2.4859001512859307E-31</c:v>
                </c:pt>
                <c:pt idx="8">
                  <c:v>3.2930105900151285E-31</c:v>
                </c:pt>
                <c:pt idx="9">
                  <c:v>4.1001210287443262E-31</c:v>
                </c:pt>
                <c:pt idx="10">
                  <c:v>4.907231467473524E-31</c:v>
                </c:pt>
                <c:pt idx="11">
                  <c:v>4.3178634748865274E-26</c:v>
                </c:pt>
                <c:pt idx="12">
                  <c:v>1.3504693527836606E-25</c:v>
                </c:pt>
                <c:pt idx="13">
                  <c:v>2.2691523580786687E-25</c:v>
                </c:pt>
                <c:pt idx="14">
                  <c:v>3.1878353633736768E-25</c:v>
                </c:pt>
                <c:pt idx="15">
                  <c:v>4.1065183686686845E-25</c:v>
                </c:pt>
                <c:pt idx="16">
                  <c:v>5.025201373963693E-25</c:v>
                </c:pt>
                <c:pt idx="17">
                  <c:v>5.9438843792587007E-25</c:v>
                </c:pt>
                <c:pt idx="18">
                  <c:v>8.2795727272727321E-25</c:v>
                </c:pt>
                <c:pt idx="19">
                  <c:v>8.9953379127272582E-25</c:v>
                </c:pt>
                <c:pt idx="20">
                  <c:v>2.7493279733333186E-25</c:v>
                </c:pt>
                <c:pt idx="21">
                  <c:v>7.1583272727272576E-29</c:v>
                </c:pt>
                <c:pt idx="22">
                  <c:v>5.9105454545452956E-30</c:v>
                </c:pt>
                <c:pt idx="23">
                  <c:v>0</c:v>
                </c:pt>
                <c:pt idx="24">
                  <c:v>8.560303030303031E-32</c:v>
                </c:pt>
                <c:pt idx="25">
                  <c:v>4.2801515151515155E-31</c:v>
                </c:pt>
                <c:pt idx="26">
                  <c:v>3.5953272727272727E-31</c:v>
                </c:pt>
                <c:pt idx="27">
                  <c:v>1.7120606060606027E-32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1.4284636363636363E-32</c:v>
                </c:pt>
                <c:pt idx="32">
                  <c:v>3.6261000000000001E-32</c:v>
                </c:pt>
                <c:pt idx="33">
                  <c:v>5.6172891566409151E-21</c:v>
                </c:pt>
                <c:pt idx="34">
                  <c:v>2.6941103961030117E-16</c:v>
                </c:pt>
                <c:pt idx="35">
                  <c:v>1.0617690246406041E-15</c:v>
                </c:pt>
                <c:pt idx="36">
                  <c:v>5.4656327272727129E-15</c:v>
                </c:pt>
                <c:pt idx="37">
                  <c:v>1.2231150832071981E-13</c:v>
                </c:pt>
                <c:pt idx="38">
                  <c:v>2.8988242163388737E-12</c:v>
                </c:pt>
                <c:pt idx="39">
                  <c:v>5.6753369243570268E-12</c:v>
                </c:pt>
                <c:pt idx="40">
                  <c:v>8.4518496323751807E-12</c:v>
                </c:pt>
                <c:pt idx="41">
                  <c:v>1.1228362340393334E-11</c:v>
                </c:pt>
                <c:pt idx="42">
                  <c:v>1.4004875048411488E-11</c:v>
                </c:pt>
                <c:pt idx="43">
                  <c:v>1.678138775642964E-11</c:v>
                </c:pt>
                <c:pt idx="44">
                  <c:v>3.6264509090908905E-11</c:v>
                </c:pt>
                <c:pt idx="45">
                  <c:v>7.7893599999999805E-11</c:v>
                </c:pt>
                <c:pt idx="46">
                  <c:v>2.1818559999999927E-10</c:v>
                </c:pt>
                <c:pt idx="47">
                  <c:v>5.1959515151514606E-10</c:v>
                </c:pt>
                <c:pt idx="48">
                  <c:v>1.7130193939393884E-9</c:v>
                </c:pt>
                <c:pt idx="49">
                  <c:v>9.6597879518071989E-9</c:v>
                </c:pt>
                <c:pt idx="50">
                  <c:v>2.4922679518072341E-8</c:v>
                </c:pt>
                <c:pt idx="51">
                  <c:v>7.2870680585515546E-2</c:v>
                </c:pt>
                <c:pt idx="52">
                  <c:v>0.1480075151515152</c:v>
                </c:pt>
                <c:pt idx="53">
                  <c:v>0.1561105454545455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D609-4FE0-96FF-D1AEBD39E5D9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6.0286545454545342E-32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1.4798184568835304E-19</c:v>
                </c:pt>
                <c:pt idx="5">
                  <c:v>1.9977549167927396E-18</c:v>
                </c:pt>
                <c:pt idx="6">
                  <c:v>3.8475279878971265E-18</c:v>
                </c:pt>
                <c:pt idx="7">
                  <c:v>5.6973010590015133E-18</c:v>
                </c:pt>
                <c:pt idx="8">
                  <c:v>7.5470741301058993E-18</c:v>
                </c:pt>
                <c:pt idx="9">
                  <c:v>9.3968472012102869E-18</c:v>
                </c:pt>
                <c:pt idx="10">
                  <c:v>1.1246620272314673E-17</c:v>
                </c:pt>
                <c:pt idx="11">
                  <c:v>1.1357016338880464E-16</c:v>
                </c:pt>
                <c:pt idx="12">
                  <c:v>3.2919391527987889E-16</c:v>
                </c:pt>
                <c:pt idx="13">
                  <c:v>5.4481766717095307E-16</c:v>
                </c:pt>
                <c:pt idx="14">
                  <c:v>7.6044141906202735E-16</c:v>
                </c:pt>
                <c:pt idx="15">
                  <c:v>9.7606517095310153E-16</c:v>
                </c:pt>
                <c:pt idx="16">
                  <c:v>1.1916889228441759E-15</c:v>
                </c:pt>
                <c:pt idx="17">
                  <c:v>1.4073126747352501E-15</c:v>
                </c:pt>
                <c:pt idx="18">
                  <c:v>8.6878981818181662E-16</c:v>
                </c:pt>
                <c:pt idx="19">
                  <c:v>3.022872804799995E-16</c:v>
                </c:pt>
                <c:pt idx="20">
                  <c:v>9.2369568479999525E-17</c:v>
                </c:pt>
                <c:pt idx="21">
                  <c:v>3.8151321212121132E-21</c:v>
                </c:pt>
                <c:pt idx="22">
                  <c:v>3.1501090909090049E-22</c:v>
                </c:pt>
                <c:pt idx="23">
                  <c:v>0</c:v>
                </c:pt>
                <c:pt idx="24">
                  <c:v>1.4637575757575758E-26</c:v>
                </c:pt>
                <c:pt idx="25">
                  <c:v>7.3187878787878794E-26</c:v>
                </c:pt>
                <c:pt idx="26">
                  <c:v>6.1477818181818178E-26</c:v>
                </c:pt>
                <c:pt idx="27">
                  <c:v>2.9275151515151481E-27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1.3702000000000002E-30</c:v>
                </c:pt>
                <c:pt idx="32">
                  <c:v>3.4782000000000002E-30</c:v>
                </c:pt>
                <c:pt idx="33">
                  <c:v>1.2724096385680442E-19</c:v>
                </c:pt>
                <c:pt idx="34">
                  <c:v>1.5280452716363534E-15</c:v>
                </c:pt>
                <c:pt idx="35">
                  <c:v>6.0216748352727161E-15</c:v>
                </c:pt>
                <c:pt idx="36">
                  <c:v>1.1368734545454532E-14</c:v>
                </c:pt>
                <c:pt idx="37">
                  <c:v>1.8075990922844108E-14</c:v>
                </c:pt>
                <c:pt idx="38">
                  <c:v>4.8225763993948483E-14</c:v>
                </c:pt>
                <c:pt idx="39">
                  <c:v>7.8375537065052858E-14</c:v>
                </c:pt>
                <c:pt idx="40">
                  <c:v>1.0852531013615723E-13</c:v>
                </c:pt>
                <c:pt idx="41">
                  <c:v>1.3867508320726161E-13</c:v>
                </c:pt>
                <c:pt idx="42">
                  <c:v>1.6882485627836601E-13</c:v>
                </c:pt>
                <c:pt idx="43">
                  <c:v>1.9897462934947038E-13</c:v>
                </c:pt>
                <c:pt idx="44">
                  <c:v>2.4798781818181784E-13</c:v>
                </c:pt>
                <c:pt idx="45">
                  <c:v>3.2200599999999967E-13</c:v>
                </c:pt>
                <c:pt idx="46">
                  <c:v>4.0758709090909052E-13</c:v>
                </c:pt>
                <c:pt idx="47">
                  <c:v>5.3333612121211956E-13</c:v>
                </c:pt>
                <c:pt idx="48">
                  <c:v>9.0607551515151347E-13</c:v>
                </c:pt>
                <c:pt idx="49">
                  <c:v>2.1613939759036102E-12</c:v>
                </c:pt>
                <c:pt idx="50">
                  <c:v>4.3728397590361521E-12</c:v>
                </c:pt>
                <c:pt idx="51">
                  <c:v>4.8058981574830561E-6</c:v>
                </c:pt>
                <c:pt idx="52">
                  <c:v>9.5032642424242371E-6</c:v>
                </c:pt>
                <c:pt idx="53">
                  <c:v>8.5201127272727235E-6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1.7575569696969692E-6</c:v>
                </c:pt>
                <c:pt idx="65">
                  <c:v>1.5396175757575752E-6</c:v>
                </c:pt>
                <c:pt idx="66">
                  <c:v>1.3686831325301204E-6</c:v>
                </c:pt>
                <c:pt idx="67">
                  <c:v>1.2105636363636362E-6</c:v>
                </c:pt>
                <c:pt idx="68">
                  <c:v>1.0777757575757576E-6</c:v>
                </c:pt>
                <c:pt idx="69">
                  <c:v>9.6333363636363632E-7</c:v>
                </c:pt>
                <c:pt idx="70">
                  <c:v>8.5876999999999995E-7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D609-4FE0-96FF-D1AEBD39E5D9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1.5836611195159072E-23</c:v>
                </c:pt>
                <c:pt idx="5">
                  <c:v>2.1379425113464465E-22</c:v>
                </c:pt>
                <c:pt idx="6">
                  <c:v>4.1175189107413019E-22</c:v>
                </c:pt>
                <c:pt idx="7">
                  <c:v>6.0970953101361577E-22</c:v>
                </c:pt>
                <c:pt idx="8">
                  <c:v>8.0766717095310131E-22</c:v>
                </c:pt>
                <c:pt idx="9">
                  <c:v>1.0056248108925868E-21</c:v>
                </c:pt>
                <c:pt idx="10">
                  <c:v>1.2035824508320725E-21</c:v>
                </c:pt>
                <c:pt idx="11">
                  <c:v>8.3761636762480937E-19</c:v>
                </c:pt>
                <c:pt idx="12">
                  <c:v>2.6169948093797269E-18</c:v>
                </c:pt>
                <c:pt idx="13">
                  <c:v>4.396373251134645E-18</c:v>
                </c:pt>
                <c:pt idx="14">
                  <c:v>6.1757516928895627E-18</c:v>
                </c:pt>
                <c:pt idx="15">
                  <c:v>7.9551301346444796E-18</c:v>
                </c:pt>
                <c:pt idx="16">
                  <c:v>9.7345085763993974E-18</c:v>
                </c:pt>
                <c:pt idx="17">
                  <c:v>1.1513887018154315E-17</c:v>
                </c:pt>
                <c:pt idx="18">
                  <c:v>9.373086060606053E-18</c:v>
                </c:pt>
                <c:pt idx="19">
                  <c:v>6.2642112254545356E-18</c:v>
                </c:pt>
                <c:pt idx="20">
                  <c:v>1.9142646799999905E-18</c:v>
                </c:pt>
                <c:pt idx="21">
                  <c:v>1.9038666666666625E-22</c:v>
                </c:pt>
                <c:pt idx="22">
                  <c:v>1.5719999999999575E-23</c:v>
                </c:pt>
                <c:pt idx="23">
                  <c:v>0</c:v>
                </c:pt>
                <c:pt idx="24">
                  <c:v>7.8728787878787879E-27</c:v>
                </c:pt>
                <c:pt idx="25">
                  <c:v>3.936439393939394E-26</c:v>
                </c:pt>
                <c:pt idx="26">
                  <c:v>3.3066090909090905E-26</c:v>
                </c:pt>
                <c:pt idx="27">
                  <c:v>1.5745757575757587E-27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1.0843181818181817E-29</c:v>
                </c:pt>
                <c:pt idx="32">
                  <c:v>2.7524999999999999E-29</c:v>
                </c:pt>
                <c:pt idx="33">
                  <c:v>1.8407831325410617E-18</c:v>
                </c:pt>
                <c:pt idx="34">
                  <c:v>3.9469213919393679E-14</c:v>
                </c:pt>
                <c:pt idx="35">
                  <c:v>1.5554614985878761E-13</c:v>
                </c:pt>
                <c:pt idx="36">
                  <c:v>4.2974727272727194E-13</c:v>
                </c:pt>
                <c:pt idx="37">
                  <c:v>1.2104255068078412E-12</c:v>
                </c:pt>
                <c:pt idx="38">
                  <c:v>1.2441563177004509E-11</c:v>
                </c:pt>
                <c:pt idx="39">
                  <c:v>2.3672700847201177E-11</c:v>
                </c:pt>
                <c:pt idx="40">
                  <c:v>3.4903838517397844E-11</c:v>
                </c:pt>
                <c:pt idx="41">
                  <c:v>4.6134976187594517E-11</c:v>
                </c:pt>
                <c:pt idx="42">
                  <c:v>5.7366113857791184E-11</c:v>
                </c:pt>
                <c:pt idx="43">
                  <c:v>6.8597251527987857E-11</c:v>
                </c:pt>
                <c:pt idx="44">
                  <c:v>1.0430701818181786E-10</c:v>
                </c:pt>
                <c:pt idx="45">
                  <c:v>1.7246519999999968E-10</c:v>
                </c:pt>
                <c:pt idx="46">
                  <c:v>2.9875418181818118E-10</c:v>
                </c:pt>
                <c:pt idx="47">
                  <c:v>5.0689442424242132E-10</c:v>
                </c:pt>
                <c:pt idx="48">
                  <c:v>1.1530823030303001E-9</c:v>
                </c:pt>
                <c:pt idx="49">
                  <c:v>3.9203867469879423E-9</c:v>
                </c:pt>
                <c:pt idx="50">
                  <c:v>8.9855674698795378E-9</c:v>
                </c:pt>
                <c:pt idx="51">
                  <c:v>1.5085520130157053E-2</c:v>
                </c:pt>
                <c:pt idx="52">
                  <c:v>3.1124018181818203E-2</c:v>
                </c:pt>
                <c:pt idx="53">
                  <c:v>3.5647654545454564E-2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8.49699878787879E-2</c:v>
                </c:pt>
                <c:pt idx="65">
                  <c:v>9.1614230303030314E-2</c:v>
                </c:pt>
                <c:pt idx="66">
                  <c:v>9.9143614457831333E-2</c:v>
                </c:pt>
                <c:pt idx="67">
                  <c:v>0.10709272727272727</c:v>
                </c:pt>
                <c:pt idx="68">
                  <c:v>0.11593515151515152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D609-4FE0-96FF-D1AEBD39E5D9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>
                  <c:v>-18.966727272727272</c:v>
                </c:pt>
                <c:pt idx="3">
                  <c:v>-19.080606060606058</c:v>
                </c:pt>
                <c:pt idx="4">
                  <c:v>-19.221089258698939</c:v>
                </c:pt>
                <c:pt idx="5">
                  <c:v>-19.234704992435702</c:v>
                </c:pt>
                <c:pt idx="6">
                  <c:v>-19.248320726172466</c:v>
                </c:pt>
                <c:pt idx="7">
                  <c:v>-19.261936459909226</c:v>
                </c:pt>
                <c:pt idx="8">
                  <c:v>-19.275552193645989</c:v>
                </c:pt>
                <c:pt idx="9">
                  <c:v>-19.289167927382753</c:v>
                </c:pt>
                <c:pt idx="10">
                  <c:v>-19.302783661119516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-19.147878787878788</c:v>
                </c:pt>
                <c:pt idx="32">
                  <c:v>-19.16</c:v>
                </c:pt>
                <c:pt idx="33">
                  <c:v>-19.178072289156628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D609-4FE0-96FF-D1AEBD39E5D9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>
                  <c:v>-58.476363636363629</c:v>
                </c:pt>
                <c:pt idx="3">
                  <c:v>-56.235878787878782</c:v>
                </c:pt>
                <c:pt idx="4">
                  <c:v>-53.842420574886532</c:v>
                </c:pt>
                <c:pt idx="5">
                  <c:v>-51.87267776096823</c:v>
                </c:pt>
                <c:pt idx="6">
                  <c:v>-49.902934947049921</c:v>
                </c:pt>
                <c:pt idx="7">
                  <c:v>-47.93319213313162</c:v>
                </c:pt>
                <c:pt idx="8">
                  <c:v>-45.963449319213311</c:v>
                </c:pt>
                <c:pt idx="9">
                  <c:v>-43.993706505295009</c:v>
                </c:pt>
                <c:pt idx="10">
                  <c:v>-42.0239636913767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-17.456060606060607</c:v>
                </c:pt>
                <c:pt idx="32">
                  <c:v>-16.850000000000001</c:v>
                </c:pt>
                <c:pt idx="33">
                  <c:v>-16.277710843373494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D609-4FE0-96FF-D1AEBD39E5D9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>
                  <c:v>-17.104909090909093</c:v>
                </c:pt>
                <c:pt idx="3">
                  <c:v>-16.195939393939394</c:v>
                </c:pt>
                <c:pt idx="4">
                  <c:v>-15.11251134644478</c:v>
                </c:pt>
                <c:pt idx="5">
                  <c:v>-14.393903177004537</c:v>
                </c:pt>
                <c:pt idx="6">
                  <c:v>-13.675295007564296</c:v>
                </c:pt>
                <c:pt idx="7">
                  <c:v>-12.956686838124053</c:v>
                </c:pt>
                <c:pt idx="8">
                  <c:v>-12.238078668683812</c:v>
                </c:pt>
                <c:pt idx="9">
                  <c:v>-11.519470499243571</c:v>
                </c:pt>
                <c:pt idx="10">
                  <c:v>-10.800862329803328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-4.3331515151515152</c:v>
                </c:pt>
                <c:pt idx="32">
                  <c:v>-4.3579999999999997</c:v>
                </c:pt>
                <c:pt idx="33">
                  <c:v>-4.3826987951807226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D609-4FE0-96FF-D1AEBD39E5D9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>
                  <c:v>-19.47581818181818</c:v>
                </c:pt>
                <c:pt idx="3">
                  <c:v>-19.437333333333331</c:v>
                </c:pt>
                <c:pt idx="4">
                  <c:v>-19.571739788199697</c:v>
                </c:pt>
                <c:pt idx="5">
                  <c:v>-19.718487140695913</c:v>
                </c:pt>
                <c:pt idx="6">
                  <c:v>-19.865234493192133</c:v>
                </c:pt>
                <c:pt idx="7">
                  <c:v>-20.01198184568835</c:v>
                </c:pt>
                <c:pt idx="8">
                  <c:v>-20.15872919818457</c:v>
                </c:pt>
                <c:pt idx="9">
                  <c:v>-20.305476550680787</c:v>
                </c:pt>
                <c:pt idx="10">
                  <c:v>-20.452223903177007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-23.574545454545454</c:v>
                </c:pt>
                <c:pt idx="32">
                  <c:v>-23.72</c:v>
                </c:pt>
                <c:pt idx="33">
                  <c:v>-23.858554216867468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D609-4FE0-96FF-D1AEBD39E5D9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D609-4FE0-96FF-D1AEBD39E5D9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D609-4FE0-96FF-D1AEBD39E5D9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D609-4FE0-96FF-D1AEBD39E5D9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D609-4FE0-96FF-D1AEBD39E5D9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D609-4FE0-96FF-D1AEBD39E5D9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D609-4FE0-96FF-D1AEBD39E5D9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D609-4FE0-96FF-D1AEBD39E5D9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D609-4FE0-96FF-D1AEBD39E5D9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D609-4FE0-96FF-D1AEBD39E5D9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D609-4FE0-96FF-D1AEBD39E5D9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D609-4FE0-96FF-D1AEBD39E5D9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D609-4FE0-96FF-D1AEBD39E5D9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D609-4FE0-96FF-D1AEBD39E5D9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D609-4FE0-96FF-D1AEBD39E5D9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D609-4FE0-96FF-D1AEBD39E5D9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D609-4FE0-96FF-D1AEBD39E5D9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4.4010339466370479E-20</c:v>
                </c:pt>
                <c:pt idx="1">
                  <c:v>4.1438966894181937E-15</c:v>
                </c:pt>
                <c:pt idx="2">
                  <c:v>1.504870244578183E-14</c:v>
                </c:pt>
                <c:pt idx="3">
                  <c:v>2.8065076121212165E-12</c:v>
                </c:pt>
                <c:pt idx="4">
                  <c:v>1.2181609696969781E-11</c:v>
                </c:pt>
                <c:pt idx="5">
                  <c:v>8.5441730909091004E-11</c:v>
                </c:pt>
                <c:pt idx="6">
                  <c:v>2.0362861445783143E-10</c:v>
                </c:pt>
                <c:pt idx="7">
                  <c:v>3.8136957831325288E-10</c:v>
                </c:pt>
                <c:pt idx="8">
                  <c:v>5.7960066666666648E-10</c:v>
                </c:pt>
                <c:pt idx="9">
                  <c:v>7.8071509090909074E-10</c:v>
                </c:pt>
                <c:pt idx="10">
                  <c:v>9.5809084848484811E-10</c:v>
                </c:pt>
                <c:pt idx="11">
                  <c:v>1.1493636913767017E-9</c:v>
                </c:pt>
                <c:pt idx="12">
                  <c:v>1.3563077155824506E-9</c:v>
                </c:pt>
                <c:pt idx="13">
                  <c:v>1.5632517397881996E-9</c:v>
                </c:pt>
                <c:pt idx="14">
                  <c:v>1.7701957639939486E-9</c:v>
                </c:pt>
                <c:pt idx="15">
                  <c:v>1.9771397881996978E-9</c:v>
                </c:pt>
                <c:pt idx="16">
                  <c:v>2.1840838124054466E-9</c:v>
                </c:pt>
                <c:pt idx="17">
                  <c:v>2.3910278366111954E-9</c:v>
                </c:pt>
                <c:pt idx="18">
                  <c:v>2.9158812121212136E-9</c:v>
                </c:pt>
                <c:pt idx="19">
                  <c:v>3.7872000000000045E-9</c:v>
                </c:pt>
                <c:pt idx="20">
                  <c:v>5.7672000000000038E-9</c:v>
                </c:pt>
                <c:pt idx="21">
                  <c:v>6.1678642424242398E-9</c:v>
                </c:pt>
                <c:pt idx="22">
                  <c:v>5.3276218181818162E-9</c:v>
                </c:pt>
                <c:pt idx="23">
                  <c:v>6.1621096385542177E-9</c:v>
                </c:pt>
                <c:pt idx="24">
                  <c:v>6.8390333333333338E-9</c:v>
                </c:pt>
                <c:pt idx="25">
                  <c:v>6.5463666666666667E-9</c:v>
                </c:pt>
                <c:pt idx="26">
                  <c:v>7.5842090909090906E-9</c:v>
                </c:pt>
                <c:pt idx="27">
                  <c:v>9.5090575757575757E-9</c:v>
                </c:pt>
                <c:pt idx="28">
                  <c:v>7.6727121212121215E-9</c:v>
                </c:pt>
                <c:pt idx="29">
                  <c:v>6.5051545454545456E-9</c:v>
                </c:pt>
                <c:pt idx="30">
                  <c:v>7.3600030303030309E-9</c:v>
                </c:pt>
                <c:pt idx="31">
                  <c:v>8.1522210843373485E-9</c:v>
                </c:pt>
                <c:pt idx="32">
                  <c:v>8.910715060240963E-9</c:v>
                </c:pt>
                <c:pt idx="33">
                  <c:v>9.6141199999999978E-9</c:v>
                </c:pt>
                <c:pt idx="34">
                  <c:v>1.0314145454545453E-8</c:v>
                </c:pt>
                <c:pt idx="35">
                  <c:v>1.1008690909090907E-8</c:v>
                </c:pt>
                <c:pt idx="36">
                  <c:v>1.1719545454545453E-8</c:v>
                </c:pt>
                <c:pt idx="37">
                  <c:v>1.2268883636363645E-8</c:v>
                </c:pt>
                <c:pt idx="38">
                  <c:v>8.7659745454545531E-9</c:v>
                </c:pt>
                <c:pt idx="39">
                  <c:v>6.675812048192771E-9</c:v>
                </c:pt>
                <c:pt idx="40">
                  <c:v>6.7953301204819275E-9</c:v>
                </c:pt>
                <c:pt idx="41">
                  <c:v>6.976033333333332E-9</c:v>
                </c:pt>
                <c:pt idx="42">
                  <c:v>7.1928939393939377E-9</c:v>
                </c:pt>
                <c:pt idx="43">
                  <c:v>7.5653181818181805E-9</c:v>
                </c:pt>
                <c:pt idx="44">
                  <c:v>8.0769842424242391E-9</c:v>
                </c:pt>
                <c:pt idx="45">
                  <c:v>8.7732266666666641E-9</c:v>
                </c:pt>
                <c:pt idx="46">
                  <c:v>9.9917381818181751E-9</c:v>
                </c:pt>
                <c:pt idx="47">
                  <c:v>1.0936947272727281E-8</c:v>
                </c:pt>
                <c:pt idx="48">
                  <c:v>9.0673109090909177E-9</c:v>
                </c:pt>
                <c:pt idx="49">
                  <c:v>9.5052879518072223E-9</c:v>
                </c:pt>
                <c:pt idx="50">
                  <c:v>1.2443179518072299E-8</c:v>
                </c:pt>
                <c:pt idx="51">
                  <c:v>1.2785636363636362E-8</c:v>
                </c:pt>
                <c:pt idx="52">
                  <c:v>1.2705490909090911E-8</c:v>
                </c:pt>
                <c:pt idx="53">
                  <c:v>1.3343672727272731E-8</c:v>
                </c:pt>
                <c:pt idx="54">
                  <c:v>1.4263284848484854E-8</c:v>
                </c:pt>
                <c:pt idx="55">
                  <c:v>1.5442678787878791E-8</c:v>
                </c:pt>
                <c:pt idx="56">
                  <c:v>7.7131830909090499E-9</c:v>
                </c:pt>
                <c:pt idx="57">
                  <c:v>5.6033302481927551E-10</c:v>
                </c:pt>
                <c:pt idx="58">
                  <c:v>1.7171041036144472E-10</c:v>
                </c:pt>
                <c:pt idx="59">
                  <c:v>4.7330045510302934E-13</c:v>
                </c:pt>
                <c:pt idx="60">
                  <c:v>3.90869820727263E-14</c:v>
                </c:pt>
                <c:pt idx="61">
                  <c:v>3.4845030668635109E-18</c:v>
                </c:pt>
                <c:pt idx="62">
                  <c:v>5.5845145961687184E-26</c:v>
                </c:pt>
                <c:pt idx="63">
                  <c:v>1.5668784275869003E-26</c:v>
                </c:pt>
                <c:pt idx="64">
                  <c:v>4.953387878787885E-33</c:v>
                </c:pt>
                <c:pt idx="65">
                  <c:v>7.7976303030303109E-33</c:v>
                </c:pt>
                <c:pt idx="66">
                  <c:v>5.4116240967191606E-23</c:v>
                </c:pt>
                <c:pt idx="67">
                  <c:v>2.4051292581818182E-19</c:v>
                </c:pt>
                <c:pt idx="68">
                  <c:v>1.0419107585454546E-18</c:v>
                </c:pt>
                <c:pt idx="69">
                  <c:v>1.1090896969696969E-18</c:v>
                </c:pt>
                <c:pt idx="70">
                  <c:v>7.8091999999999998E-19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D609-4FE0-96FF-D1AEBD39E5D9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1.0845303030303032E-9</c:v>
                </c:pt>
                <c:pt idx="1">
                  <c:v>1.1908139393939394E-9</c:v>
                </c:pt>
                <c:pt idx="2">
                  <c:v>1.2326927272727274E-9</c:v>
                </c:pt>
                <c:pt idx="3">
                  <c:v>9.190969090909086E-10</c:v>
                </c:pt>
                <c:pt idx="4">
                  <c:v>4.9961206060606052E-10</c:v>
                </c:pt>
                <c:pt idx="5">
                  <c:v>3.7438781818181803E-10</c:v>
                </c:pt>
                <c:pt idx="6">
                  <c:v>2.8575301204819276E-10</c:v>
                </c:pt>
                <c:pt idx="7">
                  <c:v>2.4562048192771091E-10</c:v>
                </c:pt>
                <c:pt idx="8">
                  <c:v>2.160946666666667E-10</c:v>
                </c:pt>
                <c:pt idx="9">
                  <c:v>1.8970145454545458E-10</c:v>
                </c:pt>
                <c:pt idx="10">
                  <c:v>1.6304690909090913E-10</c:v>
                </c:pt>
                <c:pt idx="11">
                  <c:v>1.3834169080181545E-10</c:v>
                </c:pt>
                <c:pt idx="12">
                  <c:v>1.1583464995461421E-10</c:v>
                </c:pt>
                <c:pt idx="13">
                  <c:v>9.3327609107413007E-11</c:v>
                </c:pt>
                <c:pt idx="14">
                  <c:v>7.0820568260211788E-11</c:v>
                </c:pt>
                <c:pt idx="15">
                  <c:v>4.8313527413010568E-11</c:v>
                </c:pt>
                <c:pt idx="16">
                  <c:v>2.5806486565809336E-11</c:v>
                </c:pt>
                <c:pt idx="17">
                  <c:v>3.2994457186081298E-12</c:v>
                </c:pt>
                <c:pt idx="18">
                  <c:v>7.1528272606060409E-14</c:v>
                </c:pt>
                <c:pt idx="19">
                  <c:v>7.4945378363636251E-16</c:v>
                </c:pt>
                <c:pt idx="20">
                  <c:v>2.3051941999999877E-16</c:v>
                </c:pt>
                <c:pt idx="21">
                  <c:v>1.4457245609696942E-18</c:v>
                </c:pt>
                <c:pt idx="22">
                  <c:v>1.1969699127272448E-19</c:v>
                </c:pt>
                <c:pt idx="23">
                  <c:v>1.6023439602409617E-22</c:v>
                </c:pt>
                <c:pt idx="24">
                  <c:v>9.9392586787878791E-26</c:v>
                </c:pt>
                <c:pt idx="25">
                  <c:v>2.8402933939393936E-26</c:v>
                </c:pt>
                <c:pt idx="26">
                  <c:v>4.5011619418181818E-30</c:v>
                </c:pt>
                <c:pt idx="27">
                  <c:v>2.1509851151515128E-31</c:v>
                </c:pt>
                <c:pt idx="28">
                  <c:v>3.374169696969697E-34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D609-4FE0-96FF-D1AEBD39E5D9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8.187636363636078E-36</c:v>
                </c:pt>
                <c:pt idx="48">
                  <c:v>7.116945454545426E-35</c:v>
                </c:pt>
                <c:pt idx="49">
                  <c:v>2.7333694134072179E-28</c:v>
                </c:pt>
                <c:pt idx="50">
                  <c:v>8.4278868596723083E-28</c:v>
                </c:pt>
                <c:pt idx="51">
                  <c:v>1.1632120278224308E-22</c:v>
                </c:pt>
                <c:pt idx="52">
                  <c:v>1.2046341871515474E-18</c:v>
                </c:pt>
                <c:pt idx="53">
                  <c:v>8.289340817454577E-18</c:v>
                </c:pt>
                <c:pt idx="54">
                  <c:v>2.4915060424242641E-14</c:v>
                </c:pt>
                <c:pt idx="55">
                  <c:v>7.2806157393939616E-14</c:v>
                </c:pt>
                <c:pt idx="56">
                  <c:v>1.7613842181818272E-12</c:v>
                </c:pt>
                <c:pt idx="57">
                  <c:v>4.7550048192771374E-12</c:v>
                </c:pt>
                <c:pt idx="58">
                  <c:v>1.1506390361445803E-11</c:v>
                </c:pt>
                <c:pt idx="59">
                  <c:v>1.7156515151515164E-11</c:v>
                </c:pt>
                <c:pt idx="60">
                  <c:v>2.1941363636363648E-11</c:v>
                </c:pt>
                <c:pt idx="61">
                  <c:v>1.7617387878787865E-11</c:v>
                </c:pt>
                <c:pt idx="62">
                  <c:v>1.914292727272732E-11</c:v>
                </c:pt>
                <c:pt idx="63">
                  <c:v>3.9881109090909136E-11</c:v>
                </c:pt>
                <c:pt idx="64">
                  <c:v>5.8710955151515346E-10</c:v>
                </c:pt>
                <c:pt idx="65">
                  <c:v>1.4709465212121232E-9</c:v>
                </c:pt>
                <c:pt idx="66">
                  <c:v>1.0993060843373505E-7</c:v>
                </c:pt>
                <c:pt idx="67">
                  <c:v>4.369009090909091E-7</c:v>
                </c:pt>
                <c:pt idx="68">
                  <c:v>1.263270606060606E-6</c:v>
                </c:pt>
                <c:pt idx="69">
                  <c:v>1.5968575757575757E-6</c:v>
                </c:pt>
                <c:pt idx="70">
                  <c:v>1.6650999999999999E-6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D609-4FE0-96FF-D1AEBD39E5D9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5.5196830303030305E-2</c:v>
                </c:pt>
                <c:pt idx="1">
                  <c:v>6.0503278787878791E-2</c:v>
                </c:pt>
                <c:pt idx="2">
                  <c:v>6.6740854545454559E-2</c:v>
                </c:pt>
                <c:pt idx="3">
                  <c:v>7.2480703030303031E-2</c:v>
                </c:pt>
                <c:pt idx="4">
                  <c:v>7.7873212121212121E-2</c:v>
                </c:pt>
                <c:pt idx="5">
                  <c:v>8.1388363636363634E-2</c:v>
                </c:pt>
                <c:pt idx="6">
                  <c:v>8.4136987951807227E-2</c:v>
                </c:pt>
                <c:pt idx="7">
                  <c:v>8.5869518072289153E-2</c:v>
                </c:pt>
                <c:pt idx="8">
                  <c:v>8.6799533333333331E-2</c:v>
                </c:pt>
                <c:pt idx="9">
                  <c:v>8.7411000000000003E-2</c:v>
                </c:pt>
                <c:pt idx="10">
                  <c:v>8.7444333333333332E-2</c:v>
                </c:pt>
                <c:pt idx="11">
                  <c:v>8.5857956127080179E-2</c:v>
                </c:pt>
                <c:pt idx="12">
                  <c:v>8.2445096822995459E-2</c:v>
                </c:pt>
                <c:pt idx="13">
                  <c:v>7.9032237518910739E-2</c:v>
                </c:pt>
                <c:pt idx="14">
                  <c:v>7.5619378214826019E-2</c:v>
                </c:pt>
                <c:pt idx="15">
                  <c:v>7.2206518910741299E-2</c:v>
                </c:pt>
                <c:pt idx="16">
                  <c:v>6.8793659606656579E-2</c:v>
                </c:pt>
                <c:pt idx="17">
                  <c:v>6.5380800302571859E-2</c:v>
                </c:pt>
                <c:pt idx="18">
                  <c:v>5.624462424242422E-2</c:v>
                </c:pt>
                <c:pt idx="19">
                  <c:v>4.6136654545454521E-2</c:v>
                </c:pt>
                <c:pt idx="20">
                  <c:v>3.5877866666666647E-2</c:v>
                </c:pt>
                <c:pt idx="21">
                  <c:v>2.6939660606060591E-2</c:v>
                </c:pt>
                <c:pt idx="22">
                  <c:v>1.9039054545454528E-2</c:v>
                </c:pt>
                <c:pt idx="23">
                  <c:v>1.3788415662650599E-2</c:v>
                </c:pt>
                <c:pt idx="24">
                  <c:v>9.3357727272727273E-3</c:v>
                </c:pt>
                <c:pt idx="25">
                  <c:v>6.4908636363636366E-3</c:v>
                </c:pt>
                <c:pt idx="26">
                  <c:v>4.4405363636363633E-3</c:v>
                </c:pt>
                <c:pt idx="27">
                  <c:v>2.9199303030303029E-3</c:v>
                </c:pt>
                <c:pt idx="28">
                  <c:v>2.0891969696969696E-3</c:v>
                </c:pt>
                <c:pt idx="29">
                  <c:v>1.408310909090909E-3</c:v>
                </c:pt>
                <c:pt idx="30">
                  <c:v>9.9234727272727282E-4</c:v>
                </c:pt>
                <c:pt idx="31">
                  <c:v>7.0332144578313265E-4</c:v>
                </c:pt>
                <c:pt idx="32">
                  <c:v>4.8264674698795227E-4</c:v>
                </c:pt>
                <c:pt idx="33">
                  <c:v>3.599420000000003E-4</c:v>
                </c:pt>
                <c:pt idx="34">
                  <c:v>2.5629424242424258E-4</c:v>
                </c:pt>
                <c:pt idx="35">
                  <c:v>1.87718484848485E-4</c:v>
                </c:pt>
                <c:pt idx="36">
                  <c:v>1.3913181818181827E-4</c:v>
                </c:pt>
                <c:pt idx="37">
                  <c:v>1.001751151515152E-4</c:v>
                </c:pt>
                <c:pt idx="38">
                  <c:v>7.6802993939393979E-5</c:v>
                </c:pt>
                <c:pt idx="39">
                  <c:v>5.709539759036148E-5</c:v>
                </c:pt>
                <c:pt idx="40">
                  <c:v>4.3119493975903671E-5</c:v>
                </c:pt>
                <c:pt idx="41">
                  <c:v>3.3063133333333373E-5</c:v>
                </c:pt>
                <c:pt idx="42">
                  <c:v>2.4716733333333357E-5</c:v>
                </c:pt>
                <c:pt idx="43">
                  <c:v>1.9363400000000025E-5</c:v>
                </c:pt>
                <c:pt idx="44">
                  <c:v>1.4858078787878803E-5</c:v>
                </c:pt>
                <c:pt idx="45">
                  <c:v>1.1476866666666682E-5</c:v>
                </c:pt>
                <c:pt idx="46">
                  <c:v>9.0429527272727376E-6</c:v>
                </c:pt>
                <c:pt idx="47">
                  <c:v>6.9745606060606125E-6</c:v>
                </c:pt>
                <c:pt idx="48">
                  <c:v>5.5642575757575822E-6</c:v>
                </c:pt>
                <c:pt idx="49">
                  <c:v>4.3860325301204837E-6</c:v>
                </c:pt>
                <c:pt idx="50">
                  <c:v>3.459225301204816E-6</c:v>
                </c:pt>
                <c:pt idx="51">
                  <c:v>2.779179393939391E-6</c:v>
                </c:pt>
                <c:pt idx="52">
                  <c:v>2.1874551515151496E-6</c:v>
                </c:pt>
                <c:pt idx="53">
                  <c:v>1.7624854545454528E-6</c:v>
                </c:pt>
                <c:pt idx="54">
                  <c:v>1.4076999999999986E-6</c:v>
                </c:pt>
                <c:pt idx="55">
                  <c:v>1.1176999999999986E-6</c:v>
                </c:pt>
                <c:pt idx="56">
                  <c:v>9.0776109090909008E-7</c:v>
                </c:pt>
                <c:pt idx="57">
                  <c:v>7.2378313253011988E-7</c:v>
                </c:pt>
                <c:pt idx="58">
                  <c:v>5.8943373493975859E-7</c:v>
                </c:pt>
                <c:pt idx="59">
                  <c:v>4.7837575757575729E-7</c:v>
                </c:pt>
                <c:pt idx="60">
                  <c:v>3.8561818181818158E-7</c:v>
                </c:pt>
                <c:pt idx="61">
                  <c:v>3.1875975757575746E-7</c:v>
                </c:pt>
                <c:pt idx="62">
                  <c:v>2.5945636363636353E-7</c:v>
                </c:pt>
                <c:pt idx="63">
                  <c:v>2.1436545454545444E-7</c:v>
                </c:pt>
                <c:pt idx="64">
                  <c:v>1.7745963636363628E-7</c:v>
                </c:pt>
                <c:pt idx="65">
                  <c:v>1.4578690909090902E-7</c:v>
                </c:pt>
                <c:pt idx="66">
                  <c:v>1.2322650602409637E-7</c:v>
                </c:pt>
                <c:pt idx="67">
                  <c:v>1.0279381818181819E-7</c:v>
                </c:pt>
                <c:pt idx="68">
                  <c:v>8.6439878787878793E-8</c:v>
                </c:pt>
                <c:pt idx="69">
                  <c:v>7.2863212121212119E-8</c:v>
                </c:pt>
                <c:pt idx="70">
                  <c:v>6.0781999999999995E-8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D609-4FE0-96FF-D1AEBD39E5D9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6.6776263237518784E-37</c:v>
                </c:pt>
                <c:pt idx="12">
                  <c:v>2.088534190620272E-36</c:v>
                </c:pt>
                <c:pt idx="13">
                  <c:v>3.5093057488653557E-36</c:v>
                </c:pt>
                <c:pt idx="14">
                  <c:v>4.9300773071104401E-36</c:v>
                </c:pt>
                <c:pt idx="15">
                  <c:v>6.3508488653555238E-36</c:v>
                </c:pt>
                <c:pt idx="16">
                  <c:v>7.7716204236006082E-36</c:v>
                </c:pt>
                <c:pt idx="17">
                  <c:v>9.1923919818456913E-36</c:v>
                </c:pt>
                <c:pt idx="18">
                  <c:v>3.2504710727272809E-34</c:v>
                </c:pt>
                <c:pt idx="19">
                  <c:v>4.321445090909132E-33</c:v>
                </c:pt>
                <c:pt idx="20">
                  <c:v>2.1971136000000043E-32</c:v>
                </c:pt>
                <c:pt idx="21">
                  <c:v>4.1021898787878946E-31</c:v>
                </c:pt>
                <c:pt idx="22">
                  <c:v>1.0896511090909107E-30</c:v>
                </c:pt>
                <c:pt idx="23">
                  <c:v>2.076360240963858E-29</c:v>
                </c:pt>
                <c:pt idx="24">
                  <c:v>1.8015860606060603E-28</c:v>
                </c:pt>
                <c:pt idx="25">
                  <c:v>7.5308103030303014E-28</c:v>
                </c:pt>
                <c:pt idx="26">
                  <c:v>8.4312499999999991E-27</c:v>
                </c:pt>
                <c:pt idx="27">
                  <c:v>2.084625E-26</c:v>
                </c:pt>
                <c:pt idx="28">
                  <c:v>2.3086024242424241E-25</c:v>
                </c:pt>
                <c:pt idx="29">
                  <c:v>1.3585045454545453E-24</c:v>
                </c:pt>
                <c:pt idx="30">
                  <c:v>4.6030196969696965E-24</c:v>
                </c:pt>
                <c:pt idx="31">
                  <c:v>3.1864057831325269E-23</c:v>
                </c:pt>
                <c:pt idx="32">
                  <c:v>7.2057069879517979E-23</c:v>
                </c:pt>
                <c:pt idx="33">
                  <c:v>5.0439359999999903E-22</c:v>
                </c:pt>
                <c:pt idx="34">
                  <c:v>2.203731212121203E-21</c:v>
                </c:pt>
                <c:pt idx="35">
                  <c:v>6.3548524242424156E-21</c:v>
                </c:pt>
                <c:pt idx="36">
                  <c:v>3.2005098181818106E-20</c:v>
                </c:pt>
                <c:pt idx="37">
                  <c:v>7.6748254545453931E-20</c:v>
                </c:pt>
                <c:pt idx="38">
                  <c:v>3.4790461818181761E-19</c:v>
                </c:pt>
                <c:pt idx="39">
                  <c:v>1.2472124698795129E-18</c:v>
                </c:pt>
                <c:pt idx="40">
                  <c:v>3.1290136746987872E-18</c:v>
                </c:pt>
                <c:pt idx="41">
                  <c:v>1.244881939393934E-17</c:v>
                </c:pt>
                <c:pt idx="42">
                  <c:v>2.9186290909090588E-17</c:v>
                </c:pt>
                <c:pt idx="43">
                  <c:v>9.958992727272695E-17</c:v>
                </c:pt>
                <c:pt idx="44">
                  <c:v>3.0102212121211951E-16</c:v>
                </c:pt>
                <c:pt idx="45">
                  <c:v>6.7614333333333163E-16</c:v>
                </c:pt>
                <c:pt idx="46">
                  <c:v>2.176298727272719E-15</c:v>
                </c:pt>
                <c:pt idx="47">
                  <c:v>4.7909212121211759E-15</c:v>
                </c:pt>
                <c:pt idx="48">
                  <c:v>1.2740315151515116E-14</c:v>
                </c:pt>
                <c:pt idx="49">
                  <c:v>3.1724216867469822E-14</c:v>
                </c:pt>
                <c:pt idx="50">
                  <c:v>6.2662168674698907E-14</c:v>
                </c:pt>
                <c:pt idx="51">
                  <c:v>1.5700916969697017E-13</c:v>
                </c:pt>
                <c:pt idx="52">
                  <c:v>3.0343981818181968E-13</c:v>
                </c:pt>
                <c:pt idx="53">
                  <c:v>6.3620345454545615E-13</c:v>
                </c:pt>
                <c:pt idx="54">
                  <c:v>1.2655278181818224E-12</c:v>
                </c:pt>
                <c:pt idx="55">
                  <c:v>2.1686005454545498E-12</c:v>
                </c:pt>
                <c:pt idx="56">
                  <c:v>4.1822309090909191E-12</c:v>
                </c:pt>
                <c:pt idx="57">
                  <c:v>6.9234168674698996E-12</c:v>
                </c:pt>
                <c:pt idx="58">
                  <c:v>1.1655766265060255E-11</c:v>
                </c:pt>
                <c:pt idx="59">
                  <c:v>1.9139115151515175E-11</c:v>
                </c:pt>
                <c:pt idx="60">
                  <c:v>2.8783963636363658E-11</c:v>
                </c:pt>
                <c:pt idx="61">
                  <c:v>4.6516781818181864E-11</c:v>
                </c:pt>
                <c:pt idx="62">
                  <c:v>6.9148054545454621E-11</c:v>
                </c:pt>
                <c:pt idx="63">
                  <c:v>1.0344441818181826E-10</c:v>
                </c:pt>
                <c:pt idx="64">
                  <c:v>1.5378969696969711E-10</c:v>
                </c:pt>
                <c:pt idx="65">
                  <c:v>2.1439575757575773E-10</c:v>
                </c:pt>
                <c:pt idx="66">
                  <c:v>3.1366433734939767E-10</c:v>
                </c:pt>
                <c:pt idx="67">
                  <c:v>4.3538E-10</c:v>
                </c:pt>
                <c:pt idx="68">
                  <c:v>6.0571333333333337E-10</c:v>
                </c:pt>
                <c:pt idx="69">
                  <c:v>8.483424242424243E-10</c:v>
                </c:pt>
                <c:pt idx="70">
                  <c:v>1.1299E-9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D609-4FE0-96FF-D1AEBD39E5D9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1.1640499243570326E-32</c:v>
                </c:pt>
                <c:pt idx="12">
                  <c:v>3.6407518910741291E-32</c:v>
                </c:pt>
                <c:pt idx="13">
                  <c:v>6.1174538577912256E-32</c:v>
                </c:pt>
                <c:pt idx="14">
                  <c:v>8.5941558245083222E-32</c:v>
                </c:pt>
                <c:pt idx="15">
                  <c:v>1.1070857791225419E-31</c:v>
                </c:pt>
                <c:pt idx="16">
                  <c:v>1.3547559757942514E-31</c:v>
                </c:pt>
                <c:pt idx="17">
                  <c:v>1.6024261724659612E-31</c:v>
                </c:pt>
                <c:pt idx="18">
                  <c:v>6.8916672121212296E-30</c:v>
                </c:pt>
                <c:pt idx="19">
                  <c:v>1.0589938181818283E-28</c:v>
                </c:pt>
                <c:pt idx="20">
                  <c:v>5.4793453333333427E-28</c:v>
                </c:pt>
                <c:pt idx="21">
                  <c:v>1.1746793151515197E-26</c:v>
                </c:pt>
                <c:pt idx="22">
                  <c:v>3.1397441636363683E-26</c:v>
                </c:pt>
                <c:pt idx="23">
                  <c:v>6.7764006024096457E-25</c:v>
                </c:pt>
                <c:pt idx="24">
                  <c:v>6.4038303030303041E-24</c:v>
                </c:pt>
                <c:pt idx="25">
                  <c:v>2.7183951515151518E-23</c:v>
                </c:pt>
                <c:pt idx="26">
                  <c:v>3.2116654545454547E-22</c:v>
                </c:pt>
                <c:pt idx="27">
                  <c:v>7.9728412121212126E-22</c:v>
                </c:pt>
                <c:pt idx="28">
                  <c:v>8.9012199999999993E-21</c:v>
                </c:pt>
                <c:pt idx="29">
                  <c:v>5.0974090909090908E-20</c:v>
                </c:pt>
                <c:pt idx="30">
                  <c:v>1.713710606060606E-19</c:v>
                </c:pt>
                <c:pt idx="31">
                  <c:v>1.1154398192771071E-18</c:v>
                </c:pt>
                <c:pt idx="32">
                  <c:v>2.5030241566265026E-18</c:v>
                </c:pt>
                <c:pt idx="33">
                  <c:v>1.6120159999999969E-17</c:v>
                </c:pt>
                <c:pt idx="34">
                  <c:v>6.5352478787878514E-17</c:v>
                </c:pt>
                <c:pt idx="35">
                  <c:v>1.8348035757575731E-16</c:v>
                </c:pt>
                <c:pt idx="36">
                  <c:v>8.4411090909090699E-16</c:v>
                </c:pt>
                <c:pt idx="37">
                  <c:v>1.9619654545454404E-15</c:v>
                </c:pt>
                <c:pt idx="38">
                  <c:v>8.2036018181818041E-15</c:v>
                </c:pt>
                <c:pt idx="39">
                  <c:v>2.717894578313242E-14</c:v>
                </c:pt>
                <c:pt idx="40">
                  <c:v>6.607111445783117E-14</c:v>
                </c:pt>
                <c:pt idx="41">
                  <c:v>2.3966196363636262E-13</c:v>
                </c:pt>
                <c:pt idx="42">
                  <c:v>5.379903030302978E-13</c:v>
                </c:pt>
                <c:pt idx="43">
                  <c:v>1.6978690909090853E-12</c:v>
                </c:pt>
                <c:pt idx="44">
                  <c:v>4.6966363636363398E-12</c:v>
                </c:pt>
                <c:pt idx="45">
                  <c:v>1.0132999999999977E-11</c:v>
                </c:pt>
                <c:pt idx="46">
                  <c:v>2.9030272727272624E-11</c:v>
                </c:pt>
                <c:pt idx="47">
                  <c:v>5.9534533333332952E-11</c:v>
                </c:pt>
                <c:pt idx="48">
                  <c:v>1.4230786666666631E-10</c:v>
                </c:pt>
                <c:pt idx="49">
                  <c:v>3.0836012048192724E-10</c:v>
                </c:pt>
                <c:pt idx="50">
                  <c:v>5.6463120481927803E-10</c:v>
                </c:pt>
                <c:pt idx="51">
                  <c:v>1.1595338181818211E-9</c:v>
                </c:pt>
                <c:pt idx="52">
                  <c:v>1.9553078787878851E-9</c:v>
                </c:pt>
                <c:pt idx="53">
                  <c:v>3.3688836363636426E-9</c:v>
                </c:pt>
                <c:pt idx="54">
                  <c:v>5.2861345454545565E-9</c:v>
                </c:pt>
                <c:pt idx="55">
                  <c:v>7.6683163636363755E-9</c:v>
                </c:pt>
                <c:pt idx="56">
                  <c:v>1.0741436363636379E-8</c:v>
                </c:pt>
                <c:pt idx="57">
                  <c:v>1.396183132530122E-8</c:v>
                </c:pt>
                <c:pt idx="58">
                  <c:v>1.7338337349397601E-8</c:v>
                </c:pt>
                <c:pt idx="59">
                  <c:v>2.0521987878787884E-8</c:v>
                </c:pt>
                <c:pt idx="60">
                  <c:v>2.3554109090909097E-8</c:v>
                </c:pt>
                <c:pt idx="61">
                  <c:v>2.5997212121212128E-8</c:v>
                </c:pt>
                <c:pt idx="62">
                  <c:v>2.8211406060606065E-8</c:v>
                </c:pt>
                <c:pt idx="63">
                  <c:v>2.9939890909090909E-8</c:v>
                </c:pt>
                <c:pt idx="64">
                  <c:v>3.1172981818181822E-8</c:v>
                </c:pt>
                <c:pt idx="65">
                  <c:v>3.2089345454545459E-8</c:v>
                </c:pt>
                <c:pt idx="66">
                  <c:v>3.2042722891566269E-8</c:v>
                </c:pt>
                <c:pt idx="67">
                  <c:v>3.187690909090909E-8</c:v>
                </c:pt>
                <c:pt idx="68">
                  <c:v>3.1526606060606063E-8</c:v>
                </c:pt>
                <c:pt idx="69">
                  <c:v>3.1092787878787876E-8</c:v>
                </c:pt>
                <c:pt idx="70">
                  <c:v>3.0613999999999999E-8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D609-4FE0-96FF-D1AEBD39E5D9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D609-4FE0-96FF-D1AEBD39E5D9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(1)GeSe2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6.0643406060606052E-2</c:v>
                </c:pt>
                <c:pt idx="1">
                  <c:v>5.1089793939393925E-2</c:v>
                </c:pt>
                <c:pt idx="2">
                  <c:v>3.9857672727272711E-2</c:v>
                </c:pt>
                <c:pt idx="3">
                  <c:v>2.9517478787878776E-2</c:v>
                </c:pt>
                <c:pt idx="4">
                  <c:v>1.9799311515151508E-2</c:v>
                </c:pt>
                <c:pt idx="5">
                  <c:v>1.3440705454545447E-2</c:v>
                </c:pt>
                <c:pt idx="6">
                  <c:v>8.438564457831324E-3</c:v>
                </c:pt>
                <c:pt idx="7">
                  <c:v>5.2345283132530143E-3</c:v>
                </c:pt>
                <c:pt idx="8">
                  <c:v>3.3613133333333352E-3</c:v>
                </c:pt>
                <c:pt idx="9">
                  <c:v>1.9833676363636373E-3</c:v>
                </c:pt>
                <c:pt idx="10">
                  <c:v>1.3222646060606069E-3</c:v>
                </c:pt>
                <c:pt idx="11">
                  <c:v>9.0783869591528005E-4</c:v>
                </c:pt>
                <c:pt idx="12">
                  <c:v>7.7158060211800314E-4</c:v>
                </c:pt>
                <c:pt idx="13">
                  <c:v>6.3532250832072624E-4</c:v>
                </c:pt>
                <c:pt idx="14">
                  <c:v>4.9906441452344922E-4</c:v>
                </c:pt>
                <c:pt idx="15">
                  <c:v>3.6280632072617231E-4</c:v>
                </c:pt>
                <c:pt idx="16">
                  <c:v>2.2654822692889541E-4</c:v>
                </c:pt>
                <c:pt idx="17">
                  <c:v>9.02901331316185E-5</c:v>
                </c:pt>
                <c:pt idx="18">
                  <c:v>5.4165672727272686E-5</c:v>
                </c:pt>
                <c:pt idx="19">
                  <c:v>3.6026872727272696E-5</c:v>
                </c:pt>
                <c:pt idx="20">
                  <c:v>2.4226266666666642E-5</c:v>
                </c:pt>
                <c:pt idx="21">
                  <c:v>1.5383512727272713E-5</c:v>
                </c:pt>
                <c:pt idx="22">
                  <c:v>8.8647854545454394E-6</c:v>
                </c:pt>
                <c:pt idx="23">
                  <c:v>5.5088493975903583E-6</c:v>
                </c:pt>
                <c:pt idx="24">
                  <c:v>2.9163787878787877E-6</c:v>
                </c:pt>
                <c:pt idx="25">
                  <c:v>1.6758939393939394E-6</c:v>
                </c:pt>
                <c:pt idx="26">
                  <c:v>9.0416545454545449E-7</c:v>
                </c:pt>
                <c:pt idx="27">
                  <c:v>4.4494121212121218E-7</c:v>
                </c:pt>
                <c:pt idx="28">
                  <c:v>2.6642181818181817E-7</c:v>
                </c:pt>
                <c:pt idx="29">
                  <c:v>1.3433454545454544E-7</c:v>
                </c:pt>
                <c:pt idx="30">
                  <c:v>7.6116363636363636E-8</c:v>
                </c:pt>
                <c:pt idx="31">
                  <c:v>4.21503012048193E-8</c:v>
                </c:pt>
                <c:pt idx="32">
                  <c:v>2.1243072289156677E-8</c:v>
                </c:pt>
                <c:pt idx="33">
                  <c:v>1.3319680000000018E-8</c:v>
                </c:pt>
                <c:pt idx="34">
                  <c:v>7.1668557575757643E-9</c:v>
                </c:pt>
                <c:pt idx="35">
                  <c:v>4.1964315151515229E-9</c:v>
                </c:pt>
                <c:pt idx="36">
                  <c:v>2.47089272727273E-9</c:v>
                </c:pt>
                <c:pt idx="37">
                  <c:v>1.3324449696969709E-9</c:v>
                </c:pt>
                <c:pt idx="38">
                  <c:v>8.6106921212121318E-10</c:v>
                </c:pt>
                <c:pt idx="39">
                  <c:v>4.9756457831325354E-10</c:v>
                </c:pt>
                <c:pt idx="40">
                  <c:v>3.0278144578313334E-10</c:v>
                </c:pt>
                <c:pt idx="41">
                  <c:v>1.8910006060606097E-10</c:v>
                </c:pt>
                <c:pt idx="42">
                  <c:v>1.0917574545454562E-10</c:v>
                </c:pt>
                <c:pt idx="43">
                  <c:v>7.2497563636363801E-11</c:v>
                </c:pt>
                <c:pt idx="44">
                  <c:v>4.450355757575765E-11</c:v>
                </c:pt>
                <c:pt idx="45">
                  <c:v>2.802113333333341E-11</c:v>
                </c:pt>
                <c:pt idx="46">
                  <c:v>1.8470781818181851E-11</c:v>
                </c:pt>
                <c:pt idx="47">
                  <c:v>1.1395937575757591E-11</c:v>
                </c:pt>
                <c:pt idx="48">
                  <c:v>7.8031496969697132E-12</c:v>
                </c:pt>
                <c:pt idx="49">
                  <c:v>5.1012903614457859E-12</c:v>
                </c:pt>
                <c:pt idx="50">
                  <c:v>3.3646036144578251E-12</c:v>
                </c:pt>
                <c:pt idx="51">
                  <c:v>2.3344254545454507E-12</c:v>
                </c:pt>
                <c:pt idx="52">
                  <c:v>1.5314114545454524E-12</c:v>
                </c:pt>
                <c:pt idx="53">
                  <c:v>1.0803023636363615E-12</c:v>
                </c:pt>
                <c:pt idx="54">
                  <c:v>7.3972006060605946E-13</c:v>
                </c:pt>
                <c:pt idx="55">
                  <c:v>5.0116248484848373E-13</c:v>
                </c:pt>
                <c:pt idx="56">
                  <c:v>3.5831018181818121E-13</c:v>
                </c:pt>
                <c:pt idx="57">
                  <c:v>2.4271421686746955E-13</c:v>
                </c:pt>
                <c:pt idx="58">
                  <c:v>1.7305156626506003E-13</c:v>
                </c:pt>
                <c:pt idx="59">
                  <c:v>1.2087495757575749E-13</c:v>
                </c:pt>
                <c:pt idx="60">
                  <c:v>8.2437381818181727E-14</c:v>
                </c:pt>
                <c:pt idx="61">
                  <c:v>5.9725157575757524E-14</c:v>
                </c:pt>
                <c:pt idx="62">
                  <c:v>4.1029048484848457E-14</c:v>
                </c:pt>
                <c:pt idx="63">
                  <c:v>2.9336927272727247E-14</c:v>
                </c:pt>
                <c:pt idx="64">
                  <c:v>2.083085454545453E-14</c:v>
                </c:pt>
                <c:pt idx="65">
                  <c:v>1.4361763636363622E-14</c:v>
                </c:pt>
                <c:pt idx="66">
                  <c:v>1.066677831325301E-14</c:v>
                </c:pt>
                <c:pt idx="67">
                  <c:v>7.543163636363637E-15</c:v>
                </c:pt>
                <c:pt idx="68">
                  <c:v>5.4830424242424241E-15</c:v>
                </c:pt>
                <c:pt idx="69">
                  <c:v>3.9893272727272722E-15</c:v>
                </c:pt>
                <c:pt idx="70">
                  <c:v>2.8006000000000002E-15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D609-4FE0-96FF-D1AEBD39E5D9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4.415976363636364E-2</c:v>
                </c:pt>
                <c:pt idx="1">
                  <c:v>4.8406466666666675E-2</c:v>
                </c:pt>
                <c:pt idx="2">
                  <c:v>5.3399800000000004E-2</c:v>
                </c:pt>
                <c:pt idx="3">
                  <c:v>5.7998490909090913E-2</c:v>
                </c:pt>
                <c:pt idx="4">
                  <c:v>6.2321715151515154E-2</c:v>
                </c:pt>
                <c:pt idx="5">
                  <c:v>6.515565454545455E-2</c:v>
                </c:pt>
                <c:pt idx="6">
                  <c:v>6.7390873493975906E-2</c:v>
                </c:pt>
                <c:pt idx="7">
                  <c:v>6.8832439759036149E-2</c:v>
                </c:pt>
                <c:pt idx="8">
                  <c:v>6.9697399999999993E-2</c:v>
                </c:pt>
                <c:pt idx="9">
                  <c:v>7.0350927272727265E-2</c:v>
                </c:pt>
                <c:pt idx="10">
                  <c:v>7.0716987878787885E-2</c:v>
                </c:pt>
                <c:pt idx="11">
                  <c:v>7.0892228441754912E-2</c:v>
                </c:pt>
                <c:pt idx="12">
                  <c:v>7.085228895612708E-2</c:v>
                </c:pt>
                <c:pt idx="13">
                  <c:v>7.0812349470499247E-2</c:v>
                </c:pt>
                <c:pt idx="14">
                  <c:v>7.0772409984871415E-2</c:v>
                </c:pt>
                <c:pt idx="15">
                  <c:v>7.0732470499243569E-2</c:v>
                </c:pt>
                <c:pt idx="16">
                  <c:v>7.0692531013615736E-2</c:v>
                </c:pt>
                <c:pt idx="17">
                  <c:v>7.0652591527987904E-2</c:v>
                </c:pt>
                <c:pt idx="18">
                  <c:v>6.763543636363635E-2</c:v>
                </c:pt>
                <c:pt idx="19">
                  <c:v>6.3322890909090893E-2</c:v>
                </c:pt>
                <c:pt idx="20">
                  <c:v>5.5960466666666646E-2</c:v>
                </c:pt>
                <c:pt idx="21">
                  <c:v>4.7471933333333313E-2</c:v>
                </c:pt>
                <c:pt idx="22">
                  <c:v>3.8098599999999982E-2</c:v>
                </c:pt>
                <c:pt idx="23">
                  <c:v>2.9725024096385534E-2</c:v>
                </c:pt>
                <c:pt idx="24">
                  <c:v>2.2056121212121214E-2</c:v>
                </c:pt>
                <c:pt idx="25">
                  <c:v>1.6204606060606058E-2</c:v>
                </c:pt>
                <c:pt idx="26">
                  <c:v>1.1704327272727272E-2</c:v>
                </c:pt>
                <c:pt idx="27">
                  <c:v>8.1048727272727272E-3</c:v>
                </c:pt>
                <c:pt idx="28">
                  <c:v>5.9540242424242426E-3</c:v>
                </c:pt>
                <c:pt idx="29">
                  <c:v>4.1515636363636367E-3</c:v>
                </c:pt>
                <c:pt idx="30">
                  <c:v>2.984109090909091E-3</c:v>
                </c:pt>
                <c:pt idx="31">
                  <c:v>2.1518644578313261E-3</c:v>
                </c:pt>
                <c:pt idx="32">
                  <c:v>1.5001174698795197E-3</c:v>
                </c:pt>
                <c:pt idx="33">
                  <c:v>1.1256560000000009E-3</c:v>
                </c:pt>
                <c:pt idx="34">
                  <c:v>8.0772157575757623E-4</c:v>
                </c:pt>
                <c:pt idx="35">
                  <c:v>5.9407915151515195E-4</c:v>
                </c:pt>
                <c:pt idx="36">
                  <c:v>4.4173381818181845E-4</c:v>
                </c:pt>
                <c:pt idx="37">
                  <c:v>3.1895490909090925E-4</c:v>
                </c:pt>
                <c:pt idx="38">
                  <c:v>2.4482763636363651E-4</c:v>
                </c:pt>
                <c:pt idx="39">
                  <c:v>1.8226204819277121E-4</c:v>
                </c:pt>
                <c:pt idx="40">
                  <c:v>1.3778012048192793E-4</c:v>
                </c:pt>
                <c:pt idx="41">
                  <c:v>1.0573703030303044E-4</c:v>
                </c:pt>
                <c:pt idx="42">
                  <c:v>7.9123987878787949E-5</c:v>
                </c:pt>
                <c:pt idx="43">
                  <c:v>6.2048836363636441E-5</c:v>
                </c:pt>
                <c:pt idx="44">
                  <c:v>4.7682684848484897E-5</c:v>
                </c:pt>
                <c:pt idx="45">
                  <c:v>3.6907533333333379E-5</c:v>
                </c:pt>
                <c:pt idx="46">
                  <c:v>2.9160672727272758E-5</c:v>
                </c:pt>
                <c:pt idx="47">
                  <c:v>2.2582781818181838E-5</c:v>
                </c:pt>
                <c:pt idx="48">
                  <c:v>1.811187272727275E-5</c:v>
                </c:pt>
                <c:pt idx="49">
                  <c:v>1.4381409638554223E-5</c:v>
                </c:pt>
                <c:pt idx="50">
                  <c:v>1.1453096385542158E-5</c:v>
                </c:pt>
                <c:pt idx="51">
                  <c:v>9.305928484848476E-6</c:v>
                </c:pt>
                <c:pt idx="52">
                  <c:v>7.4366206060605989E-6</c:v>
                </c:pt>
                <c:pt idx="53">
                  <c:v>6.0867418181818118E-6</c:v>
                </c:pt>
                <c:pt idx="54">
                  <c:v>4.9505987878787836E-6</c:v>
                </c:pt>
                <c:pt idx="55">
                  <c:v>4.0117503030302993E-6</c:v>
                </c:pt>
                <c:pt idx="56">
                  <c:v>3.313549090909088E-6</c:v>
                </c:pt>
                <c:pt idx="57">
                  <c:v>2.6939180722891547E-6</c:v>
                </c:pt>
                <c:pt idx="58">
                  <c:v>2.2253638554216854E-6</c:v>
                </c:pt>
                <c:pt idx="59">
                  <c:v>1.8304630303030297E-6</c:v>
                </c:pt>
                <c:pt idx="60">
                  <c:v>1.4934327272727266E-6</c:v>
                </c:pt>
                <c:pt idx="61">
                  <c:v>1.2432660606060601E-6</c:v>
                </c:pt>
                <c:pt idx="62">
                  <c:v>1.0193876363636359E-6</c:v>
                </c:pt>
                <c:pt idx="63">
                  <c:v>8.45878545454545E-7</c:v>
                </c:pt>
                <c:pt idx="64">
                  <c:v>7.0225575757575726E-7</c:v>
                </c:pt>
                <c:pt idx="65">
                  <c:v>5.7774060606060575E-7</c:v>
                </c:pt>
                <c:pt idx="66">
                  <c:v>4.8731999999999989E-7</c:v>
                </c:pt>
                <c:pt idx="67">
                  <c:v>4.053654545454545E-7</c:v>
                </c:pt>
                <c:pt idx="68">
                  <c:v>3.3985030303030303E-7</c:v>
                </c:pt>
                <c:pt idx="69">
                  <c:v>2.8560575757575761E-7</c:v>
                </c:pt>
                <c:pt idx="70">
                  <c:v>2.3743E-7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D609-4FE0-96FF-D1AEBD39E5D9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7.999675151515151E-2</c:v>
                </c:pt>
                <c:pt idx="1">
                  <c:v>7.9994618181818175E-2</c:v>
                </c:pt>
                <c:pt idx="2">
                  <c:v>7.9990981818181817E-2</c:v>
                </c:pt>
                <c:pt idx="3">
                  <c:v>7.9984690909090911E-2</c:v>
                </c:pt>
                <c:pt idx="4">
                  <c:v>7.9976739393939386E-2</c:v>
                </c:pt>
                <c:pt idx="5">
                  <c:v>7.9960981818181814E-2</c:v>
                </c:pt>
                <c:pt idx="6">
                  <c:v>7.9937753012048182E-2</c:v>
                </c:pt>
                <c:pt idx="7">
                  <c:v>7.9904620481927702E-2</c:v>
                </c:pt>
                <c:pt idx="8">
                  <c:v>7.9845666666666662E-2</c:v>
                </c:pt>
                <c:pt idx="9">
                  <c:v>7.9771945454545454E-2</c:v>
                </c:pt>
                <c:pt idx="10">
                  <c:v>7.96464909090909E-2</c:v>
                </c:pt>
                <c:pt idx="11">
                  <c:v>7.9291885022692882E-2</c:v>
                </c:pt>
                <c:pt idx="12">
                  <c:v>7.8678874432677764E-2</c:v>
                </c:pt>
                <c:pt idx="13">
                  <c:v>7.8065863842662633E-2</c:v>
                </c:pt>
                <c:pt idx="14">
                  <c:v>7.7452853252647502E-2</c:v>
                </c:pt>
                <c:pt idx="15">
                  <c:v>7.6839842662632371E-2</c:v>
                </c:pt>
                <c:pt idx="16">
                  <c:v>7.622683207261724E-2</c:v>
                </c:pt>
                <c:pt idx="17">
                  <c:v>7.5613821482602109E-2</c:v>
                </c:pt>
                <c:pt idx="18">
                  <c:v>7.3935175757575744E-2</c:v>
                </c:pt>
                <c:pt idx="19">
                  <c:v>7.1877381818181804E-2</c:v>
                </c:pt>
                <c:pt idx="20">
                  <c:v>6.9045866666666664E-2</c:v>
                </c:pt>
                <c:pt idx="21">
                  <c:v>6.5539296969696959E-2</c:v>
                </c:pt>
                <c:pt idx="22">
                  <c:v>6.150232727272726E-2</c:v>
                </c:pt>
                <c:pt idx="23">
                  <c:v>5.6319289156626498E-2</c:v>
                </c:pt>
                <c:pt idx="24">
                  <c:v>5.0747303030303031E-2</c:v>
                </c:pt>
                <c:pt idx="25">
                  <c:v>4.4348515151515153E-2</c:v>
                </c:pt>
                <c:pt idx="26">
                  <c:v>3.7708636363636361E-2</c:v>
                </c:pt>
                <c:pt idx="27">
                  <c:v>3.0908030303030305E-2</c:v>
                </c:pt>
                <c:pt idx="28">
                  <c:v>2.4674545454545456E-2</c:v>
                </c:pt>
                <c:pt idx="29">
                  <c:v>1.8894000000000001E-2</c:v>
                </c:pt>
                <c:pt idx="30">
                  <c:v>1.4100666666666668E-2</c:v>
                </c:pt>
                <c:pt idx="31">
                  <c:v>1.0359328313253015E-2</c:v>
                </c:pt>
                <c:pt idx="32">
                  <c:v>7.1844487951807298E-3</c:v>
                </c:pt>
                <c:pt idx="33">
                  <c:v>5.2567000000000048E-3</c:v>
                </c:pt>
                <c:pt idx="34">
                  <c:v>3.6250260606060631E-3</c:v>
                </c:pt>
                <c:pt idx="35">
                  <c:v>2.5436321212121238E-3</c:v>
                </c:pt>
                <c:pt idx="36">
                  <c:v>1.7975781818181833E-3</c:v>
                </c:pt>
                <c:pt idx="37">
                  <c:v>1.212940121212122E-3</c:v>
                </c:pt>
                <c:pt idx="38">
                  <c:v>8.8644315151515231E-4</c:v>
                </c:pt>
                <c:pt idx="39">
                  <c:v>6.1733843373494026E-4</c:v>
                </c:pt>
                <c:pt idx="40">
                  <c:v>4.3800108433735013E-4</c:v>
                </c:pt>
                <c:pt idx="41">
                  <c:v>3.1580575757575804E-4</c:v>
                </c:pt>
                <c:pt idx="42">
                  <c:v>2.182283030303033E-4</c:v>
                </c:pt>
                <c:pt idx="43">
                  <c:v>1.6070709090909119E-4</c:v>
                </c:pt>
                <c:pt idx="44">
                  <c:v>1.1362132727272743E-4</c:v>
                </c:pt>
                <c:pt idx="45">
                  <c:v>8.0368600000000151E-5</c:v>
                </c:pt>
                <c:pt idx="46">
                  <c:v>5.7881763636363721E-5</c:v>
                </c:pt>
                <c:pt idx="47">
                  <c:v>3.947886666666672E-5</c:v>
                </c:pt>
                <c:pt idx="48">
                  <c:v>2.8085533333333385E-5</c:v>
                </c:pt>
                <c:pt idx="49">
                  <c:v>1.9030012048192785E-5</c:v>
                </c:pt>
                <c:pt idx="50">
                  <c:v>1.2507120481927687E-5</c:v>
                </c:pt>
                <c:pt idx="51">
                  <c:v>8.362015757575741E-6</c:v>
                </c:pt>
                <c:pt idx="52">
                  <c:v>5.0386103030302943E-6</c:v>
                </c:pt>
                <c:pt idx="53">
                  <c:v>3.1786709090909006E-6</c:v>
                </c:pt>
                <c:pt idx="54">
                  <c:v>1.8384384242424205E-6</c:v>
                </c:pt>
                <c:pt idx="55">
                  <c:v>9.7793539393939019E-7</c:v>
                </c:pt>
                <c:pt idx="56">
                  <c:v>5.6211836363636198E-7</c:v>
                </c:pt>
                <c:pt idx="57">
                  <c:v>2.6270426506024046E-7</c:v>
                </c:pt>
                <c:pt idx="58">
                  <c:v>1.4040546987951772E-7</c:v>
                </c:pt>
                <c:pt idx="59">
                  <c:v>6.5296012121212038E-8</c:v>
                </c:pt>
                <c:pt idx="60">
                  <c:v>2.7263890909090826E-8</c:v>
                </c:pt>
                <c:pt idx="61">
                  <c:v>1.4142771515151492E-8</c:v>
                </c:pt>
                <c:pt idx="62">
                  <c:v>5.5243290909090851E-9</c:v>
                </c:pt>
                <c:pt idx="63">
                  <c:v>2.7090563636363576E-9</c:v>
                </c:pt>
                <c:pt idx="64">
                  <c:v>1.1673194545454529E-9</c:v>
                </c:pt>
                <c:pt idx="65">
                  <c:v>4.3981036363636198E-10</c:v>
                </c:pt>
                <c:pt idx="66">
                  <c:v>2.3308686746987938E-10</c:v>
                </c:pt>
                <c:pt idx="67">
                  <c:v>8.9595454545454546E-11</c:v>
                </c:pt>
                <c:pt idx="68">
                  <c:v>4.3013636363636359E-11</c:v>
                </c:pt>
                <c:pt idx="69">
                  <c:v>1.8977836363636365E-11</c:v>
                </c:pt>
                <c:pt idx="70">
                  <c:v>7.0821999999999966E-12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D609-4FE0-96FF-D1AEBD39E5D9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7.2088066666666706E-6</c:v>
                </c:pt>
                <c:pt idx="1">
                  <c:v>1.1355881818181827E-5</c:v>
                </c:pt>
                <c:pt idx="2">
                  <c:v>1.770951818181819E-5</c:v>
                </c:pt>
                <c:pt idx="3">
                  <c:v>3.0010000000000019E-5</c:v>
                </c:pt>
                <c:pt idx="4">
                  <c:v>4.590888484848489E-5</c:v>
                </c:pt>
                <c:pt idx="5">
                  <c:v>7.7894945454545488E-5</c:v>
                </c:pt>
                <c:pt idx="6">
                  <c:v>1.2475645180722895E-4</c:v>
                </c:pt>
                <c:pt idx="7">
                  <c:v>1.9133657228915656E-4</c:v>
                </c:pt>
                <c:pt idx="8">
                  <c:v>3.0899466666666652E-4</c:v>
                </c:pt>
                <c:pt idx="9">
                  <c:v>4.5610981818181793E-4</c:v>
                </c:pt>
                <c:pt idx="10">
                  <c:v>7.0735830303030273E-4</c:v>
                </c:pt>
                <c:pt idx="11">
                  <c:v>1.4167556429652032E-3</c:v>
                </c:pt>
                <c:pt idx="12">
                  <c:v>2.6427889258698939E-3</c:v>
                </c:pt>
                <c:pt idx="13">
                  <c:v>3.8688222087745841E-3</c:v>
                </c:pt>
                <c:pt idx="14">
                  <c:v>5.0948554916792742E-3</c:v>
                </c:pt>
                <c:pt idx="15">
                  <c:v>6.3208887745839649E-3</c:v>
                </c:pt>
                <c:pt idx="16">
                  <c:v>7.5469220574886555E-3</c:v>
                </c:pt>
                <c:pt idx="17">
                  <c:v>8.7729553403933444E-3</c:v>
                </c:pt>
                <c:pt idx="18">
                  <c:v>1.2130456969696978E-2</c:v>
                </c:pt>
                <c:pt idx="19">
                  <c:v>1.6245981818181831E-2</c:v>
                </c:pt>
                <c:pt idx="20">
                  <c:v>2.1907800000000012E-2</c:v>
                </c:pt>
                <c:pt idx="21">
                  <c:v>2.8920745454545472E-2</c:v>
                </c:pt>
                <c:pt idx="22">
                  <c:v>3.6995290909090928E-2</c:v>
                </c:pt>
                <c:pt idx="23">
                  <c:v>4.7360873493975914E-2</c:v>
                </c:pt>
                <c:pt idx="24">
                  <c:v>5.8504545454545455E-2</c:v>
                </c:pt>
                <c:pt idx="25">
                  <c:v>7.1302727272727268E-2</c:v>
                </c:pt>
                <c:pt idx="26">
                  <c:v>8.4582000000000004E-2</c:v>
                </c:pt>
                <c:pt idx="27">
                  <c:v>9.8182000000000005E-2</c:v>
                </c:pt>
                <c:pt idx="28">
                  <c:v>0.11064660606060607</c:v>
                </c:pt>
                <c:pt idx="29">
                  <c:v>0.12220454545454545</c:v>
                </c:pt>
                <c:pt idx="30">
                  <c:v>0.13178636363636365</c:v>
                </c:pt>
                <c:pt idx="31">
                  <c:v>0.13925927710843375</c:v>
                </c:pt>
                <c:pt idx="32">
                  <c:v>0.14559662650602409</c:v>
                </c:pt>
                <c:pt idx="33">
                  <c:v>0.149422</c:v>
                </c:pt>
                <c:pt idx="34">
                  <c:v>0.15264296969696969</c:v>
                </c:pt>
                <c:pt idx="35">
                  <c:v>0.1547399393939394</c:v>
                </c:pt>
                <c:pt idx="36">
                  <c:v>0.15612600000000001</c:v>
                </c:pt>
                <c:pt idx="37">
                  <c:v>0.15716672727272729</c:v>
                </c:pt>
                <c:pt idx="38">
                  <c:v>0.15758490909090911</c:v>
                </c:pt>
                <c:pt idx="39">
                  <c:v>0.15780475903614458</c:v>
                </c:pt>
                <c:pt idx="40">
                  <c:v>0.15771439759036143</c:v>
                </c:pt>
                <c:pt idx="41">
                  <c:v>0.15723872727272728</c:v>
                </c:pt>
                <c:pt idx="42">
                  <c:v>0.15656381818181819</c:v>
                </c:pt>
                <c:pt idx="43">
                  <c:v>0.15523654545454546</c:v>
                </c:pt>
                <c:pt idx="44">
                  <c:v>0.15345581818181819</c:v>
                </c:pt>
                <c:pt idx="45">
                  <c:v>0.15107400000000001</c:v>
                </c:pt>
                <c:pt idx="46">
                  <c:v>0.147534</c:v>
                </c:pt>
                <c:pt idx="47">
                  <c:v>0.14341442424242426</c:v>
                </c:pt>
                <c:pt idx="48">
                  <c:v>0.13760230303030305</c:v>
                </c:pt>
                <c:pt idx="49">
                  <c:v>0.13076024096385544</c:v>
                </c:pt>
                <c:pt idx="50">
                  <c:v>0.1228024096385542</c:v>
                </c:pt>
                <c:pt idx="51">
                  <c:v>0.11308054545454542</c:v>
                </c:pt>
                <c:pt idx="52">
                  <c:v>0.10271315757575752</c:v>
                </c:pt>
                <c:pt idx="53">
                  <c:v>9.1084672727272678E-2</c:v>
                </c:pt>
                <c:pt idx="54">
                  <c:v>7.9216042424242364E-2</c:v>
                </c:pt>
                <c:pt idx="55">
                  <c:v>6.7125739393939343E-2</c:v>
                </c:pt>
                <c:pt idx="56">
                  <c:v>5.5773618181818127E-2</c:v>
                </c:pt>
                <c:pt idx="57">
                  <c:v>4.497530120481924E-2</c:v>
                </c:pt>
                <c:pt idx="58">
                  <c:v>3.5749397590361422E-2</c:v>
                </c:pt>
                <c:pt idx="59">
                  <c:v>2.7848739393939382E-2</c:v>
                </c:pt>
                <c:pt idx="60">
                  <c:v>2.0989345454545442E-2</c:v>
                </c:pt>
                <c:pt idx="61">
                  <c:v>1.6144084848484841E-2</c:v>
                </c:pt>
                <c:pt idx="62">
                  <c:v>1.1933910303030296E-2</c:v>
                </c:pt>
                <c:pt idx="63">
                  <c:v>8.9643345454545383E-3</c:v>
                </c:pt>
                <c:pt idx="64">
                  <c:v>6.6714521212121172E-3</c:v>
                </c:pt>
                <c:pt idx="65">
                  <c:v>4.8112096969696923E-3</c:v>
                </c:pt>
                <c:pt idx="66">
                  <c:v>3.635575903614457E-3</c:v>
                </c:pt>
                <c:pt idx="67">
                  <c:v>2.6278363636363634E-3</c:v>
                </c:pt>
                <c:pt idx="68">
                  <c:v>1.945290909090909E-3</c:v>
                </c:pt>
                <c:pt idx="69">
                  <c:v>1.4434848484848484E-3</c:v>
                </c:pt>
                <c:pt idx="70">
                  <c:v>1.039E-3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D609-4FE0-96FF-D1AEBD39E5D9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3.4682872727272749E-7</c:v>
                </c:pt>
                <c:pt idx="1">
                  <c:v>7.1963781818181893E-7</c:v>
                </c:pt>
                <c:pt idx="2">
                  <c:v>1.4004741818181826E-6</c:v>
                </c:pt>
                <c:pt idx="3">
                  <c:v>3.4487642424242454E-6</c:v>
                </c:pt>
                <c:pt idx="4">
                  <c:v>6.527881818181828E-6</c:v>
                </c:pt>
                <c:pt idx="5">
                  <c:v>1.5645154545454559E-5</c:v>
                </c:pt>
                <c:pt idx="6">
                  <c:v>3.3742259036144595E-5</c:v>
                </c:pt>
                <c:pt idx="7">
                  <c:v>6.3742861445783102E-5</c:v>
                </c:pt>
                <c:pt idx="8">
                  <c:v>1.4173826666666654E-4</c:v>
                </c:pt>
                <c:pt idx="9">
                  <c:v>2.5444454545454518E-4</c:v>
                </c:pt>
                <c:pt idx="10">
                  <c:v>5.165657575757572E-4</c:v>
                </c:pt>
                <c:pt idx="11">
                  <c:v>2.3423356429652011E-3</c:v>
                </c:pt>
                <c:pt idx="12">
                  <c:v>5.9313689258698931E-3</c:v>
                </c:pt>
                <c:pt idx="13">
                  <c:v>9.5204022087745852E-3</c:v>
                </c:pt>
                <c:pt idx="14">
                  <c:v>1.3109435491679276E-2</c:v>
                </c:pt>
                <c:pt idx="15">
                  <c:v>1.6698468774583971E-2</c:v>
                </c:pt>
                <c:pt idx="16">
                  <c:v>2.0287502057488662E-2</c:v>
                </c:pt>
                <c:pt idx="17">
                  <c:v>2.3876535340393353E-2</c:v>
                </c:pt>
                <c:pt idx="18">
                  <c:v>3.6065618181818214E-2</c:v>
                </c:pt>
                <c:pt idx="19">
                  <c:v>5.0504127272727316E-2</c:v>
                </c:pt>
                <c:pt idx="20">
                  <c:v>6.8138066666666719E-2</c:v>
                </c:pt>
                <c:pt idx="21">
                  <c:v>8.557413939393943E-2</c:v>
                </c:pt>
                <c:pt idx="22">
                  <c:v>0.1028547454545455</c:v>
                </c:pt>
                <c:pt idx="23">
                  <c:v>0.11648120481927712</c:v>
                </c:pt>
                <c:pt idx="24">
                  <c:v>0.1286042424242424</c:v>
                </c:pt>
                <c:pt idx="25">
                  <c:v>0.1373012121212121</c:v>
                </c:pt>
                <c:pt idx="26">
                  <c:v>0.14385272727272727</c:v>
                </c:pt>
                <c:pt idx="27">
                  <c:v>0.14897393939393938</c:v>
                </c:pt>
                <c:pt idx="28">
                  <c:v>0.15195333333333333</c:v>
                </c:pt>
                <c:pt idx="29">
                  <c:v>0.15443636363636365</c:v>
                </c:pt>
                <c:pt idx="30">
                  <c:v>0.15602424242424243</c:v>
                </c:pt>
                <c:pt idx="31">
                  <c:v>0.15714777108433736</c:v>
                </c:pt>
                <c:pt idx="32">
                  <c:v>0.15802126506024097</c:v>
                </c:pt>
                <c:pt idx="33">
                  <c:v>0.15851600000000002</c:v>
                </c:pt>
                <c:pt idx="34">
                  <c:v>0.15893684848484849</c:v>
                </c:pt>
                <c:pt idx="35">
                  <c:v>0.15922169696969699</c:v>
                </c:pt>
                <c:pt idx="36">
                  <c:v>0.15942290909090909</c:v>
                </c:pt>
                <c:pt idx="37">
                  <c:v>0.15958387878787877</c:v>
                </c:pt>
                <c:pt idx="38">
                  <c:v>0.15968084848484848</c:v>
                </c:pt>
                <c:pt idx="39">
                  <c:v>0.15976114457831325</c:v>
                </c:pt>
                <c:pt idx="40">
                  <c:v>0.15981536144578312</c:v>
                </c:pt>
                <c:pt idx="41">
                  <c:v>0.15985654545454545</c:v>
                </c:pt>
                <c:pt idx="42">
                  <c:v>0.15989193939393939</c:v>
                </c:pt>
                <c:pt idx="43">
                  <c:v>0.15991618181818182</c:v>
                </c:pt>
                <c:pt idx="44">
                  <c:v>0.15993521212121212</c:v>
                </c:pt>
                <c:pt idx="45">
                  <c:v>0.15994733333333333</c:v>
                </c:pt>
                <c:pt idx="46">
                  <c:v>0.15995945454545454</c:v>
                </c:pt>
                <c:pt idx="47">
                  <c:v>0.15997078787878788</c:v>
                </c:pt>
                <c:pt idx="48">
                  <c:v>0.1599768484848485</c:v>
                </c:pt>
                <c:pt idx="49">
                  <c:v>0.15998289156626508</c:v>
                </c:pt>
                <c:pt idx="50">
                  <c:v>0.15998891566265061</c:v>
                </c:pt>
                <c:pt idx="51">
                  <c:v>0.15998999999999999</c:v>
                </c:pt>
                <c:pt idx="52">
                  <c:v>0.15998999999999999</c:v>
                </c:pt>
                <c:pt idx="53">
                  <c:v>0.15998999999999999</c:v>
                </c:pt>
                <c:pt idx="54">
                  <c:v>0.1599931515151515</c:v>
                </c:pt>
                <c:pt idx="55">
                  <c:v>0.15999921212121213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0.15999842424242425</c:v>
                </c:pt>
                <c:pt idx="63">
                  <c:v>0.15999236363636363</c:v>
                </c:pt>
                <c:pt idx="64">
                  <c:v>0.15993824242424243</c:v>
                </c:pt>
                <c:pt idx="65">
                  <c:v>0.15985339393939393</c:v>
                </c:pt>
                <c:pt idx="66">
                  <c:v>0.15958975903614456</c:v>
                </c:pt>
                <c:pt idx="67">
                  <c:v>0.15930727272727271</c:v>
                </c:pt>
                <c:pt idx="68">
                  <c:v>0.15899818181818182</c:v>
                </c:pt>
                <c:pt idx="69">
                  <c:v>0.15868121212121211</c:v>
                </c:pt>
                <c:pt idx="70">
                  <c:v>0.15836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D609-4FE0-96FF-D1AEBD39E5D9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2.0699233818181837E-25</c:v>
                </c:pt>
                <c:pt idx="1">
                  <c:v>3.1695450303030387E-24</c:v>
                </c:pt>
                <c:pt idx="2">
                  <c:v>1.0651005636363646E-23</c:v>
                </c:pt>
                <c:pt idx="3">
                  <c:v>2.1431867878787914E-22</c:v>
                </c:pt>
                <c:pt idx="4">
                  <c:v>1.1890100000000103E-21</c:v>
                </c:pt>
                <c:pt idx="5">
                  <c:v>1.019601000000001E-20</c:v>
                </c:pt>
                <c:pt idx="6">
                  <c:v>1.1956614457831337E-19</c:v>
                </c:pt>
                <c:pt idx="7">
                  <c:v>3.6197578313252989E-19</c:v>
                </c:pt>
                <c:pt idx="8">
                  <c:v>4.5346959999999945E-18</c:v>
                </c:pt>
                <c:pt idx="9">
                  <c:v>2.0647814545454438E-17</c:v>
                </c:pt>
                <c:pt idx="10">
                  <c:v>1.1571460242424233E-16</c:v>
                </c:pt>
                <c:pt idx="11">
                  <c:v>2.0288711860816905E-13</c:v>
                </c:pt>
                <c:pt idx="12">
                  <c:v>6.342084347957637E-13</c:v>
                </c:pt>
                <c:pt idx="13">
                  <c:v>1.0655297509833585E-12</c:v>
                </c:pt>
                <c:pt idx="14">
                  <c:v>1.4968510671709532E-12</c:v>
                </c:pt>
                <c:pt idx="15">
                  <c:v>1.9281723833585482E-12</c:v>
                </c:pt>
                <c:pt idx="16">
                  <c:v>2.359493699546143E-12</c:v>
                </c:pt>
                <c:pt idx="17">
                  <c:v>2.7908150157337378E-12</c:v>
                </c:pt>
                <c:pt idx="18">
                  <c:v>1.2813544242424269E-11</c:v>
                </c:pt>
                <c:pt idx="19">
                  <c:v>3.7975272727272897E-11</c:v>
                </c:pt>
                <c:pt idx="20">
                  <c:v>1.1421466666666683E-10</c:v>
                </c:pt>
                <c:pt idx="21">
                  <c:v>3.9749963636363738E-10</c:v>
                </c:pt>
                <c:pt idx="22">
                  <c:v>8.4346327272727372E-10</c:v>
                </c:pt>
                <c:pt idx="23">
                  <c:v>2.9948000000000025E-9</c:v>
                </c:pt>
                <c:pt idx="24">
                  <c:v>7.4522545454545453E-9</c:v>
                </c:pt>
                <c:pt idx="25">
                  <c:v>1.8322072727272726E-8</c:v>
                </c:pt>
                <c:pt idx="26">
                  <c:v>4.946054545454546E-8</c:v>
                </c:pt>
                <c:pt idx="27">
                  <c:v>9.411145454545455E-8</c:v>
                </c:pt>
                <c:pt idx="28">
                  <c:v>2.495507878787879E-7</c:v>
                </c:pt>
                <c:pt idx="29">
                  <c:v>5.176327272727273E-7</c:v>
                </c:pt>
                <c:pt idx="30">
                  <c:v>1.0349418181818183E-6</c:v>
                </c:pt>
                <c:pt idx="31">
                  <c:v>2.1886897590361434E-6</c:v>
                </c:pt>
                <c:pt idx="32">
                  <c:v>3.6851355421686714E-6</c:v>
                </c:pt>
                <c:pt idx="33">
                  <c:v>7.729039999999991E-6</c:v>
                </c:pt>
                <c:pt idx="34">
                  <c:v>1.3947084848484825E-5</c:v>
                </c:pt>
                <c:pt idx="35">
                  <c:v>2.433556969696967E-5</c:v>
                </c:pt>
                <c:pt idx="36">
                  <c:v>4.5012999999999943E-5</c:v>
                </c:pt>
                <c:pt idx="37">
                  <c:v>7.1664369696969568E-5</c:v>
                </c:pt>
                <c:pt idx="38">
                  <c:v>1.3074861212121198E-4</c:v>
                </c:pt>
                <c:pt idx="39">
                  <c:v>2.1821596385542132E-4</c:v>
                </c:pt>
                <c:pt idx="40">
                  <c:v>3.5007740963855367E-4</c:v>
                </c:pt>
                <c:pt idx="41">
                  <c:v>5.9469890909090775E-4</c:v>
                </c:pt>
                <c:pt idx="42">
                  <c:v>9.0552751515151242E-4</c:v>
                </c:pt>
                <c:pt idx="43">
                  <c:v>1.4981214545454519E-3</c:v>
                </c:pt>
                <c:pt idx="44">
                  <c:v>2.3387915151515098E-3</c:v>
                </c:pt>
                <c:pt idx="45">
                  <c:v>3.5083066666666612E-3</c:v>
                </c:pt>
                <c:pt idx="46">
                  <c:v>5.4675127272727168E-3</c:v>
                </c:pt>
                <c:pt idx="47">
                  <c:v>7.8603672727272558E-3</c:v>
                </c:pt>
                <c:pt idx="48">
                  <c:v>1.1664730909090891E-2</c:v>
                </c:pt>
                <c:pt idx="49">
                  <c:v>1.6564060240963845E-2</c:v>
                </c:pt>
                <c:pt idx="50">
                  <c:v>2.2649602409638574E-2</c:v>
                </c:pt>
                <c:pt idx="51">
                  <c:v>3.1098660606060646E-2</c:v>
                </c:pt>
                <c:pt idx="52">
                  <c:v>4.0541921212121267E-2</c:v>
                </c:pt>
                <c:pt idx="53">
                  <c:v>5.2306163636363687E-2</c:v>
                </c:pt>
                <c:pt idx="54">
                  <c:v>6.5001993939394001E-2</c:v>
                </c:pt>
                <c:pt idx="55">
                  <c:v>7.8557751515151583E-2</c:v>
                </c:pt>
                <c:pt idx="56">
                  <c:v>9.2041272727272791E-2</c:v>
                </c:pt>
                <c:pt idx="57">
                  <c:v>0.10506409638554222</c:v>
                </c:pt>
                <c:pt idx="58">
                  <c:v>0.11649180722891569</c:v>
                </c:pt>
                <c:pt idx="59">
                  <c:v>0.12630545454545455</c:v>
                </c:pt>
                <c:pt idx="60">
                  <c:v>0.1348509090909091</c:v>
                </c:pt>
                <c:pt idx="61">
                  <c:v>0.1408318181818182</c:v>
                </c:pt>
                <c:pt idx="62">
                  <c:v>0.14599496969696971</c:v>
                </c:pt>
                <c:pt idx="63">
                  <c:v>0.14955254545454547</c:v>
                </c:pt>
                <c:pt idx="64">
                  <c:v>0.1516350303030303</c:v>
                </c:pt>
                <c:pt idx="65">
                  <c:v>0.15277442424242427</c:v>
                </c:pt>
                <c:pt idx="66">
                  <c:v>0.15113132530120482</c:v>
                </c:pt>
                <c:pt idx="67">
                  <c:v>0.14926181818181819</c:v>
                </c:pt>
                <c:pt idx="68">
                  <c:v>0.14713454545454546</c:v>
                </c:pt>
                <c:pt idx="69">
                  <c:v>0.14501121212121212</c:v>
                </c:pt>
                <c:pt idx="70">
                  <c:v>0.14288999999999999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D609-4FE0-96FF-D1AEBD39E5D9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1.5302892848484863E-25</c:v>
                </c:pt>
                <c:pt idx="1">
                  <c:v>2.8927570909090988E-24</c:v>
                </c:pt>
                <c:pt idx="2">
                  <c:v>9.8685389090909179E-24</c:v>
                </c:pt>
                <c:pt idx="3">
                  <c:v>2.6196414545454578E-22</c:v>
                </c:pt>
                <c:pt idx="4">
                  <c:v>1.804436969696987E-21</c:v>
                </c:pt>
                <c:pt idx="5">
                  <c:v>1.7143649090909108E-20</c:v>
                </c:pt>
                <c:pt idx="6">
                  <c:v>2.6978325903614489E-19</c:v>
                </c:pt>
                <c:pt idx="7">
                  <c:v>8.3698386144578271E-19</c:v>
                </c:pt>
                <c:pt idx="8">
                  <c:v>1.3970901333333315E-17</c:v>
                </c:pt>
                <c:pt idx="9">
                  <c:v>7.6205672727272281E-17</c:v>
                </c:pt>
                <c:pt idx="10">
                  <c:v>4.7098627878787841E-16</c:v>
                </c:pt>
                <c:pt idx="11">
                  <c:v>1.6843126400605112E-12</c:v>
                </c:pt>
                <c:pt idx="12">
                  <c:v>5.2665092784871393E-12</c:v>
                </c:pt>
                <c:pt idx="13">
                  <c:v>8.8487059169137657E-12</c:v>
                </c:pt>
                <c:pt idx="14">
                  <c:v>1.2430902555340394E-11</c:v>
                </c:pt>
                <c:pt idx="15">
                  <c:v>1.6013099193767023E-11</c:v>
                </c:pt>
                <c:pt idx="16">
                  <c:v>1.959529583219365E-11</c:v>
                </c:pt>
                <c:pt idx="17">
                  <c:v>2.3177492470620281E-11</c:v>
                </c:pt>
                <c:pt idx="18">
                  <c:v>1.1096170303030325E-10</c:v>
                </c:pt>
                <c:pt idx="19">
                  <c:v>3.324203636363652E-10</c:v>
                </c:pt>
                <c:pt idx="20">
                  <c:v>1.0051840000000015E-9</c:v>
                </c:pt>
                <c:pt idx="21">
                  <c:v>3.4921915151515241E-9</c:v>
                </c:pt>
                <c:pt idx="22">
                  <c:v>7.4046763636363729E-9</c:v>
                </c:pt>
                <c:pt idx="23">
                  <c:v>2.5908120481927728E-8</c:v>
                </c:pt>
                <c:pt idx="24">
                  <c:v>6.3075878787878783E-8</c:v>
                </c:pt>
                <c:pt idx="25">
                  <c:v>1.5190739393939393E-7</c:v>
                </c:pt>
                <c:pt idx="26">
                  <c:v>3.8592727272727273E-7</c:v>
                </c:pt>
                <c:pt idx="27">
                  <c:v>7.1673939393939397E-7</c:v>
                </c:pt>
                <c:pt idx="28">
                  <c:v>1.7071854545454544E-6</c:v>
                </c:pt>
                <c:pt idx="29">
                  <c:v>3.230418181818182E-6</c:v>
                </c:pt>
                <c:pt idx="30">
                  <c:v>5.915812121212122E-6</c:v>
                </c:pt>
                <c:pt idx="31">
                  <c:v>1.0848227108433729E-5</c:v>
                </c:pt>
                <c:pt idx="32">
                  <c:v>1.699057650602408E-5</c:v>
                </c:pt>
                <c:pt idx="33">
                  <c:v>2.994719999999997E-5</c:v>
                </c:pt>
                <c:pt idx="34">
                  <c:v>4.7341345454545394E-5</c:v>
                </c:pt>
                <c:pt idx="35">
                  <c:v>7.3215890909090841E-5</c:v>
                </c:pt>
                <c:pt idx="36">
                  <c:v>1.1516116363636352E-4</c:v>
                </c:pt>
                <c:pt idx="37">
                  <c:v>1.6595539393939374E-4</c:v>
                </c:pt>
                <c:pt idx="38">
                  <c:v>2.5584024242424221E-4</c:v>
                </c:pt>
                <c:pt idx="39">
                  <c:v>3.7197283132530074E-4</c:v>
                </c:pt>
                <c:pt idx="40">
                  <c:v>5.291595783132524E-4</c:v>
                </c:pt>
                <c:pt idx="41">
                  <c:v>7.6631090909090789E-4</c:v>
                </c:pt>
                <c:pt idx="42">
                  <c:v>1.0458624242424223E-3</c:v>
                </c:pt>
                <c:pt idx="43">
                  <c:v>1.4728927272727253E-3</c:v>
                </c:pt>
                <c:pt idx="44">
                  <c:v>1.9905096969696943E-3</c:v>
                </c:pt>
                <c:pt idx="45">
                  <c:v>2.6282066666666638E-3</c:v>
                </c:pt>
                <c:pt idx="46">
                  <c:v>3.4419472727272686E-3</c:v>
                </c:pt>
                <c:pt idx="47">
                  <c:v>4.3247624242424192E-3</c:v>
                </c:pt>
                <c:pt idx="48">
                  <c:v>5.3375503030302987E-3</c:v>
                </c:pt>
                <c:pt idx="49">
                  <c:v>6.3177421686746969E-3</c:v>
                </c:pt>
                <c:pt idx="50">
                  <c:v>7.2626216867469912E-3</c:v>
                </c:pt>
                <c:pt idx="51">
                  <c:v>7.9038272727272752E-3</c:v>
                </c:pt>
                <c:pt idx="52">
                  <c:v>8.3692430303030294E-3</c:v>
                </c:pt>
                <c:pt idx="53">
                  <c:v>8.3018490909090911E-3</c:v>
                </c:pt>
                <c:pt idx="54">
                  <c:v>7.8889545454545427E-3</c:v>
                </c:pt>
                <c:pt idx="55">
                  <c:v>7.1571363636363603E-3</c:v>
                </c:pt>
                <c:pt idx="56">
                  <c:v>6.0909218181818131E-3</c:v>
                </c:pt>
                <c:pt idx="57">
                  <c:v>4.9785253012048147E-3</c:v>
                </c:pt>
                <c:pt idx="58">
                  <c:v>3.8795493975903586E-3</c:v>
                </c:pt>
                <c:pt idx="59">
                  <c:v>2.923597575757574E-3</c:v>
                </c:pt>
                <c:pt idx="60">
                  <c:v>2.0800218181818162E-3</c:v>
                </c:pt>
                <c:pt idx="61">
                  <c:v>1.5111006060606049E-3</c:v>
                </c:pt>
                <c:pt idx="62">
                  <c:v>1.0288247272727266E-3</c:v>
                </c:pt>
                <c:pt idx="63">
                  <c:v>7.1584290909090841E-4</c:v>
                </c:pt>
                <c:pt idx="64">
                  <c:v>4.8801709090909052E-4</c:v>
                </c:pt>
                <c:pt idx="65">
                  <c:v>3.1463527272727231E-4</c:v>
                </c:pt>
                <c:pt idx="66">
                  <c:v>2.1861084337349387E-4</c:v>
                </c:pt>
                <c:pt idx="67">
                  <c:v>1.3975436363636363E-4</c:v>
                </c:pt>
                <c:pt idx="68">
                  <c:v>9.343557575757576E-5</c:v>
                </c:pt>
                <c:pt idx="69">
                  <c:v>6.2288969696969705E-5</c:v>
                </c:pt>
                <c:pt idx="70">
                  <c:v>3.9311999999999999E-5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D609-4FE0-96FF-D1AEBD39E5D9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4.6037090909090933E-9</c:v>
                </c:pt>
                <c:pt idx="1">
                  <c:v>6.5179963636363657E-9</c:v>
                </c:pt>
                <c:pt idx="2">
                  <c:v>8.5327236363636379E-9</c:v>
                </c:pt>
                <c:pt idx="3">
                  <c:v>9.9944206060606069E-9</c:v>
                </c:pt>
                <c:pt idx="4">
                  <c:v>1.1169327272727274E-8</c:v>
                </c:pt>
                <c:pt idx="5">
                  <c:v>1.1398418181818183E-8</c:v>
                </c:pt>
                <c:pt idx="6">
                  <c:v>1.1345861445783132E-8</c:v>
                </c:pt>
                <c:pt idx="7">
                  <c:v>1.0919957831325301E-8</c:v>
                </c:pt>
                <c:pt idx="8">
                  <c:v>1.0297933333333333E-8</c:v>
                </c:pt>
                <c:pt idx="9">
                  <c:v>9.6141781818181828E-9</c:v>
                </c:pt>
                <c:pt idx="10">
                  <c:v>8.9073296969696974E-9</c:v>
                </c:pt>
                <c:pt idx="11">
                  <c:v>8.3630662632375192E-9</c:v>
                </c:pt>
                <c:pt idx="12">
                  <c:v>8.002143419062027E-9</c:v>
                </c:pt>
                <c:pt idx="13">
                  <c:v>7.6412205748865348E-9</c:v>
                </c:pt>
                <c:pt idx="14">
                  <c:v>7.2802977307110442E-9</c:v>
                </c:pt>
                <c:pt idx="15">
                  <c:v>6.919374886535552E-9</c:v>
                </c:pt>
                <c:pt idx="16">
                  <c:v>6.5584520423600598E-9</c:v>
                </c:pt>
                <c:pt idx="17">
                  <c:v>6.1975291981845685E-9</c:v>
                </c:pt>
                <c:pt idx="18">
                  <c:v>6.3019042424242432E-9</c:v>
                </c:pt>
                <c:pt idx="19">
                  <c:v>6.4948927272727273E-9</c:v>
                </c:pt>
                <c:pt idx="20">
                  <c:v>6.7362866666666672E-9</c:v>
                </c:pt>
                <c:pt idx="21">
                  <c:v>6.9012490909090907E-9</c:v>
                </c:pt>
                <c:pt idx="22">
                  <c:v>7.0061581818181813E-9</c:v>
                </c:pt>
                <c:pt idx="23">
                  <c:v>6.9233939759036142E-9</c:v>
                </c:pt>
                <c:pt idx="24">
                  <c:v>6.7826878787878788E-9</c:v>
                </c:pt>
                <c:pt idx="25">
                  <c:v>6.5238393939393944E-9</c:v>
                </c:pt>
                <c:pt idx="26">
                  <c:v>6.2145545454545458E-9</c:v>
                </c:pt>
                <c:pt idx="27">
                  <c:v>5.871645454545455E-9</c:v>
                </c:pt>
                <c:pt idx="28">
                  <c:v>5.4947666666666667E-9</c:v>
                </c:pt>
                <c:pt idx="29">
                  <c:v>5.1141363636363635E-9</c:v>
                </c:pt>
                <c:pt idx="30">
                  <c:v>4.7289242424242427E-9</c:v>
                </c:pt>
                <c:pt idx="31">
                  <c:v>4.3552837349397594E-9</c:v>
                </c:pt>
                <c:pt idx="32">
                  <c:v>3.9878740963855436E-9</c:v>
                </c:pt>
                <c:pt idx="33">
                  <c:v>3.6492800000000009E-9</c:v>
                </c:pt>
                <c:pt idx="34">
                  <c:v>3.3241648484848493E-9</c:v>
                </c:pt>
                <c:pt idx="35">
                  <c:v>3.0246496969696977E-9</c:v>
                </c:pt>
                <c:pt idx="36">
                  <c:v>2.7525672727272734E-9</c:v>
                </c:pt>
                <c:pt idx="37">
                  <c:v>2.4942981818181824E-9</c:v>
                </c:pt>
                <c:pt idx="38">
                  <c:v>2.2717527272727277E-9</c:v>
                </c:pt>
                <c:pt idx="39">
                  <c:v>2.0626048192771089E-9</c:v>
                </c:pt>
                <c:pt idx="40">
                  <c:v>1.8744120481927718E-9</c:v>
                </c:pt>
                <c:pt idx="41">
                  <c:v>1.7067557575757583E-9</c:v>
                </c:pt>
                <c:pt idx="42">
                  <c:v>1.5487363636363642E-9</c:v>
                </c:pt>
                <c:pt idx="43">
                  <c:v>1.4141909090909097E-9</c:v>
                </c:pt>
                <c:pt idx="44">
                  <c:v>1.2892618181818187E-9</c:v>
                </c:pt>
                <c:pt idx="45">
                  <c:v>1.1770800000000007E-9</c:v>
                </c:pt>
                <c:pt idx="46">
                  <c:v>1.0802381818181822E-9</c:v>
                </c:pt>
                <c:pt idx="47">
                  <c:v>9.8994800000000027E-10</c:v>
                </c:pt>
                <c:pt idx="48">
                  <c:v>9.145480000000003E-10</c:v>
                </c:pt>
                <c:pt idx="49">
                  <c:v>8.4627397590361462E-10</c:v>
                </c:pt>
                <c:pt idx="50">
                  <c:v>7.8571975903614435E-10</c:v>
                </c:pt>
                <c:pt idx="51">
                  <c:v>7.3432690909090883E-10</c:v>
                </c:pt>
                <c:pt idx="52">
                  <c:v>6.8635454545454525E-10</c:v>
                </c:pt>
                <c:pt idx="53">
                  <c:v>6.4526363636363615E-10</c:v>
                </c:pt>
                <c:pt idx="54">
                  <c:v>6.0677903030303014E-10</c:v>
                </c:pt>
                <c:pt idx="55">
                  <c:v>5.7070024242424225E-10</c:v>
                </c:pt>
                <c:pt idx="56">
                  <c:v>5.3660927272727251E-10</c:v>
                </c:pt>
                <c:pt idx="57">
                  <c:v>5.03054939759036E-10</c:v>
                </c:pt>
                <c:pt idx="58">
                  <c:v>4.7035012048192758E-10</c:v>
                </c:pt>
                <c:pt idx="59">
                  <c:v>4.3807393939393934E-10</c:v>
                </c:pt>
                <c:pt idx="60">
                  <c:v>4.0613454545454537E-10</c:v>
                </c:pt>
                <c:pt idx="61">
                  <c:v>3.7581109090909084E-10</c:v>
                </c:pt>
                <c:pt idx="62">
                  <c:v>3.4631242424242417E-10</c:v>
                </c:pt>
                <c:pt idx="63">
                  <c:v>3.1870636363636357E-10</c:v>
                </c:pt>
                <c:pt idx="64">
                  <c:v>2.9289703030303027E-10</c:v>
                </c:pt>
                <c:pt idx="65">
                  <c:v>2.6823642424242415E-10</c:v>
                </c:pt>
                <c:pt idx="66">
                  <c:v>2.4655216867469876E-10</c:v>
                </c:pt>
                <c:pt idx="67">
                  <c:v>2.2578363636363635E-10</c:v>
                </c:pt>
                <c:pt idx="68">
                  <c:v>2.0686242424242425E-10</c:v>
                </c:pt>
                <c:pt idx="69">
                  <c:v>1.8957212121212121E-10</c:v>
                </c:pt>
                <c:pt idx="70">
                  <c:v>1.7316E-10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D609-4FE0-96FF-D1AEBD39E5D9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1.9360466666666673E-2</c:v>
                </c:pt>
                <c:pt idx="1">
                  <c:v>2.891658787878789E-2</c:v>
                </c:pt>
                <c:pt idx="2">
                  <c:v>4.015234545454547E-2</c:v>
                </c:pt>
                <c:pt idx="3">
                  <c:v>5.0501042424242436E-2</c:v>
                </c:pt>
                <c:pt idx="4">
                  <c:v>6.0230690909090917E-2</c:v>
                </c:pt>
                <c:pt idx="5">
                  <c:v>6.6614327272727272E-2</c:v>
                </c:pt>
                <c:pt idx="6">
                  <c:v>7.1657753012048186E-2</c:v>
                </c:pt>
                <c:pt idx="7">
                  <c:v>7.4924620481927703E-2</c:v>
                </c:pt>
                <c:pt idx="8">
                  <c:v>7.6934599999999992E-2</c:v>
                </c:pt>
                <c:pt idx="9">
                  <c:v>7.8498890909090902E-2</c:v>
                </c:pt>
                <c:pt idx="10">
                  <c:v>7.9547981818181818E-2</c:v>
                </c:pt>
                <c:pt idx="11">
                  <c:v>8.2142989409984865E-2</c:v>
                </c:pt>
                <c:pt idx="12">
                  <c:v>8.6481264750378206E-2</c:v>
                </c:pt>
                <c:pt idx="13">
                  <c:v>9.0819540090771561E-2</c:v>
                </c:pt>
                <c:pt idx="14">
                  <c:v>9.5157815431164902E-2</c:v>
                </c:pt>
                <c:pt idx="15">
                  <c:v>9.9496090771558243E-2</c:v>
                </c:pt>
                <c:pt idx="16">
                  <c:v>0.1038343661119516</c:v>
                </c:pt>
                <c:pt idx="17">
                  <c:v>0.10817264145234494</c:v>
                </c:pt>
                <c:pt idx="18">
                  <c:v>0.12207612121212125</c:v>
                </c:pt>
                <c:pt idx="19">
                  <c:v>0.13859054545454549</c:v>
                </c:pt>
                <c:pt idx="20">
                  <c:v>0.1590693333333334</c:v>
                </c:pt>
                <c:pt idx="21">
                  <c:v>0.18001987878787884</c:v>
                </c:pt>
                <c:pt idx="22">
                  <c:v>0.20134109090909097</c:v>
                </c:pt>
                <c:pt idx="23">
                  <c:v>0.2201553012048193</c:v>
                </c:pt>
                <c:pt idx="24">
                  <c:v>0.23785424242424244</c:v>
                </c:pt>
                <c:pt idx="25">
                  <c:v>0.25295121212121213</c:v>
                </c:pt>
                <c:pt idx="26">
                  <c:v>0.26614272727272725</c:v>
                </c:pt>
                <c:pt idx="27">
                  <c:v>0.27806393939393942</c:v>
                </c:pt>
                <c:pt idx="28">
                  <c:v>0.28728484848484848</c:v>
                </c:pt>
                <c:pt idx="29">
                  <c:v>0.2955527272727273</c:v>
                </c:pt>
                <c:pt idx="30">
                  <c:v>0.30192848484848483</c:v>
                </c:pt>
                <c:pt idx="31">
                  <c:v>0.30679524096385541</c:v>
                </c:pt>
                <c:pt idx="32">
                  <c:v>0.31084945783132528</c:v>
                </c:pt>
                <c:pt idx="33">
                  <c:v>0.31329600000000002</c:v>
                </c:pt>
                <c:pt idx="34">
                  <c:v>0.31537599999999999</c:v>
                </c:pt>
                <c:pt idx="35">
                  <c:v>0.316776</c:v>
                </c:pt>
                <c:pt idx="36">
                  <c:v>0.31778290909090906</c:v>
                </c:pt>
                <c:pt idx="37">
                  <c:v>0.31860303030303028</c:v>
                </c:pt>
                <c:pt idx="38">
                  <c:v>0.31917878787878784</c:v>
                </c:pt>
                <c:pt idx="39">
                  <c:v>0.31973439759036143</c:v>
                </c:pt>
                <c:pt idx="40">
                  <c:v>0.32025849397590361</c:v>
                </c:pt>
                <c:pt idx="41">
                  <c:v>0.32090436363636365</c:v>
                </c:pt>
                <c:pt idx="42">
                  <c:v>0.32162824242424243</c:v>
                </c:pt>
                <c:pt idx="43">
                  <c:v>0.3227312727272727</c:v>
                </c:pt>
                <c:pt idx="44">
                  <c:v>0.32415745454545453</c:v>
                </c:pt>
                <c:pt idx="45">
                  <c:v>0.32601199999999997</c:v>
                </c:pt>
                <c:pt idx="46">
                  <c:v>0.32881672727272726</c:v>
                </c:pt>
                <c:pt idx="47">
                  <c:v>0.33211793939393935</c:v>
                </c:pt>
                <c:pt idx="48">
                  <c:v>0.33694824242424237</c:v>
                </c:pt>
                <c:pt idx="49">
                  <c:v>0.3428402409638554</c:v>
                </c:pt>
                <c:pt idx="50">
                  <c:v>0.34988240963855427</c:v>
                </c:pt>
                <c:pt idx="51">
                  <c:v>0.35898224242424248</c:v>
                </c:pt>
                <c:pt idx="52">
                  <c:v>0.36889848484848492</c:v>
                </c:pt>
                <c:pt idx="53">
                  <c:v>0.38059545454545463</c:v>
                </c:pt>
                <c:pt idx="54">
                  <c:v>0.39288175757575766</c:v>
                </c:pt>
                <c:pt idx="55">
                  <c:v>0.40571206060606069</c:v>
                </c:pt>
                <c:pt idx="56">
                  <c:v>0.41813109090909095</c:v>
                </c:pt>
                <c:pt idx="57">
                  <c:v>0.43004156626506029</c:v>
                </c:pt>
                <c:pt idx="58">
                  <c:v>0.44036686746987957</c:v>
                </c:pt>
                <c:pt idx="59">
                  <c:v>0.449223696969697</c:v>
                </c:pt>
                <c:pt idx="60">
                  <c:v>0.45692672727272732</c:v>
                </c:pt>
                <c:pt idx="61">
                  <c:v>0.46234096969696969</c:v>
                </c:pt>
                <c:pt idx="62">
                  <c:v>0.46703406060606062</c:v>
                </c:pt>
                <c:pt idx="63">
                  <c:v>0.47031890909090912</c:v>
                </c:pt>
                <c:pt idx="64">
                  <c:v>0.47283848484848484</c:v>
                </c:pt>
                <c:pt idx="65">
                  <c:v>0.47486878787878789</c:v>
                </c:pt>
                <c:pt idx="66">
                  <c:v>0.47614132530120479</c:v>
                </c:pt>
                <c:pt idx="67">
                  <c:v>0.47722999999999999</c:v>
                </c:pt>
                <c:pt idx="68">
                  <c:v>0.4779633333333333</c:v>
                </c:pt>
                <c:pt idx="69">
                  <c:v>0.47849575757575757</c:v>
                </c:pt>
                <c:pt idx="70">
                  <c:v>0.47892000000000001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D609-4FE0-96FF-D1AEBD39E5D9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8.2440157575757626E-11</c:v>
                </c:pt>
                <c:pt idx="1">
                  <c:v>1.3302157575757583E-10</c:v>
                </c:pt>
                <c:pt idx="2">
                  <c:v>1.9797309090909099E-10</c:v>
                </c:pt>
                <c:pt idx="3">
                  <c:v>2.6512345454545463E-10</c:v>
                </c:pt>
                <c:pt idx="4">
                  <c:v>3.3176442424242432E-10</c:v>
                </c:pt>
                <c:pt idx="5">
                  <c:v>3.8319472727272733E-10</c:v>
                </c:pt>
                <c:pt idx="6">
                  <c:v>4.2607572289156627E-10</c:v>
                </c:pt>
                <c:pt idx="7">
                  <c:v>4.576239156626506E-10</c:v>
                </c:pt>
                <c:pt idx="8">
                  <c:v>4.7848333333333328E-10</c:v>
                </c:pt>
                <c:pt idx="9">
                  <c:v>4.9516672727272728E-10</c:v>
                </c:pt>
                <c:pt idx="10">
                  <c:v>5.0463945454545451E-10</c:v>
                </c:pt>
                <c:pt idx="11">
                  <c:v>5.18562980332829E-10</c:v>
                </c:pt>
                <c:pt idx="12">
                  <c:v>5.3750549167927384E-10</c:v>
                </c:pt>
                <c:pt idx="13">
                  <c:v>5.5644800302571859E-10</c:v>
                </c:pt>
                <c:pt idx="14">
                  <c:v>5.7539051437216344E-10</c:v>
                </c:pt>
                <c:pt idx="15">
                  <c:v>5.9433302571860818E-10</c:v>
                </c:pt>
                <c:pt idx="16">
                  <c:v>6.1327553706505292E-10</c:v>
                </c:pt>
                <c:pt idx="17">
                  <c:v>6.3221804841149777E-10</c:v>
                </c:pt>
                <c:pt idx="18">
                  <c:v>6.9459048484848498E-10</c:v>
                </c:pt>
                <c:pt idx="19">
                  <c:v>7.6742981818181837E-10</c:v>
                </c:pt>
                <c:pt idx="20">
                  <c:v>8.5304800000000015E-10</c:v>
                </c:pt>
                <c:pt idx="21">
                  <c:v>9.3344290909090925E-10</c:v>
                </c:pt>
                <c:pt idx="22">
                  <c:v>1.0097338181818184E-9</c:v>
                </c:pt>
                <c:pt idx="23">
                  <c:v>1.0618259036144579E-9</c:v>
                </c:pt>
                <c:pt idx="24">
                  <c:v>1.1047212121212121E-9</c:v>
                </c:pt>
                <c:pt idx="25">
                  <c:v>1.1272060606060607E-9</c:v>
                </c:pt>
                <c:pt idx="26">
                  <c:v>1.1366727272727273E-9</c:v>
                </c:pt>
                <c:pt idx="27">
                  <c:v>1.137460606060606E-9</c:v>
                </c:pt>
                <c:pt idx="28">
                  <c:v>1.1222999999999999E-9</c:v>
                </c:pt>
                <c:pt idx="29">
                  <c:v>1.1024454545454545E-9</c:v>
                </c:pt>
                <c:pt idx="30">
                  <c:v>1.0735969696969699E-9</c:v>
                </c:pt>
                <c:pt idx="31">
                  <c:v>1.0392228915662652E-9</c:v>
                </c:pt>
                <c:pt idx="32">
                  <c:v>1.0018734939759036E-9</c:v>
                </c:pt>
                <c:pt idx="33">
                  <c:v>9.5990800000000003E-10</c:v>
                </c:pt>
                <c:pt idx="34">
                  <c:v>9.1750230303030307E-10</c:v>
                </c:pt>
                <c:pt idx="35">
                  <c:v>8.7433260606060617E-10</c:v>
                </c:pt>
                <c:pt idx="36">
                  <c:v>8.3176927272727276E-10</c:v>
                </c:pt>
                <c:pt idx="37">
                  <c:v>7.8955933333333337E-10</c:v>
                </c:pt>
                <c:pt idx="38">
                  <c:v>7.4929266666666676E-10</c:v>
                </c:pt>
                <c:pt idx="39">
                  <c:v>7.1014024096385559E-10</c:v>
                </c:pt>
                <c:pt idx="40">
                  <c:v>6.7273060240963875E-10</c:v>
                </c:pt>
                <c:pt idx="41">
                  <c:v>6.3733660606060619E-10</c:v>
                </c:pt>
                <c:pt idx="42">
                  <c:v>6.0294800000000016E-10</c:v>
                </c:pt>
                <c:pt idx="43">
                  <c:v>5.7154800000000014E-10</c:v>
                </c:pt>
                <c:pt idx="44">
                  <c:v>5.4164648484848506E-10</c:v>
                </c:pt>
                <c:pt idx="45">
                  <c:v>5.1373133333333342E-10</c:v>
                </c:pt>
                <c:pt idx="46">
                  <c:v>4.887140000000001E-10</c:v>
                </c:pt>
                <c:pt idx="47">
                  <c:v>4.6501430303030313E-10</c:v>
                </c:pt>
                <c:pt idx="48">
                  <c:v>4.4466278787878798E-10</c:v>
                </c:pt>
                <c:pt idx="49">
                  <c:v>4.2614554216867474E-10</c:v>
                </c:pt>
                <c:pt idx="50">
                  <c:v>4.0961542168674694E-10</c:v>
                </c:pt>
                <c:pt idx="51">
                  <c:v>3.9562218181818178E-10</c:v>
                </c:pt>
                <c:pt idx="52">
                  <c:v>3.8256187878787876E-10</c:v>
                </c:pt>
                <c:pt idx="53">
                  <c:v>3.7133763636363634E-10</c:v>
                </c:pt>
                <c:pt idx="54">
                  <c:v>3.6055145454545451E-10</c:v>
                </c:pt>
                <c:pt idx="55">
                  <c:v>3.5016963636363631E-10</c:v>
                </c:pt>
                <c:pt idx="56">
                  <c:v>3.3931854545454537E-10</c:v>
                </c:pt>
                <c:pt idx="57">
                  <c:v>3.2811891566265054E-10</c:v>
                </c:pt>
                <c:pt idx="58">
                  <c:v>3.1593216867469873E-10</c:v>
                </c:pt>
                <c:pt idx="59">
                  <c:v>3.0297775757575755E-10</c:v>
                </c:pt>
                <c:pt idx="60">
                  <c:v>2.8942018181818181E-10</c:v>
                </c:pt>
                <c:pt idx="61">
                  <c:v>2.7527799999999999E-10</c:v>
                </c:pt>
                <c:pt idx="62">
                  <c:v>2.6109533333333328E-10</c:v>
                </c:pt>
                <c:pt idx="63">
                  <c:v>2.4696199999999996E-10</c:v>
                </c:pt>
                <c:pt idx="64">
                  <c:v>2.3319466666666662E-10</c:v>
                </c:pt>
                <c:pt idx="65">
                  <c:v>2.196613333333333E-10</c:v>
                </c:pt>
                <c:pt idx="66">
                  <c:v>2.0704481927710841E-10</c:v>
                </c:pt>
                <c:pt idx="67">
                  <c:v>1.9473454545454546E-10</c:v>
                </c:pt>
                <c:pt idx="68">
                  <c:v>1.8304969696969697E-10</c:v>
                </c:pt>
                <c:pt idx="69">
                  <c:v>1.7201878787878789E-10</c:v>
                </c:pt>
                <c:pt idx="70">
                  <c:v>1.6134000000000001E-10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D609-4FE0-96FF-D1AEBD39E5D9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1.6211636363636369E-8</c:v>
                </c:pt>
                <c:pt idx="1">
                  <c:v>2.1674315151515156E-8</c:v>
                </c:pt>
                <c:pt idx="2">
                  <c:v>2.6764618181818189E-8</c:v>
                </c:pt>
                <c:pt idx="3">
                  <c:v>2.9637048484848486E-8</c:v>
                </c:pt>
                <c:pt idx="4">
                  <c:v>3.144941212121212E-8</c:v>
                </c:pt>
                <c:pt idx="5">
                  <c:v>3.0504563636363635E-8</c:v>
                </c:pt>
                <c:pt idx="6">
                  <c:v>2.895031927710843E-8</c:v>
                </c:pt>
                <c:pt idx="7">
                  <c:v>2.658827108433735E-8</c:v>
                </c:pt>
                <c:pt idx="8">
                  <c:v>2.4041600000000003E-8</c:v>
                </c:pt>
                <c:pt idx="9">
                  <c:v>2.1474109090909091E-8</c:v>
                </c:pt>
                <c:pt idx="10">
                  <c:v>1.9158351515151517E-8</c:v>
                </c:pt>
                <c:pt idx="11">
                  <c:v>1.7396650529500758E-8</c:v>
                </c:pt>
                <c:pt idx="12">
                  <c:v>1.6259736762481089E-8</c:v>
                </c:pt>
                <c:pt idx="13">
                  <c:v>1.5122822995461421E-8</c:v>
                </c:pt>
                <c:pt idx="14">
                  <c:v>1.3985909228441755E-8</c:v>
                </c:pt>
                <c:pt idx="15">
                  <c:v>1.2848995461422088E-8</c:v>
                </c:pt>
                <c:pt idx="16">
                  <c:v>1.171208169440242E-8</c:v>
                </c:pt>
                <c:pt idx="17">
                  <c:v>1.0575167927382751E-8</c:v>
                </c:pt>
                <c:pt idx="18">
                  <c:v>1.0429551515151516E-8</c:v>
                </c:pt>
                <c:pt idx="19">
                  <c:v>1.051849090909091E-8</c:v>
                </c:pt>
                <c:pt idx="20">
                  <c:v>1.0882733333333334E-8</c:v>
                </c:pt>
                <c:pt idx="21">
                  <c:v>1.1170612121212122E-8</c:v>
                </c:pt>
                <c:pt idx="22">
                  <c:v>1.139849090909091E-8</c:v>
                </c:pt>
                <c:pt idx="23">
                  <c:v>1.1323614457831326E-8</c:v>
                </c:pt>
                <c:pt idx="24">
                  <c:v>1.1153484848484849E-8</c:v>
                </c:pt>
                <c:pt idx="25">
                  <c:v>1.0787424242424243E-8</c:v>
                </c:pt>
                <c:pt idx="26">
                  <c:v>1.0333945454545455E-8</c:v>
                </c:pt>
                <c:pt idx="27">
                  <c:v>9.8221878787878785E-9</c:v>
                </c:pt>
                <c:pt idx="28">
                  <c:v>9.2438151515151514E-9</c:v>
                </c:pt>
                <c:pt idx="29">
                  <c:v>8.6552272727272729E-9</c:v>
                </c:pt>
                <c:pt idx="30">
                  <c:v>8.050984848484848E-9</c:v>
                </c:pt>
                <c:pt idx="31">
                  <c:v>7.4586626506024108E-9</c:v>
                </c:pt>
                <c:pt idx="32">
                  <c:v>6.8727590361445798E-9</c:v>
                </c:pt>
                <c:pt idx="33">
                  <c:v>6.3254000000000013E-9</c:v>
                </c:pt>
                <c:pt idx="34">
                  <c:v>5.7977381818181823E-9</c:v>
                </c:pt>
                <c:pt idx="35">
                  <c:v>5.3075563636363647E-9</c:v>
                </c:pt>
                <c:pt idx="36">
                  <c:v>4.8590672727272735E-9</c:v>
                </c:pt>
                <c:pt idx="37">
                  <c:v>4.4316151515151527E-9</c:v>
                </c:pt>
                <c:pt idx="38">
                  <c:v>4.0594939393939403E-9</c:v>
                </c:pt>
                <c:pt idx="39">
                  <c:v>3.7085692771084345E-9</c:v>
                </c:pt>
                <c:pt idx="40">
                  <c:v>3.3907981927710856E-9</c:v>
                </c:pt>
                <c:pt idx="41">
                  <c:v>3.1057321212121225E-9</c:v>
                </c:pt>
                <c:pt idx="42">
                  <c:v>2.836078787878789E-9</c:v>
                </c:pt>
                <c:pt idx="43">
                  <c:v>2.6045636363636375E-9</c:v>
                </c:pt>
                <c:pt idx="44">
                  <c:v>2.3889193939393948E-9</c:v>
                </c:pt>
                <c:pt idx="45">
                  <c:v>2.1943133333333342E-9</c:v>
                </c:pt>
                <c:pt idx="46">
                  <c:v>2.0254709090909096E-9</c:v>
                </c:pt>
                <c:pt idx="47">
                  <c:v>1.8676927272727278E-9</c:v>
                </c:pt>
                <c:pt idx="48">
                  <c:v>1.7353290909090915E-9</c:v>
                </c:pt>
                <c:pt idx="49">
                  <c:v>1.6152903614457834E-9</c:v>
                </c:pt>
                <c:pt idx="50">
                  <c:v>1.5086036144578311E-9</c:v>
                </c:pt>
                <c:pt idx="51">
                  <c:v>1.4179357575757573E-9</c:v>
                </c:pt>
                <c:pt idx="52">
                  <c:v>1.3332363636363633E-9</c:v>
                </c:pt>
                <c:pt idx="53">
                  <c:v>1.2605090909090906E-9</c:v>
                </c:pt>
                <c:pt idx="54">
                  <c:v>1.1921309090909089E-9</c:v>
                </c:pt>
                <c:pt idx="55">
                  <c:v>1.1277672727272726E-9</c:v>
                </c:pt>
                <c:pt idx="56">
                  <c:v>1.0663036363636361E-9</c:v>
                </c:pt>
                <c:pt idx="57">
                  <c:v>1.0054562650602406E-9</c:v>
                </c:pt>
                <c:pt idx="58">
                  <c:v>9.4525746987951784E-10</c:v>
                </c:pt>
                <c:pt idx="59">
                  <c:v>8.8528539393939379E-10</c:v>
                </c:pt>
                <c:pt idx="60">
                  <c:v>8.2549145454545441E-10</c:v>
                </c:pt>
                <c:pt idx="61">
                  <c:v>7.6793666666666654E-10</c:v>
                </c:pt>
                <c:pt idx="62">
                  <c:v>7.1168903030303014E-10</c:v>
                </c:pt>
                <c:pt idx="63">
                  <c:v>6.585314545454544E-10</c:v>
                </c:pt>
                <c:pt idx="64">
                  <c:v>6.0850890909090897E-10</c:v>
                </c:pt>
                <c:pt idx="65">
                  <c:v>5.6049072727272714E-10</c:v>
                </c:pt>
                <c:pt idx="66">
                  <c:v>5.178451807228915E-10</c:v>
                </c:pt>
                <c:pt idx="67">
                  <c:v>4.7687000000000003E-10</c:v>
                </c:pt>
                <c:pt idx="68">
                  <c:v>4.3926999999999997E-10</c:v>
                </c:pt>
                <c:pt idx="69">
                  <c:v>4.0471515151515151E-10</c:v>
                </c:pt>
                <c:pt idx="70">
                  <c:v>3.718E-10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D609-4FE0-96FF-D1AEBD39E5D9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1.8076157575757386E-35</c:v>
                </c:pt>
                <c:pt idx="45">
                  <c:v>6.0113733333333148E-35</c:v>
                </c:pt>
                <c:pt idx="46">
                  <c:v>1.8675929363272621E-30</c:v>
                </c:pt>
                <c:pt idx="47">
                  <c:v>4.2914332799998503E-27</c:v>
                </c:pt>
                <c:pt idx="48">
                  <c:v>3.7272069279999853E-26</c:v>
                </c:pt>
                <c:pt idx="49">
                  <c:v>2.535392902385532E-21</c:v>
                </c:pt>
                <c:pt idx="50">
                  <c:v>7.8173480698554407E-21</c:v>
                </c:pt>
                <c:pt idx="51">
                  <c:v>7.6716653044242846E-17</c:v>
                </c:pt>
                <c:pt idx="52">
                  <c:v>1.1803603200000318E-13</c:v>
                </c:pt>
                <c:pt idx="53">
                  <c:v>8.1145763200000331E-13</c:v>
                </c:pt>
                <c:pt idx="54">
                  <c:v>6.0316427818182346E-10</c:v>
                </c:pt>
                <c:pt idx="55">
                  <c:v>1.7608950054545506E-9</c:v>
                </c:pt>
                <c:pt idx="56">
                  <c:v>2.3892134545454665E-8</c:v>
                </c:pt>
                <c:pt idx="57">
                  <c:v>6.2601301204819647E-8</c:v>
                </c:pt>
                <c:pt idx="58">
                  <c:v>1.4897539759036169E-7</c:v>
                </c:pt>
                <c:pt idx="59">
                  <c:v>3.240476363636369E-7</c:v>
                </c:pt>
                <c:pt idx="60">
                  <c:v>5.6881127272727327E-7</c:v>
                </c:pt>
                <c:pt idx="61">
                  <c:v>1.6186215757575783E-6</c:v>
                </c:pt>
                <c:pt idx="62">
                  <c:v>1.226027636363645E-5</c:v>
                </c:pt>
                <c:pt idx="63">
                  <c:v>4.9975185454545541E-5</c:v>
                </c:pt>
                <c:pt idx="64">
                  <c:v>7.149499151515176E-4</c:v>
                </c:pt>
                <c:pt idx="65">
                  <c:v>1.7809596121212148E-3</c:v>
                </c:pt>
                <c:pt idx="66">
                  <c:v>4.7929493975903646E-3</c:v>
                </c:pt>
                <c:pt idx="67">
                  <c:v>7.829172727272727E-3</c:v>
                </c:pt>
                <c:pt idx="68">
                  <c:v>1.0732748484848486E-2</c:v>
                </c:pt>
                <c:pt idx="69">
                  <c:v>1.3420090909090909E-2</c:v>
                </c:pt>
                <c:pt idx="70">
                  <c:v>1.5990999999999998E-2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D609-4FE0-96FF-D1AEBD39E5D9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2.0976442424242201E-35</c:v>
                </c:pt>
                <c:pt idx="45">
                  <c:v>6.9758866666666446E-35</c:v>
                </c:pt>
                <c:pt idx="46">
                  <c:v>1.2315442588909019E-30</c:v>
                </c:pt>
                <c:pt idx="47">
                  <c:v>1.6916119709090324E-27</c:v>
                </c:pt>
                <c:pt idx="48">
                  <c:v>1.4683972516363578E-26</c:v>
                </c:pt>
                <c:pt idx="49">
                  <c:v>6.325164453012023E-22</c:v>
                </c:pt>
                <c:pt idx="50">
                  <c:v>1.950214373012053E-21</c:v>
                </c:pt>
                <c:pt idx="51">
                  <c:v>1.2944676086060678E-17</c:v>
                </c:pt>
                <c:pt idx="52">
                  <c:v>1.4493967636364022E-14</c:v>
                </c:pt>
                <c:pt idx="53">
                  <c:v>9.9599394909091279E-14</c:v>
                </c:pt>
                <c:pt idx="54">
                  <c:v>5.8244793030303534E-11</c:v>
                </c:pt>
                <c:pt idx="55">
                  <c:v>1.6998391424242476E-10</c:v>
                </c:pt>
                <c:pt idx="56">
                  <c:v>1.9757029090909186E-9</c:v>
                </c:pt>
                <c:pt idx="57">
                  <c:v>4.9679180722891837E-9</c:v>
                </c:pt>
                <c:pt idx="58">
                  <c:v>1.1269363855421703E-8</c:v>
                </c:pt>
                <c:pt idx="59">
                  <c:v>2.3850145454545492E-8</c:v>
                </c:pt>
                <c:pt idx="60">
                  <c:v>4.1364690909090949E-8</c:v>
                </c:pt>
                <c:pt idx="61">
                  <c:v>1.1832153939393959E-7</c:v>
                </c:pt>
                <c:pt idx="62">
                  <c:v>9.2149927272727921E-7</c:v>
                </c:pt>
                <c:pt idx="63">
                  <c:v>3.7748810909090979E-6</c:v>
                </c:pt>
                <c:pt idx="64">
                  <c:v>5.6956671515151707E-5</c:v>
                </c:pt>
                <c:pt idx="65">
                  <c:v>1.4231564121212141E-4</c:v>
                </c:pt>
                <c:pt idx="66">
                  <c:v>4.1096759036144607E-4</c:v>
                </c:pt>
                <c:pt idx="67">
                  <c:v>6.9652090909090906E-4</c:v>
                </c:pt>
                <c:pt idx="68">
                  <c:v>1.003690606060606E-3</c:v>
                </c:pt>
                <c:pt idx="69">
                  <c:v>1.3210909090909091E-3</c:v>
                </c:pt>
                <c:pt idx="70">
                  <c:v>1.6440000000000001E-3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D609-4FE0-96FF-D1AEBD39E5D9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(2)GeSe[1]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7.2317818181817762E-34</c:v>
                </c:pt>
                <c:pt idx="47">
                  <c:v>6.4947896727270467E-31</c:v>
                </c:pt>
                <c:pt idx="48">
                  <c:v>5.6337033309090686E-30</c:v>
                </c:pt>
                <c:pt idx="49">
                  <c:v>1.6131476270481865E-25</c:v>
                </c:pt>
                <c:pt idx="50">
                  <c:v>4.9737004854819392E-25</c:v>
                </c:pt>
                <c:pt idx="51">
                  <c:v>2.2291400144242543E-21</c:v>
                </c:pt>
                <c:pt idx="52">
                  <c:v>1.7081440315151972E-18</c:v>
                </c:pt>
                <c:pt idx="53">
                  <c:v>1.1729668334545499E-17</c:v>
                </c:pt>
                <c:pt idx="54">
                  <c:v>4.739545575757616E-15</c:v>
                </c:pt>
                <c:pt idx="55">
                  <c:v>1.3822248606060644E-14</c:v>
                </c:pt>
                <c:pt idx="56">
                  <c:v>1.138545090909096E-13</c:v>
                </c:pt>
                <c:pt idx="57">
                  <c:v>2.4918759036144669E-13</c:v>
                </c:pt>
                <c:pt idx="58">
                  <c:v>4.6149481927710897E-13</c:v>
                </c:pt>
                <c:pt idx="59">
                  <c:v>7.7116842424242508E-13</c:v>
                </c:pt>
                <c:pt idx="60">
                  <c:v>1.1573441818181826E-12</c:v>
                </c:pt>
                <c:pt idx="61">
                  <c:v>2.4769648484848519E-12</c:v>
                </c:pt>
                <c:pt idx="62">
                  <c:v>1.3696183030303119E-11</c:v>
                </c:pt>
                <c:pt idx="63">
                  <c:v>5.2828425454545546E-11</c:v>
                </c:pt>
                <c:pt idx="64">
                  <c:v>5.8082642424242617E-10</c:v>
                </c:pt>
                <c:pt idx="65">
                  <c:v>1.4213779393939413E-9</c:v>
                </c:pt>
                <c:pt idx="66">
                  <c:v>3.1425180722891581E-9</c:v>
                </c:pt>
                <c:pt idx="67">
                  <c:v>4.6439090909090907E-9</c:v>
                </c:pt>
                <c:pt idx="68">
                  <c:v>5.5469393939393937E-9</c:v>
                </c:pt>
                <c:pt idx="69">
                  <c:v>6.0594181818181822E-9</c:v>
                </c:pt>
                <c:pt idx="70">
                  <c:v>6.3616E-9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D609-4FE0-96FF-D1AEBD39E5D9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>
                  <c:v>-18.903454545454547</c:v>
                </c:pt>
                <c:pt idx="3">
                  <c:v>-18.932121212121213</c:v>
                </c:pt>
                <c:pt idx="4">
                  <c:v>-18.961939393939396</c:v>
                </c:pt>
                <c:pt idx="5">
                  <c:v>-18.986181818181819</c:v>
                </c:pt>
                <c:pt idx="6">
                  <c:v>-19.00777108433735</c:v>
                </c:pt>
                <c:pt idx="7">
                  <c:v>-19.025843373493977</c:v>
                </c:pt>
                <c:pt idx="8">
                  <c:v>-19.039333333333335</c:v>
                </c:pt>
                <c:pt idx="9">
                  <c:v>-19.052181818181818</c:v>
                </c:pt>
                <c:pt idx="10">
                  <c:v>-19.070363636363634</c:v>
                </c:pt>
                <c:pt idx="11">
                  <c:v>-19.082844175491676</c:v>
                </c:pt>
                <c:pt idx="12">
                  <c:v>-19.088895612708018</c:v>
                </c:pt>
                <c:pt idx="13">
                  <c:v>-19.094947049924357</c:v>
                </c:pt>
                <c:pt idx="14">
                  <c:v>-19.100998487140696</c:v>
                </c:pt>
                <c:pt idx="15">
                  <c:v>-19.107049924357035</c:v>
                </c:pt>
                <c:pt idx="16">
                  <c:v>-19.113101361573374</c:v>
                </c:pt>
                <c:pt idx="17">
                  <c:v>-19.119152798789713</c:v>
                </c:pt>
                <c:pt idx="18">
                  <c:v>-19.104363636363637</c:v>
                </c:pt>
                <c:pt idx="19">
                  <c:v>-19.08490909090909</c:v>
                </c:pt>
                <c:pt idx="20">
                  <c:v>-19.060666666666666</c:v>
                </c:pt>
                <c:pt idx="21">
                  <c:v>-19.03981818181818</c:v>
                </c:pt>
                <c:pt idx="22">
                  <c:v>-19.021636363636365</c:v>
                </c:pt>
                <c:pt idx="23">
                  <c:v>-19.02</c:v>
                </c:pt>
                <c:pt idx="24">
                  <c:v>-19.02151515151515</c:v>
                </c:pt>
                <c:pt idx="25">
                  <c:v>-19.027575757575757</c:v>
                </c:pt>
                <c:pt idx="26">
                  <c:v>-19.037272727272729</c:v>
                </c:pt>
                <c:pt idx="27">
                  <c:v>-19.049393939393941</c:v>
                </c:pt>
                <c:pt idx="28">
                  <c:v>-19.067272727272726</c:v>
                </c:pt>
                <c:pt idx="29">
                  <c:v>-19.085454545454542</c:v>
                </c:pt>
                <c:pt idx="30">
                  <c:v>-19.103636363636362</c:v>
                </c:pt>
                <c:pt idx="31">
                  <c:v>-19.125662650602408</c:v>
                </c:pt>
                <c:pt idx="32">
                  <c:v>-19.149759036144577</c:v>
                </c:pt>
                <c:pt idx="33">
                  <c:v>-19.167999999999999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-19.250727272727271</c:v>
                </c:pt>
                <c:pt idx="38">
                  <c:v>-19.268909090909091</c:v>
                </c:pt>
                <c:pt idx="39">
                  <c:v>-19.289397590361446</c:v>
                </c:pt>
                <c:pt idx="40">
                  <c:v>-19.313493975903615</c:v>
                </c:pt>
                <c:pt idx="41">
                  <c:v>-19.333272727272728</c:v>
                </c:pt>
                <c:pt idx="42">
                  <c:v>-19.351454545454548</c:v>
                </c:pt>
                <c:pt idx="43">
                  <c:v>-19.369636363636364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D609-4FE0-96FF-D1AEBD39E5D9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>
                  <c:v>-56.690727272727273</c:v>
                </c:pt>
                <c:pt idx="3">
                  <c:v>-54.524969696969691</c:v>
                </c:pt>
                <c:pt idx="4">
                  <c:v>-52.372727272727268</c:v>
                </c:pt>
                <c:pt idx="5">
                  <c:v>-50.281818181818181</c:v>
                </c:pt>
                <c:pt idx="6">
                  <c:v>-48.245542168674703</c:v>
                </c:pt>
                <c:pt idx="7">
                  <c:v>-46.281686746987951</c:v>
                </c:pt>
                <c:pt idx="8">
                  <c:v>-44.402000000000001</c:v>
                </c:pt>
                <c:pt idx="9">
                  <c:v>-42.56272727272728</c:v>
                </c:pt>
                <c:pt idx="10">
                  <c:v>-40.835454545454553</c:v>
                </c:pt>
                <c:pt idx="11">
                  <c:v>-39.252329803328294</c:v>
                </c:pt>
                <c:pt idx="12">
                  <c:v>-37.83175491679274</c:v>
                </c:pt>
                <c:pt idx="13">
                  <c:v>-36.411180030257185</c:v>
                </c:pt>
                <c:pt idx="14">
                  <c:v>-34.990605143721638</c:v>
                </c:pt>
                <c:pt idx="15">
                  <c:v>-33.570030257186083</c:v>
                </c:pt>
                <c:pt idx="16">
                  <c:v>-32.149455370650529</c:v>
                </c:pt>
                <c:pt idx="17">
                  <c:v>-30.728880484114974</c:v>
                </c:pt>
                <c:pt idx="18">
                  <c:v>-29.565757575757573</c:v>
                </c:pt>
                <c:pt idx="19">
                  <c:v>-28.462363636363634</c:v>
                </c:pt>
                <c:pt idx="20">
                  <c:v>-27.425999999999995</c:v>
                </c:pt>
                <c:pt idx="21">
                  <c:v>-26.420181818181817</c:v>
                </c:pt>
                <c:pt idx="22">
                  <c:v>-25.438363636363636</c:v>
                </c:pt>
                <c:pt idx="23">
                  <c:v>-24.511265060240962</c:v>
                </c:pt>
                <c:pt idx="24">
                  <c:v>-23.600303030303031</c:v>
                </c:pt>
                <c:pt idx="25">
                  <c:v>-22.721515151515153</c:v>
                </c:pt>
                <c:pt idx="26">
                  <c:v>-21.882727272727273</c:v>
                </c:pt>
                <c:pt idx="27">
                  <c:v>-21.07060606060606</c:v>
                </c:pt>
                <c:pt idx="28">
                  <c:v>-20.321818181818184</c:v>
                </c:pt>
                <c:pt idx="29">
                  <c:v>-19.592727272727274</c:v>
                </c:pt>
                <c:pt idx="30">
                  <c:v>-18.901818181818182</c:v>
                </c:pt>
                <c:pt idx="31">
                  <c:v>-18.248855421686748</c:v>
                </c:pt>
                <c:pt idx="32">
                  <c:v>-17.616325301204821</c:v>
                </c:pt>
                <c:pt idx="33">
                  <c:v>-17.022000000000002</c:v>
                </c:pt>
                <c:pt idx="34">
                  <c:v>-16.440424242424243</c:v>
                </c:pt>
                <c:pt idx="35">
                  <c:v>-15.882848484848486</c:v>
                </c:pt>
                <c:pt idx="36">
                  <c:v>-15.342000000000002</c:v>
                </c:pt>
                <c:pt idx="37">
                  <c:v>-14.809878787878789</c:v>
                </c:pt>
                <c:pt idx="38">
                  <c:v>-14.306848484848485</c:v>
                </c:pt>
                <c:pt idx="39">
                  <c:v>-13.814397590361446</c:v>
                </c:pt>
                <c:pt idx="40">
                  <c:v>-13.338493975903617</c:v>
                </c:pt>
                <c:pt idx="41">
                  <c:v>-12.873757575757578</c:v>
                </c:pt>
                <c:pt idx="42">
                  <c:v>-12.415575757575759</c:v>
                </c:pt>
                <c:pt idx="43">
                  <c:v>-11.985272727272729</c:v>
                </c:pt>
                <c:pt idx="44">
                  <c:v>-11.562787878787882</c:v>
                </c:pt>
                <c:pt idx="45">
                  <c:v>-11.15066666666667</c:v>
                </c:pt>
                <c:pt idx="46">
                  <c:v>-10.766909090909092</c:v>
                </c:pt>
                <c:pt idx="47">
                  <c:v>-10.395327272727274</c:v>
                </c:pt>
                <c:pt idx="48">
                  <c:v>-10.05169090909091</c:v>
                </c:pt>
                <c:pt idx="49">
                  <c:v>-9.7289999999999992</c:v>
                </c:pt>
                <c:pt idx="50">
                  <c:v>-9.4289999999999985</c:v>
                </c:pt>
                <c:pt idx="51">
                  <c:v>-9.1657757575757568</c:v>
                </c:pt>
                <c:pt idx="52">
                  <c:v>-8.9189696969696968</c:v>
                </c:pt>
                <c:pt idx="53">
                  <c:v>-8.7129090909090898</c:v>
                </c:pt>
                <c:pt idx="54">
                  <c:v>-8.5336363636363632</c:v>
                </c:pt>
                <c:pt idx="55">
                  <c:v>-8.3790909090909089</c:v>
                </c:pt>
                <c:pt idx="56">
                  <c:v>-8.267254545454545</c:v>
                </c:pt>
                <c:pt idx="57">
                  <c:v>-8.1710843373493969</c:v>
                </c:pt>
                <c:pt idx="58">
                  <c:v>-8.1078313253012055</c:v>
                </c:pt>
                <c:pt idx="59">
                  <c:v>-8.0620121212121205</c:v>
                </c:pt>
                <c:pt idx="60">
                  <c:v>-8.0298909090909092</c:v>
                </c:pt>
                <c:pt idx="61">
                  <c:v>-8.0176242424242421</c:v>
                </c:pt>
                <c:pt idx="62">
                  <c:v>-8.010945454545455</c:v>
                </c:pt>
                <c:pt idx="63">
                  <c:v>-8.0145818181818189</c:v>
                </c:pt>
                <c:pt idx="64">
                  <c:v>-8.0263515151515161</c:v>
                </c:pt>
                <c:pt idx="65">
                  <c:v>-8.0433212121212119</c:v>
                </c:pt>
                <c:pt idx="66">
                  <c:v>-8.0740722891566268</c:v>
                </c:pt>
                <c:pt idx="67">
                  <c:v>-8.1061818181818186</c:v>
                </c:pt>
                <c:pt idx="68">
                  <c:v>-8.1401212121212119</c:v>
                </c:pt>
                <c:pt idx="69">
                  <c:v>-8.1740606060606051</c:v>
                </c:pt>
                <c:pt idx="70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D609-4FE0-96FF-D1AEBD39E5D9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>
                  <c:v>-15.763090909090909</c:v>
                </c:pt>
                <c:pt idx="3">
                  <c:v>-15.016969696969696</c:v>
                </c:pt>
                <c:pt idx="4">
                  <c:v>-14.259878787878787</c:v>
                </c:pt>
                <c:pt idx="5">
                  <c:v>-13.508363636363637</c:v>
                </c:pt>
                <c:pt idx="6">
                  <c:v>-12.771746987951808</c:v>
                </c:pt>
                <c:pt idx="7">
                  <c:v>-12.054879518072291</c:v>
                </c:pt>
                <c:pt idx="8">
                  <c:v>-11.367333333333335</c:v>
                </c:pt>
                <c:pt idx="9">
                  <c:v>-10.694654545454545</c:v>
                </c:pt>
                <c:pt idx="10">
                  <c:v>-10.066775757575758</c:v>
                </c:pt>
                <c:pt idx="11">
                  <c:v>-9.50184417549168</c:v>
                </c:pt>
                <c:pt idx="12">
                  <c:v>-9.007895612708019</c:v>
                </c:pt>
                <c:pt idx="13">
                  <c:v>-8.5139470499243579</c:v>
                </c:pt>
                <c:pt idx="14">
                  <c:v>-8.0199984871406951</c:v>
                </c:pt>
                <c:pt idx="15">
                  <c:v>-7.526049924357034</c:v>
                </c:pt>
                <c:pt idx="16">
                  <c:v>-7.032101361573373</c:v>
                </c:pt>
                <c:pt idx="17">
                  <c:v>-6.5381527987897119</c:v>
                </c:pt>
                <c:pt idx="18">
                  <c:v>-6.2250727272727273</c:v>
                </c:pt>
                <c:pt idx="19">
                  <c:v>-5.9639636363636361</c:v>
                </c:pt>
                <c:pt idx="20">
                  <c:v>-5.7875999999999994</c:v>
                </c:pt>
                <c:pt idx="21">
                  <c:v>-5.6597696969696969</c:v>
                </c:pt>
                <c:pt idx="22">
                  <c:v>-5.5700727272727271</c:v>
                </c:pt>
                <c:pt idx="23">
                  <c:v>-5.5351385542168678</c:v>
                </c:pt>
                <c:pt idx="24">
                  <c:v>-5.5146666666666668</c:v>
                </c:pt>
                <c:pt idx="25">
                  <c:v>-5.5213333333333336</c:v>
                </c:pt>
                <c:pt idx="26">
                  <c:v>-5.5396363636363635</c:v>
                </c:pt>
                <c:pt idx="27">
                  <c:v>-5.5656969696969698</c:v>
                </c:pt>
                <c:pt idx="28">
                  <c:v>-5.5992424242424246</c:v>
                </c:pt>
                <c:pt idx="29">
                  <c:v>-5.6331818181818187</c:v>
                </c:pt>
                <c:pt idx="30">
                  <c:v>-5.667121212121212</c:v>
                </c:pt>
                <c:pt idx="31">
                  <c:v>-5.6993614457831328</c:v>
                </c:pt>
                <c:pt idx="32">
                  <c:v>-5.7306867469879519</c:v>
                </c:pt>
                <c:pt idx="33">
                  <c:v>-5.7591999999999999</c:v>
                </c:pt>
                <c:pt idx="34">
                  <c:v>-5.7872727272727271</c:v>
                </c:pt>
                <c:pt idx="35">
                  <c:v>-5.8145454545454545</c:v>
                </c:pt>
                <c:pt idx="36">
                  <c:v>-5.8405636363636368</c:v>
                </c:pt>
                <c:pt idx="37">
                  <c:v>-5.8660181818181822</c:v>
                </c:pt>
                <c:pt idx="38">
                  <c:v>-5.8914727272727276</c:v>
                </c:pt>
                <c:pt idx="39">
                  <c:v>-5.9168674698795183</c:v>
                </c:pt>
                <c:pt idx="40">
                  <c:v>-5.9421686746987952</c:v>
                </c:pt>
                <c:pt idx="41">
                  <c:v>-5.9671393939393935</c:v>
                </c:pt>
                <c:pt idx="42">
                  <c:v>-5.9920363636363634</c:v>
                </c:pt>
                <c:pt idx="43">
                  <c:v>-6.0174909090909088</c:v>
                </c:pt>
                <c:pt idx="44">
                  <c:v>-6.0432060606060602</c:v>
                </c:pt>
                <c:pt idx="45">
                  <c:v>-6.0692666666666666</c:v>
                </c:pt>
                <c:pt idx="46">
                  <c:v>-6.0962727272727273</c:v>
                </c:pt>
                <c:pt idx="47">
                  <c:v>-6.1238606060606058</c:v>
                </c:pt>
                <c:pt idx="48">
                  <c:v>-6.1535575757575751</c:v>
                </c:pt>
                <c:pt idx="49">
                  <c:v>-6.1849036144578307</c:v>
                </c:pt>
                <c:pt idx="50">
                  <c:v>-6.2180361445783134</c:v>
                </c:pt>
                <c:pt idx="51">
                  <c:v>-6.2543151515151516</c:v>
                </c:pt>
                <c:pt idx="52">
                  <c:v>-6.2918000000000003</c:v>
                </c:pt>
                <c:pt idx="53">
                  <c:v>-6.3318000000000003</c:v>
                </c:pt>
                <c:pt idx="54">
                  <c:v>-6.3730606060606068</c:v>
                </c:pt>
                <c:pt idx="55">
                  <c:v>-6.4154848484848488</c:v>
                </c:pt>
                <c:pt idx="56">
                  <c:v>-6.457381818181819</c:v>
                </c:pt>
                <c:pt idx="57">
                  <c:v>-6.4983493975903617</c:v>
                </c:pt>
                <c:pt idx="58">
                  <c:v>-6.536301204819277</c:v>
                </c:pt>
                <c:pt idx="59">
                  <c:v>-6.5720060606060606</c:v>
                </c:pt>
                <c:pt idx="60">
                  <c:v>-6.6059454545454548</c:v>
                </c:pt>
                <c:pt idx="61">
                  <c:v>-6.6360242424242424</c:v>
                </c:pt>
                <c:pt idx="62">
                  <c:v>-6.6649333333333338</c:v>
                </c:pt>
                <c:pt idx="63">
                  <c:v>-6.6916000000000002</c:v>
                </c:pt>
                <c:pt idx="64">
                  <c:v>-6.716787878787879</c:v>
                </c:pt>
                <c:pt idx="65">
                  <c:v>-6.7410303030303034</c:v>
                </c:pt>
                <c:pt idx="66">
                  <c:v>-6.7622409638554215</c:v>
                </c:pt>
                <c:pt idx="67">
                  <c:v>-6.7831818181818182</c:v>
                </c:pt>
                <c:pt idx="68">
                  <c:v>-6.8037878787878787</c:v>
                </c:pt>
                <c:pt idx="69">
                  <c:v>-6.8243939393939392</c:v>
                </c:pt>
                <c:pt idx="70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D609-4FE0-96FF-D1AEBD39E5D9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>
                  <c:v>-20.990727272727273</c:v>
                </c:pt>
                <c:pt idx="3">
                  <c:v>-20.913454545454545</c:v>
                </c:pt>
                <c:pt idx="4">
                  <c:v>-20.884363636363634</c:v>
                </c:pt>
                <c:pt idx="5">
                  <c:v>-20.938909090909089</c:v>
                </c:pt>
                <c:pt idx="6">
                  <c:v>-21.016626506024096</c:v>
                </c:pt>
                <c:pt idx="7">
                  <c:v>-21.125060240963855</c:v>
                </c:pt>
                <c:pt idx="8">
                  <c:v>-21.247999999999998</c:v>
                </c:pt>
                <c:pt idx="9">
                  <c:v>-21.377454545454544</c:v>
                </c:pt>
                <c:pt idx="10">
                  <c:v>-21.522909090909092</c:v>
                </c:pt>
                <c:pt idx="11">
                  <c:v>-21.663993948562783</c:v>
                </c:pt>
                <c:pt idx="12">
                  <c:v>-21.800151285930408</c:v>
                </c:pt>
                <c:pt idx="13">
                  <c:v>-21.936308623298036</c:v>
                </c:pt>
                <c:pt idx="14">
                  <c:v>-22.07246596066566</c:v>
                </c:pt>
                <c:pt idx="15">
                  <c:v>-22.208623298033284</c:v>
                </c:pt>
                <c:pt idx="16">
                  <c:v>-22.344780635400909</c:v>
                </c:pt>
                <c:pt idx="17">
                  <c:v>-22.480937972768533</c:v>
                </c:pt>
                <c:pt idx="18">
                  <c:v>-22.599030303030304</c:v>
                </c:pt>
                <c:pt idx="19">
                  <c:v>-22.711636363636366</c:v>
                </c:pt>
                <c:pt idx="20">
                  <c:v>-22.814666666666668</c:v>
                </c:pt>
                <c:pt idx="21">
                  <c:v>-22.924484848484848</c:v>
                </c:pt>
                <c:pt idx="22">
                  <c:v>-23.039636363636365</c:v>
                </c:pt>
                <c:pt idx="23">
                  <c:v>-23.165120481927712</c:v>
                </c:pt>
                <c:pt idx="24">
                  <c:v>-23.293333333333333</c:v>
                </c:pt>
                <c:pt idx="25">
                  <c:v>-23.426666666666666</c:v>
                </c:pt>
                <c:pt idx="26">
                  <c:v>-23.563636363636363</c:v>
                </c:pt>
                <c:pt idx="27">
                  <c:v>-23.703030303030303</c:v>
                </c:pt>
                <c:pt idx="28">
                  <c:v>-23.842424242424244</c:v>
                </c:pt>
                <c:pt idx="29">
                  <c:v>-23.983636363636364</c:v>
                </c:pt>
                <c:pt idx="30">
                  <c:v>-24.129090909090909</c:v>
                </c:pt>
                <c:pt idx="31">
                  <c:v>-24.270060240963854</c:v>
                </c:pt>
                <c:pt idx="32">
                  <c:v>-24.408614457831327</c:v>
                </c:pt>
                <c:pt idx="33">
                  <c:v>-24.553999999999998</c:v>
                </c:pt>
                <c:pt idx="34">
                  <c:v>-24.697393939393937</c:v>
                </c:pt>
                <c:pt idx="35">
                  <c:v>-24.836787878787877</c:v>
                </c:pt>
                <c:pt idx="36">
                  <c:v>-24.976181818181818</c:v>
                </c:pt>
                <c:pt idx="37">
                  <c:v>-25.115333333333332</c:v>
                </c:pt>
                <c:pt idx="38">
                  <c:v>-25.248666666666665</c:v>
                </c:pt>
                <c:pt idx="39">
                  <c:v>-25.38403614457831</c:v>
                </c:pt>
                <c:pt idx="40">
                  <c:v>-25.522590361445783</c:v>
                </c:pt>
                <c:pt idx="41">
                  <c:v>-25.657333333333334</c:v>
                </c:pt>
                <c:pt idx="42">
                  <c:v>-25.790666666666667</c:v>
                </c:pt>
                <c:pt idx="43">
                  <c:v>-25.923999999999999</c:v>
                </c:pt>
                <c:pt idx="44">
                  <c:v>-26.054727272727273</c:v>
                </c:pt>
                <c:pt idx="45">
                  <c:v>-26.181999999999999</c:v>
                </c:pt>
                <c:pt idx="46">
                  <c:v>-26.309272727272727</c:v>
                </c:pt>
                <c:pt idx="47">
                  <c:v>-26.435757575757577</c:v>
                </c:pt>
                <c:pt idx="48">
                  <c:v>-26.556969696969698</c:v>
                </c:pt>
                <c:pt idx="49">
                  <c:v>-26.677831325301206</c:v>
                </c:pt>
                <c:pt idx="50">
                  <c:v>-26.798313253012051</c:v>
                </c:pt>
                <c:pt idx="51">
                  <c:v>-26.914424242424243</c:v>
                </c:pt>
                <c:pt idx="52">
                  <c:v>-27.02957575757576</c:v>
                </c:pt>
                <c:pt idx="53">
                  <c:v>-27.144727272727273</c:v>
                </c:pt>
                <c:pt idx="54">
                  <c:v>-27.256727272727272</c:v>
                </c:pt>
                <c:pt idx="55">
                  <c:v>-27.365818181818181</c:v>
                </c:pt>
                <c:pt idx="56">
                  <c:v>-27.480181818181819</c:v>
                </c:pt>
                <c:pt idx="57">
                  <c:v>-27.595180722891566</c:v>
                </c:pt>
                <c:pt idx="58">
                  <c:v>-27.70963855421687</c:v>
                </c:pt>
                <c:pt idx="59">
                  <c:v>-27.827878787878788</c:v>
                </c:pt>
                <c:pt idx="60">
                  <c:v>-27.949090909090909</c:v>
                </c:pt>
                <c:pt idx="61">
                  <c:v>-28.064787878787879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-28.649879518072289</c:v>
                </c:pt>
                <c:pt idx="67">
                  <c:v>-28.764545454545456</c:v>
                </c:pt>
                <c:pt idx="68">
                  <c:v>-28.879696969696973</c:v>
                </c:pt>
                <c:pt idx="69">
                  <c:v>-28.994848484848486</c:v>
                </c:pt>
                <c:pt idx="70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D609-4FE0-96FF-D1AEBD39E5D9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D609-4FE0-96FF-D1AEBD39E5D9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D609-4FE0-96FF-D1AEBD39E5D9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D609-4FE0-96FF-D1AEBD39E5D9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D609-4FE0-96FF-D1AEBD39E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104775</xdr:colOff>
          <xdr:row>0</xdr:row>
          <xdr:rowOff>47625</xdr:rowOff>
        </xdr:from>
        <xdr:to>
          <xdr:col>73</xdr:col>
          <xdr:colOff>802821</xdr:colOff>
          <xdr:row>0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72</xdr:col>
      <xdr:colOff>0</xdr:colOff>
      <xdr:row>99</xdr:row>
      <xdr:rowOff>0</xdr:rowOff>
    </xdr:from>
    <xdr:to>
      <xdr:col>76</xdr:col>
      <xdr:colOff>5899</xdr:colOff>
      <xdr:row>112</xdr:row>
      <xdr:rowOff>53525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75</xdr:col>
      <xdr:colOff>914399</xdr:colOff>
      <xdr:row>98</xdr:row>
      <xdr:rowOff>276224</xdr:rowOff>
    </xdr:from>
    <xdr:to>
      <xdr:col>80</xdr:col>
      <xdr:colOff>5899</xdr:colOff>
      <xdr:row>112</xdr:row>
      <xdr:rowOff>53524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72</xdr:col>
      <xdr:colOff>0</xdr:colOff>
      <xdr:row>113</xdr:row>
      <xdr:rowOff>0</xdr:rowOff>
    </xdr:from>
    <xdr:to>
      <xdr:col>76</xdr:col>
      <xdr:colOff>9364</xdr:colOff>
      <xdr:row>126</xdr:row>
      <xdr:rowOff>88162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127</xdr:row>
      <xdr:rowOff>0</xdr:rowOff>
    </xdr:from>
    <xdr:to>
      <xdr:col>76</xdr:col>
      <xdr:colOff>5900</xdr:colOff>
      <xdr:row>140</xdr:row>
      <xdr:rowOff>108076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127</xdr:row>
      <xdr:rowOff>0</xdr:rowOff>
    </xdr:from>
    <xdr:to>
      <xdr:col>80</xdr:col>
      <xdr:colOff>9363</xdr:colOff>
      <xdr:row>140</xdr:row>
      <xdr:rowOff>107210</xdr:rowOff>
    </xdr:to>
    <xdr:graphicFrame macro="">
      <xdr:nvGraphicFramePr>
        <xdr:cNvPr id="25" name="Диаграмма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72</xdr:col>
      <xdr:colOff>0</xdr:colOff>
      <xdr:row>141</xdr:row>
      <xdr:rowOff>0</xdr:rowOff>
    </xdr:from>
    <xdr:to>
      <xdr:col>76</xdr:col>
      <xdr:colOff>5900</xdr:colOff>
      <xdr:row>155</xdr:row>
      <xdr:rowOff>31011</xdr:rowOff>
    </xdr:to>
    <xdr:graphicFrame macro="">
      <xdr:nvGraphicFramePr>
        <xdr:cNvPr id="26" name="Диаграмма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76</xdr:col>
      <xdr:colOff>0</xdr:colOff>
      <xdr:row>141</xdr:row>
      <xdr:rowOff>0</xdr:rowOff>
    </xdr:from>
    <xdr:to>
      <xdr:col>80</xdr:col>
      <xdr:colOff>5899</xdr:colOff>
      <xdr:row>155</xdr:row>
      <xdr:rowOff>37938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73</xdr:col>
          <xdr:colOff>819150</xdr:colOff>
          <xdr:row>0</xdr:row>
          <xdr:rowOff>371475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73</xdr:col>
      <xdr:colOff>44824</xdr:colOff>
      <xdr:row>98</xdr:row>
      <xdr:rowOff>268941</xdr:rowOff>
    </xdr:from>
    <xdr:to>
      <xdr:col>77</xdr:col>
      <xdr:colOff>50723</xdr:colOff>
      <xdr:row>112</xdr:row>
      <xdr:rowOff>42319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914399</xdr:colOff>
      <xdr:row>98</xdr:row>
      <xdr:rowOff>276224</xdr:rowOff>
    </xdr:from>
    <xdr:to>
      <xdr:col>81</xdr:col>
      <xdr:colOff>5899</xdr:colOff>
      <xdr:row>112</xdr:row>
      <xdr:rowOff>53524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73</xdr:col>
      <xdr:colOff>0</xdr:colOff>
      <xdr:row>113</xdr:row>
      <xdr:rowOff>0</xdr:rowOff>
    </xdr:from>
    <xdr:to>
      <xdr:col>77</xdr:col>
      <xdr:colOff>9364</xdr:colOff>
      <xdr:row>126</xdr:row>
      <xdr:rowOff>88162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73</xdr:col>
      <xdr:colOff>0</xdr:colOff>
      <xdr:row>127</xdr:row>
      <xdr:rowOff>0</xdr:rowOff>
    </xdr:from>
    <xdr:to>
      <xdr:col>77</xdr:col>
      <xdr:colOff>5900</xdr:colOff>
      <xdr:row>140</xdr:row>
      <xdr:rowOff>108076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77</xdr:col>
      <xdr:colOff>0</xdr:colOff>
      <xdr:row>127</xdr:row>
      <xdr:rowOff>0</xdr:rowOff>
    </xdr:from>
    <xdr:to>
      <xdr:col>81</xdr:col>
      <xdr:colOff>9363</xdr:colOff>
      <xdr:row>140</xdr:row>
      <xdr:rowOff>107210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73</xdr:col>
      <xdr:colOff>33617</xdr:colOff>
      <xdr:row>141</xdr:row>
      <xdr:rowOff>0</xdr:rowOff>
    </xdr:from>
    <xdr:to>
      <xdr:col>77</xdr:col>
      <xdr:colOff>39517</xdr:colOff>
      <xdr:row>155</xdr:row>
      <xdr:rowOff>31011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77</xdr:col>
      <xdr:colOff>0</xdr:colOff>
      <xdr:row>141</xdr:row>
      <xdr:rowOff>0</xdr:rowOff>
    </xdr:from>
    <xdr:to>
      <xdr:col>81</xdr:col>
      <xdr:colOff>5899</xdr:colOff>
      <xdr:row>155</xdr:row>
      <xdr:rowOff>37938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6"/>
  <sheetViews>
    <sheetView zoomScale="115" zoomScaleNormal="115" workbookViewId="0">
      <selection activeCell="E14" sqref="E14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25</v>
      </c>
      <c r="B1" s="37">
        <v>700</v>
      </c>
      <c r="D1" s="153" t="s">
        <v>37</v>
      </c>
      <c r="E1" s="154"/>
      <c r="F1" s="154"/>
      <c r="G1" s="154"/>
    </row>
    <row r="2" spans="1:7" ht="21.75" thickTop="1" x14ac:dyDescent="0.35">
      <c r="A2" s="47"/>
      <c r="B2" s="47"/>
      <c r="D2" s="7" t="s">
        <v>1</v>
      </c>
      <c r="E2" s="63" t="s">
        <v>3</v>
      </c>
      <c r="F2" s="7" t="s">
        <v>4</v>
      </c>
      <c r="G2" s="7" t="s">
        <v>2</v>
      </c>
    </row>
    <row r="3" spans="1:7" ht="27.75" customHeight="1" x14ac:dyDescent="0.35">
      <c r="A3" t="s">
        <v>41</v>
      </c>
      <c r="B3" t="s">
        <v>43</v>
      </c>
      <c r="D3" s="37">
        <v>25</v>
      </c>
      <c r="E3" s="37">
        <v>20</v>
      </c>
      <c r="F3" s="37">
        <v>20</v>
      </c>
      <c r="G3" s="37">
        <v>60</v>
      </c>
    </row>
    <row r="4" spans="1:7" x14ac:dyDescent="0.35">
      <c r="A4" s="47" t="s">
        <v>41</v>
      </c>
      <c r="B4" t="s">
        <v>44</v>
      </c>
    </row>
    <row r="5" spans="1:7" x14ac:dyDescent="0.35">
      <c r="A5" s="86" t="s">
        <v>42</v>
      </c>
      <c r="B5" t="s">
        <v>45</v>
      </c>
    </row>
    <row r="6" spans="1:7" x14ac:dyDescent="0.35">
      <c r="A6" s="86" t="s">
        <v>46</v>
      </c>
      <c r="B6" t="s">
        <v>47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CI137"/>
  <sheetViews>
    <sheetView topLeftCell="A15" zoomScale="85" zoomScaleNormal="85" zoomScaleSheetLayoutView="25" workbookViewId="0">
      <selection activeCell="BR28" sqref="BR28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38" width="8.6328125" hidden="1" customWidth="1"/>
    <col min="39" max="69" width="8.6328125" style="47" hidden="1" customWidth="1"/>
    <col min="70" max="70" width="3" style="47" customWidth="1"/>
    <col min="71" max="71" width="6.6328125" style="47" customWidth="1"/>
  </cols>
  <sheetData>
    <row r="1" spans="1:87" ht="29.25" customHeight="1" thickBot="1" x14ac:dyDescent="0.4">
      <c r="A1" s="97" t="s">
        <v>23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820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355.7</v>
      </c>
      <c r="L3" s="3">
        <v>372.3</v>
      </c>
      <c r="M3" s="3">
        <v>388.8</v>
      </c>
      <c r="N3" s="3">
        <v>405.3</v>
      </c>
      <c r="O3" s="3">
        <v>471.4</v>
      </c>
      <c r="P3" s="3">
        <v>487.9</v>
      </c>
      <c r="Q3" s="3">
        <v>504.4</v>
      </c>
      <c r="R3" s="3">
        <v>520.9</v>
      </c>
      <c r="S3" s="3">
        <v>537.5</v>
      </c>
      <c r="T3" s="51">
        <v>554</v>
      </c>
      <c r="U3" s="54">
        <v>570.5</v>
      </c>
      <c r="V3" s="3">
        <v>587</v>
      </c>
      <c r="W3" s="1">
        <v>603.5</v>
      </c>
      <c r="X3" s="52">
        <v>620.1</v>
      </c>
      <c r="Y3" s="3">
        <v>636.6</v>
      </c>
      <c r="Z3" s="3">
        <v>653.1</v>
      </c>
      <c r="AA3" s="3">
        <v>669.6</v>
      </c>
      <c r="AB3" s="4">
        <v>686.1</v>
      </c>
      <c r="AC3" s="4">
        <v>702.7</v>
      </c>
      <c r="AD3" s="4">
        <v>719.2</v>
      </c>
      <c r="AE3" s="4">
        <v>735.7</v>
      </c>
      <c r="AF3" s="4">
        <v>752.2</v>
      </c>
      <c r="AG3" s="4">
        <v>768.7</v>
      </c>
      <c r="AH3" s="4">
        <v>785.2</v>
      </c>
      <c r="AI3" s="4">
        <v>801.8</v>
      </c>
      <c r="AJ3" s="4">
        <v>818.3</v>
      </c>
      <c r="AK3" s="4">
        <v>834.8</v>
      </c>
      <c r="AL3" s="20">
        <v>851.3</v>
      </c>
      <c r="AM3" s="20">
        <v>867.8</v>
      </c>
      <c r="AN3" s="20">
        <v>884.4</v>
      </c>
      <c r="AO3" s="20">
        <v>900.9</v>
      </c>
      <c r="AP3" s="20">
        <v>917.4</v>
      </c>
      <c r="AQ3" s="20">
        <v>933.9</v>
      </c>
      <c r="AR3" s="20">
        <v>950.4</v>
      </c>
      <c r="AS3" s="20">
        <v>967</v>
      </c>
      <c r="AT3" s="20">
        <v>983.5</v>
      </c>
      <c r="AU3" s="20">
        <v>1000</v>
      </c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7"/>
      <c r="CI3" s="4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1</v>
      </c>
      <c r="C4" s="41">
        <f t="shared" si="0"/>
        <v>0</v>
      </c>
      <c r="D4" s="41">
        <f t="shared" si="0"/>
        <v>0</v>
      </c>
      <c r="E4" s="45" t="s">
        <v>50</v>
      </c>
      <c r="F4" s="85">
        <v>0</v>
      </c>
      <c r="G4" s="85">
        <v>1.9276E-28</v>
      </c>
      <c r="H4" s="85">
        <v>7.0502000000000004E-20</v>
      </c>
      <c r="I4" s="85">
        <v>1.7993E-14</v>
      </c>
      <c r="J4" s="85">
        <v>6.3208000000000003E-12</v>
      </c>
      <c r="K4" s="85">
        <v>1.2720000000000001E-10</v>
      </c>
      <c r="L4" s="85">
        <v>4.2225000000000002E-10</v>
      </c>
      <c r="M4" s="85">
        <v>7.5943000000000003E-10</v>
      </c>
      <c r="N4" s="85">
        <v>1.0520999999999999E-9</v>
      </c>
      <c r="O4" s="85">
        <v>2.4199999999999999E-9</v>
      </c>
      <c r="P4" s="85">
        <v>3.3714000000000002E-9</v>
      </c>
      <c r="Q4" s="85">
        <v>6.6383999999999997E-9</v>
      </c>
      <c r="R4" s="85">
        <v>5.2519999999999996E-9</v>
      </c>
      <c r="S4" s="85">
        <v>6.9122000000000002E-9</v>
      </c>
      <c r="T4" s="85">
        <v>6.4292999999999997E-9</v>
      </c>
      <c r="U4" s="85">
        <v>9.6053000000000003E-9</v>
      </c>
      <c r="V4" s="85">
        <v>6.2486999999999997E-9</v>
      </c>
      <c r="W4" s="85">
        <v>7.6592000000000002E-9</v>
      </c>
      <c r="X4" s="85">
        <v>8.9183000000000005E-9</v>
      </c>
      <c r="Y4" s="85">
        <v>1.0077999999999999E-8</v>
      </c>
      <c r="Z4" s="85">
        <v>1.1224E-8</v>
      </c>
      <c r="AA4" s="85">
        <v>1.2409E-8</v>
      </c>
      <c r="AB4" s="85">
        <v>6.6292000000000002E-9</v>
      </c>
      <c r="AC4" s="85">
        <v>6.8275999999999999E-9</v>
      </c>
      <c r="AD4" s="85">
        <v>7.1630999999999998E-9</v>
      </c>
      <c r="AE4" s="85">
        <v>7.7776000000000001E-9</v>
      </c>
      <c r="AF4" s="85">
        <v>8.9264000000000001E-9</v>
      </c>
      <c r="AG4" s="85">
        <v>1.118E-8</v>
      </c>
      <c r="AH4" s="85">
        <v>8.0950999999999995E-9</v>
      </c>
      <c r="AI4" s="85">
        <v>1.2972E-8</v>
      </c>
      <c r="AJ4" s="85">
        <v>1.2597E-8</v>
      </c>
      <c r="AK4" s="85">
        <v>1.365E-8</v>
      </c>
      <c r="AL4" s="85">
        <v>1.5595999999999999E-8</v>
      </c>
      <c r="AM4" s="85">
        <v>6.4583000000000003E-10</v>
      </c>
      <c r="AN4" s="85">
        <v>7.1645999999999996E-13</v>
      </c>
      <c r="AO4" s="85">
        <v>7.7695000000000001E-18</v>
      </c>
      <c r="AP4" s="85">
        <v>6.6291000000000006E-26</v>
      </c>
      <c r="AQ4" s="85">
        <v>3.2184E-33</v>
      </c>
      <c r="AR4" s="85">
        <v>7.9114000000000004E-33</v>
      </c>
      <c r="AS4" s="85">
        <v>9.3575999999999995E-23</v>
      </c>
      <c r="AT4" s="85">
        <v>1.3224E-18</v>
      </c>
      <c r="AU4" s="85">
        <v>7.8091999999999998E-19</v>
      </c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7"/>
      <c r="CI4" s="4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3</v>
      </c>
      <c r="C5" s="41">
        <f t="shared" si="0"/>
        <v>0</v>
      </c>
      <c r="D5" s="41">
        <f t="shared" si="0"/>
        <v>2</v>
      </c>
      <c r="E5" s="45" t="s">
        <v>129</v>
      </c>
      <c r="F5" s="85">
        <v>1.3608999999999999E-9</v>
      </c>
      <c r="G5" s="85">
        <v>9.344E-10</v>
      </c>
      <c r="H5" s="85">
        <v>1.1748999999999999E-9</v>
      </c>
      <c r="I5" s="85">
        <v>1.244E-9</v>
      </c>
      <c r="J5" s="85">
        <v>5.0963000000000003E-10</v>
      </c>
      <c r="K5" s="85">
        <v>3.0301000000000002E-10</v>
      </c>
      <c r="L5" s="85">
        <v>2.3639E-10</v>
      </c>
      <c r="M5" s="85">
        <v>1.929E-10</v>
      </c>
      <c r="N5" s="85">
        <v>1.4891999999999999E-10</v>
      </c>
      <c r="O5" s="85">
        <v>1.4846000000000001E-13</v>
      </c>
      <c r="P5" s="85">
        <v>8.5843000000000003E-16</v>
      </c>
      <c r="Q5" s="85">
        <v>2.1883000000000001E-18</v>
      </c>
      <c r="R5" s="85">
        <v>3.5450999999999998E-22</v>
      </c>
      <c r="S5" s="85">
        <v>1.1714000000000001E-25</v>
      </c>
      <c r="T5" s="85">
        <v>7.0728000000000007E-30</v>
      </c>
      <c r="U5" s="85">
        <v>7.9533999999999995E-34</v>
      </c>
      <c r="V5" s="85">
        <v>0</v>
      </c>
      <c r="W5" s="85">
        <v>0</v>
      </c>
      <c r="X5" s="85">
        <v>0</v>
      </c>
      <c r="Y5" s="85">
        <v>0</v>
      </c>
      <c r="Z5" s="85">
        <v>0</v>
      </c>
      <c r="AA5" s="85">
        <v>0</v>
      </c>
      <c r="AB5" s="85">
        <v>0</v>
      </c>
      <c r="AC5" s="85">
        <v>0</v>
      </c>
      <c r="AD5" s="85">
        <v>0</v>
      </c>
      <c r="AE5" s="85">
        <v>0</v>
      </c>
      <c r="AF5" s="85">
        <v>0</v>
      </c>
      <c r="AG5" s="85">
        <v>0</v>
      </c>
      <c r="AH5" s="85">
        <v>0</v>
      </c>
      <c r="AI5" s="85">
        <v>0</v>
      </c>
      <c r="AJ5" s="85">
        <v>0</v>
      </c>
      <c r="AK5" s="85">
        <v>0</v>
      </c>
      <c r="AL5" s="85">
        <v>0</v>
      </c>
      <c r="AM5" s="85">
        <v>0</v>
      </c>
      <c r="AN5" s="85">
        <v>0</v>
      </c>
      <c r="AO5" s="85">
        <v>0</v>
      </c>
      <c r="AP5" s="85">
        <v>0</v>
      </c>
      <c r="AQ5" s="85">
        <v>0</v>
      </c>
      <c r="AR5" s="85">
        <v>0</v>
      </c>
      <c r="AS5" s="85">
        <v>0</v>
      </c>
      <c r="AT5" s="85">
        <v>0</v>
      </c>
      <c r="AU5" s="85">
        <v>0</v>
      </c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0</v>
      </c>
      <c r="C6" s="41">
        <f t="shared" si="0"/>
        <v>0</v>
      </c>
      <c r="D6" s="41">
        <f t="shared" si="0"/>
        <v>1</v>
      </c>
      <c r="E6" s="45" t="s">
        <v>123</v>
      </c>
      <c r="F6" s="85">
        <v>0</v>
      </c>
      <c r="G6" s="85">
        <v>0</v>
      </c>
      <c r="H6" s="85">
        <v>0</v>
      </c>
      <c r="I6" s="85">
        <v>0</v>
      </c>
      <c r="J6" s="85">
        <v>0</v>
      </c>
      <c r="K6" s="85">
        <v>0</v>
      </c>
      <c r="L6" s="85">
        <v>0</v>
      </c>
      <c r="M6" s="85">
        <v>0</v>
      </c>
      <c r="N6" s="85">
        <v>0</v>
      </c>
      <c r="O6" s="85">
        <v>0</v>
      </c>
      <c r="P6" s="85">
        <v>0</v>
      </c>
      <c r="Q6" s="85">
        <v>0</v>
      </c>
      <c r="R6" s="85">
        <v>0</v>
      </c>
      <c r="S6" s="85">
        <v>0</v>
      </c>
      <c r="T6" s="85">
        <v>0</v>
      </c>
      <c r="U6" s="85">
        <v>0</v>
      </c>
      <c r="V6" s="85">
        <v>0</v>
      </c>
      <c r="W6" s="85">
        <v>0</v>
      </c>
      <c r="X6" s="85">
        <v>0</v>
      </c>
      <c r="Y6" s="85">
        <v>0</v>
      </c>
      <c r="Z6" s="85">
        <v>0</v>
      </c>
      <c r="AA6" s="85">
        <v>0</v>
      </c>
      <c r="AB6" s="85">
        <v>0</v>
      </c>
      <c r="AC6" s="85">
        <v>0</v>
      </c>
      <c r="AD6" s="85">
        <v>0</v>
      </c>
      <c r="AE6" s="85">
        <v>0</v>
      </c>
      <c r="AF6" s="85">
        <v>0</v>
      </c>
      <c r="AG6" s="85">
        <v>0</v>
      </c>
      <c r="AH6" s="85">
        <v>1.0392E-34</v>
      </c>
      <c r="AI6" s="85">
        <v>9.4528999999999997E-28</v>
      </c>
      <c r="AJ6" s="85">
        <v>2.3406000000000002E-22</v>
      </c>
      <c r="AK6" s="85">
        <v>1.169E-17</v>
      </c>
      <c r="AL6" s="85">
        <v>7.9031999999999998E-14</v>
      </c>
      <c r="AM6" s="85">
        <v>3.2697000000000001E-12</v>
      </c>
      <c r="AN6" s="85">
        <v>1.4477E-11</v>
      </c>
      <c r="AO6" s="85">
        <v>2.2372E-11</v>
      </c>
      <c r="AP6" s="85">
        <v>1.3751E-11</v>
      </c>
      <c r="AQ6" s="85">
        <v>4.7969000000000001E-11</v>
      </c>
      <c r="AR6" s="85">
        <v>1.5063000000000001E-9</v>
      </c>
      <c r="AS6" s="85">
        <v>1.8899E-7</v>
      </c>
      <c r="AT6" s="85">
        <v>1.5525E-6</v>
      </c>
      <c r="AU6" s="85">
        <v>1.6650999999999999E-6</v>
      </c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1</v>
      </c>
      <c r="C7" s="41">
        <f t="shared" si="0"/>
        <v>1</v>
      </c>
      <c r="D7" s="41">
        <f t="shared" si="0"/>
        <v>0</v>
      </c>
      <c r="E7" s="45" t="s">
        <v>53</v>
      </c>
      <c r="F7" s="85">
        <v>4.6342000000000001E-2</v>
      </c>
      <c r="G7" s="85">
        <v>5.0319000000000003E-2</v>
      </c>
      <c r="H7" s="85">
        <v>5.8132999999999997E-2</v>
      </c>
      <c r="I7" s="85">
        <v>6.8425E-2</v>
      </c>
      <c r="J7" s="85">
        <v>7.7591999999999994E-2</v>
      </c>
      <c r="K7" s="85">
        <v>8.3391999999999994E-2</v>
      </c>
      <c r="L7" s="85">
        <v>8.6267999999999997E-2</v>
      </c>
      <c r="M7" s="85">
        <v>8.7406999999999999E-2</v>
      </c>
      <c r="N7" s="85">
        <v>8.7461999999999998E-2</v>
      </c>
      <c r="O7" s="85">
        <v>6.4903000000000002E-2</v>
      </c>
      <c r="P7" s="85">
        <v>4.8291000000000001E-2</v>
      </c>
      <c r="Q7" s="85">
        <v>3.1364000000000003E-2</v>
      </c>
      <c r="R7" s="85">
        <v>1.8328000000000001E-2</v>
      </c>
      <c r="S7" s="85">
        <v>1.0047E-2</v>
      </c>
      <c r="T7" s="85">
        <v>5.3528999999999998E-3</v>
      </c>
      <c r="U7" s="85">
        <v>2.8438999999999999E-3</v>
      </c>
      <c r="V7" s="85">
        <v>1.5330999999999999E-3</v>
      </c>
      <c r="W7" s="85">
        <v>8.4676E-4</v>
      </c>
      <c r="X7" s="85">
        <v>4.8044E-4</v>
      </c>
      <c r="Y7" s="85">
        <v>2.7961000000000001E-4</v>
      </c>
      <c r="Z7" s="85">
        <v>1.6646E-4</v>
      </c>
      <c r="AA7" s="85">
        <v>1.0111E-4</v>
      </c>
      <c r="AB7" s="85">
        <v>6.2545999999999994E-5</v>
      </c>
      <c r="AC7" s="85">
        <v>3.9345999999999999E-5</v>
      </c>
      <c r="AD7" s="85">
        <v>2.5145000000000001E-5</v>
      </c>
      <c r="AE7" s="85">
        <v>1.6311999999999999E-5</v>
      </c>
      <c r="AF7" s="85">
        <v>1.0733E-5</v>
      </c>
      <c r="AG7" s="85">
        <v>7.1578999999999997E-6</v>
      </c>
      <c r="AH7" s="85">
        <v>4.8308999999999998E-6</v>
      </c>
      <c r="AI7" s="85">
        <v>3.2924E-6</v>
      </c>
      <c r="AJ7" s="85">
        <v>2.2597000000000002E-6</v>
      </c>
      <c r="AK7" s="85">
        <v>1.5585E-6</v>
      </c>
      <c r="AL7" s="85">
        <v>1.08E-6</v>
      </c>
      <c r="AM7" s="85">
        <v>7.5333999999999999E-7</v>
      </c>
      <c r="AN7" s="85">
        <v>5.3031999999999995E-7</v>
      </c>
      <c r="AO7" s="85">
        <v>3.7726999999999999E-7</v>
      </c>
      <c r="AP7" s="85">
        <v>2.7118000000000002E-7</v>
      </c>
      <c r="AQ7" s="85">
        <v>1.9677999999999999E-7</v>
      </c>
      <c r="AR7" s="85">
        <v>1.4452E-7</v>
      </c>
      <c r="AS7" s="85">
        <v>1.077E-7</v>
      </c>
      <c r="AT7" s="85">
        <v>8.0716000000000006E-8</v>
      </c>
      <c r="AU7" s="85">
        <v>6.0781999999999995E-8</v>
      </c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0</v>
      </c>
      <c r="C8" s="41">
        <f t="shared" si="0"/>
        <v>0</v>
      </c>
      <c r="D8" s="41">
        <f t="shared" si="0"/>
        <v>1</v>
      </c>
      <c r="E8" s="45" t="s">
        <v>4</v>
      </c>
      <c r="F8" s="85">
        <v>0</v>
      </c>
      <c r="G8" s="85">
        <v>0</v>
      </c>
      <c r="H8" s="85">
        <v>0</v>
      </c>
      <c r="I8" s="85">
        <v>0</v>
      </c>
      <c r="J8" s="85">
        <v>0</v>
      </c>
      <c r="K8" s="85">
        <v>0</v>
      </c>
      <c r="L8" s="85">
        <v>0</v>
      </c>
      <c r="M8" s="85">
        <v>0</v>
      </c>
      <c r="N8" s="85">
        <v>0</v>
      </c>
      <c r="O8" s="85">
        <v>9.3913000000000003E-36</v>
      </c>
      <c r="P8" s="85">
        <v>6.1501000000000001E-34</v>
      </c>
      <c r="Q8" s="85">
        <v>2.9737000000000003E-32</v>
      </c>
      <c r="R8" s="85">
        <v>1.1508000000000001E-30</v>
      </c>
      <c r="S8" s="85">
        <v>3.6928000000000001E-29</v>
      </c>
      <c r="T8" s="85">
        <v>9.8224999999999997E-28</v>
      </c>
      <c r="U8" s="85">
        <v>2.1467E-26</v>
      </c>
      <c r="V8" s="85">
        <v>3.8515000000000001E-25</v>
      </c>
      <c r="W8" s="85">
        <v>5.7386000000000001E-24</v>
      </c>
      <c r="X8" s="85">
        <v>7.2459E-23</v>
      </c>
      <c r="Y8" s="85">
        <v>7.9235000000000002E-22</v>
      </c>
      <c r="Z8" s="85">
        <v>7.6417000000000003E-21</v>
      </c>
      <c r="AA8" s="85">
        <v>6.5901999999999996E-20</v>
      </c>
      <c r="AB8" s="85">
        <v>5.1331000000000003E-19</v>
      </c>
      <c r="AC8" s="85">
        <v>3.6370999999999997E-18</v>
      </c>
      <c r="AD8" s="85">
        <v>2.3554E-17</v>
      </c>
      <c r="AE8" s="85">
        <v>1.3972000000000001E-16</v>
      </c>
      <c r="AF8" s="85">
        <v>7.5866999999999996E-16</v>
      </c>
      <c r="AG8" s="85">
        <v>3.7575E-15</v>
      </c>
      <c r="AH8" s="85">
        <v>1.6874000000000001E-14</v>
      </c>
      <c r="AI8" s="85">
        <v>6.8231E-14</v>
      </c>
      <c r="AJ8" s="85">
        <v>2.4686999999999999E-13</v>
      </c>
      <c r="AK8" s="85">
        <v>7.9593000000000002E-13</v>
      </c>
      <c r="AL8" s="85">
        <v>2.2860000000000002E-12</v>
      </c>
      <c r="AM8" s="85">
        <v>5.8822999999999997E-12</v>
      </c>
      <c r="AN8" s="85">
        <v>1.3738E-11</v>
      </c>
      <c r="AO8" s="85">
        <v>2.9652E-11</v>
      </c>
      <c r="AP8" s="85">
        <v>6.0231000000000004E-11</v>
      </c>
      <c r="AQ8" s="85">
        <v>1.1681999999999999E-10</v>
      </c>
      <c r="AR8" s="85">
        <v>2.1682000000000001E-10</v>
      </c>
      <c r="AS8" s="85">
        <v>3.8427999999999999E-10</v>
      </c>
      <c r="AT8" s="85">
        <v>6.6533000000000002E-10</v>
      </c>
      <c r="AU8" s="85">
        <v>1.1299E-9</v>
      </c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1</v>
      </c>
      <c r="C9" s="41">
        <f t="shared" si="0"/>
        <v>0</v>
      </c>
      <c r="D9" s="41">
        <f t="shared" si="0"/>
        <v>2</v>
      </c>
      <c r="E9" s="45" t="s">
        <v>131</v>
      </c>
      <c r="F9" s="85">
        <v>0</v>
      </c>
      <c r="G9" s="85">
        <v>0</v>
      </c>
      <c r="H9" s="85">
        <v>0</v>
      </c>
      <c r="I9" s="85">
        <v>0</v>
      </c>
      <c r="J9" s="85">
        <v>0</v>
      </c>
      <c r="K9" s="85">
        <v>0</v>
      </c>
      <c r="L9" s="85">
        <v>0</v>
      </c>
      <c r="M9" s="85">
        <v>0</v>
      </c>
      <c r="N9" s="85">
        <v>0</v>
      </c>
      <c r="O9" s="85">
        <v>1.6371E-31</v>
      </c>
      <c r="P9" s="85">
        <v>1.3072E-29</v>
      </c>
      <c r="Q9" s="85">
        <v>7.4242999999999998E-28</v>
      </c>
      <c r="R9" s="85">
        <v>3.3166000000000002E-26</v>
      </c>
      <c r="S9" s="85">
        <v>1.2088000000000001E-24</v>
      </c>
      <c r="T9" s="85">
        <v>3.5496000000000001E-23</v>
      </c>
      <c r="U9" s="85">
        <v>8.2109000000000004E-22</v>
      </c>
      <c r="V9" s="85">
        <v>1.4854999999999999E-20</v>
      </c>
      <c r="W9" s="85">
        <v>2.1350999999999999E-19</v>
      </c>
      <c r="X9" s="85">
        <v>2.5169000000000001E-18</v>
      </c>
      <c r="Y9" s="85">
        <v>2.5189000000000001E-17</v>
      </c>
      <c r="Z9" s="85">
        <v>2.2009999999999999E-16</v>
      </c>
      <c r="AA9" s="85">
        <v>1.7123E-15</v>
      </c>
      <c r="AB9" s="85">
        <v>1.2011000000000001E-14</v>
      </c>
      <c r="AC9" s="85">
        <v>7.6572000000000002E-14</v>
      </c>
      <c r="AD9" s="85">
        <v>4.4520000000000001E-13</v>
      </c>
      <c r="AE9" s="85">
        <v>2.3589999999999999E-12</v>
      </c>
      <c r="AF9" s="85">
        <v>1.1329000000000001E-11</v>
      </c>
      <c r="AG9" s="85">
        <v>4.8773999999999999E-11</v>
      </c>
      <c r="AH9" s="85">
        <v>1.8535000000000001E-10</v>
      </c>
      <c r="AI9" s="85">
        <v>6.1075999999999997E-10</v>
      </c>
      <c r="AJ9" s="85">
        <v>1.715E-9</v>
      </c>
      <c r="AK9" s="85">
        <v>4.0473999999999999E-9</v>
      </c>
      <c r="AL9" s="85">
        <v>7.9780000000000004E-9</v>
      </c>
      <c r="AM9" s="85">
        <v>1.3219000000000001E-8</v>
      </c>
      <c r="AN9" s="85">
        <v>1.8824E-8</v>
      </c>
      <c r="AO9" s="85">
        <v>2.3826999999999999E-8</v>
      </c>
      <c r="AP9" s="85">
        <v>2.7762000000000001E-8</v>
      </c>
      <c r="AQ9" s="85">
        <v>3.0613999999999999E-8</v>
      </c>
      <c r="AR9" s="85">
        <v>3.2125999999999999E-8</v>
      </c>
      <c r="AS9" s="85">
        <v>3.1982000000000001E-8</v>
      </c>
      <c r="AT9" s="85">
        <v>3.1404000000000001E-8</v>
      </c>
      <c r="AU9" s="85">
        <v>3.0613999999999999E-8</v>
      </c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1</v>
      </c>
      <c r="B10" s="41">
        <f t="shared" si="0"/>
        <v>0</v>
      </c>
      <c r="C10" s="41">
        <f t="shared" si="0"/>
        <v>0</v>
      </c>
      <c r="D10" s="41">
        <f t="shared" si="0"/>
        <v>0</v>
      </c>
      <c r="E10" s="45" t="s">
        <v>1</v>
      </c>
      <c r="F10" s="85">
        <v>0.2</v>
      </c>
      <c r="G10" s="85">
        <v>0.2</v>
      </c>
      <c r="H10" s="85">
        <v>0.2</v>
      </c>
      <c r="I10" s="85">
        <v>0.2</v>
      </c>
      <c r="J10" s="85">
        <v>0.2</v>
      </c>
      <c r="K10" s="85">
        <v>0.2</v>
      </c>
      <c r="L10" s="85">
        <v>0.2</v>
      </c>
      <c r="M10" s="85">
        <v>0.2</v>
      </c>
      <c r="N10" s="85">
        <v>0.2</v>
      </c>
      <c r="O10" s="85">
        <v>0.2</v>
      </c>
      <c r="P10" s="85">
        <v>0.2</v>
      </c>
      <c r="Q10" s="85">
        <v>0.2</v>
      </c>
      <c r="R10" s="85">
        <v>0.2</v>
      </c>
      <c r="S10" s="85">
        <v>0.2</v>
      </c>
      <c r="T10" s="85">
        <v>0.2</v>
      </c>
      <c r="U10" s="85">
        <v>0.2</v>
      </c>
      <c r="V10" s="85">
        <v>0.2</v>
      </c>
      <c r="W10" s="85">
        <v>0.2</v>
      </c>
      <c r="X10" s="85">
        <v>0.2</v>
      </c>
      <c r="Y10" s="85">
        <v>0.2</v>
      </c>
      <c r="Z10" s="85">
        <v>0.2</v>
      </c>
      <c r="AA10" s="85">
        <v>0.2</v>
      </c>
      <c r="AB10" s="85">
        <v>0.2</v>
      </c>
      <c r="AC10" s="85">
        <v>0.2</v>
      </c>
      <c r="AD10" s="85">
        <v>0.2</v>
      </c>
      <c r="AE10" s="85">
        <v>0.2</v>
      </c>
      <c r="AF10" s="85">
        <v>0.2</v>
      </c>
      <c r="AG10" s="85">
        <v>0.2</v>
      </c>
      <c r="AH10" s="85">
        <v>0.2</v>
      </c>
      <c r="AI10" s="85">
        <v>0.2</v>
      </c>
      <c r="AJ10" s="85">
        <v>0.2</v>
      </c>
      <c r="AK10" s="85">
        <v>0.2</v>
      </c>
      <c r="AL10" s="85">
        <v>0.2</v>
      </c>
      <c r="AM10" s="85">
        <v>0.2</v>
      </c>
      <c r="AN10" s="85">
        <v>0.2</v>
      </c>
      <c r="AO10" s="85">
        <v>0.2</v>
      </c>
      <c r="AP10" s="85">
        <v>0.2</v>
      </c>
      <c r="AQ10" s="85">
        <v>0.2</v>
      </c>
      <c r="AR10" s="85">
        <v>0.2</v>
      </c>
      <c r="AS10" s="85">
        <v>0.2</v>
      </c>
      <c r="AT10" s="85">
        <v>0.2</v>
      </c>
      <c r="AU10" s="85">
        <v>0.2</v>
      </c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2</v>
      </c>
      <c r="C11" s="41">
        <f t="shared" si="0"/>
        <v>1</v>
      </c>
      <c r="D11" s="41">
        <f t="shared" si="0"/>
        <v>0</v>
      </c>
      <c r="E11" s="45" t="s">
        <v>825</v>
      </c>
      <c r="F11" s="85">
        <v>7.6585E-2</v>
      </c>
      <c r="G11" s="85">
        <v>6.9424E-2</v>
      </c>
      <c r="H11" s="85">
        <v>5.5357999999999997E-2</v>
      </c>
      <c r="I11" s="85">
        <v>3.6824999999999997E-2</v>
      </c>
      <c r="J11" s="85">
        <v>2.0308E-2</v>
      </c>
      <c r="K11" s="85">
        <v>9.8163E-3</v>
      </c>
      <c r="L11" s="85">
        <v>4.4976E-3</v>
      </c>
      <c r="M11" s="85">
        <v>2.0627000000000002E-3</v>
      </c>
      <c r="N11" s="85">
        <v>9.7188000000000005E-4</v>
      </c>
      <c r="O11" s="85">
        <v>7.1214E-5</v>
      </c>
      <c r="P11" s="85">
        <v>3.8504999999999998E-5</v>
      </c>
      <c r="Q11" s="85">
        <v>1.9034000000000001E-5</v>
      </c>
      <c r="R11" s="85">
        <v>8.2780999999999996E-6</v>
      </c>
      <c r="S11" s="85">
        <v>3.2264999999999999E-6</v>
      </c>
      <c r="T11" s="85">
        <v>1.1796999999999999E-6</v>
      </c>
      <c r="U11" s="85">
        <v>4.2198000000000002E-7</v>
      </c>
      <c r="V11" s="85">
        <v>1.518E-7</v>
      </c>
      <c r="W11" s="85">
        <v>5.5740000000000001E-8</v>
      </c>
      <c r="X11" s="85">
        <v>2.1034000000000002E-8</v>
      </c>
      <c r="Y11" s="85">
        <v>8.1768000000000001E-9</v>
      </c>
      <c r="Z11" s="85">
        <v>3.2756000000000001E-9</v>
      </c>
      <c r="AA11" s="85">
        <v>1.3513000000000001E-9</v>
      </c>
      <c r="AB11" s="85">
        <v>5.7352999999999998E-10</v>
      </c>
      <c r="AC11" s="85">
        <v>2.5018999999999999E-10</v>
      </c>
      <c r="AD11" s="85">
        <v>1.1211E-10</v>
      </c>
      <c r="AE11" s="85">
        <v>5.1591000000000002E-11</v>
      </c>
      <c r="AF11" s="85">
        <v>2.4395E-11</v>
      </c>
      <c r="AG11" s="85">
        <v>1.1863E-11</v>
      </c>
      <c r="AH11" s="85">
        <v>5.9348999999999997E-12</v>
      </c>
      <c r="AI11" s="85">
        <v>3.0519999999999999E-12</v>
      </c>
      <c r="AJ11" s="85">
        <v>1.6081E-12</v>
      </c>
      <c r="AK11" s="85">
        <v>8.6376999999999996E-13</v>
      </c>
      <c r="AL11" s="85">
        <v>4.7014999999999997E-13</v>
      </c>
      <c r="AM11" s="85">
        <v>2.5803999999999998E-13</v>
      </c>
      <c r="AN11" s="85">
        <v>1.424E-13</v>
      </c>
      <c r="AO11" s="85">
        <v>7.8978000000000002E-14</v>
      </c>
      <c r="AP11" s="85">
        <v>4.4068999999999999E-14</v>
      </c>
      <c r="AQ11" s="85">
        <v>2.4777E-14</v>
      </c>
      <c r="AR11" s="85">
        <v>1.4103000000000001E-14</v>
      </c>
      <c r="AS11" s="85">
        <v>8.1612000000000002E-15</v>
      </c>
      <c r="AT11" s="85">
        <v>4.7619999999999997E-15</v>
      </c>
      <c r="AU11" s="85">
        <v>2.8006000000000002E-15</v>
      </c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1</v>
      </c>
      <c r="C12" s="41">
        <f t="shared" si="0"/>
        <v>1</v>
      </c>
      <c r="D12" s="41">
        <f t="shared" si="0"/>
        <v>0</v>
      </c>
      <c r="E12" s="45" t="s">
        <v>826</v>
      </c>
      <c r="F12" s="85">
        <v>3.7074000000000003E-2</v>
      </c>
      <c r="G12" s="85">
        <v>4.0257000000000001E-2</v>
      </c>
      <c r="H12" s="85">
        <v>4.6509000000000002E-2</v>
      </c>
      <c r="I12" s="85">
        <v>5.4747999999999998E-2</v>
      </c>
      <c r="J12" s="85">
        <v>6.2094999999999997E-2</v>
      </c>
      <c r="K12" s="85">
        <v>6.6770999999999997E-2</v>
      </c>
      <c r="L12" s="85">
        <v>6.9164000000000003E-2</v>
      </c>
      <c r="M12" s="85">
        <v>7.0306999999999994E-2</v>
      </c>
      <c r="N12" s="85">
        <v>7.0911000000000002E-2</v>
      </c>
      <c r="O12" s="85">
        <v>7.0647000000000001E-2</v>
      </c>
      <c r="P12" s="85">
        <v>6.4868999999999996E-2</v>
      </c>
      <c r="Q12" s="85">
        <v>5.2720999999999997E-2</v>
      </c>
      <c r="R12" s="85">
        <v>3.7255000000000003E-2</v>
      </c>
      <c r="S12" s="85">
        <v>2.3519000000000002E-2</v>
      </c>
      <c r="T12" s="85">
        <v>1.3864E-2</v>
      </c>
      <c r="U12" s="85">
        <v>7.9249000000000003E-3</v>
      </c>
      <c r="V12" s="85">
        <v>4.5018000000000002E-3</v>
      </c>
      <c r="W12" s="85">
        <v>2.5755000000000001E-3</v>
      </c>
      <c r="X12" s="85">
        <v>1.4936000000000001E-3</v>
      </c>
      <c r="Y12" s="85">
        <v>8.8035999999999995E-4</v>
      </c>
      <c r="Z12" s="85">
        <v>5.2784999999999996E-4</v>
      </c>
      <c r="AA12" s="85">
        <v>3.2192000000000001E-4</v>
      </c>
      <c r="AB12" s="85">
        <v>1.9960999999999999E-4</v>
      </c>
      <c r="AC12" s="85">
        <v>1.2577000000000001E-4</v>
      </c>
      <c r="AD12" s="85">
        <v>8.0489999999999997E-5</v>
      </c>
      <c r="AE12" s="85">
        <v>5.2315999999999999E-5</v>
      </c>
      <c r="AF12" s="85">
        <v>3.4536999999999998E-5</v>
      </c>
      <c r="AG12" s="85">
        <v>2.3164E-5</v>
      </c>
      <c r="AH12" s="85">
        <v>1.5787E-5</v>
      </c>
      <c r="AI12" s="85">
        <v>1.0926E-5</v>
      </c>
      <c r="AJ12" s="85">
        <v>7.6660999999999993E-6</v>
      </c>
      <c r="AK12" s="85">
        <v>5.4388000000000003E-6</v>
      </c>
      <c r="AL12" s="85">
        <v>3.8897000000000002E-6</v>
      </c>
      <c r="AM12" s="85">
        <v>2.7970000000000001E-6</v>
      </c>
      <c r="AN12" s="85">
        <v>2.0192000000000001E-6</v>
      </c>
      <c r="AO12" s="85">
        <v>1.4631E-6</v>
      </c>
      <c r="AP12" s="85">
        <v>1.0644999999999999E-6</v>
      </c>
      <c r="AQ12" s="85">
        <v>7.7820999999999998E-7</v>
      </c>
      <c r="AR12" s="85">
        <v>5.7276E-7</v>
      </c>
      <c r="AS12" s="85">
        <v>4.2501999999999998E-7</v>
      </c>
      <c r="AT12" s="85">
        <v>3.1692000000000001E-7</v>
      </c>
      <c r="AU12" s="85">
        <v>2.3743E-7</v>
      </c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3</v>
      </c>
      <c r="C13" s="41">
        <f t="shared" si="0"/>
        <v>0</v>
      </c>
      <c r="D13" s="41">
        <f t="shared" si="0"/>
        <v>2</v>
      </c>
      <c r="E13" s="45" t="s">
        <v>813</v>
      </c>
      <c r="F13" s="85">
        <v>7.9999000000000001E-2</v>
      </c>
      <c r="G13" s="85">
        <v>7.9998E-2</v>
      </c>
      <c r="H13" s="85">
        <v>7.9995999999999998E-2</v>
      </c>
      <c r="I13" s="85">
        <v>7.9990000000000006E-2</v>
      </c>
      <c r="J13" s="85">
        <v>7.9977999999999994E-2</v>
      </c>
      <c r="K13" s="85">
        <v>7.9951999999999995E-2</v>
      </c>
      <c r="L13" s="85">
        <v>7.9896999999999996E-2</v>
      </c>
      <c r="M13" s="85">
        <v>7.9786999999999997E-2</v>
      </c>
      <c r="N13" s="85">
        <v>7.9579999999999998E-2</v>
      </c>
      <c r="O13" s="85">
        <v>7.5527999999999998E-2</v>
      </c>
      <c r="P13" s="85">
        <v>7.2471999999999995E-2</v>
      </c>
      <c r="Q13" s="85">
        <v>6.7799999999999999E-2</v>
      </c>
      <c r="R13" s="85">
        <v>6.1138999999999999E-2</v>
      </c>
      <c r="S13" s="85">
        <v>5.2346999999999998E-2</v>
      </c>
      <c r="T13" s="85">
        <v>4.1789E-2</v>
      </c>
      <c r="U13" s="85">
        <v>3.0568000000000001E-2</v>
      </c>
      <c r="V13" s="85">
        <v>2.0331999999999999E-2</v>
      </c>
      <c r="W13" s="85">
        <v>1.2423E-2</v>
      </c>
      <c r="X13" s="85">
        <v>7.1526999999999997E-3</v>
      </c>
      <c r="Y13" s="85">
        <v>3.9927000000000001E-3</v>
      </c>
      <c r="Z13" s="85">
        <v>2.2084000000000001E-3</v>
      </c>
      <c r="AA13" s="85">
        <v>1.2260000000000001E-3</v>
      </c>
      <c r="AB13" s="85">
        <v>6.8727999999999997E-4</v>
      </c>
      <c r="AC13" s="85">
        <v>3.8957999999999999E-4</v>
      </c>
      <c r="AD13" s="85">
        <v>2.2283000000000001E-4</v>
      </c>
      <c r="AE13" s="85">
        <v>1.2792000000000001E-4</v>
      </c>
      <c r="AF13" s="85">
        <v>7.3052999999999993E-5</v>
      </c>
      <c r="AG13" s="85">
        <v>4.0960000000000001E-5</v>
      </c>
      <c r="AH13" s="85">
        <v>2.2161E-5</v>
      </c>
      <c r="AI13" s="85">
        <v>1.1333E-5</v>
      </c>
      <c r="AJ13" s="85">
        <v>5.3548E-6</v>
      </c>
      <c r="AK13" s="85">
        <v>2.2859E-6</v>
      </c>
      <c r="AL13" s="85">
        <v>8.6606999999999997E-7</v>
      </c>
      <c r="AM13" s="85">
        <v>2.8961000000000001E-7</v>
      </c>
      <c r="AN13" s="85">
        <v>8.6594000000000001E-8</v>
      </c>
      <c r="AO13" s="85">
        <v>2.3841000000000002E-8</v>
      </c>
      <c r="AP13" s="85">
        <v>6.2563000000000004E-9</v>
      </c>
      <c r="AQ13" s="85">
        <v>1.6110999999999999E-9</v>
      </c>
      <c r="AR13" s="85">
        <v>4.1071000000000002E-10</v>
      </c>
      <c r="AS13" s="85">
        <v>1.0357E-10</v>
      </c>
      <c r="AT13" s="85">
        <v>2.6710000000000001E-11</v>
      </c>
      <c r="AU13" s="85">
        <v>7.0821999999999999E-12</v>
      </c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1</v>
      </c>
      <c r="C14" s="41">
        <f t="shared" si="0"/>
        <v>0</v>
      </c>
      <c r="D14" s="41">
        <f t="shared" si="0"/>
        <v>1</v>
      </c>
      <c r="E14" s="45" t="s">
        <v>827</v>
      </c>
      <c r="F14" s="85">
        <v>2.1816E-6</v>
      </c>
      <c r="G14" s="85">
        <v>4.3302999999999999E-6</v>
      </c>
      <c r="H14" s="85">
        <v>8.9415000000000007E-6</v>
      </c>
      <c r="I14" s="85">
        <v>1.9425000000000001E-5</v>
      </c>
      <c r="J14" s="85">
        <v>4.3350000000000003E-5</v>
      </c>
      <c r="K14" s="85">
        <v>9.6126999999999996E-5</v>
      </c>
      <c r="L14" s="85">
        <v>2.0665000000000001E-4</v>
      </c>
      <c r="M14" s="85">
        <v>4.2596000000000002E-4</v>
      </c>
      <c r="N14" s="85">
        <v>8.4051999999999998E-4</v>
      </c>
      <c r="O14" s="85">
        <v>8.9446000000000005E-3</v>
      </c>
      <c r="P14" s="85">
        <v>1.5056999999999999E-2</v>
      </c>
      <c r="Q14" s="85">
        <v>2.4399000000000001E-2</v>
      </c>
      <c r="R14" s="85">
        <v>3.7721999999999999E-2</v>
      </c>
      <c r="S14" s="85">
        <v>5.5305E-2</v>
      </c>
      <c r="T14" s="85">
        <v>7.6422000000000004E-2</v>
      </c>
      <c r="U14" s="85">
        <v>9.8862000000000005E-2</v>
      </c>
      <c r="V14" s="85">
        <v>0.11933000000000001</v>
      </c>
      <c r="W14" s="85">
        <v>0.13514000000000001</v>
      </c>
      <c r="X14" s="85">
        <v>0.14566000000000001</v>
      </c>
      <c r="Y14" s="85">
        <v>0.15193000000000001</v>
      </c>
      <c r="Z14" s="85">
        <v>0.15539</v>
      </c>
      <c r="AA14" s="85">
        <v>0.15715000000000001</v>
      </c>
      <c r="AB14" s="85">
        <v>0.15784000000000001</v>
      </c>
      <c r="AC14" s="85">
        <v>0.15769</v>
      </c>
      <c r="AD14" s="85">
        <v>0.15667</v>
      </c>
      <c r="AE14" s="85">
        <v>0.15448000000000001</v>
      </c>
      <c r="AF14" s="85">
        <v>0.15054999999999999</v>
      </c>
      <c r="AG14" s="85">
        <v>0.14416999999999999</v>
      </c>
      <c r="AH14" s="85">
        <v>0.13458000000000001</v>
      </c>
      <c r="AI14" s="85">
        <v>0.12137000000000001</v>
      </c>
      <c r="AJ14" s="85">
        <v>0.10469000000000001</v>
      </c>
      <c r="AK14" s="85">
        <v>8.5502999999999996E-2</v>
      </c>
      <c r="AL14" s="85">
        <v>6.5554000000000001E-2</v>
      </c>
      <c r="AM14" s="85">
        <v>4.7004999999999998E-2</v>
      </c>
      <c r="AN14" s="85">
        <v>3.1690000000000003E-2</v>
      </c>
      <c r="AO14" s="85">
        <v>2.0372000000000001E-2</v>
      </c>
      <c r="AP14" s="85">
        <v>1.2706E-2</v>
      </c>
      <c r="AQ14" s="85">
        <v>7.8062000000000001E-3</v>
      </c>
      <c r="AR14" s="85">
        <v>4.7368000000000002E-3</v>
      </c>
      <c r="AS14" s="85">
        <v>2.8325999999999998E-3</v>
      </c>
      <c r="AT14" s="85">
        <v>1.7064000000000001E-3</v>
      </c>
      <c r="AU14" s="85">
        <v>1.039E-3</v>
      </c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1</v>
      </c>
      <c r="D15" s="41">
        <f t="shared" si="0"/>
        <v>0</v>
      </c>
      <c r="E15" s="45" t="s">
        <v>823</v>
      </c>
      <c r="F15" s="85">
        <v>6.4397000000000004E-8</v>
      </c>
      <c r="G15" s="85">
        <v>1.5729E-7</v>
      </c>
      <c r="H15" s="85">
        <v>4.6091999999999997E-7</v>
      </c>
      <c r="I15" s="85">
        <v>1.5843E-6</v>
      </c>
      <c r="J15" s="85">
        <v>5.7984999999999996E-6</v>
      </c>
      <c r="K15" s="85">
        <v>2.0842000000000001E-5</v>
      </c>
      <c r="L15" s="85">
        <v>7.0642999999999994E-5</v>
      </c>
      <c r="M15" s="85">
        <v>2.2299E-4</v>
      </c>
      <c r="N15" s="85">
        <v>6.5549E-4</v>
      </c>
      <c r="O15" s="85">
        <v>2.4379000000000001E-2</v>
      </c>
      <c r="P15" s="85">
        <v>4.6801000000000002E-2</v>
      </c>
      <c r="Q15" s="85">
        <v>7.5897000000000006E-2</v>
      </c>
      <c r="R15" s="85">
        <v>0.10441</v>
      </c>
      <c r="S15" s="85">
        <v>0.12642999999999999</v>
      </c>
      <c r="T15" s="85">
        <v>0.14077999999999999</v>
      </c>
      <c r="U15" s="85">
        <v>0.14923</v>
      </c>
      <c r="V15" s="85">
        <v>0.15396000000000001</v>
      </c>
      <c r="W15" s="85">
        <v>0.15658</v>
      </c>
      <c r="X15" s="85">
        <v>0.15803</v>
      </c>
      <c r="Y15" s="85">
        <v>0.15884000000000001</v>
      </c>
      <c r="Z15" s="85">
        <v>0.15931000000000001</v>
      </c>
      <c r="AA15" s="85">
        <v>0.15958</v>
      </c>
      <c r="AB15" s="85">
        <v>0.15973999999999999</v>
      </c>
      <c r="AC15" s="85">
        <v>0.15983</v>
      </c>
      <c r="AD15" s="85">
        <v>0.15989</v>
      </c>
      <c r="AE15" s="85">
        <v>0.15992999999999999</v>
      </c>
      <c r="AF15" s="85">
        <v>0.15995000000000001</v>
      </c>
      <c r="AG15" s="85">
        <v>0.15997</v>
      </c>
      <c r="AH15" s="85">
        <v>0.15998000000000001</v>
      </c>
      <c r="AI15" s="85">
        <v>0.15998999999999999</v>
      </c>
      <c r="AJ15" s="85">
        <v>0.15998999999999999</v>
      </c>
      <c r="AK15" s="85">
        <v>0.15998999999999999</v>
      </c>
      <c r="AL15" s="85">
        <v>0.16</v>
      </c>
      <c r="AM15" s="85">
        <v>0.16</v>
      </c>
      <c r="AN15" s="85">
        <v>0.16</v>
      </c>
      <c r="AO15" s="85">
        <v>0.16</v>
      </c>
      <c r="AP15" s="85">
        <v>0.16</v>
      </c>
      <c r="AQ15" s="85">
        <v>0.15998999999999999</v>
      </c>
      <c r="AR15" s="85">
        <v>0.15984999999999999</v>
      </c>
      <c r="AS15" s="85">
        <v>0.15939999999999999</v>
      </c>
      <c r="AT15" s="85">
        <v>0.15889</v>
      </c>
      <c r="AU15" s="85">
        <v>0.15836</v>
      </c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0</v>
      </c>
      <c r="D16" s="41">
        <f t="shared" si="0"/>
        <v>1</v>
      </c>
      <c r="E16" s="45" t="s">
        <v>824</v>
      </c>
      <c r="F16" s="85">
        <v>1.9454999999999999E-28</v>
      </c>
      <c r="G16" s="85">
        <v>8.3058999999999993E-27</v>
      </c>
      <c r="H16" s="85">
        <v>3.2659000000000001E-25</v>
      </c>
      <c r="I16" s="85">
        <v>1.2671000000000001E-23</v>
      </c>
      <c r="J16" s="85">
        <v>4.6845000000000003E-22</v>
      </c>
      <c r="K16" s="85">
        <v>1.533E-20</v>
      </c>
      <c r="L16" s="85">
        <v>4.1772999999999999E-19</v>
      </c>
      <c r="M16" s="85">
        <v>9.2398000000000007E-18</v>
      </c>
      <c r="N16" s="85">
        <v>1.661E-16</v>
      </c>
      <c r="O16" s="85">
        <v>2.8511999999999998E-12</v>
      </c>
      <c r="P16" s="85">
        <v>2.1964999999999999E-11</v>
      </c>
      <c r="Q16" s="85">
        <v>1.4775999999999999E-10</v>
      </c>
      <c r="R16" s="85">
        <v>8.8360000000000003E-10</v>
      </c>
      <c r="S16" s="85">
        <v>4.7347999999999998E-9</v>
      </c>
      <c r="T16" s="85">
        <v>2.2670000000000001E-8</v>
      </c>
      <c r="U16" s="85">
        <v>9.6344000000000006E-8</v>
      </c>
      <c r="V16" s="85">
        <v>3.6244000000000001E-7</v>
      </c>
      <c r="W16" s="85">
        <v>1.2160000000000001E-6</v>
      </c>
      <c r="X16" s="85">
        <v>3.7000999999999999E-6</v>
      </c>
      <c r="Y16" s="85">
        <v>1.0414999999999999E-5</v>
      </c>
      <c r="Z16" s="85">
        <v>2.7555999999999998E-5</v>
      </c>
      <c r="AA16" s="85">
        <v>6.9301000000000006E-5</v>
      </c>
      <c r="AB16" s="85">
        <v>1.6678999999999999E-4</v>
      </c>
      <c r="AC16" s="85">
        <v>3.8568000000000001E-4</v>
      </c>
      <c r="AD16" s="85">
        <v>8.5811999999999998E-4</v>
      </c>
      <c r="AE16" s="85">
        <v>1.8358999999999999E-3</v>
      </c>
      <c r="AF16" s="85">
        <v>3.7656E-3</v>
      </c>
      <c r="AG16" s="85">
        <v>7.3657999999999996E-3</v>
      </c>
      <c r="AH16" s="85">
        <v>1.3643000000000001E-2</v>
      </c>
      <c r="AI16" s="85">
        <v>2.3744999999999999E-2</v>
      </c>
      <c r="AJ16" s="85">
        <v>3.8542E-2</v>
      </c>
      <c r="AK16" s="85">
        <v>5.7952999999999998E-2</v>
      </c>
      <c r="AL16" s="85">
        <v>8.0320000000000003E-2</v>
      </c>
      <c r="AM16" s="85">
        <v>0.10255</v>
      </c>
      <c r="AN16" s="85">
        <v>0.12152</v>
      </c>
      <c r="AO16" s="85">
        <v>0.13561999999999999</v>
      </c>
      <c r="AP16" s="85">
        <v>0.14507</v>
      </c>
      <c r="AQ16" s="85">
        <v>0.15093999999999999</v>
      </c>
      <c r="AR16" s="85">
        <v>0.15282000000000001</v>
      </c>
      <c r="AS16" s="85">
        <v>0.14990000000000001</v>
      </c>
      <c r="AT16" s="85">
        <v>0.14638999999999999</v>
      </c>
      <c r="AU16" s="85">
        <v>0.14288999999999999</v>
      </c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1</v>
      </c>
      <c r="C17" s="41">
        <f t="shared" si="0"/>
        <v>0</v>
      </c>
      <c r="D17" s="41">
        <f t="shared" si="0"/>
        <v>2</v>
      </c>
      <c r="E17" s="45" t="s">
        <v>814</v>
      </c>
      <c r="F17" s="85">
        <v>1.1298000000000001E-28</v>
      </c>
      <c r="G17" s="85">
        <v>5.2886000000000001E-27</v>
      </c>
      <c r="H17" s="85">
        <v>2.4195999999999999E-25</v>
      </c>
      <c r="I17" s="85">
        <v>1.1752000000000001E-23</v>
      </c>
      <c r="J17" s="85">
        <v>5.7729999999999996E-22</v>
      </c>
      <c r="K17" s="85">
        <v>2.5886999999999999E-20</v>
      </c>
      <c r="L17" s="85">
        <v>9.6744000000000007E-19</v>
      </c>
      <c r="M17" s="85">
        <v>2.8832000000000002E-17</v>
      </c>
      <c r="N17" s="85">
        <v>6.8022000000000004E-16</v>
      </c>
      <c r="O17" s="85">
        <v>2.3679E-11</v>
      </c>
      <c r="P17" s="85">
        <v>1.9114E-10</v>
      </c>
      <c r="Q17" s="85">
        <v>1.3012E-9</v>
      </c>
      <c r="R17" s="85">
        <v>7.7568000000000003E-9</v>
      </c>
      <c r="S17" s="85">
        <v>4.0867999999999999E-8</v>
      </c>
      <c r="T17" s="85">
        <v>1.8743999999999999E-7</v>
      </c>
      <c r="U17" s="85">
        <v>7.3328000000000001E-7</v>
      </c>
      <c r="V17" s="85">
        <v>2.4248000000000001E-6</v>
      </c>
      <c r="W17" s="85">
        <v>6.8557000000000003E-6</v>
      </c>
      <c r="X17" s="85">
        <v>1.7051999999999999E-5</v>
      </c>
      <c r="Y17" s="85">
        <v>3.8544000000000002E-5</v>
      </c>
      <c r="Z17" s="85">
        <v>8.1236999999999995E-5</v>
      </c>
      <c r="AA17" s="85">
        <v>1.6236000000000001E-4</v>
      </c>
      <c r="AB17" s="85">
        <v>3.1066999999999998E-4</v>
      </c>
      <c r="AC17" s="85">
        <v>5.7160000000000002E-4</v>
      </c>
      <c r="AD17" s="85">
        <v>1.0116999999999999E-3</v>
      </c>
      <c r="AE17" s="85">
        <v>1.7163E-3</v>
      </c>
      <c r="AF17" s="85">
        <v>2.7685000000000001E-3</v>
      </c>
      <c r="AG17" s="85">
        <v>4.1931E-3</v>
      </c>
      <c r="AH17" s="85">
        <v>5.8642E-3</v>
      </c>
      <c r="AI17" s="85">
        <v>7.4327000000000004E-3</v>
      </c>
      <c r="AJ17" s="85">
        <v>8.3806999999999996E-3</v>
      </c>
      <c r="AK17" s="85">
        <v>8.2695000000000008E-3</v>
      </c>
      <c r="AL17" s="85">
        <v>7.0619999999999997E-3</v>
      </c>
      <c r="AM17" s="85">
        <v>5.2202999999999998E-3</v>
      </c>
      <c r="AN17" s="85">
        <v>3.3960000000000001E-3</v>
      </c>
      <c r="AO17" s="85">
        <v>2.0041E-3</v>
      </c>
      <c r="AP17" s="85">
        <v>1.1102E-3</v>
      </c>
      <c r="AQ17" s="85">
        <v>5.9378000000000002E-4</v>
      </c>
      <c r="AR17" s="85">
        <v>3.077E-4</v>
      </c>
      <c r="AS17" s="85">
        <v>1.5364999999999999E-4</v>
      </c>
      <c r="AT17" s="85">
        <v>7.7224000000000005E-5</v>
      </c>
      <c r="AU17" s="85">
        <v>3.9311999999999999E-5</v>
      </c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1</v>
      </c>
      <c r="C18" s="41">
        <f t="shared" si="0"/>
        <v>0</v>
      </c>
      <c r="D18" s="41">
        <f t="shared" si="0"/>
        <v>0</v>
      </c>
      <c r="E18" s="45" t="s">
        <v>821</v>
      </c>
      <c r="F18" s="85">
        <v>9.3019999999999995E-10</v>
      </c>
      <c r="G18" s="85">
        <v>2.6954E-9</v>
      </c>
      <c r="H18" s="85">
        <v>5.7524000000000001E-9</v>
      </c>
      <c r="I18" s="85">
        <v>9.0766999999999995E-9</v>
      </c>
      <c r="J18" s="85">
        <v>1.1151E-8</v>
      </c>
      <c r="K18" s="85">
        <v>1.1529E-8</v>
      </c>
      <c r="L18" s="85">
        <v>1.0821999999999999E-8</v>
      </c>
      <c r="M18" s="85">
        <v>9.6989999999999997E-9</v>
      </c>
      <c r="N18" s="85">
        <v>8.5326999999999997E-9</v>
      </c>
      <c r="O18" s="85">
        <v>6.1470000000000004E-9</v>
      </c>
      <c r="P18" s="85">
        <v>6.4441999999999997E-9</v>
      </c>
      <c r="Q18" s="85">
        <v>6.8424999999999999E-9</v>
      </c>
      <c r="R18" s="85">
        <v>7.0155999999999996E-9</v>
      </c>
      <c r="S18" s="85">
        <v>6.8474000000000002E-9</v>
      </c>
      <c r="T18" s="85">
        <v>6.4203000000000003E-9</v>
      </c>
      <c r="U18" s="85">
        <v>5.8545000000000004E-9</v>
      </c>
      <c r="V18" s="85">
        <v>5.2296999999999998E-9</v>
      </c>
      <c r="W18" s="85">
        <v>4.5941000000000001E-9</v>
      </c>
      <c r="X18" s="85">
        <v>3.9842000000000004E-9</v>
      </c>
      <c r="Y18" s="85">
        <v>3.426E-9</v>
      </c>
      <c r="Z18" s="85">
        <v>2.9318000000000002E-9</v>
      </c>
      <c r="AA18" s="85">
        <v>2.5032000000000002E-9</v>
      </c>
      <c r="AB18" s="85">
        <v>2.1360000000000001E-9</v>
      </c>
      <c r="AC18" s="85">
        <v>1.8236E-9</v>
      </c>
      <c r="AD18" s="85">
        <v>1.5595E-9</v>
      </c>
      <c r="AE18" s="85">
        <v>1.3375E-9</v>
      </c>
      <c r="AF18" s="85">
        <v>1.1524000000000001E-9</v>
      </c>
      <c r="AG18" s="85">
        <v>9.9974999999999999E-10</v>
      </c>
      <c r="AH18" s="85">
        <v>8.7534E-10</v>
      </c>
      <c r="AI18" s="85">
        <v>7.7482000000000002E-10</v>
      </c>
      <c r="AJ18" s="85">
        <v>6.9334000000000001E-10</v>
      </c>
      <c r="AK18" s="85">
        <v>6.2553999999999999E-10</v>
      </c>
      <c r="AL18" s="85">
        <v>5.6600999999999999E-10</v>
      </c>
      <c r="AM18" s="85">
        <v>5.1024999999999997E-10</v>
      </c>
      <c r="AN18" s="85">
        <v>4.5596E-10</v>
      </c>
      <c r="AO18" s="85">
        <v>4.0326000000000001E-10</v>
      </c>
      <c r="AP18" s="85">
        <v>3.5348999999999999E-10</v>
      </c>
      <c r="AQ18" s="85">
        <v>3.0794000000000002E-10</v>
      </c>
      <c r="AR18" s="85">
        <v>2.6724999999999998E-10</v>
      </c>
      <c r="AS18" s="85">
        <v>2.3145999999999999E-10</v>
      </c>
      <c r="AT18" s="85">
        <v>2.0024E-10</v>
      </c>
      <c r="AU18" s="85">
        <v>1.7316E-10</v>
      </c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1</v>
      </c>
      <c r="C19" s="41">
        <f t="shared" si="0"/>
        <v>0</v>
      </c>
      <c r="D19" s="41">
        <f t="shared" si="0"/>
        <v>0</v>
      </c>
      <c r="E19" s="45" t="s">
        <v>822</v>
      </c>
      <c r="F19" s="85">
        <v>3.4166000000000001E-3</v>
      </c>
      <c r="G19" s="85">
        <v>1.0578000000000001E-2</v>
      </c>
      <c r="H19" s="85">
        <v>2.4646999999999999E-2</v>
      </c>
      <c r="I19" s="85">
        <v>4.3186000000000002E-2</v>
      </c>
      <c r="J19" s="85">
        <v>5.9720000000000002E-2</v>
      </c>
      <c r="K19" s="85">
        <v>7.0252999999999996E-2</v>
      </c>
      <c r="L19" s="85">
        <v>7.5675999999999993E-2</v>
      </c>
      <c r="M19" s="85">
        <v>7.8372999999999998E-2</v>
      </c>
      <c r="N19" s="85">
        <v>8.0103999999999995E-2</v>
      </c>
      <c r="O19" s="85">
        <v>0.10878</v>
      </c>
      <c r="P19" s="85">
        <v>0.13428999999999999</v>
      </c>
      <c r="Q19" s="85">
        <v>0.16808000000000001</v>
      </c>
      <c r="R19" s="85">
        <v>0.20326</v>
      </c>
      <c r="S19" s="85">
        <v>0.23408000000000001</v>
      </c>
      <c r="T19" s="85">
        <v>0.25899</v>
      </c>
      <c r="U19" s="85">
        <v>0.27866000000000002</v>
      </c>
      <c r="V19" s="85">
        <v>0.29364000000000001</v>
      </c>
      <c r="W19" s="85">
        <v>0.30415999999999999</v>
      </c>
      <c r="X19" s="85">
        <v>0.31089</v>
      </c>
      <c r="Y19" s="85">
        <v>0.31490000000000001</v>
      </c>
      <c r="Z19" s="85">
        <v>0.31720999999999999</v>
      </c>
      <c r="AA19" s="85">
        <v>0.31857999999999997</v>
      </c>
      <c r="AB19" s="85">
        <v>0.31952999999999998</v>
      </c>
      <c r="AC19" s="85">
        <v>0.32040000000000002</v>
      </c>
      <c r="AD19" s="85">
        <v>0.32153999999999999</v>
      </c>
      <c r="AE19" s="85">
        <v>0.32335999999999998</v>
      </c>
      <c r="AF19" s="85">
        <v>0.32641999999999999</v>
      </c>
      <c r="AG19" s="85">
        <v>0.33149000000000001</v>
      </c>
      <c r="AH19" s="85">
        <v>0.33945999999999998</v>
      </c>
      <c r="AI19" s="85">
        <v>0.35115000000000002</v>
      </c>
      <c r="AJ19" s="85">
        <v>0.36691000000000001</v>
      </c>
      <c r="AK19" s="85">
        <v>0.38621</v>
      </c>
      <c r="AL19" s="85">
        <v>0.40738000000000002</v>
      </c>
      <c r="AM19" s="85">
        <v>0.42776999999999998</v>
      </c>
      <c r="AN19" s="85">
        <v>0.44491000000000003</v>
      </c>
      <c r="AO19" s="85">
        <v>0.45762000000000003</v>
      </c>
      <c r="AP19" s="85">
        <v>0.46617999999999998</v>
      </c>
      <c r="AQ19" s="85">
        <v>0.47160000000000002</v>
      </c>
      <c r="AR19" s="85">
        <v>0.47494999999999998</v>
      </c>
      <c r="AS19" s="85">
        <v>0.47700999999999999</v>
      </c>
      <c r="AT19" s="85">
        <v>0.47821999999999998</v>
      </c>
      <c r="AU19" s="85">
        <v>0.47892000000000001</v>
      </c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1</v>
      </c>
      <c r="C20" s="41">
        <f t="shared" si="1"/>
        <v>0</v>
      </c>
      <c r="D20" s="41">
        <f t="shared" si="1"/>
        <v>0</v>
      </c>
      <c r="E20" s="45" t="s">
        <v>815</v>
      </c>
      <c r="F20" s="85">
        <v>1.0299E-11</v>
      </c>
      <c r="G20" s="85">
        <v>3.9413000000000003E-11</v>
      </c>
      <c r="H20" s="85">
        <v>1.0834E-10</v>
      </c>
      <c r="I20" s="85">
        <v>2.1550999999999999E-10</v>
      </c>
      <c r="J20" s="85">
        <v>3.2765E-10</v>
      </c>
      <c r="K20" s="85">
        <v>4.1251000000000001E-10</v>
      </c>
      <c r="L20" s="85">
        <v>4.6488E-10</v>
      </c>
      <c r="M20" s="85">
        <v>4.9403E-10</v>
      </c>
      <c r="N20" s="85">
        <v>5.0965999999999998E-10</v>
      </c>
      <c r="O20" s="85">
        <v>6.3487E-10</v>
      </c>
      <c r="P20" s="85">
        <v>7.4945000000000003E-10</v>
      </c>
      <c r="Q20" s="85">
        <v>8.9072E-10</v>
      </c>
      <c r="R20" s="85">
        <v>1.0166E-9</v>
      </c>
      <c r="S20" s="85">
        <v>1.0991000000000001E-9</v>
      </c>
      <c r="T20" s="85">
        <v>1.1362000000000001E-9</v>
      </c>
      <c r="U20" s="85">
        <v>1.1375000000000001E-9</v>
      </c>
      <c r="V20" s="85">
        <v>1.1111E-9</v>
      </c>
      <c r="W20" s="85">
        <v>1.0635000000000001E-9</v>
      </c>
      <c r="X20" s="85">
        <v>1.0014999999999999E-9</v>
      </c>
      <c r="Y20" s="85">
        <v>9.3217999999999998E-10</v>
      </c>
      <c r="Z20" s="85">
        <v>8.6095000000000001E-10</v>
      </c>
      <c r="AA20" s="85">
        <v>7.9116999999999997E-10</v>
      </c>
      <c r="AB20" s="85">
        <v>7.2473000000000004E-10</v>
      </c>
      <c r="AC20" s="85">
        <v>6.6263000000000002E-10</v>
      </c>
      <c r="AD20" s="85">
        <v>6.0546E-10</v>
      </c>
      <c r="AE20" s="85">
        <v>5.5365000000000005E-10</v>
      </c>
      <c r="AF20" s="85">
        <v>5.0759E-10</v>
      </c>
      <c r="AG20" s="85">
        <v>4.6766000000000002E-10</v>
      </c>
      <c r="AH20" s="85">
        <v>4.3408000000000001E-10</v>
      </c>
      <c r="AI20" s="85">
        <v>4.0664E-10</v>
      </c>
      <c r="AJ20" s="85">
        <v>3.8447000000000002E-10</v>
      </c>
      <c r="AK20" s="85">
        <v>3.6595000000000001E-10</v>
      </c>
      <c r="AL20" s="85">
        <v>3.4881999999999999E-10</v>
      </c>
      <c r="AM20" s="85">
        <v>3.3079999999999998E-10</v>
      </c>
      <c r="AN20" s="85">
        <v>3.1056999999999999E-10</v>
      </c>
      <c r="AO20" s="85">
        <v>2.882E-10</v>
      </c>
      <c r="AP20" s="85">
        <v>2.6477000000000001E-10</v>
      </c>
      <c r="AQ20" s="85">
        <v>2.4144999999999998E-10</v>
      </c>
      <c r="AR20" s="85">
        <v>2.1911999999999999E-10</v>
      </c>
      <c r="AS20" s="85">
        <v>1.9824000000000001E-10</v>
      </c>
      <c r="AT20" s="85">
        <v>1.7896E-10</v>
      </c>
      <c r="AU20" s="85">
        <v>1.6134000000000001E-10</v>
      </c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1</v>
      </c>
      <c r="C21" s="41">
        <f t="shared" si="1"/>
        <v>0</v>
      </c>
      <c r="D21" s="41">
        <f t="shared" si="1"/>
        <v>0</v>
      </c>
      <c r="E21" s="45" t="s">
        <v>812</v>
      </c>
      <c r="F21" s="85">
        <v>4.0480000000000001E-9</v>
      </c>
      <c r="G21" s="85">
        <v>1.035E-8</v>
      </c>
      <c r="H21" s="85">
        <v>1.974E-8</v>
      </c>
      <c r="I21" s="85">
        <v>2.8139000000000001E-8</v>
      </c>
      <c r="J21" s="85">
        <v>3.1524999999999999E-8</v>
      </c>
      <c r="K21" s="85">
        <v>2.9965999999999998E-8</v>
      </c>
      <c r="L21" s="85">
        <v>2.6044999999999999E-8</v>
      </c>
      <c r="M21" s="85">
        <v>2.1751999999999999E-8</v>
      </c>
      <c r="N21" s="85">
        <v>1.7931E-8</v>
      </c>
      <c r="O21" s="85">
        <v>1.0416E-8</v>
      </c>
      <c r="P21" s="85">
        <v>1.0442E-8</v>
      </c>
      <c r="Q21" s="85">
        <v>1.1043E-8</v>
      </c>
      <c r="R21" s="85">
        <v>1.1419E-8</v>
      </c>
      <c r="S21" s="85">
        <v>1.1245000000000001E-8</v>
      </c>
      <c r="T21" s="85">
        <v>1.0641000000000001E-8</v>
      </c>
      <c r="U21" s="85">
        <v>9.7965999999999999E-9</v>
      </c>
      <c r="V21" s="85">
        <v>8.8364999999999994E-9</v>
      </c>
      <c r="W21" s="85">
        <v>7.8395000000000005E-9</v>
      </c>
      <c r="X21" s="85">
        <v>6.8668999999999999E-9</v>
      </c>
      <c r="Y21" s="85">
        <v>5.9643999999999998E-9</v>
      </c>
      <c r="Z21" s="85">
        <v>5.1555999999999999E-9</v>
      </c>
      <c r="AA21" s="85">
        <v>4.4465000000000003E-9</v>
      </c>
      <c r="AB21" s="85">
        <v>3.8324999999999997E-9</v>
      </c>
      <c r="AC21" s="85">
        <v>3.3050000000000001E-9</v>
      </c>
      <c r="AD21" s="85">
        <v>2.8546E-9</v>
      </c>
      <c r="AE21" s="85">
        <v>2.4725999999999999E-9</v>
      </c>
      <c r="AF21" s="85">
        <v>2.1514999999999999E-9</v>
      </c>
      <c r="AG21" s="85">
        <v>1.8849E-9</v>
      </c>
      <c r="AH21" s="85">
        <v>1.6665E-9</v>
      </c>
      <c r="AI21" s="85">
        <v>1.4894E-9</v>
      </c>
      <c r="AJ21" s="85">
        <v>1.3456E-9</v>
      </c>
      <c r="AK21" s="85">
        <v>1.2256E-9</v>
      </c>
      <c r="AL21" s="85">
        <v>1.1194000000000001E-9</v>
      </c>
      <c r="AM21" s="85">
        <v>1.0187E-9</v>
      </c>
      <c r="AN21" s="85">
        <v>9.1877000000000002E-10</v>
      </c>
      <c r="AO21" s="85">
        <v>8.2010999999999997E-10</v>
      </c>
      <c r="AP21" s="85">
        <v>7.2551000000000001E-10</v>
      </c>
      <c r="AQ21" s="85">
        <v>6.3780000000000001E-10</v>
      </c>
      <c r="AR21" s="85">
        <v>5.5856999999999996E-10</v>
      </c>
      <c r="AS21" s="85">
        <v>4.8815000000000002E-10</v>
      </c>
      <c r="AT21" s="85">
        <v>4.2610999999999999E-10</v>
      </c>
      <c r="AU21" s="85">
        <v>3.718E-10</v>
      </c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1</v>
      </c>
      <c r="E22" s="82" t="s">
        <v>816</v>
      </c>
      <c r="F22" s="85">
        <v>0</v>
      </c>
      <c r="G22" s="85">
        <v>0</v>
      </c>
      <c r="H22" s="85">
        <v>0</v>
      </c>
      <c r="I22" s="85">
        <v>0</v>
      </c>
      <c r="J22" s="85">
        <v>0</v>
      </c>
      <c r="K22" s="85">
        <v>0</v>
      </c>
      <c r="L22" s="85">
        <v>0</v>
      </c>
      <c r="M22" s="85">
        <v>0</v>
      </c>
      <c r="N22" s="85">
        <v>0</v>
      </c>
      <c r="O22" s="85">
        <v>0</v>
      </c>
      <c r="P22" s="85">
        <v>0</v>
      </c>
      <c r="Q22" s="85">
        <v>0</v>
      </c>
      <c r="R22" s="85">
        <v>0</v>
      </c>
      <c r="S22" s="85">
        <v>0</v>
      </c>
      <c r="T22" s="85">
        <v>0</v>
      </c>
      <c r="U22" s="85">
        <v>0</v>
      </c>
      <c r="V22" s="85">
        <v>0</v>
      </c>
      <c r="W22" s="85">
        <v>0</v>
      </c>
      <c r="X22" s="85">
        <v>0</v>
      </c>
      <c r="Y22" s="85">
        <v>0</v>
      </c>
      <c r="Z22" s="85">
        <v>0</v>
      </c>
      <c r="AA22" s="85">
        <v>0</v>
      </c>
      <c r="AB22" s="85">
        <v>0</v>
      </c>
      <c r="AC22" s="85">
        <v>0</v>
      </c>
      <c r="AD22" s="85">
        <v>0</v>
      </c>
      <c r="AE22" s="85">
        <v>0</v>
      </c>
      <c r="AF22" s="85">
        <v>6.9362000000000004E-35</v>
      </c>
      <c r="AG22" s="85">
        <v>3.9505999999999999E-30</v>
      </c>
      <c r="AH22" s="85">
        <v>5.4421999999999998E-26</v>
      </c>
      <c r="AI22" s="85">
        <v>8.7680999999999993E-21</v>
      </c>
      <c r="AJ22" s="85">
        <v>1.5436000000000001E-16</v>
      </c>
      <c r="AK22" s="85">
        <v>1.1443000000000001E-12</v>
      </c>
      <c r="AL22" s="85">
        <v>1.9113999999999998E-9</v>
      </c>
      <c r="AM22" s="85">
        <v>4.3598999999999999E-8</v>
      </c>
      <c r="AN22" s="85">
        <v>1.8698E-7</v>
      </c>
      <c r="AO22" s="85">
        <v>5.9083999999999996E-7</v>
      </c>
      <c r="AP22" s="85">
        <v>2.4544000000000002E-6</v>
      </c>
      <c r="AQ22" s="85">
        <v>6.4684000000000006E-5</v>
      </c>
      <c r="AR22" s="85">
        <v>1.8236000000000001E-3</v>
      </c>
      <c r="AS22" s="85">
        <v>6.9581E-3</v>
      </c>
      <c r="AT22" s="85">
        <v>1.1749000000000001E-2</v>
      </c>
      <c r="AU22" s="85">
        <v>1.5990999999999998E-2</v>
      </c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1</v>
      </c>
      <c r="D23" s="41">
        <f t="shared" si="1"/>
        <v>0</v>
      </c>
      <c r="E23" s="83" t="s">
        <v>817</v>
      </c>
      <c r="F23" s="85">
        <v>0</v>
      </c>
      <c r="G23" s="85">
        <v>0</v>
      </c>
      <c r="H23" s="85">
        <v>0</v>
      </c>
      <c r="I23" s="85">
        <v>0</v>
      </c>
      <c r="J23" s="85">
        <v>0</v>
      </c>
      <c r="K23" s="85">
        <v>0</v>
      </c>
      <c r="L23" s="85">
        <v>0</v>
      </c>
      <c r="M23" s="85">
        <v>0</v>
      </c>
      <c r="N23" s="85">
        <v>0</v>
      </c>
      <c r="O23" s="85">
        <v>0</v>
      </c>
      <c r="P23" s="85">
        <v>0</v>
      </c>
      <c r="Q23" s="85">
        <v>0</v>
      </c>
      <c r="R23" s="85">
        <v>0</v>
      </c>
      <c r="S23" s="85">
        <v>0</v>
      </c>
      <c r="T23" s="85">
        <v>0</v>
      </c>
      <c r="U23" s="85">
        <v>0</v>
      </c>
      <c r="V23" s="85">
        <v>0</v>
      </c>
      <c r="W23" s="85">
        <v>0</v>
      </c>
      <c r="X23" s="85">
        <v>0</v>
      </c>
      <c r="Y23" s="85">
        <v>0</v>
      </c>
      <c r="Z23" s="85">
        <v>0</v>
      </c>
      <c r="AA23" s="85">
        <v>0</v>
      </c>
      <c r="AB23" s="85">
        <v>0</v>
      </c>
      <c r="AC23" s="85">
        <v>0</v>
      </c>
      <c r="AD23" s="85">
        <v>0</v>
      </c>
      <c r="AE23" s="85">
        <v>0</v>
      </c>
      <c r="AF23" s="85">
        <v>8.0490999999999997E-35</v>
      </c>
      <c r="AG23" s="85">
        <v>2.6050999999999999E-30</v>
      </c>
      <c r="AH23" s="85">
        <v>2.1440000000000001E-26</v>
      </c>
      <c r="AI23" s="85">
        <v>2.1874E-21</v>
      </c>
      <c r="AJ23" s="85">
        <v>2.6045E-17</v>
      </c>
      <c r="AK23" s="85">
        <v>1.4045E-13</v>
      </c>
      <c r="AL23" s="85">
        <v>1.8450999999999999E-10</v>
      </c>
      <c r="AM23" s="85">
        <v>3.5816000000000001E-9</v>
      </c>
      <c r="AN23" s="85">
        <v>1.4041999999999999E-8</v>
      </c>
      <c r="AO23" s="85">
        <v>4.2941000000000001E-8</v>
      </c>
      <c r="AP23" s="85">
        <v>1.7961999999999999E-7</v>
      </c>
      <c r="AQ23" s="85">
        <v>4.8876999999999998E-6</v>
      </c>
      <c r="AR23" s="85">
        <v>1.4573E-4</v>
      </c>
      <c r="AS23" s="85">
        <v>6.0437000000000002E-4</v>
      </c>
      <c r="AT23" s="85">
        <v>1.1111999999999999E-3</v>
      </c>
      <c r="AU23" s="85">
        <v>1.6440000000000001E-3</v>
      </c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1</v>
      </c>
      <c r="C24" s="41">
        <f t="shared" si="1"/>
        <v>1</v>
      </c>
      <c r="D24" s="41">
        <f t="shared" si="1"/>
        <v>0</v>
      </c>
      <c r="E24" s="83" t="s">
        <v>818</v>
      </c>
      <c r="F24" s="85">
        <v>0</v>
      </c>
      <c r="G24" s="85">
        <v>0</v>
      </c>
      <c r="H24" s="85">
        <v>0</v>
      </c>
      <c r="I24" s="85">
        <v>0</v>
      </c>
      <c r="J24" s="85">
        <v>0</v>
      </c>
      <c r="K24" s="85">
        <v>0</v>
      </c>
      <c r="L24" s="85">
        <v>0</v>
      </c>
      <c r="M24" s="85">
        <v>0</v>
      </c>
      <c r="N24" s="85">
        <v>0</v>
      </c>
      <c r="O24" s="85">
        <v>0</v>
      </c>
      <c r="P24" s="85">
        <v>0</v>
      </c>
      <c r="Q24" s="85">
        <v>0</v>
      </c>
      <c r="R24" s="85">
        <v>0</v>
      </c>
      <c r="S24" s="85">
        <v>0</v>
      </c>
      <c r="T24" s="85">
        <v>0</v>
      </c>
      <c r="U24" s="85">
        <v>0</v>
      </c>
      <c r="V24" s="85">
        <v>0</v>
      </c>
      <c r="W24" s="85">
        <v>0</v>
      </c>
      <c r="X24" s="85">
        <v>0</v>
      </c>
      <c r="Y24" s="85">
        <v>0</v>
      </c>
      <c r="Z24" s="85">
        <v>0</v>
      </c>
      <c r="AA24" s="85">
        <v>0</v>
      </c>
      <c r="AB24" s="85">
        <v>0</v>
      </c>
      <c r="AC24" s="85">
        <v>0</v>
      </c>
      <c r="AD24" s="85">
        <v>0</v>
      </c>
      <c r="AE24" s="85">
        <v>0</v>
      </c>
      <c r="AF24" s="85">
        <v>0</v>
      </c>
      <c r="AG24" s="85">
        <v>1.5298E-33</v>
      </c>
      <c r="AH24" s="85">
        <v>8.2255000000000007E-30</v>
      </c>
      <c r="AI24" s="85">
        <v>5.5785999999999996E-25</v>
      </c>
      <c r="AJ24" s="85">
        <v>4.4848999999999999E-21</v>
      </c>
      <c r="AK24" s="85">
        <v>1.654E-17</v>
      </c>
      <c r="AL24" s="85">
        <v>1.5002999999999999E-14</v>
      </c>
      <c r="AM24" s="85">
        <v>2.0248000000000001E-13</v>
      </c>
      <c r="AN24" s="85">
        <v>5.5491000000000001E-13</v>
      </c>
      <c r="AO24" s="85">
        <v>1.1920999999999999E-12</v>
      </c>
      <c r="AP24" s="85">
        <v>3.5218000000000002E-12</v>
      </c>
      <c r="AQ24" s="85">
        <v>6.8089999999999994E-11</v>
      </c>
      <c r="AR24" s="85">
        <v>1.455E-9</v>
      </c>
      <c r="AS24" s="85">
        <v>4.3729999999999997E-9</v>
      </c>
      <c r="AT24" s="85">
        <v>5.8630000000000001E-9</v>
      </c>
      <c r="AU24" s="85">
        <v>6.3616E-9</v>
      </c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1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 t="s">
        <v>26</v>
      </c>
      <c r="F25" s="85">
        <v>-18.829999999999998</v>
      </c>
      <c r="G25" s="85">
        <v>-18.84</v>
      </c>
      <c r="H25" s="85">
        <v>-18.87</v>
      </c>
      <c r="I25" s="85">
        <v>-18.91</v>
      </c>
      <c r="J25" s="85">
        <v>-18.96</v>
      </c>
      <c r="K25" s="85">
        <v>-19</v>
      </c>
      <c r="L25" s="85">
        <v>-19.03</v>
      </c>
      <c r="M25" s="85">
        <v>-19.05</v>
      </c>
      <c r="N25" s="85">
        <v>-19.079999999999998</v>
      </c>
      <c r="O25" s="85">
        <v>-19.12</v>
      </c>
      <c r="P25" s="85">
        <v>-19.09</v>
      </c>
      <c r="Q25" s="85">
        <v>-19.05</v>
      </c>
      <c r="R25" s="85">
        <v>-19.02</v>
      </c>
      <c r="S25" s="85">
        <v>-19.02</v>
      </c>
      <c r="T25" s="85">
        <v>-19.03</v>
      </c>
      <c r="U25" s="85">
        <v>-19.05</v>
      </c>
      <c r="V25" s="85">
        <v>-19.079999999999998</v>
      </c>
      <c r="W25" s="85">
        <v>-19.11</v>
      </c>
      <c r="X25" s="85">
        <v>-19.149999999999999</v>
      </c>
      <c r="Y25" s="85">
        <v>-19.18</v>
      </c>
      <c r="Z25" s="85">
        <v>-19.21</v>
      </c>
      <c r="AA25" s="85">
        <v>-19.25</v>
      </c>
      <c r="AB25" s="85">
        <v>-19.28</v>
      </c>
      <c r="AC25" s="85">
        <v>-19.32</v>
      </c>
      <c r="AD25" s="85">
        <v>-19.350000000000001</v>
      </c>
      <c r="AE25" s="85">
        <v>-19.38</v>
      </c>
      <c r="AF25" s="85">
        <v>-19.420000000000002</v>
      </c>
      <c r="AG25" s="85">
        <v>-19.45</v>
      </c>
      <c r="AH25" s="85">
        <v>-19.48</v>
      </c>
      <c r="AI25" s="85">
        <v>-19.510000000000002</v>
      </c>
      <c r="AJ25" s="85">
        <v>-19.55</v>
      </c>
      <c r="AK25" s="85">
        <v>-19.579999999999998</v>
      </c>
      <c r="AL25" s="85">
        <v>-19.61</v>
      </c>
      <c r="AM25" s="85">
        <v>-19.64</v>
      </c>
      <c r="AN25" s="85">
        <v>-19.670000000000002</v>
      </c>
      <c r="AO25" s="85">
        <v>-19.7</v>
      </c>
      <c r="AP25" s="85">
        <v>-19.73</v>
      </c>
      <c r="AQ25" s="85">
        <v>-19.760000000000002</v>
      </c>
      <c r="AR25" s="85">
        <v>-19.79</v>
      </c>
      <c r="AS25" s="85">
        <v>-19.82</v>
      </c>
      <c r="AT25" s="85">
        <v>-19.850000000000001</v>
      </c>
      <c r="AU25" s="85">
        <v>-19.88</v>
      </c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1</v>
      </c>
      <c r="E26" s="83" t="s">
        <v>5</v>
      </c>
      <c r="F26" s="85">
        <v>-67.099999999999994</v>
      </c>
      <c r="G26" s="85">
        <v>-63.35</v>
      </c>
      <c r="H26" s="85">
        <v>-59.71</v>
      </c>
      <c r="I26" s="85">
        <v>-56.1</v>
      </c>
      <c r="J26" s="85">
        <v>-52.54</v>
      </c>
      <c r="K26" s="85">
        <v>-49.09</v>
      </c>
      <c r="L26" s="85">
        <v>-45.83</v>
      </c>
      <c r="M26" s="85">
        <v>-42.77</v>
      </c>
      <c r="N26" s="85">
        <v>-39.92</v>
      </c>
      <c r="O26" s="85">
        <v>-30.53</v>
      </c>
      <c r="P26" s="85">
        <v>-28.68</v>
      </c>
      <c r="Q26" s="85">
        <v>-26.97</v>
      </c>
      <c r="R26" s="85">
        <v>-25.35</v>
      </c>
      <c r="S26" s="85">
        <v>-23.82</v>
      </c>
      <c r="T26" s="85">
        <v>-22.37</v>
      </c>
      <c r="U26" s="85">
        <v>-21.03</v>
      </c>
      <c r="V26" s="85">
        <v>-19.8</v>
      </c>
      <c r="W26" s="85">
        <v>-18.66</v>
      </c>
      <c r="X26" s="85">
        <v>-17.61</v>
      </c>
      <c r="Y26" s="85">
        <v>-16.63</v>
      </c>
      <c r="Z26" s="85">
        <v>-15.71</v>
      </c>
      <c r="AA26" s="85">
        <v>-14.83</v>
      </c>
      <c r="AB26" s="85">
        <v>-14</v>
      </c>
      <c r="AC26" s="85">
        <v>-13.21</v>
      </c>
      <c r="AD26" s="85">
        <v>-12.45</v>
      </c>
      <c r="AE26" s="85">
        <v>-11.74</v>
      </c>
      <c r="AF26" s="85">
        <v>-11.06</v>
      </c>
      <c r="AG26" s="85">
        <v>-10.44</v>
      </c>
      <c r="AH26" s="85">
        <v>-9.8729999999999993</v>
      </c>
      <c r="AI26" s="85">
        <v>-9.375</v>
      </c>
      <c r="AJ26" s="85">
        <v>-8.9540000000000006</v>
      </c>
      <c r="AK26" s="85">
        <v>-8.6140000000000008</v>
      </c>
      <c r="AL26" s="85">
        <v>-8.359</v>
      </c>
      <c r="AM26" s="85">
        <v>-8.1850000000000005</v>
      </c>
      <c r="AN26" s="85">
        <v>-8.08</v>
      </c>
      <c r="AO26" s="85">
        <v>-8.0269999999999992</v>
      </c>
      <c r="AP26" s="85">
        <v>-8.01</v>
      </c>
      <c r="AQ26" s="85">
        <v>-8.016</v>
      </c>
      <c r="AR26" s="85">
        <v>-8.0440000000000005</v>
      </c>
      <c r="AS26" s="85">
        <v>-8.0960000000000001</v>
      </c>
      <c r="AT26" s="85">
        <v>-8.1519999999999992</v>
      </c>
      <c r="AU26" s="85">
        <v>-8.2080000000000002</v>
      </c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1</v>
      </c>
      <c r="D27" s="41">
        <f t="shared" si="1"/>
        <v>0</v>
      </c>
      <c r="E27" s="83" t="s">
        <v>6</v>
      </c>
      <c r="F27" s="85">
        <v>-18.68</v>
      </c>
      <c r="G27" s="85">
        <v>-17.8</v>
      </c>
      <c r="H27" s="85">
        <v>-16.75</v>
      </c>
      <c r="I27" s="85">
        <v>-15.57</v>
      </c>
      <c r="J27" s="85">
        <v>-14.32</v>
      </c>
      <c r="K27" s="85">
        <v>-13.08</v>
      </c>
      <c r="L27" s="85">
        <v>-11.89</v>
      </c>
      <c r="M27" s="85">
        <v>-10.77</v>
      </c>
      <c r="N27" s="85">
        <v>-9.734</v>
      </c>
      <c r="O27" s="85">
        <v>-6.4690000000000003</v>
      </c>
      <c r="P27" s="85">
        <v>-6.0010000000000003</v>
      </c>
      <c r="Q27" s="85">
        <v>-5.71</v>
      </c>
      <c r="R27" s="85">
        <v>-5.5620000000000003</v>
      </c>
      <c r="S27" s="85">
        <v>-5.5129999999999999</v>
      </c>
      <c r="T27" s="85">
        <v>-5.524</v>
      </c>
      <c r="U27" s="85">
        <v>-5.5670000000000002</v>
      </c>
      <c r="V27" s="85">
        <v>-5.6230000000000002</v>
      </c>
      <c r="W27" s="85">
        <v>-5.6790000000000003</v>
      </c>
      <c r="X27" s="85">
        <v>-5.7309999999999999</v>
      </c>
      <c r="Y27" s="85">
        <v>-5.7779999999999996</v>
      </c>
      <c r="Z27" s="85">
        <v>-5.8230000000000004</v>
      </c>
      <c r="AA27" s="85">
        <v>-5.8650000000000002</v>
      </c>
      <c r="AB27" s="85">
        <v>-5.907</v>
      </c>
      <c r="AC27" s="85">
        <v>-5.9489999999999998</v>
      </c>
      <c r="AD27" s="85">
        <v>-5.99</v>
      </c>
      <c r="AE27" s="85">
        <v>-6.032</v>
      </c>
      <c r="AF27" s="85">
        <v>-6.0750000000000002</v>
      </c>
      <c r="AG27" s="85">
        <v>-6.12</v>
      </c>
      <c r="AH27" s="85">
        <v>-6.1689999999999996</v>
      </c>
      <c r="AI27" s="85">
        <v>-6.2240000000000002</v>
      </c>
      <c r="AJ27" s="85">
        <v>-6.2850000000000001</v>
      </c>
      <c r="AK27" s="85">
        <v>-6.351</v>
      </c>
      <c r="AL27" s="85">
        <v>-6.4210000000000003</v>
      </c>
      <c r="AM27" s="85">
        <v>-6.49</v>
      </c>
      <c r="AN27" s="85">
        <v>-6.5529999999999999</v>
      </c>
      <c r="AO27" s="85">
        <v>-6.609</v>
      </c>
      <c r="AP27" s="85">
        <v>-6.6580000000000004</v>
      </c>
      <c r="AQ27" s="85">
        <v>-6.702</v>
      </c>
      <c r="AR27" s="85">
        <v>-6.742</v>
      </c>
      <c r="AS27" s="85">
        <v>-6.7770000000000001</v>
      </c>
      <c r="AT27" s="85">
        <v>-6.8109999999999999</v>
      </c>
      <c r="AU27" s="85">
        <v>-6.8449999999999998</v>
      </c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2" si="2">IF( ISNUMBER( FIND(A$3,$E28,1)),   IF( ISNUMBER( VALUE(MID($E28,FIND(A$3,$E28,1)+2,1)) ), VALUE( MID($E28,FIND(A$3,$E28,1)+2,1) ),1),0)</f>
        <v>0</v>
      </c>
      <c r="B28" s="41">
        <f t="shared" si="2"/>
        <v>1</v>
      </c>
      <c r="C28" s="41">
        <f t="shared" si="2"/>
        <v>0</v>
      </c>
      <c r="D28" s="41">
        <f t="shared" si="2"/>
        <v>0</v>
      </c>
      <c r="E28" s="83" t="s">
        <v>7</v>
      </c>
      <c r="F28" s="85">
        <v>-22.8</v>
      </c>
      <c r="G28" s="85">
        <v>-21.86</v>
      </c>
      <c r="H28" s="85">
        <v>-21.25</v>
      </c>
      <c r="I28" s="85">
        <v>-20.94</v>
      </c>
      <c r="J28" s="85">
        <v>-20.88</v>
      </c>
      <c r="K28" s="85">
        <v>-20.97</v>
      </c>
      <c r="L28" s="85">
        <v>-21.15</v>
      </c>
      <c r="M28" s="85">
        <v>-21.36</v>
      </c>
      <c r="N28" s="85">
        <v>-21.6</v>
      </c>
      <c r="O28" s="85">
        <v>-22.5</v>
      </c>
      <c r="P28" s="85">
        <v>-22.69</v>
      </c>
      <c r="Q28" s="85">
        <v>-22.86</v>
      </c>
      <c r="R28" s="85">
        <v>-23.05</v>
      </c>
      <c r="S28" s="85">
        <v>-23.26</v>
      </c>
      <c r="T28" s="85">
        <v>-23.48</v>
      </c>
      <c r="U28" s="85">
        <v>-23.71</v>
      </c>
      <c r="V28" s="85">
        <v>-23.94</v>
      </c>
      <c r="W28" s="85">
        <v>-24.18</v>
      </c>
      <c r="X28" s="85">
        <v>-24.41</v>
      </c>
      <c r="Y28" s="85">
        <v>-24.65</v>
      </c>
      <c r="Z28" s="85">
        <v>-24.88</v>
      </c>
      <c r="AA28" s="85">
        <v>-25.11</v>
      </c>
      <c r="AB28" s="85">
        <v>-25.33</v>
      </c>
      <c r="AC28" s="85">
        <v>-25.56</v>
      </c>
      <c r="AD28" s="85">
        <v>-25.78</v>
      </c>
      <c r="AE28" s="85">
        <v>-26</v>
      </c>
      <c r="AF28" s="85">
        <v>-26.21</v>
      </c>
      <c r="AG28" s="85">
        <v>-26.42</v>
      </c>
      <c r="AH28" s="85">
        <v>-26.62</v>
      </c>
      <c r="AI28" s="85">
        <v>-26.82</v>
      </c>
      <c r="AJ28" s="85">
        <v>-27.01</v>
      </c>
      <c r="AK28" s="85">
        <v>-27.2</v>
      </c>
      <c r="AL28" s="85">
        <v>-27.38</v>
      </c>
      <c r="AM28" s="85">
        <v>-27.57</v>
      </c>
      <c r="AN28" s="85">
        <v>-27.76</v>
      </c>
      <c r="AO28" s="85">
        <v>-27.96</v>
      </c>
      <c r="AP28" s="85">
        <v>-28.15</v>
      </c>
      <c r="AQ28" s="85">
        <v>-28.35</v>
      </c>
      <c r="AR28" s="85">
        <v>-28.54</v>
      </c>
      <c r="AS28" s="85">
        <v>-28.73</v>
      </c>
      <c r="AT28" s="85">
        <v>-28.92</v>
      </c>
      <c r="AU28" s="85">
        <v>-29.11</v>
      </c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47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47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47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47"/>
      <c r="BS32" s="98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1">
        <f t="shared" ref="A33:D33" si="3">IF( ISNUMBER( FIND(A$3,$E33,1)),   IF( ISNUMBER( VALUE(MID($E33,FIND(A$3,$E33,1)+2,1)) ), VALUE( MID($E33,FIND(A$3,$E33,1)+2,1) ),1),0)</f>
        <v>0</v>
      </c>
      <c r="B33" s="41">
        <f t="shared" si="3"/>
        <v>0</v>
      </c>
      <c r="C33" s="41">
        <f t="shared" si="3"/>
        <v>0</v>
      </c>
      <c r="D33" s="41">
        <f t="shared" si="3"/>
        <v>0</v>
      </c>
      <c r="E33" s="158">
        <v>1</v>
      </c>
      <c r="F33" s="160">
        <f>IF(G3&gt;F3,1,0)</f>
        <v>1</v>
      </c>
      <c r="G33" s="160">
        <f t="shared" ref="G33:BR33" si="4">IF(H3&gt;G3,1,0)</f>
        <v>1</v>
      </c>
      <c r="H33" s="160">
        <f t="shared" si="4"/>
        <v>1</v>
      </c>
      <c r="I33" s="160">
        <f t="shared" si="4"/>
        <v>1</v>
      </c>
      <c r="J33" s="160">
        <f t="shared" si="4"/>
        <v>1</v>
      </c>
      <c r="K33" s="160">
        <f t="shared" si="4"/>
        <v>1</v>
      </c>
      <c r="L33" s="160">
        <f t="shared" si="4"/>
        <v>1</v>
      </c>
      <c r="M33" s="160">
        <f t="shared" si="4"/>
        <v>1</v>
      </c>
      <c r="N33" s="160">
        <f t="shared" si="4"/>
        <v>1</v>
      </c>
      <c r="O33" s="160">
        <f t="shared" si="4"/>
        <v>1</v>
      </c>
      <c r="P33" s="160">
        <f t="shared" si="4"/>
        <v>1</v>
      </c>
      <c r="Q33" s="160">
        <f t="shared" si="4"/>
        <v>1</v>
      </c>
      <c r="R33" s="160">
        <f t="shared" si="4"/>
        <v>1</v>
      </c>
      <c r="S33" s="160">
        <f t="shared" si="4"/>
        <v>1</v>
      </c>
      <c r="T33" s="160">
        <f t="shared" si="4"/>
        <v>1</v>
      </c>
      <c r="U33" s="160">
        <f t="shared" si="4"/>
        <v>1</v>
      </c>
      <c r="V33" s="160">
        <f t="shared" si="4"/>
        <v>1</v>
      </c>
      <c r="W33" s="160">
        <f t="shared" si="4"/>
        <v>1</v>
      </c>
      <c r="X33" s="160">
        <f t="shared" si="4"/>
        <v>1</v>
      </c>
      <c r="Y33" s="160">
        <f t="shared" si="4"/>
        <v>1</v>
      </c>
      <c r="Z33" s="160">
        <f t="shared" si="4"/>
        <v>1</v>
      </c>
      <c r="AA33" s="160">
        <f t="shared" si="4"/>
        <v>1</v>
      </c>
      <c r="AB33" s="160">
        <f t="shared" si="4"/>
        <v>1</v>
      </c>
      <c r="AC33" s="160">
        <f t="shared" si="4"/>
        <v>1</v>
      </c>
      <c r="AD33" s="160">
        <f t="shared" si="4"/>
        <v>1</v>
      </c>
      <c r="AE33" s="160">
        <f t="shared" si="4"/>
        <v>1</v>
      </c>
      <c r="AF33" s="160">
        <f t="shared" si="4"/>
        <v>1</v>
      </c>
      <c r="AG33" s="160">
        <f t="shared" si="4"/>
        <v>1</v>
      </c>
      <c r="AH33" s="160">
        <f t="shared" si="4"/>
        <v>1</v>
      </c>
      <c r="AI33" s="160">
        <f t="shared" si="4"/>
        <v>1</v>
      </c>
      <c r="AJ33" s="160">
        <f t="shared" si="4"/>
        <v>1</v>
      </c>
      <c r="AK33" s="160">
        <f t="shared" si="4"/>
        <v>1</v>
      </c>
      <c r="AL33" s="160">
        <f t="shared" si="4"/>
        <v>1</v>
      </c>
      <c r="AM33" s="160">
        <f t="shared" si="4"/>
        <v>1</v>
      </c>
      <c r="AN33" s="160">
        <f t="shared" si="4"/>
        <v>1</v>
      </c>
      <c r="AO33" s="160">
        <f t="shared" si="4"/>
        <v>1</v>
      </c>
      <c r="AP33" s="160">
        <f t="shared" si="4"/>
        <v>1</v>
      </c>
      <c r="AQ33" s="160">
        <f t="shared" si="4"/>
        <v>1</v>
      </c>
      <c r="AR33" s="160">
        <f t="shared" si="4"/>
        <v>1</v>
      </c>
      <c r="AS33" s="160">
        <f t="shared" si="4"/>
        <v>1</v>
      </c>
      <c r="AT33" s="160">
        <f t="shared" si="4"/>
        <v>1</v>
      </c>
      <c r="AU33" s="160">
        <f t="shared" si="4"/>
        <v>0</v>
      </c>
      <c r="AV33" s="160">
        <f t="shared" si="4"/>
        <v>0</v>
      </c>
      <c r="AW33" s="160">
        <f t="shared" si="4"/>
        <v>0</v>
      </c>
      <c r="AX33" s="160">
        <f t="shared" si="4"/>
        <v>0</v>
      </c>
      <c r="AY33" s="160">
        <f t="shared" si="4"/>
        <v>0</v>
      </c>
      <c r="AZ33" s="160">
        <f t="shared" si="4"/>
        <v>0</v>
      </c>
      <c r="BA33" s="160">
        <f t="shared" si="4"/>
        <v>0</v>
      </c>
      <c r="BB33" s="160">
        <f t="shared" si="4"/>
        <v>0</v>
      </c>
      <c r="BC33" s="160">
        <f t="shared" si="4"/>
        <v>0</v>
      </c>
      <c r="BD33" s="160">
        <f t="shared" si="4"/>
        <v>0</v>
      </c>
      <c r="BE33" s="160">
        <f t="shared" si="4"/>
        <v>0</v>
      </c>
      <c r="BF33" s="160">
        <f t="shared" si="4"/>
        <v>0</v>
      </c>
      <c r="BG33" s="160">
        <f t="shared" si="4"/>
        <v>0</v>
      </c>
      <c r="BH33" s="160">
        <f t="shared" si="4"/>
        <v>0</v>
      </c>
      <c r="BI33" s="160">
        <f t="shared" si="4"/>
        <v>0</v>
      </c>
      <c r="BJ33" s="160">
        <f t="shared" si="4"/>
        <v>0</v>
      </c>
      <c r="BK33" s="160">
        <f t="shared" si="4"/>
        <v>0</v>
      </c>
      <c r="BL33" s="160">
        <f t="shared" si="4"/>
        <v>0</v>
      </c>
      <c r="BM33" s="160">
        <f t="shared" si="4"/>
        <v>0</v>
      </c>
      <c r="BN33" s="160">
        <f t="shared" si="4"/>
        <v>0</v>
      </c>
      <c r="BO33" s="160">
        <f t="shared" si="4"/>
        <v>0</v>
      </c>
      <c r="BP33" s="160">
        <f t="shared" si="4"/>
        <v>0</v>
      </c>
      <c r="BQ33" s="160">
        <f t="shared" si="4"/>
        <v>0</v>
      </c>
      <c r="BR33" s="160">
        <f t="shared" si="4"/>
        <v>0</v>
      </c>
      <c r="BS33" s="98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4">
        <f ca="1">IF(E34=C34,1,0)</f>
        <v>1</v>
      </c>
      <c r="C34" s="11" t="s">
        <v>26</v>
      </c>
      <c r="D34" s="44">
        <f>MATCH(C34,$E$4:$E$33)</f>
        <v>22</v>
      </c>
      <c r="E34" s="11" t="str">
        <f ca="1">OFFSET($E$3:$AL$3,$D34,0)</f>
        <v>H (Ar)</v>
      </c>
      <c r="F34" s="14">
        <f ca="1">OFFSET($E$3:$BR$3,$D34,0)</f>
        <v>-18.829999999999998</v>
      </c>
      <c r="G34" s="14">
        <f t="shared" ref="G34:BR37" ca="1" si="5">OFFSET($E$3:$BR$3,$D34,0)</f>
        <v>-18.84</v>
      </c>
      <c r="H34" s="14">
        <f t="shared" ca="1" si="5"/>
        <v>-18.87</v>
      </c>
      <c r="I34" s="14">
        <f t="shared" ca="1" si="5"/>
        <v>-18.91</v>
      </c>
      <c r="J34" s="14">
        <f t="shared" ca="1" si="5"/>
        <v>-18.96</v>
      </c>
      <c r="K34" s="14">
        <f t="shared" ca="1" si="5"/>
        <v>-19</v>
      </c>
      <c r="L34" s="14">
        <f t="shared" ca="1" si="5"/>
        <v>-19.03</v>
      </c>
      <c r="M34" s="14">
        <f t="shared" ca="1" si="5"/>
        <v>-19.05</v>
      </c>
      <c r="N34" s="14">
        <f t="shared" ca="1" si="5"/>
        <v>-19.079999999999998</v>
      </c>
      <c r="O34" s="14">
        <f t="shared" ca="1" si="5"/>
        <v>-19.12</v>
      </c>
      <c r="P34" s="14">
        <f t="shared" ca="1" si="5"/>
        <v>-19.09</v>
      </c>
      <c r="Q34" s="14">
        <f t="shared" ca="1" si="5"/>
        <v>-19.05</v>
      </c>
      <c r="R34" s="14">
        <f t="shared" ca="1" si="5"/>
        <v>-19.02</v>
      </c>
      <c r="S34" s="14">
        <f t="shared" ca="1" si="5"/>
        <v>-19.02</v>
      </c>
      <c r="T34" s="14">
        <f t="shared" ca="1" si="5"/>
        <v>-19.03</v>
      </c>
      <c r="U34" s="14">
        <f t="shared" ca="1" si="5"/>
        <v>-19.05</v>
      </c>
      <c r="V34" s="14">
        <f t="shared" ca="1" si="5"/>
        <v>-19.079999999999998</v>
      </c>
      <c r="W34" s="14">
        <f t="shared" ca="1" si="5"/>
        <v>-19.11</v>
      </c>
      <c r="X34" s="14">
        <f t="shared" ca="1" si="5"/>
        <v>-19.149999999999999</v>
      </c>
      <c r="Y34" s="14">
        <f t="shared" ca="1" si="5"/>
        <v>-19.18</v>
      </c>
      <c r="Z34" s="14">
        <f t="shared" ca="1" si="5"/>
        <v>-19.21</v>
      </c>
      <c r="AA34" s="14">
        <f t="shared" ca="1" si="5"/>
        <v>-19.25</v>
      </c>
      <c r="AB34" s="14">
        <f t="shared" ca="1" si="5"/>
        <v>-19.28</v>
      </c>
      <c r="AC34" s="14">
        <f t="shared" ca="1" si="5"/>
        <v>-19.32</v>
      </c>
      <c r="AD34" s="14">
        <f t="shared" ca="1" si="5"/>
        <v>-19.350000000000001</v>
      </c>
      <c r="AE34" s="14">
        <f t="shared" ca="1" si="5"/>
        <v>-19.38</v>
      </c>
      <c r="AF34" s="14">
        <f t="shared" ca="1" si="5"/>
        <v>-19.420000000000002</v>
      </c>
      <c r="AG34" s="14">
        <f t="shared" ca="1" si="5"/>
        <v>-19.45</v>
      </c>
      <c r="AH34" s="14">
        <f t="shared" ca="1" si="5"/>
        <v>-19.48</v>
      </c>
      <c r="AI34" s="14">
        <f t="shared" ca="1" si="5"/>
        <v>-19.510000000000002</v>
      </c>
      <c r="AJ34" s="14">
        <f t="shared" ca="1" si="5"/>
        <v>-19.55</v>
      </c>
      <c r="AK34" s="14">
        <f t="shared" ca="1" si="5"/>
        <v>-19.579999999999998</v>
      </c>
      <c r="AL34" s="14">
        <f t="shared" ca="1" si="5"/>
        <v>-19.61</v>
      </c>
      <c r="AM34" s="14">
        <f t="shared" ca="1" si="5"/>
        <v>-19.64</v>
      </c>
      <c r="AN34" s="14">
        <f t="shared" ca="1" si="5"/>
        <v>-19.670000000000002</v>
      </c>
      <c r="AO34" s="14">
        <f t="shared" ca="1" si="5"/>
        <v>-19.7</v>
      </c>
      <c r="AP34" s="14">
        <f t="shared" ca="1" si="5"/>
        <v>-19.73</v>
      </c>
      <c r="AQ34" s="14">
        <f t="shared" ca="1" si="5"/>
        <v>-19.760000000000002</v>
      </c>
      <c r="AR34" s="14">
        <f t="shared" ca="1" si="5"/>
        <v>-19.79</v>
      </c>
      <c r="AS34" s="14">
        <f t="shared" ca="1" si="5"/>
        <v>-19.82</v>
      </c>
      <c r="AT34" s="14">
        <f t="shared" ca="1" si="5"/>
        <v>-19.850000000000001</v>
      </c>
      <c r="AU34" s="14">
        <f t="shared" ca="1" si="5"/>
        <v>-19.88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8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4" customFormat="1" ht="21" customHeight="1" outlineLevel="1" x14ac:dyDescent="0.35">
      <c r="B35" s="44">
        <f t="shared" ref="B35:B37" ca="1" si="6">IF(E35=C35,1,0)</f>
        <v>1</v>
      </c>
      <c r="C35" s="11" t="s">
        <v>5</v>
      </c>
      <c r="D35" s="44">
        <f t="shared" ref="D35:D37" si="7">MATCH(C35,$E$4:$E$33)</f>
        <v>23</v>
      </c>
      <c r="E35" s="11" t="str">
        <f t="shared" ref="E35:E37" ca="1" si="8">OFFSET($E$3:$AL$3,$D35,0)</f>
        <v>H (Ga)</v>
      </c>
      <c r="F35" s="14">
        <f t="shared" ref="F35:U37" ca="1" si="9">OFFSET($E$3:$BR$3,$D35,0)</f>
        <v>-67.099999999999994</v>
      </c>
      <c r="G35" s="14">
        <f t="shared" ca="1" si="9"/>
        <v>-63.35</v>
      </c>
      <c r="H35" s="14">
        <f t="shared" ca="1" si="9"/>
        <v>-59.71</v>
      </c>
      <c r="I35" s="14">
        <f t="shared" ca="1" si="9"/>
        <v>-56.1</v>
      </c>
      <c r="J35" s="14">
        <f t="shared" ca="1" si="9"/>
        <v>-52.54</v>
      </c>
      <c r="K35" s="14">
        <f t="shared" ca="1" si="9"/>
        <v>-49.09</v>
      </c>
      <c r="L35" s="14">
        <f t="shared" ca="1" si="9"/>
        <v>-45.83</v>
      </c>
      <c r="M35" s="14">
        <f t="shared" ca="1" si="9"/>
        <v>-42.77</v>
      </c>
      <c r="N35" s="14">
        <f t="shared" ca="1" si="9"/>
        <v>-39.92</v>
      </c>
      <c r="O35" s="14">
        <f t="shared" ca="1" si="9"/>
        <v>-30.53</v>
      </c>
      <c r="P35" s="14">
        <f t="shared" ca="1" si="9"/>
        <v>-28.68</v>
      </c>
      <c r="Q35" s="14">
        <f t="shared" ca="1" si="9"/>
        <v>-26.97</v>
      </c>
      <c r="R35" s="14">
        <f t="shared" ca="1" si="9"/>
        <v>-25.35</v>
      </c>
      <c r="S35" s="14">
        <f t="shared" ca="1" si="9"/>
        <v>-23.82</v>
      </c>
      <c r="T35" s="14">
        <f t="shared" ca="1" si="9"/>
        <v>-22.37</v>
      </c>
      <c r="U35" s="14">
        <f t="shared" ca="1" si="9"/>
        <v>-21.03</v>
      </c>
      <c r="V35" s="14">
        <f t="shared" ca="1" si="5"/>
        <v>-19.8</v>
      </c>
      <c r="W35" s="14">
        <f t="shared" ca="1" si="5"/>
        <v>-18.66</v>
      </c>
      <c r="X35" s="14">
        <f t="shared" ca="1" si="5"/>
        <v>-17.61</v>
      </c>
      <c r="Y35" s="14">
        <f t="shared" ca="1" si="5"/>
        <v>-16.63</v>
      </c>
      <c r="Z35" s="14">
        <f t="shared" ca="1" si="5"/>
        <v>-15.71</v>
      </c>
      <c r="AA35" s="14">
        <f t="shared" ca="1" si="5"/>
        <v>-14.83</v>
      </c>
      <c r="AB35" s="14">
        <f t="shared" ca="1" si="5"/>
        <v>-14</v>
      </c>
      <c r="AC35" s="14">
        <f t="shared" ca="1" si="5"/>
        <v>-13.21</v>
      </c>
      <c r="AD35" s="14">
        <f t="shared" ca="1" si="5"/>
        <v>-12.45</v>
      </c>
      <c r="AE35" s="14">
        <f t="shared" ca="1" si="5"/>
        <v>-11.74</v>
      </c>
      <c r="AF35" s="14">
        <f t="shared" ca="1" si="5"/>
        <v>-11.06</v>
      </c>
      <c r="AG35" s="14">
        <f t="shared" ca="1" si="5"/>
        <v>-10.44</v>
      </c>
      <c r="AH35" s="14">
        <f t="shared" ca="1" si="5"/>
        <v>-9.8729999999999993</v>
      </c>
      <c r="AI35" s="14">
        <f t="shared" ca="1" si="5"/>
        <v>-9.375</v>
      </c>
      <c r="AJ35" s="14">
        <f t="shared" ca="1" si="5"/>
        <v>-8.9540000000000006</v>
      </c>
      <c r="AK35" s="14">
        <f t="shared" ca="1" si="5"/>
        <v>-8.6140000000000008</v>
      </c>
      <c r="AL35" s="14">
        <f t="shared" ca="1" si="5"/>
        <v>-8.359</v>
      </c>
      <c r="AM35" s="14">
        <f t="shared" ca="1" si="5"/>
        <v>-8.1850000000000005</v>
      </c>
      <c r="AN35" s="14">
        <f t="shared" ca="1" si="5"/>
        <v>-8.08</v>
      </c>
      <c r="AO35" s="14">
        <f t="shared" ca="1" si="5"/>
        <v>-8.0269999999999992</v>
      </c>
      <c r="AP35" s="14">
        <f t="shared" ca="1" si="5"/>
        <v>-8.01</v>
      </c>
      <c r="AQ35" s="14">
        <f t="shared" ca="1" si="5"/>
        <v>-8.016</v>
      </c>
      <c r="AR35" s="14">
        <f t="shared" ca="1" si="5"/>
        <v>-8.0440000000000005</v>
      </c>
      <c r="AS35" s="14">
        <f t="shared" ca="1" si="5"/>
        <v>-8.0960000000000001</v>
      </c>
      <c r="AT35" s="14">
        <f t="shared" ca="1" si="5"/>
        <v>-8.1519999999999992</v>
      </c>
      <c r="AU35" s="14">
        <f t="shared" ca="1" si="5"/>
        <v>-8.2080000000000002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8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4" customFormat="1" ht="21" customHeight="1" outlineLevel="1" x14ac:dyDescent="0.35">
      <c r="B36" s="44">
        <f t="shared" ca="1" si="6"/>
        <v>1</v>
      </c>
      <c r="C36" s="11" t="s">
        <v>6</v>
      </c>
      <c r="D36" s="44">
        <f t="shared" si="7"/>
        <v>24</v>
      </c>
      <c r="E36" s="11" t="str">
        <f t="shared" ca="1" si="8"/>
        <v>H (Ge)</v>
      </c>
      <c r="F36" s="14">
        <f t="shared" ca="1" si="9"/>
        <v>-18.68</v>
      </c>
      <c r="G36" s="14">
        <f t="shared" ca="1" si="5"/>
        <v>-17.8</v>
      </c>
      <c r="H36" s="14">
        <f t="shared" ca="1" si="5"/>
        <v>-16.75</v>
      </c>
      <c r="I36" s="14">
        <f t="shared" ca="1" si="5"/>
        <v>-15.57</v>
      </c>
      <c r="J36" s="14">
        <f t="shared" ca="1" si="5"/>
        <v>-14.32</v>
      </c>
      <c r="K36" s="14">
        <f t="shared" ca="1" si="5"/>
        <v>-13.08</v>
      </c>
      <c r="L36" s="14">
        <f t="shared" ca="1" si="5"/>
        <v>-11.89</v>
      </c>
      <c r="M36" s="14">
        <f t="shared" ca="1" si="5"/>
        <v>-10.77</v>
      </c>
      <c r="N36" s="14">
        <f t="shared" ca="1" si="5"/>
        <v>-9.734</v>
      </c>
      <c r="O36" s="14">
        <f t="shared" ca="1" si="5"/>
        <v>-6.4690000000000003</v>
      </c>
      <c r="P36" s="14">
        <f t="shared" ca="1" si="5"/>
        <v>-6.0010000000000003</v>
      </c>
      <c r="Q36" s="14">
        <f t="shared" ca="1" si="5"/>
        <v>-5.71</v>
      </c>
      <c r="R36" s="14">
        <f t="shared" ca="1" si="5"/>
        <v>-5.5620000000000003</v>
      </c>
      <c r="S36" s="14">
        <f t="shared" ca="1" si="5"/>
        <v>-5.5129999999999999</v>
      </c>
      <c r="T36" s="14">
        <f t="shared" ca="1" si="5"/>
        <v>-5.524</v>
      </c>
      <c r="U36" s="14">
        <f t="shared" ca="1" si="5"/>
        <v>-5.5670000000000002</v>
      </c>
      <c r="V36" s="14">
        <f t="shared" ca="1" si="5"/>
        <v>-5.6230000000000002</v>
      </c>
      <c r="W36" s="14">
        <f t="shared" ca="1" si="5"/>
        <v>-5.6790000000000003</v>
      </c>
      <c r="X36" s="14">
        <f t="shared" ca="1" si="5"/>
        <v>-5.7309999999999999</v>
      </c>
      <c r="Y36" s="14">
        <f t="shared" ca="1" si="5"/>
        <v>-5.7779999999999996</v>
      </c>
      <c r="Z36" s="14">
        <f t="shared" ca="1" si="5"/>
        <v>-5.8230000000000004</v>
      </c>
      <c r="AA36" s="14">
        <f t="shared" ca="1" si="5"/>
        <v>-5.8650000000000002</v>
      </c>
      <c r="AB36" s="14">
        <f t="shared" ca="1" si="5"/>
        <v>-5.907</v>
      </c>
      <c r="AC36" s="14">
        <f t="shared" ca="1" si="5"/>
        <v>-5.9489999999999998</v>
      </c>
      <c r="AD36" s="14">
        <f t="shared" ca="1" si="5"/>
        <v>-5.99</v>
      </c>
      <c r="AE36" s="14">
        <f t="shared" ca="1" si="5"/>
        <v>-6.032</v>
      </c>
      <c r="AF36" s="14">
        <f t="shared" ca="1" si="5"/>
        <v>-6.0750000000000002</v>
      </c>
      <c r="AG36" s="14">
        <f t="shared" ca="1" si="5"/>
        <v>-6.12</v>
      </c>
      <c r="AH36" s="14">
        <f t="shared" ca="1" si="5"/>
        <v>-6.1689999999999996</v>
      </c>
      <c r="AI36" s="14">
        <f t="shared" ca="1" si="5"/>
        <v>-6.2240000000000002</v>
      </c>
      <c r="AJ36" s="14">
        <f t="shared" ca="1" si="5"/>
        <v>-6.2850000000000001</v>
      </c>
      <c r="AK36" s="14">
        <f t="shared" ca="1" si="5"/>
        <v>-6.351</v>
      </c>
      <c r="AL36" s="14">
        <f t="shared" ca="1" si="5"/>
        <v>-6.4210000000000003</v>
      </c>
      <c r="AM36" s="14">
        <f t="shared" ca="1" si="5"/>
        <v>-6.49</v>
      </c>
      <c r="AN36" s="14">
        <f t="shared" ca="1" si="5"/>
        <v>-6.5529999999999999</v>
      </c>
      <c r="AO36" s="14">
        <f t="shared" ca="1" si="5"/>
        <v>-6.609</v>
      </c>
      <c r="AP36" s="14">
        <f t="shared" ca="1" si="5"/>
        <v>-6.6580000000000004</v>
      </c>
      <c r="AQ36" s="14">
        <f t="shared" ca="1" si="5"/>
        <v>-6.702</v>
      </c>
      <c r="AR36" s="14">
        <f t="shared" ca="1" si="5"/>
        <v>-6.742</v>
      </c>
      <c r="AS36" s="14">
        <f t="shared" ca="1" si="5"/>
        <v>-6.7770000000000001</v>
      </c>
      <c r="AT36" s="14">
        <f t="shared" ca="1" si="5"/>
        <v>-6.8109999999999999</v>
      </c>
      <c r="AU36" s="14">
        <f t="shared" ca="1" si="5"/>
        <v>-6.8449999999999998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8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4">
        <f t="shared" ca="1" si="6"/>
        <v>1</v>
      </c>
      <c r="C37" s="11" t="s">
        <v>7</v>
      </c>
      <c r="D37" s="44">
        <f t="shared" si="7"/>
        <v>25</v>
      </c>
      <c r="E37" s="11" t="str">
        <f t="shared" ca="1" si="8"/>
        <v>H (Se)</v>
      </c>
      <c r="F37" s="14">
        <f t="shared" ca="1" si="9"/>
        <v>-22.8</v>
      </c>
      <c r="G37" s="14">
        <f t="shared" ca="1" si="5"/>
        <v>-21.86</v>
      </c>
      <c r="H37" s="14">
        <f t="shared" ca="1" si="5"/>
        <v>-21.25</v>
      </c>
      <c r="I37" s="14">
        <f t="shared" ca="1" si="5"/>
        <v>-20.94</v>
      </c>
      <c r="J37" s="14">
        <f t="shared" ca="1" si="5"/>
        <v>-20.88</v>
      </c>
      <c r="K37" s="14">
        <f t="shared" ca="1" si="5"/>
        <v>-20.97</v>
      </c>
      <c r="L37" s="14">
        <f t="shared" ca="1" si="5"/>
        <v>-21.15</v>
      </c>
      <c r="M37" s="14">
        <f t="shared" ca="1" si="5"/>
        <v>-21.36</v>
      </c>
      <c r="N37" s="14">
        <f t="shared" ca="1" si="5"/>
        <v>-21.6</v>
      </c>
      <c r="O37" s="14">
        <f t="shared" ca="1" si="5"/>
        <v>-22.5</v>
      </c>
      <c r="P37" s="14">
        <f t="shared" ca="1" si="5"/>
        <v>-22.69</v>
      </c>
      <c r="Q37" s="14">
        <f t="shared" ca="1" si="5"/>
        <v>-22.86</v>
      </c>
      <c r="R37" s="14">
        <f t="shared" ca="1" si="5"/>
        <v>-23.05</v>
      </c>
      <c r="S37" s="14">
        <f t="shared" ca="1" si="5"/>
        <v>-23.26</v>
      </c>
      <c r="T37" s="14">
        <f t="shared" ca="1" si="5"/>
        <v>-23.48</v>
      </c>
      <c r="U37" s="14">
        <f t="shared" ca="1" si="5"/>
        <v>-23.71</v>
      </c>
      <c r="V37" s="14">
        <f t="shared" ca="1" si="5"/>
        <v>-23.94</v>
      </c>
      <c r="W37" s="14">
        <f t="shared" ca="1" si="5"/>
        <v>-24.18</v>
      </c>
      <c r="X37" s="14">
        <f t="shared" ca="1" si="5"/>
        <v>-24.41</v>
      </c>
      <c r="Y37" s="14">
        <f t="shared" ca="1" si="5"/>
        <v>-24.65</v>
      </c>
      <c r="Z37" s="14">
        <f t="shared" ca="1" si="5"/>
        <v>-24.88</v>
      </c>
      <c r="AA37" s="14">
        <f t="shared" ca="1" si="5"/>
        <v>-25.11</v>
      </c>
      <c r="AB37" s="14">
        <f t="shared" ca="1" si="5"/>
        <v>-25.33</v>
      </c>
      <c r="AC37" s="14">
        <f t="shared" ca="1" si="5"/>
        <v>-25.56</v>
      </c>
      <c r="AD37" s="14">
        <f t="shared" ca="1" si="5"/>
        <v>-25.78</v>
      </c>
      <c r="AE37" s="14">
        <f t="shared" ca="1" si="5"/>
        <v>-26</v>
      </c>
      <c r="AF37" s="14">
        <f t="shared" ca="1" si="5"/>
        <v>-26.21</v>
      </c>
      <c r="AG37" s="14">
        <f t="shared" ca="1" si="5"/>
        <v>-26.42</v>
      </c>
      <c r="AH37" s="14">
        <f t="shared" ca="1" si="5"/>
        <v>-26.62</v>
      </c>
      <c r="AI37" s="14">
        <f t="shared" ca="1" si="5"/>
        <v>-26.82</v>
      </c>
      <c r="AJ37" s="14">
        <f t="shared" ca="1" si="5"/>
        <v>-27.01</v>
      </c>
      <c r="AK37" s="14">
        <f t="shared" ca="1" si="5"/>
        <v>-27.2</v>
      </c>
      <c r="AL37" s="14">
        <f t="shared" ca="1" si="5"/>
        <v>-27.38</v>
      </c>
      <c r="AM37" s="14">
        <f t="shared" ca="1" si="5"/>
        <v>-27.57</v>
      </c>
      <c r="AN37" s="14">
        <f t="shared" ca="1" si="5"/>
        <v>-27.76</v>
      </c>
      <c r="AO37" s="14">
        <f t="shared" ca="1" si="5"/>
        <v>-27.96</v>
      </c>
      <c r="AP37" s="14">
        <f t="shared" ca="1" si="5"/>
        <v>-28.15</v>
      </c>
      <c r="AQ37" s="14">
        <f t="shared" ca="1" si="5"/>
        <v>-28.35</v>
      </c>
      <c r="AR37" s="14">
        <f t="shared" ca="1" si="5"/>
        <v>-28.54</v>
      </c>
      <c r="AS37" s="14">
        <f t="shared" ca="1" si="5"/>
        <v>-28.73</v>
      </c>
      <c r="AT37" s="14">
        <f t="shared" ca="1" si="5"/>
        <v>-28.92</v>
      </c>
      <c r="AU37" s="14">
        <f t="shared" ca="1" si="5"/>
        <v>-29.11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8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4" customFormat="1" ht="21" customHeight="1" thickBot="1" x14ac:dyDescent="0.4"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S38" s="4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10">G3</f>
        <v>289.7</v>
      </c>
      <c r="H40" s="8">
        <f t="shared" si="10"/>
        <v>306.2</v>
      </c>
      <c r="I40" s="8">
        <f t="shared" si="10"/>
        <v>322.7</v>
      </c>
      <c r="J40" s="8">
        <f t="shared" si="10"/>
        <v>339.2</v>
      </c>
      <c r="K40" s="8">
        <f t="shared" si="10"/>
        <v>355.7</v>
      </c>
      <c r="L40" s="8">
        <f t="shared" si="10"/>
        <v>372.3</v>
      </c>
      <c r="M40" s="8">
        <f t="shared" si="10"/>
        <v>388.8</v>
      </c>
      <c r="N40" s="8">
        <f t="shared" si="10"/>
        <v>405.3</v>
      </c>
      <c r="O40" s="8">
        <f t="shared" si="10"/>
        <v>471.4</v>
      </c>
      <c r="P40" s="8">
        <f t="shared" si="10"/>
        <v>487.9</v>
      </c>
      <c r="Q40" s="8">
        <f t="shared" si="10"/>
        <v>504.4</v>
      </c>
      <c r="R40" s="8">
        <f t="shared" si="10"/>
        <v>520.9</v>
      </c>
      <c r="S40" s="8">
        <f t="shared" si="10"/>
        <v>537.5</v>
      </c>
      <c r="T40" s="8">
        <f t="shared" si="10"/>
        <v>554</v>
      </c>
      <c r="U40" s="8">
        <f t="shared" si="10"/>
        <v>570.5</v>
      </c>
      <c r="V40" s="8">
        <f t="shared" si="10"/>
        <v>587</v>
      </c>
      <c r="W40" s="8">
        <f t="shared" si="10"/>
        <v>603.5</v>
      </c>
      <c r="X40" s="8">
        <f t="shared" si="10"/>
        <v>620.1</v>
      </c>
      <c r="Y40" s="8">
        <f t="shared" si="10"/>
        <v>636.6</v>
      </c>
      <c r="Z40" s="8">
        <f t="shared" si="10"/>
        <v>653.1</v>
      </c>
      <c r="AA40" s="8">
        <f t="shared" si="10"/>
        <v>669.6</v>
      </c>
      <c r="AB40" s="8">
        <f t="shared" si="10"/>
        <v>686.1</v>
      </c>
      <c r="AC40" s="8">
        <f t="shared" si="10"/>
        <v>702.7</v>
      </c>
      <c r="AD40" s="8">
        <f t="shared" si="10"/>
        <v>719.2</v>
      </c>
      <c r="AE40" s="8">
        <f t="shared" si="10"/>
        <v>735.7</v>
      </c>
      <c r="AF40" s="8">
        <f t="shared" si="10"/>
        <v>752.2</v>
      </c>
      <c r="AG40" s="8">
        <f t="shared" si="10"/>
        <v>768.7</v>
      </c>
      <c r="AH40" s="8">
        <f t="shared" si="10"/>
        <v>785.2</v>
      </c>
      <c r="AI40" s="8">
        <f t="shared" si="10"/>
        <v>801.8</v>
      </c>
      <c r="AJ40" s="8">
        <f t="shared" si="10"/>
        <v>818.3</v>
      </c>
      <c r="AK40" s="8">
        <f t="shared" si="10"/>
        <v>834.8</v>
      </c>
      <c r="AL40" s="8">
        <f t="shared" si="10"/>
        <v>851.3</v>
      </c>
      <c r="AM40" s="8">
        <f t="shared" si="10"/>
        <v>867.8</v>
      </c>
      <c r="AN40" s="8">
        <f t="shared" si="10"/>
        <v>884.4</v>
      </c>
      <c r="AO40" s="8">
        <f t="shared" si="10"/>
        <v>900.9</v>
      </c>
      <c r="AP40" s="8">
        <f t="shared" si="10"/>
        <v>917.4</v>
      </c>
      <c r="AQ40" s="8">
        <f t="shared" si="10"/>
        <v>933.9</v>
      </c>
      <c r="AR40" s="8">
        <f t="shared" si="10"/>
        <v>950.4</v>
      </c>
      <c r="AS40" s="8">
        <f t="shared" si="10"/>
        <v>967</v>
      </c>
      <c r="AT40" s="8">
        <f t="shared" si="10"/>
        <v>983.5</v>
      </c>
      <c r="AU40" s="8">
        <f t="shared" si="10"/>
        <v>1000</v>
      </c>
      <c r="AV40" s="8">
        <f t="shared" si="10"/>
        <v>0</v>
      </c>
      <c r="AW40" s="8">
        <f t="shared" si="10"/>
        <v>0</v>
      </c>
      <c r="AX40" s="8">
        <f t="shared" si="10"/>
        <v>0</v>
      </c>
      <c r="AY40" s="8">
        <f t="shared" si="10"/>
        <v>0</v>
      </c>
      <c r="AZ40" s="8">
        <f t="shared" si="10"/>
        <v>0</v>
      </c>
      <c r="BA40" s="8">
        <f t="shared" si="10"/>
        <v>0</v>
      </c>
      <c r="BB40" s="8">
        <f t="shared" si="10"/>
        <v>0</v>
      </c>
      <c r="BC40" s="8">
        <f t="shared" si="10"/>
        <v>0</v>
      </c>
      <c r="BD40" s="8">
        <f t="shared" si="10"/>
        <v>0</v>
      </c>
      <c r="BE40" s="8">
        <f t="shared" si="10"/>
        <v>0</v>
      </c>
      <c r="BF40" s="8">
        <f t="shared" si="10"/>
        <v>0</v>
      </c>
      <c r="BG40" s="8">
        <f t="shared" si="10"/>
        <v>0</v>
      </c>
      <c r="BH40" s="8">
        <f t="shared" si="10"/>
        <v>0</v>
      </c>
      <c r="BI40" s="8">
        <f t="shared" si="10"/>
        <v>0</v>
      </c>
      <c r="BJ40" s="8">
        <f t="shared" si="10"/>
        <v>0</v>
      </c>
      <c r="BK40" s="8">
        <f t="shared" si="10"/>
        <v>0</v>
      </c>
      <c r="BL40" s="8">
        <f t="shared" si="10"/>
        <v>0</v>
      </c>
      <c r="BM40" s="8">
        <f t="shared" si="10"/>
        <v>0</v>
      </c>
      <c r="BN40" s="8">
        <f t="shared" si="10"/>
        <v>0</v>
      </c>
      <c r="BO40" s="8">
        <f t="shared" si="10"/>
        <v>0</v>
      </c>
      <c r="BP40" s="8">
        <f t="shared" si="10"/>
        <v>0</v>
      </c>
      <c r="BQ40" s="8">
        <f t="shared" si="10"/>
        <v>0</v>
      </c>
      <c r="BR40" s="8">
        <f t="shared" si="10"/>
        <v>0</v>
      </c>
      <c r="BS40" s="99"/>
    </row>
    <row r="41" spans="1:87" ht="21" customHeight="1" outlineLevel="1" thickTop="1" x14ac:dyDescent="0.35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>
        <f t="shared" ref="F41:BQ41" ca="1" si="11">($B$41*H.Ge+$C$41*H.Ga+$D$41*H.Se)*F$40*$B$2/1000</f>
        <v>-350.09497649100001</v>
      </c>
      <c r="G41" s="10">
        <f t="shared" ca="1" si="11"/>
        <v>-353.43011367450009</v>
      </c>
      <c r="H41" s="10">
        <f t="shared" ca="1" si="11"/>
        <v>-356.96062497900004</v>
      </c>
      <c r="I41" s="10">
        <f t="shared" ca="1" si="11"/>
        <v>-360.84865978350007</v>
      </c>
      <c r="J41" s="10">
        <f t="shared" ca="1" si="11"/>
        <v>-365.22605280000005</v>
      </c>
      <c r="K41" s="10">
        <f t="shared" ca="1" si="11"/>
        <v>-369.92005366199999</v>
      </c>
      <c r="L41" s="10">
        <f t="shared" ca="1" si="11"/>
        <v>-375.08032336950004</v>
      </c>
      <c r="M41" s="10">
        <f t="shared" ca="1" si="11"/>
        <v>-380.22753931200003</v>
      </c>
      <c r="N41" s="10">
        <f t="shared" ca="1" si="11"/>
        <v>-385.69474044990011</v>
      </c>
      <c r="O41" s="10">
        <f t="shared" ca="1" si="11"/>
        <v>-409.57915939469996</v>
      </c>
      <c r="P41" s="10">
        <f t="shared" ca="1" si="11"/>
        <v>-416.82428415705004</v>
      </c>
      <c r="Q41" s="10">
        <f t="shared" ca="1" si="11"/>
        <v>-424.667610588</v>
      </c>
      <c r="R41" s="10">
        <f t="shared" ca="1" si="11"/>
        <v>-433.37082842910013</v>
      </c>
      <c r="S41" s="10">
        <f t="shared" ca="1" si="11"/>
        <v>-442.94033319375006</v>
      </c>
      <c r="T41" s="10">
        <f t="shared" ca="1" si="11"/>
        <v>-452.94931582200002</v>
      </c>
      <c r="U41" s="10">
        <f t="shared" ca="1" si="11"/>
        <v>-463.56042622575001</v>
      </c>
      <c r="V41" s="10">
        <f t="shared" ca="1" si="11"/>
        <v>-474.60530409450007</v>
      </c>
      <c r="W41" s="10">
        <f t="shared" ca="1" si="11"/>
        <v>-486.11951885924998</v>
      </c>
      <c r="X41" s="10">
        <f t="shared" ca="1" si="11"/>
        <v>-497.90283324795007</v>
      </c>
      <c r="Y41" s="10">
        <f t="shared" ca="1" si="11"/>
        <v>-510.02392503059997</v>
      </c>
      <c r="Z41" s="10">
        <f t="shared" ca="1" si="11"/>
        <v>-522.23861979135006</v>
      </c>
      <c r="AA41" s="10">
        <f t="shared" ca="1" si="11"/>
        <v>-534.6085479300001</v>
      </c>
      <c r="AB41" s="10">
        <f t="shared" ca="1" si="11"/>
        <v>-547.05195961965001</v>
      </c>
      <c r="AC41" s="10">
        <f t="shared" ca="1" si="11"/>
        <v>-559.94885993685</v>
      </c>
      <c r="AD41" s="10">
        <f t="shared" ca="1" si="11"/>
        <v>-572.74413295200009</v>
      </c>
      <c r="AE41" s="10">
        <f t="shared" ca="1" si="11"/>
        <v>-585.83518349580004</v>
      </c>
      <c r="AF41" s="10">
        <f t="shared" ca="1" si="11"/>
        <v>-598.93029317850016</v>
      </c>
      <c r="AG41" s="10">
        <f t="shared" ca="1" si="11"/>
        <v>-612.41974629300023</v>
      </c>
      <c r="AH41" s="10">
        <f t="shared" ca="1" si="11"/>
        <v>-626.10056095080006</v>
      </c>
      <c r="AI41" s="10">
        <f t="shared" ca="1" si="11"/>
        <v>-640.38367299990023</v>
      </c>
      <c r="AJ41" s="10">
        <f t="shared" ca="1" si="11"/>
        <v>-654.99072378915002</v>
      </c>
      <c r="AK41" s="10">
        <f t="shared" ca="1" si="11"/>
        <v>-670.25231529899997</v>
      </c>
      <c r="AL41" s="10">
        <f t="shared" ca="1" si="11"/>
        <v>-686.01273274200003</v>
      </c>
      <c r="AM41" s="10">
        <f t="shared" ca="1" si="11"/>
        <v>-702.66424009349998</v>
      </c>
      <c r="AN41" s="10">
        <f t="shared" ca="1" si="11"/>
        <v>-719.98795148939996</v>
      </c>
      <c r="AO41" s="10">
        <f t="shared" ca="1" si="11"/>
        <v>-737.93735395379997</v>
      </c>
      <c r="AP41" s="10">
        <f t="shared" ca="1" si="11"/>
        <v>-756.04457893140011</v>
      </c>
      <c r="AQ41" s="10">
        <f t="shared" ca="1" si="11"/>
        <v>-774.68969552040016</v>
      </c>
      <c r="AR41" s="10">
        <f t="shared" ca="1" si="11"/>
        <v>-793.41833292479998</v>
      </c>
      <c r="AS41" s="10">
        <f t="shared" ca="1" si="11"/>
        <v>-812.55879915450009</v>
      </c>
      <c r="AT41" s="10">
        <f t="shared" ca="1" si="11"/>
        <v>-831.82058142225014</v>
      </c>
      <c r="AU41" s="10">
        <f t="shared" ca="1" si="11"/>
        <v>-851.26345350000008</v>
      </c>
      <c r="AV41" s="10">
        <f t="shared" ca="1" si="11"/>
        <v>0</v>
      </c>
      <c r="AW41" s="10">
        <f t="shared" ca="1" si="11"/>
        <v>0</v>
      </c>
      <c r="AX41" s="10">
        <f t="shared" ca="1" si="11"/>
        <v>0</v>
      </c>
      <c r="AY41" s="10">
        <f t="shared" ca="1" si="11"/>
        <v>0</v>
      </c>
      <c r="AZ41" s="10">
        <f t="shared" ca="1" si="11"/>
        <v>0</v>
      </c>
      <c r="BA41" s="10">
        <f t="shared" ca="1" si="11"/>
        <v>0</v>
      </c>
      <c r="BB41" s="10">
        <f t="shared" ca="1" si="11"/>
        <v>0</v>
      </c>
      <c r="BC41" s="10">
        <f t="shared" ca="1" si="11"/>
        <v>0</v>
      </c>
      <c r="BD41" s="10">
        <f t="shared" ca="1" si="11"/>
        <v>0</v>
      </c>
      <c r="BE41" s="10">
        <f t="shared" ca="1" si="11"/>
        <v>0</v>
      </c>
      <c r="BF41" s="10">
        <f t="shared" ca="1" si="11"/>
        <v>0</v>
      </c>
      <c r="BG41" s="10">
        <f t="shared" ca="1" si="11"/>
        <v>0</v>
      </c>
      <c r="BH41" s="10">
        <f t="shared" ca="1" si="11"/>
        <v>0</v>
      </c>
      <c r="BI41" s="10">
        <f t="shared" ca="1" si="11"/>
        <v>0</v>
      </c>
      <c r="BJ41" s="10">
        <f t="shared" ca="1" si="11"/>
        <v>0</v>
      </c>
      <c r="BK41" s="10">
        <f t="shared" ca="1" si="11"/>
        <v>0</v>
      </c>
      <c r="BL41" s="10">
        <f t="shared" ca="1" si="11"/>
        <v>0</v>
      </c>
      <c r="BM41" s="10">
        <f t="shared" ca="1" si="11"/>
        <v>0</v>
      </c>
      <c r="BN41" s="10">
        <f t="shared" ca="1" si="11"/>
        <v>0</v>
      </c>
      <c r="BO41" s="10">
        <f t="shared" ca="1" si="11"/>
        <v>0</v>
      </c>
      <c r="BP41" s="10">
        <f t="shared" ca="1" si="11"/>
        <v>0</v>
      </c>
      <c r="BQ41" s="10">
        <f t="shared" ca="1" si="11"/>
        <v>0</v>
      </c>
      <c r="BR41" s="10">
        <f t="shared" ref="BR41" ca="1" si="12">($B$41*H.Ge+$C$41*H.Ga+$D$41*H.Se)*BR$40*$B$2/1000</f>
        <v>0</v>
      </c>
      <c r="BS41" s="99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3">E3</f>
        <v>Temperature,К</v>
      </c>
      <c r="F45" s="3">
        <f t="shared" si="13"/>
        <v>273.10000000000002</v>
      </c>
      <c r="G45" s="3">
        <f t="shared" ref="G45:BR45" si="14">G3</f>
        <v>289.7</v>
      </c>
      <c r="H45" s="3">
        <f t="shared" si="14"/>
        <v>306.2</v>
      </c>
      <c r="I45" s="3">
        <f t="shared" si="14"/>
        <v>322.7</v>
      </c>
      <c r="J45" s="3">
        <f t="shared" si="14"/>
        <v>339.2</v>
      </c>
      <c r="K45" s="3">
        <f t="shared" si="14"/>
        <v>355.7</v>
      </c>
      <c r="L45" s="3">
        <f t="shared" si="14"/>
        <v>372.3</v>
      </c>
      <c r="M45" s="3">
        <f t="shared" si="14"/>
        <v>388.8</v>
      </c>
      <c r="N45" s="3">
        <f t="shared" si="14"/>
        <v>405.3</v>
      </c>
      <c r="O45" s="3">
        <f t="shared" si="14"/>
        <v>471.4</v>
      </c>
      <c r="P45" s="3">
        <f t="shared" si="14"/>
        <v>487.9</v>
      </c>
      <c r="Q45" s="3">
        <f t="shared" si="14"/>
        <v>504.4</v>
      </c>
      <c r="R45" s="3">
        <f t="shared" si="14"/>
        <v>520.9</v>
      </c>
      <c r="S45" s="3">
        <f t="shared" si="14"/>
        <v>537.5</v>
      </c>
      <c r="T45" s="3">
        <f t="shared" si="14"/>
        <v>554</v>
      </c>
      <c r="U45" s="3">
        <f t="shared" si="14"/>
        <v>570.5</v>
      </c>
      <c r="V45" s="3">
        <f t="shared" si="14"/>
        <v>587</v>
      </c>
      <c r="W45" s="3">
        <f t="shared" si="14"/>
        <v>603.5</v>
      </c>
      <c r="X45" s="3">
        <f t="shared" si="14"/>
        <v>620.1</v>
      </c>
      <c r="Y45" s="3">
        <f t="shared" si="14"/>
        <v>636.6</v>
      </c>
      <c r="Z45" s="3">
        <f t="shared" si="14"/>
        <v>653.1</v>
      </c>
      <c r="AA45" s="3">
        <f t="shared" si="14"/>
        <v>669.6</v>
      </c>
      <c r="AB45" s="3">
        <f t="shared" si="14"/>
        <v>686.1</v>
      </c>
      <c r="AC45" s="3">
        <f t="shared" si="14"/>
        <v>702.7</v>
      </c>
      <c r="AD45" s="3">
        <f t="shared" si="14"/>
        <v>719.2</v>
      </c>
      <c r="AE45" s="3">
        <f t="shared" si="14"/>
        <v>735.7</v>
      </c>
      <c r="AF45" s="3">
        <f t="shared" si="14"/>
        <v>752.2</v>
      </c>
      <c r="AG45" s="3">
        <f t="shared" si="14"/>
        <v>768.7</v>
      </c>
      <c r="AH45" s="3">
        <f t="shared" si="14"/>
        <v>785.2</v>
      </c>
      <c r="AI45" s="3">
        <f t="shared" si="14"/>
        <v>801.8</v>
      </c>
      <c r="AJ45" s="3">
        <f t="shared" si="14"/>
        <v>818.3</v>
      </c>
      <c r="AK45" s="3">
        <f t="shared" si="14"/>
        <v>834.8</v>
      </c>
      <c r="AL45" s="3">
        <f t="shared" si="14"/>
        <v>851.3</v>
      </c>
      <c r="AM45" s="3">
        <f t="shared" si="14"/>
        <v>867.8</v>
      </c>
      <c r="AN45" s="3">
        <f t="shared" si="14"/>
        <v>884.4</v>
      </c>
      <c r="AO45" s="3">
        <f t="shared" si="14"/>
        <v>900.9</v>
      </c>
      <c r="AP45" s="3">
        <f t="shared" si="14"/>
        <v>917.4</v>
      </c>
      <c r="AQ45" s="3">
        <f t="shared" si="14"/>
        <v>933.9</v>
      </c>
      <c r="AR45" s="3">
        <f t="shared" si="14"/>
        <v>950.4</v>
      </c>
      <c r="AS45" s="3">
        <f t="shared" si="14"/>
        <v>967</v>
      </c>
      <c r="AT45" s="3">
        <f t="shared" si="14"/>
        <v>983.5</v>
      </c>
      <c r="AU45" s="3">
        <f t="shared" si="14"/>
        <v>1000</v>
      </c>
      <c r="AV45" s="3">
        <f t="shared" si="14"/>
        <v>0</v>
      </c>
      <c r="AW45" s="3">
        <f t="shared" si="14"/>
        <v>0</v>
      </c>
      <c r="AX45" s="3">
        <f t="shared" si="14"/>
        <v>0</v>
      </c>
      <c r="AY45" s="3">
        <f t="shared" si="14"/>
        <v>0</v>
      </c>
      <c r="AZ45" s="3">
        <f t="shared" si="14"/>
        <v>0</v>
      </c>
      <c r="BA45" s="3">
        <f t="shared" si="14"/>
        <v>0</v>
      </c>
      <c r="BB45" s="3">
        <f t="shared" si="14"/>
        <v>0</v>
      </c>
      <c r="BC45" s="3">
        <f t="shared" si="14"/>
        <v>0</v>
      </c>
      <c r="BD45" s="3">
        <f t="shared" si="14"/>
        <v>0</v>
      </c>
      <c r="BE45" s="3">
        <f t="shared" si="14"/>
        <v>0</v>
      </c>
      <c r="BF45" s="3">
        <f t="shared" si="14"/>
        <v>0</v>
      </c>
      <c r="BG45" s="3">
        <f t="shared" si="14"/>
        <v>0</v>
      </c>
      <c r="BH45" s="3">
        <f t="shared" si="14"/>
        <v>0</v>
      </c>
      <c r="BI45" s="3">
        <f t="shared" si="14"/>
        <v>0</v>
      </c>
      <c r="BJ45" s="3">
        <f t="shared" si="14"/>
        <v>0</v>
      </c>
      <c r="BK45" s="3">
        <f t="shared" si="14"/>
        <v>0</v>
      </c>
      <c r="BL45" s="3">
        <f t="shared" si="14"/>
        <v>0</v>
      </c>
      <c r="BM45" s="3">
        <f t="shared" si="14"/>
        <v>0</v>
      </c>
      <c r="BN45" s="3">
        <f t="shared" si="14"/>
        <v>0</v>
      </c>
      <c r="BO45" s="3">
        <f t="shared" si="14"/>
        <v>0</v>
      </c>
      <c r="BP45" s="3">
        <f t="shared" si="14"/>
        <v>0</v>
      </c>
      <c r="BQ45" s="3">
        <f t="shared" si="14"/>
        <v>0</v>
      </c>
      <c r="BR45" s="3">
        <f t="shared" si="14"/>
        <v>0</v>
      </c>
      <c r="BS45" s="98"/>
    </row>
    <row r="46" spans="1:87" ht="21" customHeight="1" outlineLevel="1" thickTop="1" thickBot="1" x14ac:dyDescent="0.4">
      <c r="A46" s="5">
        <f t="shared" ref="A46:E55" si="15">A4</f>
        <v>0</v>
      </c>
      <c r="B46" s="5">
        <f t="shared" si="15"/>
        <v>1</v>
      </c>
      <c r="C46" s="5">
        <f t="shared" si="15"/>
        <v>0</v>
      </c>
      <c r="D46" s="5">
        <f t="shared" si="15"/>
        <v>0</v>
      </c>
      <c r="E46" s="6" t="str">
        <f t="shared" si="15"/>
        <v>*Se[M]</v>
      </c>
      <c r="F46" s="14">
        <f t="shared" ref="F46:U55" ca="1" si="16">$A46*H.Ar + $B46*H.Se + $C46*H.Ge + $D46*H.Ga</f>
        <v>-22.8</v>
      </c>
      <c r="G46" s="14">
        <f t="shared" ca="1" si="16"/>
        <v>-21.86</v>
      </c>
      <c r="H46" s="14">
        <f t="shared" ca="1" si="16"/>
        <v>-21.25</v>
      </c>
      <c r="I46" s="14">
        <f t="shared" ca="1" si="16"/>
        <v>-20.94</v>
      </c>
      <c r="J46" s="14">
        <f t="shared" ca="1" si="16"/>
        <v>-20.88</v>
      </c>
      <c r="K46" s="14">
        <f t="shared" ca="1" si="16"/>
        <v>-20.97</v>
      </c>
      <c r="L46" s="14">
        <f t="shared" ca="1" si="16"/>
        <v>-21.15</v>
      </c>
      <c r="M46" s="14">
        <f t="shared" ca="1" si="16"/>
        <v>-21.36</v>
      </c>
      <c r="N46" s="14">
        <f t="shared" ca="1" si="16"/>
        <v>-21.6</v>
      </c>
      <c r="O46" s="14">
        <f t="shared" ca="1" si="16"/>
        <v>-22.5</v>
      </c>
      <c r="P46" s="14">
        <f t="shared" ca="1" si="16"/>
        <v>-22.69</v>
      </c>
      <c r="Q46" s="14">
        <f t="shared" ca="1" si="16"/>
        <v>-22.86</v>
      </c>
      <c r="R46" s="14">
        <f t="shared" ca="1" si="16"/>
        <v>-23.05</v>
      </c>
      <c r="S46" s="14">
        <f t="shared" ca="1" si="16"/>
        <v>-23.26</v>
      </c>
      <c r="T46" s="14">
        <f t="shared" ca="1" si="16"/>
        <v>-23.48</v>
      </c>
      <c r="U46" s="14">
        <f t="shared" ca="1" si="16"/>
        <v>-23.71</v>
      </c>
      <c r="V46" s="14">
        <f t="shared" ref="G46:BR50" ca="1" si="17">$A46*H.Ar + $B46*H.Se + $C46*H.Ge + $D46*H.Ga</f>
        <v>-23.94</v>
      </c>
      <c r="W46" s="14">
        <f t="shared" ca="1" si="17"/>
        <v>-24.18</v>
      </c>
      <c r="X46" s="14">
        <f t="shared" ca="1" si="17"/>
        <v>-24.41</v>
      </c>
      <c r="Y46" s="14">
        <f t="shared" ca="1" si="17"/>
        <v>-24.65</v>
      </c>
      <c r="Z46" s="14">
        <f t="shared" ca="1" si="17"/>
        <v>-24.88</v>
      </c>
      <c r="AA46" s="14">
        <f t="shared" ca="1" si="17"/>
        <v>-25.11</v>
      </c>
      <c r="AB46" s="14">
        <f t="shared" ca="1" si="17"/>
        <v>-25.33</v>
      </c>
      <c r="AC46" s="14">
        <f t="shared" ca="1" si="17"/>
        <v>-25.56</v>
      </c>
      <c r="AD46" s="14">
        <f t="shared" ca="1" si="17"/>
        <v>-25.78</v>
      </c>
      <c r="AE46" s="14">
        <f t="shared" ca="1" si="17"/>
        <v>-26</v>
      </c>
      <c r="AF46" s="14">
        <f t="shared" ca="1" si="17"/>
        <v>-26.21</v>
      </c>
      <c r="AG46" s="14">
        <f t="shared" ca="1" si="17"/>
        <v>-26.42</v>
      </c>
      <c r="AH46" s="14">
        <f t="shared" ca="1" si="17"/>
        <v>-26.62</v>
      </c>
      <c r="AI46" s="14">
        <f t="shared" ca="1" si="17"/>
        <v>-26.82</v>
      </c>
      <c r="AJ46" s="14">
        <f t="shared" ca="1" si="17"/>
        <v>-27.01</v>
      </c>
      <c r="AK46" s="14">
        <f t="shared" ca="1" si="17"/>
        <v>-27.2</v>
      </c>
      <c r="AL46" s="14">
        <f t="shared" ca="1" si="17"/>
        <v>-27.38</v>
      </c>
      <c r="AM46" s="14">
        <f t="shared" ca="1" si="17"/>
        <v>-27.57</v>
      </c>
      <c r="AN46" s="14">
        <f t="shared" ca="1" si="17"/>
        <v>-27.76</v>
      </c>
      <c r="AO46" s="14">
        <f t="shared" ca="1" si="17"/>
        <v>-27.96</v>
      </c>
      <c r="AP46" s="14">
        <f t="shared" ca="1" si="17"/>
        <v>-28.15</v>
      </c>
      <c r="AQ46" s="14">
        <f t="shared" ca="1" si="17"/>
        <v>-28.35</v>
      </c>
      <c r="AR46" s="14">
        <f t="shared" ca="1" si="17"/>
        <v>-28.54</v>
      </c>
      <c r="AS46" s="14">
        <f t="shared" ca="1" si="17"/>
        <v>-28.73</v>
      </c>
      <c r="AT46" s="14">
        <f t="shared" ca="1" si="17"/>
        <v>-28.92</v>
      </c>
      <c r="AU46" s="14">
        <f t="shared" ca="1" si="17"/>
        <v>-29.11</v>
      </c>
      <c r="AV46" s="14">
        <f t="shared" ca="1" si="17"/>
        <v>0</v>
      </c>
      <c r="AW46" s="14">
        <f t="shared" ca="1" si="17"/>
        <v>0</v>
      </c>
      <c r="AX46" s="14">
        <f t="shared" ca="1" si="17"/>
        <v>0</v>
      </c>
      <c r="AY46" s="14">
        <f t="shared" ca="1" si="17"/>
        <v>0</v>
      </c>
      <c r="AZ46" s="14">
        <f t="shared" ca="1" si="17"/>
        <v>0</v>
      </c>
      <c r="BA46" s="14">
        <f t="shared" ca="1" si="17"/>
        <v>0</v>
      </c>
      <c r="BB46" s="14">
        <f t="shared" ca="1" si="17"/>
        <v>0</v>
      </c>
      <c r="BC46" s="14">
        <f t="shared" ca="1" si="17"/>
        <v>0</v>
      </c>
      <c r="BD46" s="14">
        <f t="shared" ca="1" si="17"/>
        <v>0</v>
      </c>
      <c r="BE46" s="14">
        <f t="shared" ca="1" si="17"/>
        <v>0</v>
      </c>
      <c r="BF46" s="14">
        <f t="shared" ca="1" si="17"/>
        <v>0</v>
      </c>
      <c r="BG46" s="14">
        <f t="shared" ca="1" si="17"/>
        <v>0</v>
      </c>
      <c r="BH46" s="14">
        <f t="shared" ca="1" si="17"/>
        <v>0</v>
      </c>
      <c r="BI46" s="14">
        <f t="shared" ca="1" si="17"/>
        <v>0</v>
      </c>
      <c r="BJ46" s="14">
        <f t="shared" ca="1" si="17"/>
        <v>0</v>
      </c>
      <c r="BK46" s="14">
        <f t="shared" ca="1" si="17"/>
        <v>0</v>
      </c>
      <c r="BL46" s="14">
        <f t="shared" ca="1" si="17"/>
        <v>0</v>
      </c>
      <c r="BM46" s="14">
        <f t="shared" ca="1" si="17"/>
        <v>0</v>
      </c>
      <c r="BN46" s="14">
        <f t="shared" ca="1" si="17"/>
        <v>0</v>
      </c>
      <c r="BO46" s="14">
        <f t="shared" ca="1" si="17"/>
        <v>0</v>
      </c>
      <c r="BP46" s="14">
        <f t="shared" ca="1" si="17"/>
        <v>0</v>
      </c>
      <c r="BQ46" s="14">
        <f t="shared" ca="1" si="17"/>
        <v>0</v>
      </c>
      <c r="BR46" s="14">
        <f t="shared" ca="1" si="17"/>
        <v>0</v>
      </c>
      <c r="BS46" s="98"/>
    </row>
    <row r="47" spans="1:87" ht="21" customHeight="1" outlineLevel="1" thickBot="1" x14ac:dyDescent="0.4">
      <c r="A47" s="5">
        <f t="shared" si="15"/>
        <v>0</v>
      </c>
      <c r="B47" s="5">
        <f t="shared" si="15"/>
        <v>3</v>
      </c>
      <c r="C47" s="5">
        <f t="shared" si="15"/>
        <v>0</v>
      </c>
      <c r="D47" s="5">
        <f t="shared" si="15"/>
        <v>2</v>
      </c>
      <c r="E47" s="6" t="str">
        <f t="shared" si="15"/>
        <v>*Ga2Se3</v>
      </c>
      <c r="F47" s="14">
        <f t="shared" ca="1" si="16"/>
        <v>-202.6</v>
      </c>
      <c r="G47" s="14">
        <f t="shared" ca="1" si="17"/>
        <v>-192.28</v>
      </c>
      <c r="H47" s="14">
        <f t="shared" ca="1" si="17"/>
        <v>-183.17000000000002</v>
      </c>
      <c r="I47" s="14">
        <f t="shared" ca="1" si="17"/>
        <v>-175.02</v>
      </c>
      <c r="J47" s="14">
        <f t="shared" ca="1" si="17"/>
        <v>-167.72</v>
      </c>
      <c r="K47" s="14">
        <f t="shared" ca="1" si="17"/>
        <v>-161.09</v>
      </c>
      <c r="L47" s="14">
        <f t="shared" ca="1" si="17"/>
        <v>-155.10999999999999</v>
      </c>
      <c r="M47" s="14">
        <f t="shared" ca="1" si="17"/>
        <v>-149.62</v>
      </c>
      <c r="N47" s="14">
        <f t="shared" ca="1" si="17"/>
        <v>-144.64000000000001</v>
      </c>
      <c r="O47" s="14">
        <f t="shared" ca="1" si="17"/>
        <v>-128.56</v>
      </c>
      <c r="P47" s="14">
        <f t="shared" ca="1" si="17"/>
        <v>-125.43</v>
      </c>
      <c r="Q47" s="14">
        <f t="shared" ca="1" si="17"/>
        <v>-122.52</v>
      </c>
      <c r="R47" s="14">
        <f t="shared" ca="1" si="17"/>
        <v>-119.85000000000001</v>
      </c>
      <c r="S47" s="14">
        <f t="shared" ca="1" si="17"/>
        <v>-117.42</v>
      </c>
      <c r="T47" s="14">
        <f t="shared" ca="1" si="17"/>
        <v>-115.18</v>
      </c>
      <c r="U47" s="14">
        <f t="shared" ca="1" si="17"/>
        <v>-113.19</v>
      </c>
      <c r="V47" s="14">
        <f t="shared" ca="1" si="17"/>
        <v>-111.42000000000002</v>
      </c>
      <c r="W47" s="14">
        <f t="shared" ca="1" si="17"/>
        <v>-109.85999999999999</v>
      </c>
      <c r="X47" s="14">
        <f t="shared" ca="1" si="17"/>
        <v>-108.45</v>
      </c>
      <c r="Y47" s="14">
        <f t="shared" ca="1" si="17"/>
        <v>-107.20999999999998</v>
      </c>
      <c r="Z47" s="14">
        <f t="shared" ca="1" si="17"/>
        <v>-106.06</v>
      </c>
      <c r="AA47" s="14">
        <f t="shared" ca="1" si="17"/>
        <v>-104.99</v>
      </c>
      <c r="AB47" s="14">
        <f t="shared" ca="1" si="17"/>
        <v>-103.99</v>
      </c>
      <c r="AC47" s="14">
        <f t="shared" ca="1" si="17"/>
        <v>-103.1</v>
      </c>
      <c r="AD47" s="14">
        <f t="shared" ca="1" si="17"/>
        <v>-102.24000000000001</v>
      </c>
      <c r="AE47" s="14">
        <f t="shared" ca="1" si="17"/>
        <v>-101.48</v>
      </c>
      <c r="AF47" s="14">
        <f t="shared" ca="1" si="17"/>
        <v>-100.75</v>
      </c>
      <c r="AG47" s="14">
        <f t="shared" ca="1" si="17"/>
        <v>-100.14</v>
      </c>
      <c r="AH47" s="14">
        <f t="shared" ca="1" si="17"/>
        <v>-99.605999999999995</v>
      </c>
      <c r="AI47" s="14">
        <f t="shared" ca="1" si="17"/>
        <v>-99.210000000000008</v>
      </c>
      <c r="AJ47" s="14">
        <f t="shared" ca="1" si="17"/>
        <v>-98.938000000000002</v>
      </c>
      <c r="AK47" s="14">
        <f t="shared" ca="1" si="17"/>
        <v>-98.828000000000003</v>
      </c>
      <c r="AL47" s="14">
        <f t="shared" ca="1" si="17"/>
        <v>-98.858000000000004</v>
      </c>
      <c r="AM47" s="14">
        <f t="shared" ca="1" si="17"/>
        <v>-99.080000000000013</v>
      </c>
      <c r="AN47" s="14">
        <f t="shared" ca="1" si="17"/>
        <v>-99.44</v>
      </c>
      <c r="AO47" s="14">
        <f t="shared" ca="1" si="17"/>
        <v>-99.933999999999997</v>
      </c>
      <c r="AP47" s="14">
        <f t="shared" ca="1" si="17"/>
        <v>-100.46999999999998</v>
      </c>
      <c r="AQ47" s="14">
        <f t="shared" ca="1" si="17"/>
        <v>-101.08200000000001</v>
      </c>
      <c r="AR47" s="14">
        <f t="shared" ca="1" si="17"/>
        <v>-101.708</v>
      </c>
      <c r="AS47" s="14">
        <f t="shared" ca="1" si="17"/>
        <v>-102.38200000000001</v>
      </c>
      <c r="AT47" s="14">
        <f t="shared" ca="1" si="17"/>
        <v>-103.06400000000001</v>
      </c>
      <c r="AU47" s="14">
        <f t="shared" ca="1" si="17"/>
        <v>-103.746</v>
      </c>
      <c r="AV47" s="14">
        <f t="shared" ca="1" si="17"/>
        <v>0</v>
      </c>
      <c r="AW47" s="14">
        <f t="shared" ca="1" si="17"/>
        <v>0</v>
      </c>
      <c r="AX47" s="14">
        <f t="shared" ca="1" si="17"/>
        <v>0</v>
      </c>
      <c r="AY47" s="14">
        <f t="shared" ca="1" si="17"/>
        <v>0</v>
      </c>
      <c r="AZ47" s="14">
        <f t="shared" ca="1" si="17"/>
        <v>0</v>
      </c>
      <c r="BA47" s="14">
        <f t="shared" ca="1" si="17"/>
        <v>0</v>
      </c>
      <c r="BB47" s="14">
        <f t="shared" ca="1" si="17"/>
        <v>0</v>
      </c>
      <c r="BC47" s="14">
        <f t="shared" ca="1" si="17"/>
        <v>0</v>
      </c>
      <c r="BD47" s="14">
        <f t="shared" ca="1" si="17"/>
        <v>0</v>
      </c>
      <c r="BE47" s="14">
        <f t="shared" ca="1" si="17"/>
        <v>0</v>
      </c>
      <c r="BF47" s="14">
        <f t="shared" ca="1" si="17"/>
        <v>0</v>
      </c>
      <c r="BG47" s="14">
        <f t="shared" ca="1" si="17"/>
        <v>0</v>
      </c>
      <c r="BH47" s="14">
        <f t="shared" ca="1" si="17"/>
        <v>0</v>
      </c>
      <c r="BI47" s="14">
        <f t="shared" ca="1" si="17"/>
        <v>0</v>
      </c>
      <c r="BJ47" s="14">
        <f t="shared" ca="1" si="17"/>
        <v>0</v>
      </c>
      <c r="BK47" s="14">
        <f t="shared" ca="1" si="17"/>
        <v>0</v>
      </c>
      <c r="BL47" s="14">
        <f t="shared" ca="1" si="17"/>
        <v>0</v>
      </c>
      <c r="BM47" s="14">
        <f t="shared" ca="1" si="17"/>
        <v>0</v>
      </c>
      <c r="BN47" s="14">
        <f t="shared" ca="1" si="17"/>
        <v>0</v>
      </c>
      <c r="BO47" s="14">
        <f t="shared" ca="1" si="17"/>
        <v>0</v>
      </c>
      <c r="BP47" s="14">
        <f t="shared" ca="1" si="17"/>
        <v>0</v>
      </c>
      <c r="BQ47" s="14">
        <f t="shared" ca="1" si="17"/>
        <v>0</v>
      </c>
      <c r="BR47" s="14">
        <f t="shared" ca="1" si="17"/>
        <v>0</v>
      </c>
      <c r="BS47" s="98"/>
    </row>
    <row r="48" spans="1:87" ht="21" customHeight="1" outlineLevel="1" thickBot="1" x14ac:dyDescent="0.4">
      <c r="A48" s="5">
        <f t="shared" si="15"/>
        <v>0</v>
      </c>
      <c r="B48" s="5">
        <f t="shared" si="15"/>
        <v>0</v>
      </c>
      <c r="C48" s="5">
        <f t="shared" si="15"/>
        <v>0</v>
      </c>
      <c r="D48" s="5">
        <f t="shared" si="15"/>
        <v>1</v>
      </c>
      <c r="E48" s="6" t="str">
        <f t="shared" si="15"/>
        <v>*Ga[1]</v>
      </c>
      <c r="F48" s="14">
        <f t="shared" ca="1" si="16"/>
        <v>-67.099999999999994</v>
      </c>
      <c r="G48" s="14">
        <f t="shared" ca="1" si="17"/>
        <v>-63.35</v>
      </c>
      <c r="H48" s="14">
        <f t="shared" ca="1" si="17"/>
        <v>-59.71</v>
      </c>
      <c r="I48" s="14">
        <f t="shared" ca="1" si="17"/>
        <v>-56.1</v>
      </c>
      <c r="J48" s="14">
        <f t="shared" ca="1" si="17"/>
        <v>-52.54</v>
      </c>
      <c r="K48" s="14">
        <f t="shared" ca="1" si="17"/>
        <v>-49.09</v>
      </c>
      <c r="L48" s="14">
        <f t="shared" ca="1" si="17"/>
        <v>-45.83</v>
      </c>
      <c r="M48" s="14">
        <f t="shared" ca="1" si="17"/>
        <v>-42.77</v>
      </c>
      <c r="N48" s="14">
        <f t="shared" ca="1" si="17"/>
        <v>-39.92</v>
      </c>
      <c r="O48" s="14">
        <f t="shared" ca="1" si="17"/>
        <v>-30.53</v>
      </c>
      <c r="P48" s="14">
        <f t="shared" ca="1" si="17"/>
        <v>-28.68</v>
      </c>
      <c r="Q48" s="14">
        <f t="shared" ca="1" si="17"/>
        <v>-26.97</v>
      </c>
      <c r="R48" s="14">
        <f t="shared" ca="1" si="17"/>
        <v>-25.35</v>
      </c>
      <c r="S48" s="14">
        <f t="shared" ca="1" si="17"/>
        <v>-23.82</v>
      </c>
      <c r="T48" s="14">
        <f t="shared" ca="1" si="17"/>
        <v>-22.37</v>
      </c>
      <c r="U48" s="14">
        <f t="shared" ca="1" si="17"/>
        <v>-21.03</v>
      </c>
      <c r="V48" s="14">
        <f t="shared" ca="1" si="17"/>
        <v>-19.8</v>
      </c>
      <c r="W48" s="14">
        <f t="shared" ca="1" si="17"/>
        <v>-18.66</v>
      </c>
      <c r="X48" s="14">
        <f t="shared" ca="1" si="17"/>
        <v>-17.61</v>
      </c>
      <c r="Y48" s="14">
        <f t="shared" ca="1" si="17"/>
        <v>-16.63</v>
      </c>
      <c r="Z48" s="14">
        <f t="shared" ca="1" si="17"/>
        <v>-15.71</v>
      </c>
      <c r="AA48" s="14">
        <f t="shared" ca="1" si="17"/>
        <v>-14.83</v>
      </c>
      <c r="AB48" s="14">
        <f t="shared" ca="1" si="17"/>
        <v>-14</v>
      </c>
      <c r="AC48" s="14">
        <f t="shared" ca="1" si="17"/>
        <v>-13.21</v>
      </c>
      <c r="AD48" s="14">
        <f t="shared" ca="1" si="17"/>
        <v>-12.45</v>
      </c>
      <c r="AE48" s="14">
        <f t="shared" ca="1" si="17"/>
        <v>-11.74</v>
      </c>
      <c r="AF48" s="14">
        <f t="shared" ca="1" si="17"/>
        <v>-11.06</v>
      </c>
      <c r="AG48" s="14">
        <f t="shared" ca="1" si="17"/>
        <v>-10.44</v>
      </c>
      <c r="AH48" s="14">
        <f t="shared" ca="1" si="17"/>
        <v>-9.8729999999999993</v>
      </c>
      <c r="AI48" s="14">
        <f t="shared" ca="1" si="17"/>
        <v>-9.375</v>
      </c>
      <c r="AJ48" s="14">
        <f t="shared" ca="1" si="17"/>
        <v>-8.9540000000000006</v>
      </c>
      <c r="AK48" s="14">
        <f t="shared" ca="1" si="17"/>
        <v>-8.6140000000000008</v>
      </c>
      <c r="AL48" s="14">
        <f t="shared" ca="1" si="17"/>
        <v>-8.359</v>
      </c>
      <c r="AM48" s="14">
        <f t="shared" ca="1" si="17"/>
        <v>-8.1850000000000005</v>
      </c>
      <c r="AN48" s="14">
        <f t="shared" ca="1" si="17"/>
        <v>-8.08</v>
      </c>
      <c r="AO48" s="14">
        <f t="shared" ca="1" si="17"/>
        <v>-8.0269999999999992</v>
      </c>
      <c r="AP48" s="14">
        <f t="shared" ca="1" si="17"/>
        <v>-8.01</v>
      </c>
      <c r="AQ48" s="14">
        <f t="shared" ca="1" si="17"/>
        <v>-8.016</v>
      </c>
      <c r="AR48" s="14">
        <f t="shared" ca="1" si="17"/>
        <v>-8.0440000000000005</v>
      </c>
      <c r="AS48" s="14">
        <f t="shared" ca="1" si="17"/>
        <v>-8.0960000000000001</v>
      </c>
      <c r="AT48" s="14">
        <f t="shared" ca="1" si="17"/>
        <v>-8.1519999999999992</v>
      </c>
      <c r="AU48" s="14">
        <f t="shared" ca="1" si="17"/>
        <v>-8.2080000000000002</v>
      </c>
      <c r="AV48" s="14">
        <f t="shared" ca="1" si="17"/>
        <v>0</v>
      </c>
      <c r="AW48" s="14">
        <f t="shared" ca="1" si="17"/>
        <v>0</v>
      </c>
      <c r="AX48" s="14">
        <f t="shared" ca="1" si="17"/>
        <v>0</v>
      </c>
      <c r="AY48" s="14">
        <f t="shared" ca="1" si="17"/>
        <v>0</v>
      </c>
      <c r="AZ48" s="14">
        <f t="shared" ca="1" si="17"/>
        <v>0</v>
      </c>
      <c r="BA48" s="14">
        <f t="shared" ca="1" si="17"/>
        <v>0</v>
      </c>
      <c r="BB48" s="14">
        <f t="shared" ca="1" si="17"/>
        <v>0</v>
      </c>
      <c r="BC48" s="14">
        <f t="shared" ca="1" si="17"/>
        <v>0</v>
      </c>
      <c r="BD48" s="14">
        <f t="shared" ca="1" si="17"/>
        <v>0</v>
      </c>
      <c r="BE48" s="14">
        <f t="shared" ca="1" si="17"/>
        <v>0</v>
      </c>
      <c r="BF48" s="14">
        <f t="shared" ca="1" si="17"/>
        <v>0</v>
      </c>
      <c r="BG48" s="14">
        <f t="shared" ca="1" si="17"/>
        <v>0</v>
      </c>
      <c r="BH48" s="14">
        <f t="shared" ca="1" si="17"/>
        <v>0</v>
      </c>
      <c r="BI48" s="14">
        <f t="shared" ca="1" si="17"/>
        <v>0</v>
      </c>
      <c r="BJ48" s="14">
        <f t="shared" ca="1" si="17"/>
        <v>0</v>
      </c>
      <c r="BK48" s="14">
        <f t="shared" ca="1" si="17"/>
        <v>0</v>
      </c>
      <c r="BL48" s="14">
        <f t="shared" ca="1" si="17"/>
        <v>0</v>
      </c>
      <c r="BM48" s="14">
        <f t="shared" ca="1" si="17"/>
        <v>0</v>
      </c>
      <c r="BN48" s="14">
        <f t="shared" ca="1" si="17"/>
        <v>0</v>
      </c>
      <c r="BO48" s="14">
        <f t="shared" ca="1" si="17"/>
        <v>0</v>
      </c>
      <c r="BP48" s="14">
        <f t="shared" ca="1" si="17"/>
        <v>0</v>
      </c>
      <c r="BQ48" s="14">
        <f t="shared" ca="1" si="17"/>
        <v>0</v>
      </c>
      <c r="BR48" s="14">
        <f t="shared" ca="1" si="17"/>
        <v>0</v>
      </c>
      <c r="BS48" s="98"/>
    </row>
    <row r="49" spans="1:71" ht="21" customHeight="1" outlineLevel="1" thickBot="1" x14ac:dyDescent="0.4">
      <c r="A49" s="5">
        <f t="shared" si="15"/>
        <v>0</v>
      </c>
      <c r="B49" s="5">
        <f t="shared" si="15"/>
        <v>1</v>
      </c>
      <c r="C49" s="5">
        <f t="shared" si="15"/>
        <v>1</v>
      </c>
      <c r="D49" s="5">
        <f t="shared" si="15"/>
        <v>0</v>
      </c>
      <c r="E49" s="6" t="str">
        <f t="shared" si="15"/>
        <v>GeSe</v>
      </c>
      <c r="F49" s="14">
        <f t="shared" ca="1" si="16"/>
        <v>-41.480000000000004</v>
      </c>
      <c r="G49" s="14">
        <f t="shared" ca="1" si="17"/>
        <v>-39.659999999999997</v>
      </c>
      <c r="H49" s="14">
        <f t="shared" ca="1" si="17"/>
        <v>-38</v>
      </c>
      <c r="I49" s="14">
        <f t="shared" ca="1" si="17"/>
        <v>-36.510000000000005</v>
      </c>
      <c r="J49" s="14">
        <f t="shared" ca="1" si="17"/>
        <v>-35.200000000000003</v>
      </c>
      <c r="K49" s="14">
        <f t="shared" ca="1" si="17"/>
        <v>-34.049999999999997</v>
      </c>
      <c r="L49" s="14">
        <f t="shared" ca="1" si="17"/>
        <v>-33.04</v>
      </c>
      <c r="M49" s="14">
        <f t="shared" ca="1" si="17"/>
        <v>-32.129999999999995</v>
      </c>
      <c r="N49" s="14">
        <f t="shared" ca="1" si="17"/>
        <v>-31.334000000000003</v>
      </c>
      <c r="O49" s="14">
        <f t="shared" ca="1" si="17"/>
        <v>-28.969000000000001</v>
      </c>
      <c r="P49" s="14">
        <f t="shared" ca="1" si="17"/>
        <v>-28.691000000000003</v>
      </c>
      <c r="Q49" s="14">
        <f t="shared" ca="1" si="17"/>
        <v>-28.57</v>
      </c>
      <c r="R49" s="14">
        <f t="shared" ca="1" si="17"/>
        <v>-28.612000000000002</v>
      </c>
      <c r="S49" s="14">
        <f t="shared" ca="1" si="17"/>
        <v>-28.773000000000003</v>
      </c>
      <c r="T49" s="14">
        <f t="shared" ca="1" si="17"/>
        <v>-29.004000000000001</v>
      </c>
      <c r="U49" s="14">
        <f t="shared" ca="1" si="17"/>
        <v>-29.277000000000001</v>
      </c>
      <c r="V49" s="14">
        <f t="shared" ca="1" si="17"/>
        <v>-29.563000000000002</v>
      </c>
      <c r="W49" s="14">
        <f t="shared" ca="1" si="17"/>
        <v>-29.859000000000002</v>
      </c>
      <c r="X49" s="14">
        <f t="shared" ca="1" si="17"/>
        <v>-30.140999999999998</v>
      </c>
      <c r="Y49" s="14">
        <f t="shared" ca="1" si="17"/>
        <v>-30.427999999999997</v>
      </c>
      <c r="Z49" s="14">
        <f t="shared" ca="1" si="17"/>
        <v>-30.702999999999999</v>
      </c>
      <c r="AA49" s="14">
        <f t="shared" ca="1" si="17"/>
        <v>-30.975000000000001</v>
      </c>
      <c r="AB49" s="14">
        <f t="shared" ca="1" si="17"/>
        <v>-31.236999999999998</v>
      </c>
      <c r="AC49" s="14">
        <f t="shared" ca="1" si="17"/>
        <v>-31.509</v>
      </c>
      <c r="AD49" s="14">
        <f t="shared" ca="1" si="17"/>
        <v>-31.770000000000003</v>
      </c>
      <c r="AE49" s="14">
        <f t="shared" ca="1" si="17"/>
        <v>-32.031999999999996</v>
      </c>
      <c r="AF49" s="14">
        <f t="shared" ca="1" si="17"/>
        <v>-32.285000000000004</v>
      </c>
      <c r="AG49" s="14">
        <f t="shared" ca="1" si="17"/>
        <v>-32.54</v>
      </c>
      <c r="AH49" s="14">
        <f t="shared" ca="1" si="17"/>
        <v>-32.789000000000001</v>
      </c>
      <c r="AI49" s="14">
        <f t="shared" ca="1" si="17"/>
        <v>-33.043999999999997</v>
      </c>
      <c r="AJ49" s="14">
        <f t="shared" ca="1" si="17"/>
        <v>-33.295000000000002</v>
      </c>
      <c r="AK49" s="14">
        <f t="shared" ca="1" si="17"/>
        <v>-33.551000000000002</v>
      </c>
      <c r="AL49" s="14">
        <f t="shared" ca="1" si="17"/>
        <v>-33.801000000000002</v>
      </c>
      <c r="AM49" s="14">
        <f t="shared" ca="1" si="17"/>
        <v>-34.06</v>
      </c>
      <c r="AN49" s="14">
        <f t="shared" ca="1" si="17"/>
        <v>-34.313000000000002</v>
      </c>
      <c r="AO49" s="14">
        <f t="shared" ca="1" si="17"/>
        <v>-34.569000000000003</v>
      </c>
      <c r="AP49" s="14">
        <f t="shared" ca="1" si="17"/>
        <v>-34.808</v>
      </c>
      <c r="AQ49" s="14">
        <f t="shared" ca="1" si="17"/>
        <v>-35.052</v>
      </c>
      <c r="AR49" s="14">
        <f t="shared" ca="1" si="17"/>
        <v>-35.281999999999996</v>
      </c>
      <c r="AS49" s="14">
        <f t="shared" ca="1" si="17"/>
        <v>-35.506999999999998</v>
      </c>
      <c r="AT49" s="14">
        <f t="shared" ca="1" si="17"/>
        <v>-35.731000000000002</v>
      </c>
      <c r="AU49" s="14">
        <f t="shared" ca="1" si="17"/>
        <v>-35.954999999999998</v>
      </c>
      <c r="AV49" s="14">
        <f t="shared" ca="1" si="17"/>
        <v>0</v>
      </c>
      <c r="AW49" s="14">
        <f t="shared" ca="1" si="17"/>
        <v>0</v>
      </c>
      <c r="AX49" s="14">
        <f t="shared" ca="1" si="17"/>
        <v>0</v>
      </c>
      <c r="AY49" s="14">
        <f t="shared" ca="1" si="17"/>
        <v>0</v>
      </c>
      <c r="AZ49" s="14">
        <f t="shared" ca="1" si="17"/>
        <v>0</v>
      </c>
      <c r="BA49" s="14">
        <f t="shared" ca="1" si="17"/>
        <v>0</v>
      </c>
      <c r="BB49" s="14">
        <f t="shared" ca="1" si="17"/>
        <v>0</v>
      </c>
      <c r="BC49" s="14">
        <f t="shared" ca="1" si="17"/>
        <v>0</v>
      </c>
      <c r="BD49" s="14">
        <f t="shared" ca="1" si="17"/>
        <v>0</v>
      </c>
      <c r="BE49" s="14">
        <f t="shared" ca="1" si="17"/>
        <v>0</v>
      </c>
      <c r="BF49" s="14">
        <f t="shared" ca="1" si="17"/>
        <v>0</v>
      </c>
      <c r="BG49" s="14">
        <f t="shared" ca="1" si="17"/>
        <v>0</v>
      </c>
      <c r="BH49" s="14">
        <f t="shared" ca="1" si="17"/>
        <v>0</v>
      </c>
      <c r="BI49" s="14">
        <f t="shared" ca="1" si="17"/>
        <v>0</v>
      </c>
      <c r="BJ49" s="14">
        <f t="shared" ca="1" si="17"/>
        <v>0</v>
      </c>
      <c r="BK49" s="14">
        <f t="shared" ca="1" si="17"/>
        <v>0</v>
      </c>
      <c r="BL49" s="14">
        <f t="shared" ca="1" si="17"/>
        <v>0</v>
      </c>
      <c r="BM49" s="14">
        <f t="shared" ca="1" si="17"/>
        <v>0</v>
      </c>
      <c r="BN49" s="14">
        <f t="shared" ca="1" si="17"/>
        <v>0</v>
      </c>
      <c r="BO49" s="14">
        <f t="shared" ca="1" si="17"/>
        <v>0</v>
      </c>
      <c r="BP49" s="14">
        <f t="shared" ca="1" si="17"/>
        <v>0</v>
      </c>
      <c r="BQ49" s="14">
        <f t="shared" ca="1" si="17"/>
        <v>0</v>
      </c>
      <c r="BR49" s="14">
        <f t="shared" ca="1" si="17"/>
        <v>0</v>
      </c>
      <c r="BS49" s="98"/>
    </row>
    <row r="50" spans="1:71" ht="21" customHeight="1" outlineLevel="1" thickBot="1" x14ac:dyDescent="0.4">
      <c r="A50" s="5">
        <f t="shared" si="15"/>
        <v>0</v>
      </c>
      <c r="B50" s="5">
        <f t="shared" si="15"/>
        <v>0</v>
      </c>
      <c r="C50" s="5">
        <f t="shared" si="15"/>
        <v>0</v>
      </c>
      <c r="D50" s="5">
        <f t="shared" si="15"/>
        <v>1</v>
      </c>
      <c r="E50" s="6" t="str">
        <f t="shared" si="15"/>
        <v>Ga</v>
      </c>
      <c r="F50" s="14">
        <f t="shared" ca="1" si="16"/>
        <v>-67.099999999999994</v>
      </c>
      <c r="G50" s="14">
        <f t="shared" ca="1" si="17"/>
        <v>-63.35</v>
      </c>
      <c r="H50" s="14">
        <f t="shared" ca="1" si="17"/>
        <v>-59.71</v>
      </c>
      <c r="I50" s="14">
        <f t="shared" ca="1" si="17"/>
        <v>-56.1</v>
      </c>
      <c r="J50" s="14">
        <f t="shared" ca="1" si="17"/>
        <v>-52.54</v>
      </c>
      <c r="K50" s="14">
        <f t="shared" ca="1" si="17"/>
        <v>-49.09</v>
      </c>
      <c r="L50" s="14">
        <f t="shared" ca="1" si="17"/>
        <v>-45.83</v>
      </c>
      <c r="M50" s="14">
        <f t="shared" ca="1" si="17"/>
        <v>-42.77</v>
      </c>
      <c r="N50" s="14">
        <f t="shared" ca="1" si="17"/>
        <v>-39.92</v>
      </c>
      <c r="O50" s="14">
        <f t="shared" ca="1" si="17"/>
        <v>-30.53</v>
      </c>
      <c r="P50" s="14">
        <f t="shared" ca="1" si="17"/>
        <v>-28.68</v>
      </c>
      <c r="Q50" s="14">
        <f t="shared" ca="1" si="17"/>
        <v>-26.97</v>
      </c>
      <c r="R50" s="14">
        <f t="shared" ca="1" si="17"/>
        <v>-25.35</v>
      </c>
      <c r="S50" s="14">
        <f t="shared" ca="1" si="17"/>
        <v>-23.82</v>
      </c>
      <c r="T50" s="14">
        <f t="shared" ca="1" si="17"/>
        <v>-22.37</v>
      </c>
      <c r="U50" s="14">
        <f t="shared" ref="G50:BR54" ca="1" si="18">$A50*H.Ar + $B50*H.Se + $C50*H.Ge + $D50*H.Ga</f>
        <v>-21.03</v>
      </c>
      <c r="V50" s="14">
        <f t="shared" ca="1" si="18"/>
        <v>-19.8</v>
      </c>
      <c r="W50" s="14">
        <f t="shared" ca="1" si="18"/>
        <v>-18.66</v>
      </c>
      <c r="X50" s="14">
        <f t="shared" ca="1" si="18"/>
        <v>-17.61</v>
      </c>
      <c r="Y50" s="14">
        <f t="shared" ca="1" si="18"/>
        <v>-16.63</v>
      </c>
      <c r="Z50" s="14">
        <f t="shared" ca="1" si="18"/>
        <v>-15.71</v>
      </c>
      <c r="AA50" s="14">
        <f t="shared" ca="1" si="18"/>
        <v>-14.83</v>
      </c>
      <c r="AB50" s="14">
        <f t="shared" ca="1" si="18"/>
        <v>-14</v>
      </c>
      <c r="AC50" s="14">
        <f t="shared" ca="1" si="18"/>
        <v>-13.21</v>
      </c>
      <c r="AD50" s="14">
        <f t="shared" ca="1" si="18"/>
        <v>-12.45</v>
      </c>
      <c r="AE50" s="14">
        <f t="shared" ca="1" si="18"/>
        <v>-11.74</v>
      </c>
      <c r="AF50" s="14">
        <f t="shared" ca="1" si="18"/>
        <v>-11.06</v>
      </c>
      <c r="AG50" s="14">
        <f t="shared" ca="1" si="18"/>
        <v>-10.44</v>
      </c>
      <c r="AH50" s="14">
        <f t="shared" ca="1" si="18"/>
        <v>-9.8729999999999993</v>
      </c>
      <c r="AI50" s="14">
        <f t="shared" ca="1" si="18"/>
        <v>-9.375</v>
      </c>
      <c r="AJ50" s="14">
        <f t="shared" ca="1" si="18"/>
        <v>-8.9540000000000006</v>
      </c>
      <c r="AK50" s="14">
        <f t="shared" ca="1" si="18"/>
        <v>-8.6140000000000008</v>
      </c>
      <c r="AL50" s="14">
        <f t="shared" ca="1" si="18"/>
        <v>-8.359</v>
      </c>
      <c r="AM50" s="14">
        <f t="shared" ca="1" si="18"/>
        <v>-8.1850000000000005</v>
      </c>
      <c r="AN50" s="14">
        <f t="shared" ca="1" si="18"/>
        <v>-8.08</v>
      </c>
      <c r="AO50" s="14">
        <f t="shared" ca="1" si="18"/>
        <v>-8.0269999999999992</v>
      </c>
      <c r="AP50" s="14">
        <f t="shared" ca="1" si="18"/>
        <v>-8.01</v>
      </c>
      <c r="AQ50" s="14">
        <f t="shared" ca="1" si="18"/>
        <v>-8.016</v>
      </c>
      <c r="AR50" s="14">
        <f t="shared" ca="1" si="18"/>
        <v>-8.0440000000000005</v>
      </c>
      <c r="AS50" s="14">
        <f t="shared" ca="1" si="18"/>
        <v>-8.0960000000000001</v>
      </c>
      <c r="AT50" s="14">
        <f t="shared" ca="1" si="18"/>
        <v>-8.1519999999999992</v>
      </c>
      <c r="AU50" s="14">
        <f t="shared" ca="1" si="18"/>
        <v>-8.2080000000000002</v>
      </c>
      <c r="AV50" s="14">
        <f t="shared" ca="1" si="18"/>
        <v>0</v>
      </c>
      <c r="AW50" s="14">
        <f t="shared" ca="1" si="18"/>
        <v>0</v>
      </c>
      <c r="AX50" s="14">
        <f t="shared" ca="1" si="18"/>
        <v>0</v>
      </c>
      <c r="AY50" s="14">
        <f t="shared" ca="1" si="18"/>
        <v>0</v>
      </c>
      <c r="AZ50" s="14">
        <f t="shared" ca="1" si="18"/>
        <v>0</v>
      </c>
      <c r="BA50" s="14">
        <f t="shared" ca="1" si="18"/>
        <v>0</v>
      </c>
      <c r="BB50" s="14">
        <f t="shared" ca="1" si="18"/>
        <v>0</v>
      </c>
      <c r="BC50" s="14">
        <f t="shared" ca="1" si="18"/>
        <v>0</v>
      </c>
      <c r="BD50" s="14">
        <f t="shared" ca="1" si="18"/>
        <v>0</v>
      </c>
      <c r="BE50" s="14">
        <f t="shared" ca="1" si="18"/>
        <v>0</v>
      </c>
      <c r="BF50" s="14">
        <f t="shared" ca="1" si="18"/>
        <v>0</v>
      </c>
      <c r="BG50" s="14">
        <f t="shared" ca="1" si="18"/>
        <v>0</v>
      </c>
      <c r="BH50" s="14">
        <f t="shared" ca="1" si="18"/>
        <v>0</v>
      </c>
      <c r="BI50" s="14">
        <f t="shared" ca="1" si="18"/>
        <v>0</v>
      </c>
      <c r="BJ50" s="14">
        <f t="shared" ca="1" si="18"/>
        <v>0</v>
      </c>
      <c r="BK50" s="14">
        <f t="shared" ca="1" si="18"/>
        <v>0</v>
      </c>
      <c r="BL50" s="14">
        <f t="shared" ca="1" si="18"/>
        <v>0</v>
      </c>
      <c r="BM50" s="14">
        <f t="shared" ca="1" si="18"/>
        <v>0</v>
      </c>
      <c r="BN50" s="14">
        <f t="shared" ca="1" si="18"/>
        <v>0</v>
      </c>
      <c r="BO50" s="14">
        <f t="shared" ca="1" si="18"/>
        <v>0</v>
      </c>
      <c r="BP50" s="14">
        <f t="shared" ca="1" si="18"/>
        <v>0</v>
      </c>
      <c r="BQ50" s="14">
        <f t="shared" ca="1" si="18"/>
        <v>0</v>
      </c>
      <c r="BR50" s="14">
        <f t="shared" ca="1" si="18"/>
        <v>0</v>
      </c>
      <c r="BS50" s="98"/>
    </row>
    <row r="51" spans="1:71" ht="21" customHeight="1" outlineLevel="1" thickBot="1" x14ac:dyDescent="0.4">
      <c r="A51" s="5">
        <f t="shared" si="15"/>
        <v>0</v>
      </c>
      <c r="B51" s="5">
        <f t="shared" si="15"/>
        <v>1</v>
      </c>
      <c r="C51" s="5">
        <f t="shared" si="15"/>
        <v>0</v>
      </c>
      <c r="D51" s="5">
        <f t="shared" si="15"/>
        <v>2</v>
      </c>
      <c r="E51" s="6" t="str">
        <f t="shared" si="15"/>
        <v>Ga2Se</v>
      </c>
      <c r="F51" s="14">
        <f t="shared" ca="1" si="16"/>
        <v>-157</v>
      </c>
      <c r="G51" s="14">
        <f t="shared" ca="1" si="18"/>
        <v>-148.56</v>
      </c>
      <c r="H51" s="14">
        <f t="shared" ca="1" si="18"/>
        <v>-140.67000000000002</v>
      </c>
      <c r="I51" s="14">
        <f t="shared" ca="1" si="18"/>
        <v>-133.14000000000001</v>
      </c>
      <c r="J51" s="14">
        <f t="shared" ca="1" si="18"/>
        <v>-125.96</v>
      </c>
      <c r="K51" s="14">
        <f t="shared" ca="1" si="18"/>
        <v>-119.15</v>
      </c>
      <c r="L51" s="14">
        <f t="shared" ca="1" si="18"/>
        <v>-112.81</v>
      </c>
      <c r="M51" s="14">
        <f t="shared" ca="1" si="18"/>
        <v>-106.9</v>
      </c>
      <c r="N51" s="14">
        <f t="shared" ca="1" si="18"/>
        <v>-101.44</v>
      </c>
      <c r="O51" s="14">
        <f t="shared" ca="1" si="18"/>
        <v>-83.56</v>
      </c>
      <c r="P51" s="14">
        <f t="shared" ca="1" si="18"/>
        <v>-80.05</v>
      </c>
      <c r="Q51" s="14">
        <f t="shared" ca="1" si="18"/>
        <v>-76.8</v>
      </c>
      <c r="R51" s="14">
        <f t="shared" ca="1" si="18"/>
        <v>-73.75</v>
      </c>
      <c r="S51" s="14">
        <f t="shared" ca="1" si="18"/>
        <v>-70.900000000000006</v>
      </c>
      <c r="T51" s="14">
        <f t="shared" ca="1" si="18"/>
        <v>-68.22</v>
      </c>
      <c r="U51" s="14">
        <f t="shared" ca="1" si="18"/>
        <v>-65.77000000000001</v>
      </c>
      <c r="V51" s="14">
        <f t="shared" ca="1" si="18"/>
        <v>-63.540000000000006</v>
      </c>
      <c r="W51" s="14">
        <f t="shared" ca="1" si="18"/>
        <v>-61.5</v>
      </c>
      <c r="X51" s="14">
        <f t="shared" ca="1" si="18"/>
        <v>-59.629999999999995</v>
      </c>
      <c r="Y51" s="14">
        <f t="shared" ca="1" si="18"/>
        <v>-57.91</v>
      </c>
      <c r="Z51" s="14">
        <f t="shared" ca="1" si="18"/>
        <v>-56.3</v>
      </c>
      <c r="AA51" s="14">
        <f t="shared" ca="1" si="18"/>
        <v>-54.769999999999996</v>
      </c>
      <c r="AB51" s="14">
        <f t="shared" ca="1" si="18"/>
        <v>-53.33</v>
      </c>
      <c r="AC51" s="14">
        <f t="shared" ca="1" si="18"/>
        <v>-51.980000000000004</v>
      </c>
      <c r="AD51" s="14">
        <f t="shared" ca="1" si="18"/>
        <v>-50.68</v>
      </c>
      <c r="AE51" s="14">
        <f t="shared" ca="1" si="18"/>
        <v>-49.480000000000004</v>
      </c>
      <c r="AF51" s="14">
        <f t="shared" ca="1" si="18"/>
        <v>-48.33</v>
      </c>
      <c r="AG51" s="14">
        <f t="shared" ca="1" si="18"/>
        <v>-47.3</v>
      </c>
      <c r="AH51" s="14">
        <f t="shared" ca="1" si="18"/>
        <v>-46.366</v>
      </c>
      <c r="AI51" s="14">
        <f t="shared" ca="1" si="18"/>
        <v>-45.57</v>
      </c>
      <c r="AJ51" s="14">
        <f t="shared" ca="1" si="18"/>
        <v>-44.918000000000006</v>
      </c>
      <c r="AK51" s="14">
        <f t="shared" ca="1" si="18"/>
        <v>-44.427999999999997</v>
      </c>
      <c r="AL51" s="14">
        <f t="shared" ca="1" si="18"/>
        <v>-44.097999999999999</v>
      </c>
      <c r="AM51" s="14">
        <f t="shared" ca="1" si="18"/>
        <v>-43.94</v>
      </c>
      <c r="AN51" s="14">
        <f t="shared" ca="1" si="18"/>
        <v>-43.92</v>
      </c>
      <c r="AO51" s="14">
        <f t="shared" ca="1" si="18"/>
        <v>-44.013999999999996</v>
      </c>
      <c r="AP51" s="14">
        <f t="shared" ca="1" si="18"/>
        <v>-44.17</v>
      </c>
      <c r="AQ51" s="14">
        <f t="shared" ca="1" si="18"/>
        <v>-44.382000000000005</v>
      </c>
      <c r="AR51" s="14">
        <f t="shared" ca="1" si="18"/>
        <v>-44.628</v>
      </c>
      <c r="AS51" s="14">
        <f t="shared" ca="1" si="18"/>
        <v>-44.921999999999997</v>
      </c>
      <c r="AT51" s="14">
        <f t="shared" ca="1" si="18"/>
        <v>-45.224000000000004</v>
      </c>
      <c r="AU51" s="14">
        <f t="shared" ca="1" si="18"/>
        <v>-45.525999999999996</v>
      </c>
      <c r="AV51" s="14">
        <f t="shared" ca="1" si="18"/>
        <v>0</v>
      </c>
      <c r="AW51" s="14">
        <f t="shared" ca="1" si="18"/>
        <v>0</v>
      </c>
      <c r="AX51" s="14">
        <f t="shared" ca="1" si="18"/>
        <v>0</v>
      </c>
      <c r="AY51" s="14">
        <f t="shared" ca="1" si="18"/>
        <v>0</v>
      </c>
      <c r="AZ51" s="14">
        <f t="shared" ca="1" si="18"/>
        <v>0</v>
      </c>
      <c r="BA51" s="14">
        <f t="shared" ca="1" si="18"/>
        <v>0</v>
      </c>
      <c r="BB51" s="14">
        <f t="shared" ca="1" si="18"/>
        <v>0</v>
      </c>
      <c r="BC51" s="14">
        <f t="shared" ca="1" si="18"/>
        <v>0</v>
      </c>
      <c r="BD51" s="14">
        <f t="shared" ca="1" si="18"/>
        <v>0</v>
      </c>
      <c r="BE51" s="14">
        <f t="shared" ca="1" si="18"/>
        <v>0</v>
      </c>
      <c r="BF51" s="14">
        <f t="shared" ca="1" si="18"/>
        <v>0</v>
      </c>
      <c r="BG51" s="14">
        <f t="shared" ca="1" si="18"/>
        <v>0</v>
      </c>
      <c r="BH51" s="14">
        <f t="shared" ca="1" si="18"/>
        <v>0</v>
      </c>
      <c r="BI51" s="14">
        <f t="shared" ca="1" si="18"/>
        <v>0</v>
      </c>
      <c r="BJ51" s="14">
        <f t="shared" ca="1" si="18"/>
        <v>0</v>
      </c>
      <c r="BK51" s="14">
        <f t="shared" ca="1" si="18"/>
        <v>0</v>
      </c>
      <c r="BL51" s="14">
        <f t="shared" ca="1" si="18"/>
        <v>0</v>
      </c>
      <c r="BM51" s="14">
        <f t="shared" ca="1" si="18"/>
        <v>0</v>
      </c>
      <c r="BN51" s="14">
        <f t="shared" ca="1" si="18"/>
        <v>0</v>
      </c>
      <c r="BO51" s="14">
        <f t="shared" ca="1" si="18"/>
        <v>0</v>
      </c>
      <c r="BP51" s="14">
        <f t="shared" ca="1" si="18"/>
        <v>0</v>
      </c>
      <c r="BQ51" s="14">
        <f t="shared" ca="1" si="18"/>
        <v>0</v>
      </c>
      <c r="BR51" s="14">
        <f t="shared" ca="1" si="18"/>
        <v>0</v>
      </c>
      <c r="BS51" s="98"/>
    </row>
    <row r="52" spans="1:71" ht="21" customHeight="1" outlineLevel="1" thickBot="1" x14ac:dyDescent="0.4">
      <c r="A52" s="5">
        <f t="shared" si="15"/>
        <v>1</v>
      </c>
      <c r="B52" s="5">
        <f t="shared" si="15"/>
        <v>0</v>
      </c>
      <c r="C52" s="5">
        <f t="shared" si="15"/>
        <v>0</v>
      </c>
      <c r="D52" s="5">
        <f t="shared" si="15"/>
        <v>0</v>
      </c>
      <c r="E52" s="6" t="str">
        <f t="shared" si="15"/>
        <v>Ar</v>
      </c>
      <c r="F52" s="14">
        <f t="shared" ca="1" si="16"/>
        <v>-18.829999999999998</v>
      </c>
      <c r="G52" s="14">
        <f t="shared" ca="1" si="18"/>
        <v>-18.84</v>
      </c>
      <c r="H52" s="14">
        <f t="shared" ca="1" si="18"/>
        <v>-18.87</v>
      </c>
      <c r="I52" s="14">
        <f t="shared" ca="1" si="18"/>
        <v>-18.91</v>
      </c>
      <c r="J52" s="14">
        <f t="shared" ca="1" si="18"/>
        <v>-18.96</v>
      </c>
      <c r="K52" s="14">
        <f t="shared" ca="1" si="18"/>
        <v>-19</v>
      </c>
      <c r="L52" s="14">
        <f t="shared" ca="1" si="18"/>
        <v>-19.03</v>
      </c>
      <c r="M52" s="14">
        <f t="shared" ca="1" si="18"/>
        <v>-19.05</v>
      </c>
      <c r="N52" s="14">
        <f t="shared" ca="1" si="18"/>
        <v>-19.079999999999998</v>
      </c>
      <c r="O52" s="14">
        <f t="shared" ca="1" si="18"/>
        <v>-19.12</v>
      </c>
      <c r="P52" s="14">
        <f t="shared" ca="1" si="18"/>
        <v>-19.09</v>
      </c>
      <c r="Q52" s="14">
        <f t="shared" ca="1" si="18"/>
        <v>-19.05</v>
      </c>
      <c r="R52" s="14">
        <f t="shared" ca="1" si="18"/>
        <v>-19.02</v>
      </c>
      <c r="S52" s="14">
        <f t="shared" ca="1" si="18"/>
        <v>-19.02</v>
      </c>
      <c r="T52" s="14">
        <f t="shared" ca="1" si="18"/>
        <v>-19.03</v>
      </c>
      <c r="U52" s="14">
        <f t="shared" ca="1" si="18"/>
        <v>-19.05</v>
      </c>
      <c r="V52" s="14">
        <f t="shared" ca="1" si="18"/>
        <v>-19.079999999999998</v>
      </c>
      <c r="W52" s="14">
        <f t="shared" ca="1" si="18"/>
        <v>-19.11</v>
      </c>
      <c r="X52" s="14">
        <f t="shared" ca="1" si="18"/>
        <v>-19.149999999999999</v>
      </c>
      <c r="Y52" s="14">
        <f t="shared" ca="1" si="18"/>
        <v>-19.18</v>
      </c>
      <c r="Z52" s="14">
        <f t="shared" ca="1" si="18"/>
        <v>-19.21</v>
      </c>
      <c r="AA52" s="14">
        <f t="shared" ca="1" si="18"/>
        <v>-19.25</v>
      </c>
      <c r="AB52" s="14">
        <f t="shared" ca="1" si="18"/>
        <v>-19.28</v>
      </c>
      <c r="AC52" s="14">
        <f t="shared" ca="1" si="18"/>
        <v>-19.32</v>
      </c>
      <c r="AD52" s="14">
        <f t="shared" ca="1" si="18"/>
        <v>-19.350000000000001</v>
      </c>
      <c r="AE52" s="14">
        <f t="shared" ca="1" si="18"/>
        <v>-19.38</v>
      </c>
      <c r="AF52" s="14">
        <f t="shared" ca="1" si="18"/>
        <v>-19.420000000000002</v>
      </c>
      <c r="AG52" s="14">
        <f t="shared" ca="1" si="18"/>
        <v>-19.45</v>
      </c>
      <c r="AH52" s="14">
        <f t="shared" ca="1" si="18"/>
        <v>-19.48</v>
      </c>
      <c r="AI52" s="14">
        <f t="shared" ca="1" si="18"/>
        <v>-19.510000000000002</v>
      </c>
      <c r="AJ52" s="14">
        <f t="shared" ca="1" si="18"/>
        <v>-19.55</v>
      </c>
      <c r="AK52" s="14">
        <f t="shared" ca="1" si="18"/>
        <v>-19.579999999999998</v>
      </c>
      <c r="AL52" s="14">
        <f t="shared" ca="1" si="18"/>
        <v>-19.61</v>
      </c>
      <c r="AM52" s="14">
        <f t="shared" ca="1" si="18"/>
        <v>-19.64</v>
      </c>
      <c r="AN52" s="14">
        <f t="shared" ca="1" si="18"/>
        <v>-19.670000000000002</v>
      </c>
      <c r="AO52" s="14">
        <f t="shared" ca="1" si="18"/>
        <v>-19.7</v>
      </c>
      <c r="AP52" s="14">
        <f t="shared" ca="1" si="18"/>
        <v>-19.73</v>
      </c>
      <c r="AQ52" s="14">
        <f t="shared" ca="1" si="18"/>
        <v>-19.760000000000002</v>
      </c>
      <c r="AR52" s="14">
        <f t="shared" ca="1" si="18"/>
        <v>-19.79</v>
      </c>
      <c r="AS52" s="14">
        <f t="shared" ca="1" si="18"/>
        <v>-19.82</v>
      </c>
      <c r="AT52" s="14">
        <f t="shared" ca="1" si="18"/>
        <v>-19.850000000000001</v>
      </c>
      <c r="AU52" s="14">
        <f t="shared" ca="1" si="18"/>
        <v>-19.88</v>
      </c>
      <c r="AV52" s="14">
        <f t="shared" ca="1" si="18"/>
        <v>0</v>
      </c>
      <c r="AW52" s="14">
        <f t="shared" ca="1" si="18"/>
        <v>0</v>
      </c>
      <c r="AX52" s="14">
        <f t="shared" ca="1" si="18"/>
        <v>0</v>
      </c>
      <c r="AY52" s="14">
        <f t="shared" ca="1" si="18"/>
        <v>0</v>
      </c>
      <c r="AZ52" s="14">
        <f t="shared" ca="1" si="18"/>
        <v>0</v>
      </c>
      <c r="BA52" s="14">
        <f t="shared" ca="1" si="18"/>
        <v>0</v>
      </c>
      <c r="BB52" s="14">
        <f t="shared" ca="1" si="18"/>
        <v>0</v>
      </c>
      <c r="BC52" s="14">
        <f t="shared" ca="1" si="18"/>
        <v>0</v>
      </c>
      <c r="BD52" s="14">
        <f t="shared" ca="1" si="18"/>
        <v>0</v>
      </c>
      <c r="BE52" s="14">
        <f t="shared" ca="1" si="18"/>
        <v>0</v>
      </c>
      <c r="BF52" s="14">
        <f t="shared" ca="1" si="18"/>
        <v>0</v>
      </c>
      <c r="BG52" s="14">
        <f t="shared" ca="1" si="18"/>
        <v>0</v>
      </c>
      <c r="BH52" s="14">
        <f t="shared" ca="1" si="18"/>
        <v>0</v>
      </c>
      <c r="BI52" s="14">
        <f t="shared" ca="1" si="18"/>
        <v>0</v>
      </c>
      <c r="BJ52" s="14">
        <f t="shared" ca="1" si="18"/>
        <v>0</v>
      </c>
      <c r="BK52" s="14">
        <f t="shared" ca="1" si="18"/>
        <v>0</v>
      </c>
      <c r="BL52" s="14">
        <f t="shared" ca="1" si="18"/>
        <v>0</v>
      </c>
      <c r="BM52" s="14">
        <f t="shared" ca="1" si="18"/>
        <v>0</v>
      </c>
      <c r="BN52" s="14">
        <f t="shared" ca="1" si="18"/>
        <v>0</v>
      </c>
      <c r="BO52" s="14">
        <f t="shared" ca="1" si="18"/>
        <v>0</v>
      </c>
      <c r="BP52" s="14">
        <f t="shared" ca="1" si="18"/>
        <v>0</v>
      </c>
      <c r="BQ52" s="14">
        <f t="shared" ca="1" si="18"/>
        <v>0</v>
      </c>
      <c r="BR52" s="14">
        <f t="shared" ca="1" si="18"/>
        <v>0</v>
      </c>
      <c r="BS52" s="98"/>
    </row>
    <row r="53" spans="1:71" ht="21" customHeight="1" outlineLevel="1" thickBot="1" x14ac:dyDescent="0.4">
      <c r="A53" s="5">
        <f t="shared" si="15"/>
        <v>0</v>
      </c>
      <c r="B53" s="5">
        <f t="shared" si="15"/>
        <v>2</v>
      </c>
      <c r="C53" s="5">
        <f t="shared" si="15"/>
        <v>1</v>
      </c>
      <c r="D53" s="5">
        <f t="shared" si="15"/>
        <v>0</v>
      </c>
      <c r="E53" s="6" t="str">
        <f t="shared" si="15"/>
        <v>(1)GeSe2</v>
      </c>
      <c r="F53" s="14">
        <f t="shared" ca="1" si="16"/>
        <v>-64.28</v>
      </c>
      <c r="G53" s="14">
        <f t="shared" ca="1" si="18"/>
        <v>-61.519999999999996</v>
      </c>
      <c r="H53" s="14">
        <f t="shared" ca="1" si="18"/>
        <v>-59.25</v>
      </c>
      <c r="I53" s="14">
        <f t="shared" ca="1" si="18"/>
        <v>-57.45</v>
      </c>
      <c r="J53" s="14">
        <f t="shared" ca="1" si="18"/>
        <v>-56.08</v>
      </c>
      <c r="K53" s="14">
        <f t="shared" ca="1" si="18"/>
        <v>-55.019999999999996</v>
      </c>
      <c r="L53" s="14">
        <f t="shared" ca="1" si="18"/>
        <v>-54.19</v>
      </c>
      <c r="M53" s="14">
        <f t="shared" ca="1" si="18"/>
        <v>-53.489999999999995</v>
      </c>
      <c r="N53" s="14">
        <f t="shared" ca="1" si="18"/>
        <v>-52.934000000000005</v>
      </c>
      <c r="O53" s="14">
        <f t="shared" ca="1" si="18"/>
        <v>-51.469000000000001</v>
      </c>
      <c r="P53" s="14">
        <f t="shared" ca="1" si="18"/>
        <v>-51.381</v>
      </c>
      <c r="Q53" s="14">
        <f t="shared" ca="1" si="18"/>
        <v>-51.43</v>
      </c>
      <c r="R53" s="14">
        <f t="shared" ca="1" si="18"/>
        <v>-51.661999999999999</v>
      </c>
      <c r="S53" s="14">
        <f t="shared" ca="1" si="18"/>
        <v>-52.033000000000001</v>
      </c>
      <c r="T53" s="14">
        <f t="shared" ca="1" si="18"/>
        <v>-52.484000000000002</v>
      </c>
      <c r="U53" s="14">
        <f t="shared" ca="1" si="18"/>
        <v>-52.987000000000002</v>
      </c>
      <c r="V53" s="14">
        <f t="shared" ca="1" si="18"/>
        <v>-53.503</v>
      </c>
      <c r="W53" s="14">
        <f t="shared" ca="1" si="18"/>
        <v>-54.039000000000001</v>
      </c>
      <c r="X53" s="14">
        <f t="shared" ca="1" si="18"/>
        <v>-54.551000000000002</v>
      </c>
      <c r="Y53" s="14">
        <f t="shared" ca="1" si="18"/>
        <v>-55.077999999999996</v>
      </c>
      <c r="Z53" s="14">
        <f t="shared" ca="1" si="18"/>
        <v>-55.582999999999998</v>
      </c>
      <c r="AA53" s="14">
        <f t="shared" ca="1" si="18"/>
        <v>-56.085000000000001</v>
      </c>
      <c r="AB53" s="14">
        <f t="shared" ca="1" si="18"/>
        <v>-56.566999999999993</v>
      </c>
      <c r="AC53" s="14">
        <f t="shared" ca="1" si="18"/>
        <v>-57.068999999999996</v>
      </c>
      <c r="AD53" s="14">
        <f t="shared" ca="1" si="18"/>
        <v>-57.550000000000004</v>
      </c>
      <c r="AE53" s="14">
        <f t="shared" ca="1" si="18"/>
        <v>-58.031999999999996</v>
      </c>
      <c r="AF53" s="14">
        <f t="shared" ca="1" si="18"/>
        <v>-58.495000000000005</v>
      </c>
      <c r="AG53" s="14">
        <f t="shared" ca="1" si="18"/>
        <v>-58.96</v>
      </c>
      <c r="AH53" s="14">
        <f t="shared" ca="1" si="18"/>
        <v>-59.408999999999999</v>
      </c>
      <c r="AI53" s="14">
        <f t="shared" ca="1" si="18"/>
        <v>-59.864000000000004</v>
      </c>
      <c r="AJ53" s="14">
        <f t="shared" ca="1" si="18"/>
        <v>-60.305000000000007</v>
      </c>
      <c r="AK53" s="14">
        <f t="shared" ca="1" si="18"/>
        <v>-60.750999999999998</v>
      </c>
      <c r="AL53" s="14">
        <f t="shared" ca="1" si="18"/>
        <v>-61.180999999999997</v>
      </c>
      <c r="AM53" s="14">
        <f t="shared" ca="1" si="18"/>
        <v>-61.63</v>
      </c>
      <c r="AN53" s="14">
        <f t="shared" ca="1" si="18"/>
        <v>-62.073</v>
      </c>
      <c r="AO53" s="14">
        <f t="shared" ca="1" si="18"/>
        <v>-62.529000000000003</v>
      </c>
      <c r="AP53" s="14">
        <f t="shared" ca="1" si="18"/>
        <v>-62.957999999999998</v>
      </c>
      <c r="AQ53" s="14">
        <f t="shared" ca="1" si="18"/>
        <v>-63.402000000000001</v>
      </c>
      <c r="AR53" s="14">
        <f t="shared" ca="1" si="18"/>
        <v>-63.821999999999996</v>
      </c>
      <c r="AS53" s="14">
        <f t="shared" ca="1" si="18"/>
        <v>-64.236999999999995</v>
      </c>
      <c r="AT53" s="14">
        <f t="shared" ca="1" si="18"/>
        <v>-64.65100000000001</v>
      </c>
      <c r="AU53" s="14">
        <f t="shared" ca="1" si="18"/>
        <v>-65.064999999999998</v>
      </c>
      <c r="AV53" s="14">
        <f t="shared" ca="1" si="18"/>
        <v>0</v>
      </c>
      <c r="AW53" s="14">
        <f t="shared" ca="1" si="18"/>
        <v>0</v>
      </c>
      <c r="AX53" s="14">
        <f t="shared" ca="1" si="18"/>
        <v>0</v>
      </c>
      <c r="AY53" s="14">
        <f t="shared" ca="1" si="18"/>
        <v>0</v>
      </c>
      <c r="AZ53" s="14">
        <f t="shared" ca="1" si="18"/>
        <v>0</v>
      </c>
      <c r="BA53" s="14">
        <f t="shared" ca="1" si="18"/>
        <v>0</v>
      </c>
      <c r="BB53" s="14">
        <f t="shared" ca="1" si="18"/>
        <v>0</v>
      </c>
      <c r="BC53" s="14">
        <f t="shared" ca="1" si="18"/>
        <v>0</v>
      </c>
      <c r="BD53" s="14">
        <f t="shared" ca="1" si="18"/>
        <v>0</v>
      </c>
      <c r="BE53" s="14">
        <f t="shared" ca="1" si="18"/>
        <v>0</v>
      </c>
      <c r="BF53" s="14">
        <f t="shared" ca="1" si="18"/>
        <v>0</v>
      </c>
      <c r="BG53" s="14">
        <f t="shared" ca="1" si="18"/>
        <v>0</v>
      </c>
      <c r="BH53" s="14">
        <f t="shared" ca="1" si="18"/>
        <v>0</v>
      </c>
      <c r="BI53" s="14">
        <f t="shared" ca="1" si="18"/>
        <v>0</v>
      </c>
      <c r="BJ53" s="14">
        <f t="shared" ca="1" si="18"/>
        <v>0</v>
      </c>
      <c r="BK53" s="14">
        <f t="shared" ca="1" si="18"/>
        <v>0</v>
      </c>
      <c r="BL53" s="14">
        <f t="shared" ca="1" si="18"/>
        <v>0</v>
      </c>
      <c r="BM53" s="14">
        <f t="shared" ca="1" si="18"/>
        <v>0</v>
      </c>
      <c r="BN53" s="14">
        <f t="shared" ca="1" si="18"/>
        <v>0</v>
      </c>
      <c r="BO53" s="14">
        <f t="shared" ca="1" si="18"/>
        <v>0</v>
      </c>
      <c r="BP53" s="14">
        <f t="shared" ca="1" si="18"/>
        <v>0</v>
      </c>
      <c r="BQ53" s="14">
        <f t="shared" ca="1" si="18"/>
        <v>0</v>
      </c>
      <c r="BR53" s="14">
        <f t="shared" ca="1" si="18"/>
        <v>0</v>
      </c>
      <c r="BS53" s="98"/>
    </row>
    <row r="54" spans="1:71" ht="21" customHeight="1" outlineLevel="1" thickBot="1" x14ac:dyDescent="0.4">
      <c r="A54" s="5">
        <f t="shared" si="15"/>
        <v>0</v>
      </c>
      <c r="B54" s="5">
        <f t="shared" si="15"/>
        <v>1</v>
      </c>
      <c r="C54" s="5">
        <f t="shared" si="15"/>
        <v>1</v>
      </c>
      <c r="D54" s="5">
        <f t="shared" si="15"/>
        <v>0</v>
      </c>
      <c r="E54" s="6" t="str">
        <f t="shared" si="15"/>
        <v>(1)GeSe</v>
      </c>
      <c r="F54" s="14">
        <f t="shared" ca="1" si="16"/>
        <v>-41.480000000000004</v>
      </c>
      <c r="G54" s="14">
        <f t="shared" ca="1" si="18"/>
        <v>-39.659999999999997</v>
      </c>
      <c r="H54" s="14">
        <f t="shared" ca="1" si="18"/>
        <v>-38</v>
      </c>
      <c r="I54" s="14">
        <f t="shared" ca="1" si="18"/>
        <v>-36.510000000000005</v>
      </c>
      <c r="J54" s="14">
        <f t="shared" ca="1" si="18"/>
        <v>-35.200000000000003</v>
      </c>
      <c r="K54" s="14">
        <f t="shared" ca="1" si="18"/>
        <v>-34.049999999999997</v>
      </c>
      <c r="L54" s="14">
        <f t="shared" ca="1" si="18"/>
        <v>-33.04</v>
      </c>
      <c r="M54" s="14">
        <f t="shared" ca="1" si="18"/>
        <v>-32.129999999999995</v>
      </c>
      <c r="N54" s="14">
        <f t="shared" ca="1" si="18"/>
        <v>-31.334000000000003</v>
      </c>
      <c r="O54" s="14">
        <f t="shared" ca="1" si="18"/>
        <v>-28.969000000000001</v>
      </c>
      <c r="P54" s="14">
        <f t="shared" ca="1" si="18"/>
        <v>-28.691000000000003</v>
      </c>
      <c r="Q54" s="14">
        <f t="shared" ca="1" si="18"/>
        <v>-28.57</v>
      </c>
      <c r="R54" s="14">
        <f t="shared" ca="1" si="18"/>
        <v>-28.612000000000002</v>
      </c>
      <c r="S54" s="14">
        <f t="shared" ca="1" si="18"/>
        <v>-28.773000000000003</v>
      </c>
      <c r="T54" s="14">
        <f t="shared" ref="G54:BR58" ca="1" si="19">$A54*H.Ar + $B54*H.Se + $C54*H.Ge + $D54*H.Ga</f>
        <v>-29.004000000000001</v>
      </c>
      <c r="U54" s="14">
        <f t="shared" ca="1" si="19"/>
        <v>-29.277000000000001</v>
      </c>
      <c r="V54" s="14">
        <f t="shared" ca="1" si="19"/>
        <v>-29.563000000000002</v>
      </c>
      <c r="W54" s="14">
        <f t="shared" ca="1" si="19"/>
        <v>-29.859000000000002</v>
      </c>
      <c r="X54" s="14">
        <f t="shared" ca="1" si="19"/>
        <v>-30.140999999999998</v>
      </c>
      <c r="Y54" s="14">
        <f t="shared" ca="1" si="19"/>
        <v>-30.427999999999997</v>
      </c>
      <c r="Z54" s="14">
        <f t="shared" ca="1" si="19"/>
        <v>-30.702999999999999</v>
      </c>
      <c r="AA54" s="14">
        <f t="shared" ca="1" si="19"/>
        <v>-30.975000000000001</v>
      </c>
      <c r="AB54" s="14">
        <f t="shared" ca="1" si="19"/>
        <v>-31.236999999999998</v>
      </c>
      <c r="AC54" s="14">
        <f t="shared" ca="1" si="19"/>
        <v>-31.509</v>
      </c>
      <c r="AD54" s="14">
        <f t="shared" ca="1" si="19"/>
        <v>-31.770000000000003</v>
      </c>
      <c r="AE54" s="14">
        <f t="shared" ca="1" si="19"/>
        <v>-32.031999999999996</v>
      </c>
      <c r="AF54" s="14">
        <f t="shared" ca="1" si="19"/>
        <v>-32.285000000000004</v>
      </c>
      <c r="AG54" s="14">
        <f t="shared" ca="1" si="19"/>
        <v>-32.54</v>
      </c>
      <c r="AH54" s="14">
        <f t="shared" ca="1" si="19"/>
        <v>-32.789000000000001</v>
      </c>
      <c r="AI54" s="14">
        <f t="shared" ca="1" si="19"/>
        <v>-33.043999999999997</v>
      </c>
      <c r="AJ54" s="14">
        <f t="shared" ca="1" si="19"/>
        <v>-33.295000000000002</v>
      </c>
      <c r="AK54" s="14">
        <f t="shared" ca="1" si="19"/>
        <v>-33.551000000000002</v>
      </c>
      <c r="AL54" s="14">
        <f t="shared" ca="1" si="19"/>
        <v>-33.801000000000002</v>
      </c>
      <c r="AM54" s="14">
        <f t="shared" ca="1" si="19"/>
        <v>-34.06</v>
      </c>
      <c r="AN54" s="14">
        <f t="shared" ca="1" si="19"/>
        <v>-34.313000000000002</v>
      </c>
      <c r="AO54" s="14">
        <f t="shared" ca="1" si="19"/>
        <v>-34.569000000000003</v>
      </c>
      <c r="AP54" s="14">
        <f t="shared" ca="1" si="19"/>
        <v>-34.808</v>
      </c>
      <c r="AQ54" s="14">
        <f t="shared" ca="1" si="19"/>
        <v>-35.052</v>
      </c>
      <c r="AR54" s="14">
        <f t="shared" ca="1" si="19"/>
        <v>-35.281999999999996</v>
      </c>
      <c r="AS54" s="14">
        <f t="shared" ca="1" si="19"/>
        <v>-35.506999999999998</v>
      </c>
      <c r="AT54" s="14">
        <f t="shared" ca="1" si="19"/>
        <v>-35.731000000000002</v>
      </c>
      <c r="AU54" s="14">
        <f t="shared" ca="1" si="19"/>
        <v>-35.954999999999998</v>
      </c>
      <c r="AV54" s="14">
        <f t="shared" ca="1" si="19"/>
        <v>0</v>
      </c>
      <c r="AW54" s="14">
        <f t="shared" ca="1" si="19"/>
        <v>0</v>
      </c>
      <c r="AX54" s="14">
        <f t="shared" ca="1" si="19"/>
        <v>0</v>
      </c>
      <c r="AY54" s="14">
        <f t="shared" ca="1" si="19"/>
        <v>0</v>
      </c>
      <c r="AZ54" s="14">
        <f t="shared" ca="1" si="19"/>
        <v>0</v>
      </c>
      <c r="BA54" s="14">
        <f t="shared" ca="1" si="19"/>
        <v>0</v>
      </c>
      <c r="BB54" s="14">
        <f t="shared" ca="1" si="19"/>
        <v>0</v>
      </c>
      <c r="BC54" s="14">
        <f t="shared" ca="1" si="19"/>
        <v>0</v>
      </c>
      <c r="BD54" s="14">
        <f t="shared" ca="1" si="19"/>
        <v>0</v>
      </c>
      <c r="BE54" s="14">
        <f t="shared" ca="1" si="19"/>
        <v>0</v>
      </c>
      <c r="BF54" s="14">
        <f t="shared" ca="1" si="19"/>
        <v>0</v>
      </c>
      <c r="BG54" s="14">
        <f t="shared" ca="1" si="19"/>
        <v>0</v>
      </c>
      <c r="BH54" s="14">
        <f t="shared" ca="1" si="19"/>
        <v>0</v>
      </c>
      <c r="BI54" s="14">
        <f t="shared" ca="1" si="19"/>
        <v>0</v>
      </c>
      <c r="BJ54" s="14">
        <f t="shared" ca="1" si="19"/>
        <v>0</v>
      </c>
      <c r="BK54" s="14">
        <f t="shared" ca="1" si="19"/>
        <v>0</v>
      </c>
      <c r="BL54" s="14">
        <f t="shared" ca="1" si="19"/>
        <v>0</v>
      </c>
      <c r="BM54" s="14">
        <f t="shared" ca="1" si="19"/>
        <v>0</v>
      </c>
      <c r="BN54" s="14">
        <f t="shared" ca="1" si="19"/>
        <v>0</v>
      </c>
      <c r="BO54" s="14">
        <f t="shared" ca="1" si="19"/>
        <v>0</v>
      </c>
      <c r="BP54" s="14">
        <f t="shared" ca="1" si="19"/>
        <v>0</v>
      </c>
      <c r="BQ54" s="14">
        <f t="shared" ca="1" si="19"/>
        <v>0</v>
      </c>
      <c r="BR54" s="14">
        <f t="shared" ca="1" si="19"/>
        <v>0</v>
      </c>
      <c r="BS54" s="98"/>
    </row>
    <row r="55" spans="1:71" ht="21" customHeight="1" outlineLevel="1" thickBot="1" x14ac:dyDescent="0.4">
      <c r="A55" s="5">
        <f t="shared" si="15"/>
        <v>0</v>
      </c>
      <c r="B55" s="5">
        <f t="shared" si="15"/>
        <v>3</v>
      </c>
      <c r="C55" s="5">
        <f t="shared" si="15"/>
        <v>0</v>
      </c>
      <c r="D55" s="5">
        <f t="shared" si="15"/>
        <v>2</v>
      </c>
      <c r="E55" s="6" t="str">
        <f t="shared" si="15"/>
        <v>(1)Ga2Se3</v>
      </c>
      <c r="F55" s="14">
        <f t="shared" ca="1" si="16"/>
        <v>-202.6</v>
      </c>
      <c r="G55" s="14">
        <f t="shared" ca="1" si="19"/>
        <v>-192.28</v>
      </c>
      <c r="H55" s="14">
        <f t="shared" ca="1" si="19"/>
        <v>-183.17000000000002</v>
      </c>
      <c r="I55" s="14">
        <f t="shared" ca="1" si="19"/>
        <v>-175.02</v>
      </c>
      <c r="J55" s="14">
        <f t="shared" ca="1" si="19"/>
        <v>-167.72</v>
      </c>
      <c r="K55" s="14">
        <f t="shared" ca="1" si="19"/>
        <v>-161.09</v>
      </c>
      <c r="L55" s="14">
        <f t="shared" ca="1" si="19"/>
        <v>-155.10999999999999</v>
      </c>
      <c r="M55" s="14">
        <f t="shared" ca="1" si="19"/>
        <v>-149.62</v>
      </c>
      <c r="N55" s="14">
        <f t="shared" ca="1" si="19"/>
        <v>-144.64000000000001</v>
      </c>
      <c r="O55" s="14">
        <f t="shared" ca="1" si="19"/>
        <v>-128.56</v>
      </c>
      <c r="P55" s="14">
        <f t="shared" ca="1" si="19"/>
        <v>-125.43</v>
      </c>
      <c r="Q55" s="14">
        <f t="shared" ca="1" si="19"/>
        <v>-122.52</v>
      </c>
      <c r="R55" s="14">
        <f t="shared" ca="1" si="19"/>
        <v>-119.85000000000001</v>
      </c>
      <c r="S55" s="14">
        <f t="shared" ca="1" si="19"/>
        <v>-117.42</v>
      </c>
      <c r="T55" s="14">
        <f t="shared" ca="1" si="19"/>
        <v>-115.18</v>
      </c>
      <c r="U55" s="14">
        <f t="shared" ca="1" si="19"/>
        <v>-113.19</v>
      </c>
      <c r="V55" s="14">
        <f t="shared" ca="1" si="19"/>
        <v>-111.42000000000002</v>
      </c>
      <c r="W55" s="14">
        <f t="shared" ca="1" si="19"/>
        <v>-109.85999999999999</v>
      </c>
      <c r="X55" s="14">
        <f t="shared" ca="1" si="19"/>
        <v>-108.45</v>
      </c>
      <c r="Y55" s="14">
        <f t="shared" ca="1" si="19"/>
        <v>-107.20999999999998</v>
      </c>
      <c r="Z55" s="14">
        <f t="shared" ca="1" si="19"/>
        <v>-106.06</v>
      </c>
      <c r="AA55" s="14">
        <f t="shared" ca="1" si="19"/>
        <v>-104.99</v>
      </c>
      <c r="AB55" s="14">
        <f t="shared" ca="1" si="19"/>
        <v>-103.99</v>
      </c>
      <c r="AC55" s="14">
        <f t="shared" ca="1" si="19"/>
        <v>-103.1</v>
      </c>
      <c r="AD55" s="14">
        <f t="shared" ca="1" si="19"/>
        <v>-102.24000000000001</v>
      </c>
      <c r="AE55" s="14">
        <f t="shared" ca="1" si="19"/>
        <v>-101.48</v>
      </c>
      <c r="AF55" s="14">
        <f t="shared" ca="1" si="19"/>
        <v>-100.75</v>
      </c>
      <c r="AG55" s="14">
        <f t="shared" ca="1" si="19"/>
        <v>-100.14</v>
      </c>
      <c r="AH55" s="14">
        <f t="shared" ca="1" si="19"/>
        <v>-99.605999999999995</v>
      </c>
      <c r="AI55" s="14">
        <f t="shared" ca="1" si="19"/>
        <v>-99.210000000000008</v>
      </c>
      <c r="AJ55" s="14">
        <f t="shared" ca="1" si="19"/>
        <v>-98.938000000000002</v>
      </c>
      <c r="AK55" s="14">
        <f t="shared" ca="1" si="19"/>
        <v>-98.828000000000003</v>
      </c>
      <c r="AL55" s="14">
        <f t="shared" ca="1" si="19"/>
        <v>-98.858000000000004</v>
      </c>
      <c r="AM55" s="14">
        <f t="shared" ca="1" si="19"/>
        <v>-99.080000000000013</v>
      </c>
      <c r="AN55" s="14">
        <f t="shared" ca="1" si="19"/>
        <v>-99.44</v>
      </c>
      <c r="AO55" s="14">
        <f t="shared" ca="1" si="19"/>
        <v>-99.933999999999997</v>
      </c>
      <c r="AP55" s="14">
        <f t="shared" ca="1" si="19"/>
        <v>-100.46999999999998</v>
      </c>
      <c r="AQ55" s="14">
        <f t="shared" ca="1" si="19"/>
        <v>-101.08200000000001</v>
      </c>
      <c r="AR55" s="14">
        <f t="shared" ca="1" si="19"/>
        <v>-101.708</v>
      </c>
      <c r="AS55" s="14">
        <f t="shared" ca="1" si="19"/>
        <v>-102.38200000000001</v>
      </c>
      <c r="AT55" s="14">
        <f t="shared" ca="1" si="19"/>
        <v>-103.06400000000001</v>
      </c>
      <c r="AU55" s="14">
        <f t="shared" ca="1" si="19"/>
        <v>-103.746</v>
      </c>
      <c r="AV55" s="14">
        <f t="shared" ca="1" si="19"/>
        <v>0</v>
      </c>
      <c r="AW55" s="14">
        <f t="shared" ca="1" si="19"/>
        <v>0</v>
      </c>
      <c r="AX55" s="14">
        <f t="shared" ca="1" si="19"/>
        <v>0</v>
      </c>
      <c r="AY55" s="14">
        <f t="shared" ca="1" si="19"/>
        <v>0</v>
      </c>
      <c r="AZ55" s="14">
        <f t="shared" ca="1" si="19"/>
        <v>0</v>
      </c>
      <c r="BA55" s="14">
        <f t="shared" ca="1" si="19"/>
        <v>0</v>
      </c>
      <c r="BB55" s="14">
        <f t="shared" ca="1" si="19"/>
        <v>0</v>
      </c>
      <c r="BC55" s="14">
        <f t="shared" ca="1" si="19"/>
        <v>0</v>
      </c>
      <c r="BD55" s="14">
        <f t="shared" ca="1" si="19"/>
        <v>0</v>
      </c>
      <c r="BE55" s="14">
        <f t="shared" ca="1" si="19"/>
        <v>0</v>
      </c>
      <c r="BF55" s="14">
        <f t="shared" ca="1" si="19"/>
        <v>0</v>
      </c>
      <c r="BG55" s="14">
        <f t="shared" ca="1" si="19"/>
        <v>0</v>
      </c>
      <c r="BH55" s="14">
        <f t="shared" ca="1" si="19"/>
        <v>0</v>
      </c>
      <c r="BI55" s="14">
        <f t="shared" ca="1" si="19"/>
        <v>0</v>
      </c>
      <c r="BJ55" s="14">
        <f t="shared" ca="1" si="19"/>
        <v>0</v>
      </c>
      <c r="BK55" s="14">
        <f t="shared" ca="1" si="19"/>
        <v>0</v>
      </c>
      <c r="BL55" s="14">
        <f t="shared" ca="1" si="19"/>
        <v>0</v>
      </c>
      <c r="BM55" s="14">
        <f t="shared" ca="1" si="19"/>
        <v>0</v>
      </c>
      <c r="BN55" s="14">
        <f t="shared" ca="1" si="19"/>
        <v>0</v>
      </c>
      <c r="BO55" s="14">
        <f t="shared" ca="1" si="19"/>
        <v>0</v>
      </c>
      <c r="BP55" s="14">
        <f t="shared" ca="1" si="19"/>
        <v>0</v>
      </c>
      <c r="BQ55" s="14">
        <f t="shared" ca="1" si="19"/>
        <v>0</v>
      </c>
      <c r="BR55" s="14">
        <f t="shared" ca="1" si="19"/>
        <v>0</v>
      </c>
      <c r="BS55" s="98"/>
    </row>
    <row r="56" spans="1:71" ht="21" customHeight="1" outlineLevel="1" thickBot="1" x14ac:dyDescent="0.4">
      <c r="A56" s="5">
        <f t="shared" ref="A56:E65" si="20">A14</f>
        <v>0</v>
      </c>
      <c r="B56" s="5">
        <f t="shared" si="20"/>
        <v>1</v>
      </c>
      <c r="C56" s="5">
        <f t="shared" si="20"/>
        <v>0</v>
      </c>
      <c r="D56" s="5">
        <f t="shared" si="20"/>
        <v>1</v>
      </c>
      <c r="E56" s="6" t="str">
        <f t="shared" si="20"/>
        <v>(1)GaSe</v>
      </c>
      <c r="F56" s="14">
        <f t="shared" ref="F56:U65" ca="1" si="21">$A56*H.Ar + $B56*H.Se + $C56*H.Ge + $D56*H.Ga</f>
        <v>-89.899999999999991</v>
      </c>
      <c r="G56" s="14">
        <f t="shared" ca="1" si="21"/>
        <v>-85.210000000000008</v>
      </c>
      <c r="H56" s="14">
        <f t="shared" ca="1" si="21"/>
        <v>-80.960000000000008</v>
      </c>
      <c r="I56" s="14">
        <f t="shared" ca="1" si="21"/>
        <v>-77.040000000000006</v>
      </c>
      <c r="J56" s="14">
        <f t="shared" ca="1" si="21"/>
        <v>-73.42</v>
      </c>
      <c r="K56" s="14">
        <f t="shared" ca="1" si="21"/>
        <v>-70.06</v>
      </c>
      <c r="L56" s="14">
        <f t="shared" ca="1" si="21"/>
        <v>-66.97999999999999</v>
      </c>
      <c r="M56" s="14">
        <f t="shared" ca="1" si="21"/>
        <v>-64.13</v>
      </c>
      <c r="N56" s="14">
        <f t="shared" ca="1" si="21"/>
        <v>-61.52</v>
      </c>
      <c r="O56" s="14">
        <f t="shared" ca="1" si="21"/>
        <v>-53.03</v>
      </c>
      <c r="P56" s="14">
        <f t="shared" ca="1" si="21"/>
        <v>-51.370000000000005</v>
      </c>
      <c r="Q56" s="14">
        <f t="shared" ca="1" si="21"/>
        <v>-49.83</v>
      </c>
      <c r="R56" s="14">
        <f t="shared" ca="1" si="21"/>
        <v>-48.400000000000006</v>
      </c>
      <c r="S56" s="14">
        <f t="shared" ca="1" si="21"/>
        <v>-47.08</v>
      </c>
      <c r="T56" s="14">
        <f t="shared" ca="1" si="21"/>
        <v>-45.85</v>
      </c>
      <c r="U56" s="14">
        <f t="shared" ca="1" si="21"/>
        <v>-44.74</v>
      </c>
      <c r="V56" s="14">
        <f t="shared" ca="1" si="19"/>
        <v>-43.74</v>
      </c>
      <c r="W56" s="14">
        <f t="shared" ca="1" si="19"/>
        <v>-42.84</v>
      </c>
      <c r="X56" s="14">
        <f t="shared" ca="1" si="19"/>
        <v>-42.019999999999996</v>
      </c>
      <c r="Y56" s="14">
        <f t="shared" ca="1" si="19"/>
        <v>-41.28</v>
      </c>
      <c r="Z56" s="14">
        <f t="shared" ca="1" si="19"/>
        <v>-40.590000000000003</v>
      </c>
      <c r="AA56" s="14">
        <f t="shared" ca="1" si="19"/>
        <v>-39.94</v>
      </c>
      <c r="AB56" s="14">
        <f t="shared" ca="1" si="19"/>
        <v>-39.33</v>
      </c>
      <c r="AC56" s="14">
        <f t="shared" ca="1" si="19"/>
        <v>-38.769999999999996</v>
      </c>
      <c r="AD56" s="14">
        <f t="shared" ca="1" si="19"/>
        <v>-38.230000000000004</v>
      </c>
      <c r="AE56" s="14">
        <f t="shared" ca="1" si="19"/>
        <v>-37.74</v>
      </c>
      <c r="AF56" s="14">
        <f t="shared" ca="1" si="19"/>
        <v>-37.270000000000003</v>
      </c>
      <c r="AG56" s="14">
        <f t="shared" ca="1" si="19"/>
        <v>-36.86</v>
      </c>
      <c r="AH56" s="14">
        <f t="shared" ca="1" si="19"/>
        <v>-36.493000000000002</v>
      </c>
      <c r="AI56" s="14">
        <f t="shared" ca="1" si="19"/>
        <v>-36.195</v>
      </c>
      <c r="AJ56" s="14">
        <f t="shared" ca="1" si="19"/>
        <v>-35.963999999999999</v>
      </c>
      <c r="AK56" s="14">
        <f t="shared" ca="1" si="19"/>
        <v>-35.814</v>
      </c>
      <c r="AL56" s="14">
        <f t="shared" ca="1" si="19"/>
        <v>-35.738999999999997</v>
      </c>
      <c r="AM56" s="14">
        <f t="shared" ca="1" si="19"/>
        <v>-35.755000000000003</v>
      </c>
      <c r="AN56" s="14">
        <f t="shared" ca="1" si="19"/>
        <v>-35.840000000000003</v>
      </c>
      <c r="AO56" s="14">
        <f t="shared" ca="1" si="19"/>
        <v>-35.987000000000002</v>
      </c>
      <c r="AP56" s="14">
        <f t="shared" ca="1" si="19"/>
        <v>-36.159999999999997</v>
      </c>
      <c r="AQ56" s="14">
        <f t="shared" ca="1" si="19"/>
        <v>-36.366</v>
      </c>
      <c r="AR56" s="14">
        <f t="shared" ca="1" si="19"/>
        <v>-36.584000000000003</v>
      </c>
      <c r="AS56" s="14">
        <f t="shared" ca="1" si="19"/>
        <v>-36.826000000000001</v>
      </c>
      <c r="AT56" s="14">
        <f t="shared" ca="1" si="19"/>
        <v>-37.072000000000003</v>
      </c>
      <c r="AU56" s="14">
        <f t="shared" ca="1" si="19"/>
        <v>-37.317999999999998</v>
      </c>
      <c r="AV56" s="14">
        <f t="shared" ca="1" si="19"/>
        <v>0</v>
      </c>
      <c r="AW56" s="14">
        <f t="shared" ca="1" si="19"/>
        <v>0</v>
      </c>
      <c r="AX56" s="14">
        <f t="shared" ca="1" si="19"/>
        <v>0</v>
      </c>
      <c r="AY56" s="14">
        <f t="shared" ca="1" si="19"/>
        <v>0</v>
      </c>
      <c r="AZ56" s="14">
        <f t="shared" ca="1" si="19"/>
        <v>0</v>
      </c>
      <c r="BA56" s="14">
        <f t="shared" ca="1" si="19"/>
        <v>0</v>
      </c>
      <c r="BB56" s="14">
        <f t="shared" ca="1" si="19"/>
        <v>0</v>
      </c>
      <c r="BC56" s="14">
        <f t="shared" ca="1" si="19"/>
        <v>0</v>
      </c>
      <c r="BD56" s="14">
        <f t="shared" ca="1" si="19"/>
        <v>0</v>
      </c>
      <c r="BE56" s="14">
        <f t="shared" ca="1" si="19"/>
        <v>0</v>
      </c>
      <c r="BF56" s="14">
        <f t="shared" ca="1" si="19"/>
        <v>0</v>
      </c>
      <c r="BG56" s="14">
        <f t="shared" ca="1" si="19"/>
        <v>0</v>
      </c>
      <c r="BH56" s="14">
        <f t="shared" ca="1" si="19"/>
        <v>0</v>
      </c>
      <c r="BI56" s="14">
        <f t="shared" ca="1" si="19"/>
        <v>0</v>
      </c>
      <c r="BJ56" s="14">
        <f t="shared" ca="1" si="19"/>
        <v>0</v>
      </c>
      <c r="BK56" s="14">
        <f t="shared" ca="1" si="19"/>
        <v>0</v>
      </c>
      <c r="BL56" s="14">
        <f t="shared" ca="1" si="19"/>
        <v>0</v>
      </c>
      <c r="BM56" s="14">
        <f t="shared" ca="1" si="19"/>
        <v>0</v>
      </c>
      <c r="BN56" s="14">
        <f t="shared" ca="1" si="19"/>
        <v>0</v>
      </c>
      <c r="BO56" s="14">
        <f t="shared" ca="1" si="19"/>
        <v>0</v>
      </c>
      <c r="BP56" s="14">
        <f t="shared" ca="1" si="19"/>
        <v>0</v>
      </c>
      <c r="BQ56" s="14">
        <f t="shared" ca="1" si="19"/>
        <v>0</v>
      </c>
      <c r="BR56" s="14">
        <f t="shared" ca="1" si="19"/>
        <v>0</v>
      </c>
      <c r="BS56" s="98"/>
    </row>
    <row r="57" spans="1:71" ht="21" customHeight="1" outlineLevel="1" thickBot="1" x14ac:dyDescent="0.4">
      <c r="A57" s="5">
        <f t="shared" si="20"/>
        <v>0</v>
      </c>
      <c r="B57" s="5">
        <f t="shared" si="20"/>
        <v>0</v>
      </c>
      <c r="C57" s="5">
        <f t="shared" si="20"/>
        <v>1</v>
      </c>
      <c r="D57" s="5">
        <f t="shared" si="20"/>
        <v>0</v>
      </c>
      <c r="E57" s="6" t="str">
        <f t="shared" si="20"/>
        <v>(1)Ge</v>
      </c>
      <c r="F57" s="14">
        <f t="shared" ca="1" si="21"/>
        <v>-18.68</v>
      </c>
      <c r="G57" s="14">
        <f t="shared" ca="1" si="19"/>
        <v>-17.8</v>
      </c>
      <c r="H57" s="14">
        <f t="shared" ca="1" si="19"/>
        <v>-16.75</v>
      </c>
      <c r="I57" s="14">
        <f t="shared" ca="1" si="19"/>
        <v>-15.57</v>
      </c>
      <c r="J57" s="14">
        <f t="shared" ca="1" si="19"/>
        <v>-14.32</v>
      </c>
      <c r="K57" s="14">
        <f t="shared" ca="1" si="19"/>
        <v>-13.08</v>
      </c>
      <c r="L57" s="14">
        <f t="shared" ca="1" si="19"/>
        <v>-11.89</v>
      </c>
      <c r="M57" s="14">
        <f t="shared" ca="1" si="19"/>
        <v>-10.77</v>
      </c>
      <c r="N57" s="14">
        <f t="shared" ca="1" si="19"/>
        <v>-9.734</v>
      </c>
      <c r="O57" s="14">
        <f t="shared" ca="1" si="19"/>
        <v>-6.4690000000000003</v>
      </c>
      <c r="P57" s="14">
        <f t="shared" ca="1" si="19"/>
        <v>-6.0010000000000003</v>
      </c>
      <c r="Q57" s="14">
        <f t="shared" ca="1" si="19"/>
        <v>-5.71</v>
      </c>
      <c r="R57" s="14">
        <f t="shared" ca="1" si="19"/>
        <v>-5.5620000000000003</v>
      </c>
      <c r="S57" s="14">
        <f t="shared" ca="1" si="19"/>
        <v>-5.5129999999999999</v>
      </c>
      <c r="T57" s="14">
        <f t="shared" ca="1" si="19"/>
        <v>-5.524</v>
      </c>
      <c r="U57" s="14">
        <f t="shared" ca="1" si="19"/>
        <v>-5.5670000000000002</v>
      </c>
      <c r="V57" s="14">
        <f t="shared" ca="1" si="19"/>
        <v>-5.6230000000000002</v>
      </c>
      <c r="W57" s="14">
        <f t="shared" ca="1" si="19"/>
        <v>-5.6790000000000003</v>
      </c>
      <c r="X57" s="14">
        <f t="shared" ca="1" si="19"/>
        <v>-5.7309999999999999</v>
      </c>
      <c r="Y57" s="14">
        <f t="shared" ca="1" si="19"/>
        <v>-5.7779999999999996</v>
      </c>
      <c r="Z57" s="14">
        <f t="shared" ca="1" si="19"/>
        <v>-5.8230000000000004</v>
      </c>
      <c r="AA57" s="14">
        <f t="shared" ca="1" si="19"/>
        <v>-5.8650000000000002</v>
      </c>
      <c r="AB57" s="14">
        <f t="shared" ca="1" si="19"/>
        <v>-5.907</v>
      </c>
      <c r="AC57" s="14">
        <f t="shared" ca="1" si="19"/>
        <v>-5.9489999999999998</v>
      </c>
      <c r="AD57" s="14">
        <f t="shared" ca="1" si="19"/>
        <v>-5.99</v>
      </c>
      <c r="AE57" s="14">
        <f t="shared" ca="1" si="19"/>
        <v>-6.032</v>
      </c>
      <c r="AF57" s="14">
        <f t="shared" ca="1" si="19"/>
        <v>-6.0750000000000002</v>
      </c>
      <c r="AG57" s="14">
        <f t="shared" ca="1" si="19"/>
        <v>-6.12</v>
      </c>
      <c r="AH57" s="14">
        <f t="shared" ca="1" si="19"/>
        <v>-6.1689999999999996</v>
      </c>
      <c r="AI57" s="14">
        <f t="shared" ca="1" si="19"/>
        <v>-6.2240000000000002</v>
      </c>
      <c r="AJ57" s="14">
        <f t="shared" ca="1" si="19"/>
        <v>-6.2850000000000001</v>
      </c>
      <c r="AK57" s="14">
        <f t="shared" ca="1" si="19"/>
        <v>-6.351</v>
      </c>
      <c r="AL57" s="14">
        <f t="shared" ca="1" si="19"/>
        <v>-6.4210000000000003</v>
      </c>
      <c r="AM57" s="14">
        <f t="shared" ca="1" si="19"/>
        <v>-6.49</v>
      </c>
      <c r="AN57" s="14">
        <f t="shared" ca="1" si="19"/>
        <v>-6.5529999999999999</v>
      </c>
      <c r="AO57" s="14">
        <f t="shared" ca="1" si="19"/>
        <v>-6.609</v>
      </c>
      <c r="AP57" s="14">
        <f t="shared" ca="1" si="19"/>
        <v>-6.6580000000000004</v>
      </c>
      <c r="AQ57" s="14">
        <f t="shared" ca="1" si="19"/>
        <v>-6.702</v>
      </c>
      <c r="AR57" s="14">
        <f t="shared" ca="1" si="19"/>
        <v>-6.742</v>
      </c>
      <c r="AS57" s="14">
        <f t="shared" ca="1" si="19"/>
        <v>-6.7770000000000001</v>
      </c>
      <c r="AT57" s="14">
        <f t="shared" ca="1" si="19"/>
        <v>-6.8109999999999999</v>
      </c>
      <c r="AU57" s="14">
        <f t="shared" ca="1" si="19"/>
        <v>-6.8449999999999998</v>
      </c>
      <c r="AV57" s="14">
        <f t="shared" ca="1" si="19"/>
        <v>0</v>
      </c>
      <c r="AW57" s="14">
        <f t="shared" ca="1" si="19"/>
        <v>0</v>
      </c>
      <c r="AX57" s="14">
        <f t="shared" ca="1" si="19"/>
        <v>0</v>
      </c>
      <c r="AY57" s="14">
        <f t="shared" ca="1" si="19"/>
        <v>0</v>
      </c>
      <c r="AZ57" s="14">
        <f t="shared" ca="1" si="19"/>
        <v>0</v>
      </c>
      <c r="BA57" s="14">
        <f t="shared" ca="1" si="19"/>
        <v>0</v>
      </c>
      <c r="BB57" s="14">
        <f t="shared" ca="1" si="19"/>
        <v>0</v>
      </c>
      <c r="BC57" s="14">
        <f t="shared" ca="1" si="19"/>
        <v>0</v>
      </c>
      <c r="BD57" s="14">
        <f t="shared" ca="1" si="19"/>
        <v>0</v>
      </c>
      <c r="BE57" s="14">
        <f t="shared" ca="1" si="19"/>
        <v>0</v>
      </c>
      <c r="BF57" s="14">
        <f t="shared" ca="1" si="19"/>
        <v>0</v>
      </c>
      <c r="BG57" s="14">
        <f t="shared" ca="1" si="19"/>
        <v>0</v>
      </c>
      <c r="BH57" s="14">
        <f t="shared" ca="1" si="19"/>
        <v>0</v>
      </c>
      <c r="BI57" s="14">
        <f t="shared" ca="1" si="19"/>
        <v>0</v>
      </c>
      <c r="BJ57" s="14">
        <f t="shared" ca="1" si="19"/>
        <v>0</v>
      </c>
      <c r="BK57" s="14">
        <f t="shared" ca="1" si="19"/>
        <v>0</v>
      </c>
      <c r="BL57" s="14">
        <f t="shared" ca="1" si="19"/>
        <v>0</v>
      </c>
      <c r="BM57" s="14">
        <f t="shared" ca="1" si="19"/>
        <v>0</v>
      </c>
      <c r="BN57" s="14">
        <f t="shared" ca="1" si="19"/>
        <v>0</v>
      </c>
      <c r="BO57" s="14">
        <f t="shared" ca="1" si="19"/>
        <v>0</v>
      </c>
      <c r="BP57" s="14">
        <f t="shared" ca="1" si="19"/>
        <v>0</v>
      </c>
      <c r="BQ57" s="14">
        <f t="shared" ca="1" si="19"/>
        <v>0</v>
      </c>
      <c r="BR57" s="14">
        <f t="shared" ca="1" si="19"/>
        <v>0</v>
      </c>
      <c r="BS57" s="98"/>
    </row>
    <row r="58" spans="1:71" ht="21" customHeight="1" outlineLevel="1" thickBot="1" x14ac:dyDescent="0.4">
      <c r="A58" s="5">
        <f t="shared" si="20"/>
        <v>0</v>
      </c>
      <c r="B58" s="5">
        <f t="shared" si="20"/>
        <v>0</v>
      </c>
      <c r="C58" s="5">
        <f t="shared" si="20"/>
        <v>0</v>
      </c>
      <c r="D58" s="5">
        <f t="shared" si="20"/>
        <v>1</v>
      </c>
      <c r="E58" s="6" t="str">
        <f t="shared" si="20"/>
        <v>(1)Ga</v>
      </c>
      <c r="F58" s="14">
        <f t="shared" ca="1" si="21"/>
        <v>-67.099999999999994</v>
      </c>
      <c r="G58" s="14">
        <f t="shared" ca="1" si="19"/>
        <v>-63.35</v>
      </c>
      <c r="H58" s="14">
        <f t="shared" ca="1" si="19"/>
        <v>-59.71</v>
      </c>
      <c r="I58" s="14">
        <f t="shared" ca="1" si="19"/>
        <v>-56.1</v>
      </c>
      <c r="J58" s="14">
        <f t="shared" ca="1" si="19"/>
        <v>-52.54</v>
      </c>
      <c r="K58" s="14">
        <f t="shared" ca="1" si="19"/>
        <v>-49.09</v>
      </c>
      <c r="L58" s="14">
        <f t="shared" ca="1" si="19"/>
        <v>-45.83</v>
      </c>
      <c r="M58" s="14">
        <f t="shared" ca="1" si="19"/>
        <v>-42.77</v>
      </c>
      <c r="N58" s="14">
        <f t="shared" ca="1" si="19"/>
        <v>-39.92</v>
      </c>
      <c r="O58" s="14">
        <f t="shared" ca="1" si="19"/>
        <v>-30.53</v>
      </c>
      <c r="P58" s="14">
        <f t="shared" ca="1" si="19"/>
        <v>-28.68</v>
      </c>
      <c r="Q58" s="14">
        <f t="shared" ca="1" si="19"/>
        <v>-26.97</v>
      </c>
      <c r="R58" s="14">
        <f t="shared" ca="1" si="19"/>
        <v>-25.35</v>
      </c>
      <c r="S58" s="14">
        <f t="shared" ca="1" si="19"/>
        <v>-23.82</v>
      </c>
      <c r="T58" s="14">
        <f t="shared" ca="1" si="19"/>
        <v>-22.37</v>
      </c>
      <c r="U58" s="14">
        <f t="shared" ca="1" si="19"/>
        <v>-21.03</v>
      </c>
      <c r="V58" s="14">
        <f t="shared" ca="1" si="19"/>
        <v>-19.8</v>
      </c>
      <c r="W58" s="14">
        <f t="shared" ca="1" si="19"/>
        <v>-18.66</v>
      </c>
      <c r="X58" s="14">
        <f t="shared" ca="1" si="19"/>
        <v>-17.61</v>
      </c>
      <c r="Y58" s="14">
        <f t="shared" ca="1" si="19"/>
        <v>-16.63</v>
      </c>
      <c r="Z58" s="14">
        <f t="shared" ca="1" si="19"/>
        <v>-15.71</v>
      </c>
      <c r="AA58" s="14">
        <f t="shared" ca="1" si="19"/>
        <v>-14.83</v>
      </c>
      <c r="AB58" s="14">
        <f t="shared" ca="1" si="19"/>
        <v>-14</v>
      </c>
      <c r="AC58" s="14">
        <f t="shared" ca="1" si="19"/>
        <v>-13.21</v>
      </c>
      <c r="AD58" s="14">
        <f t="shared" ca="1" si="19"/>
        <v>-12.45</v>
      </c>
      <c r="AE58" s="14">
        <f t="shared" ca="1" si="19"/>
        <v>-11.74</v>
      </c>
      <c r="AF58" s="14">
        <f t="shared" ca="1" si="19"/>
        <v>-11.06</v>
      </c>
      <c r="AG58" s="14">
        <f t="shared" ca="1" si="19"/>
        <v>-10.44</v>
      </c>
      <c r="AH58" s="14">
        <f t="shared" ref="G58:BR62" ca="1" si="22">$A58*H.Ar + $B58*H.Se + $C58*H.Ge + $D58*H.Ga</f>
        <v>-9.8729999999999993</v>
      </c>
      <c r="AI58" s="14">
        <f t="shared" ca="1" si="22"/>
        <v>-9.375</v>
      </c>
      <c r="AJ58" s="14">
        <f t="shared" ca="1" si="22"/>
        <v>-8.9540000000000006</v>
      </c>
      <c r="AK58" s="14">
        <f t="shared" ca="1" si="22"/>
        <v>-8.6140000000000008</v>
      </c>
      <c r="AL58" s="14">
        <f t="shared" ca="1" si="22"/>
        <v>-8.359</v>
      </c>
      <c r="AM58" s="14">
        <f t="shared" ca="1" si="22"/>
        <v>-8.1850000000000005</v>
      </c>
      <c r="AN58" s="14">
        <f t="shared" ca="1" si="22"/>
        <v>-8.08</v>
      </c>
      <c r="AO58" s="14">
        <f t="shared" ca="1" si="22"/>
        <v>-8.0269999999999992</v>
      </c>
      <c r="AP58" s="14">
        <f t="shared" ca="1" si="22"/>
        <v>-8.01</v>
      </c>
      <c r="AQ58" s="14">
        <f t="shared" ca="1" si="22"/>
        <v>-8.016</v>
      </c>
      <c r="AR58" s="14">
        <f t="shared" ca="1" si="22"/>
        <v>-8.0440000000000005</v>
      </c>
      <c r="AS58" s="14">
        <f t="shared" ca="1" si="22"/>
        <v>-8.0960000000000001</v>
      </c>
      <c r="AT58" s="14">
        <f t="shared" ca="1" si="22"/>
        <v>-8.1519999999999992</v>
      </c>
      <c r="AU58" s="14">
        <f t="shared" ca="1" si="22"/>
        <v>-8.2080000000000002</v>
      </c>
      <c r="AV58" s="14">
        <f t="shared" ca="1" si="22"/>
        <v>0</v>
      </c>
      <c r="AW58" s="14">
        <f t="shared" ca="1" si="22"/>
        <v>0</v>
      </c>
      <c r="AX58" s="14">
        <f t="shared" ca="1" si="22"/>
        <v>0</v>
      </c>
      <c r="AY58" s="14">
        <f t="shared" ca="1" si="22"/>
        <v>0</v>
      </c>
      <c r="AZ58" s="14">
        <f t="shared" ca="1" si="22"/>
        <v>0</v>
      </c>
      <c r="BA58" s="14">
        <f t="shared" ca="1" si="22"/>
        <v>0</v>
      </c>
      <c r="BB58" s="14">
        <f t="shared" ca="1" si="22"/>
        <v>0</v>
      </c>
      <c r="BC58" s="14">
        <f t="shared" ca="1" si="22"/>
        <v>0</v>
      </c>
      <c r="BD58" s="14">
        <f t="shared" ca="1" si="22"/>
        <v>0</v>
      </c>
      <c r="BE58" s="14">
        <f t="shared" ca="1" si="22"/>
        <v>0</v>
      </c>
      <c r="BF58" s="14">
        <f t="shared" ca="1" si="22"/>
        <v>0</v>
      </c>
      <c r="BG58" s="14">
        <f t="shared" ca="1" si="22"/>
        <v>0</v>
      </c>
      <c r="BH58" s="14">
        <f t="shared" ca="1" si="22"/>
        <v>0</v>
      </c>
      <c r="BI58" s="14">
        <f t="shared" ca="1" si="22"/>
        <v>0</v>
      </c>
      <c r="BJ58" s="14">
        <f t="shared" ca="1" si="22"/>
        <v>0</v>
      </c>
      <c r="BK58" s="14">
        <f t="shared" ca="1" si="22"/>
        <v>0</v>
      </c>
      <c r="BL58" s="14">
        <f t="shared" ca="1" si="22"/>
        <v>0</v>
      </c>
      <c r="BM58" s="14">
        <f t="shared" ca="1" si="22"/>
        <v>0</v>
      </c>
      <c r="BN58" s="14">
        <f t="shared" ca="1" si="22"/>
        <v>0</v>
      </c>
      <c r="BO58" s="14">
        <f t="shared" ca="1" si="22"/>
        <v>0</v>
      </c>
      <c r="BP58" s="14">
        <f t="shared" ca="1" si="22"/>
        <v>0</v>
      </c>
      <c r="BQ58" s="14">
        <f t="shared" ca="1" si="22"/>
        <v>0</v>
      </c>
      <c r="BR58" s="14">
        <f t="shared" ca="1" si="22"/>
        <v>0</v>
      </c>
      <c r="BS58" s="98"/>
    </row>
    <row r="59" spans="1:71" ht="21" customHeight="1" outlineLevel="1" thickBot="1" x14ac:dyDescent="0.4">
      <c r="A59" s="5">
        <f t="shared" si="20"/>
        <v>0</v>
      </c>
      <c r="B59" s="5">
        <f t="shared" si="20"/>
        <v>1</v>
      </c>
      <c r="C59" s="5">
        <f t="shared" si="20"/>
        <v>0</v>
      </c>
      <c r="D59" s="5">
        <f t="shared" si="20"/>
        <v>2</v>
      </c>
      <c r="E59" s="6" t="str">
        <f t="shared" si="20"/>
        <v>(1)Ga2Se</v>
      </c>
      <c r="F59" s="14">
        <f t="shared" ca="1" si="21"/>
        <v>-157</v>
      </c>
      <c r="G59" s="14">
        <f t="shared" ca="1" si="22"/>
        <v>-148.56</v>
      </c>
      <c r="H59" s="14">
        <f t="shared" ca="1" si="22"/>
        <v>-140.67000000000002</v>
      </c>
      <c r="I59" s="14">
        <f t="shared" ca="1" si="22"/>
        <v>-133.14000000000001</v>
      </c>
      <c r="J59" s="14">
        <f t="shared" ca="1" si="22"/>
        <v>-125.96</v>
      </c>
      <c r="K59" s="14">
        <f t="shared" ca="1" si="22"/>
        <v>-119.15</v>
      </c>
      <c r="L59" s="14">
        <f t="shared" ca="1" si="22"/>
        <v>-112.81</v>
      </c>
      <c r="M59" s="14">
        <f t="shared" ca="1" si="22"/>
        <v>-106.9</v>
      </c>
      <c r="N59" s="14">
        <f t="shared" ca="1" si="22"/>
        <v>-101.44</v>
      </c>
      <c r="O59" s="14">
        <f t="shared" ca="1" si="22"/>
        <v>-83.56</v>
      </c>
      <c r="P59" s="14">
        <f t="shared" ca="1" si="22"/>
        <v>-80.05</v>
      </c>
      <c r="Q59" s="14">
        <f t="shared" ca="1" si="22"/>
        <v>-76.8</v>
      </c>
      <c r="R59" s="14">
        <f t="shared" ca="1" si="22"/>
        <v>-73.75</v>
      </c>
      <c r="S59" s="14">
        <f t="shared" ca="1" si="22"/>
        <v>-70.900000000000006</v>
      </c>
      <c r="T59" s="14">
        <f t="shared" ca="1" si="22"/>
        <v>-68.22</v>
      </c>
      <c r="U59" s="14">
        <f t="shared" ca="1" si="22"/>
        <v>-65.77000000000001</v>
      </c>
      <c r="V59" s="14">
        <f t="shared" ca="1" si="22"/>
        <v>-63.540000000000006</v>
      </c>
      <c r="W59" s="14">
        <f t="shared" ca="1" si="22"/>
        <v>-61.5</v>
      </c>
      <c r="X59" s="14">
        <f t="shared" ca="1" si="22"/>
        <v>-59.629999999999995</v>
      </c>
      <c r="Y59" s="14">
        <f t="shared" ca="1" si="22"/>
        <v>-57.91</v>
      </c>
      <c r="Z59" s="14">
        <f t="shared" ca="1" si="22"/>
        <v>-56.3</v>
      </c>
      <c r="AA59" s="14">
        <f t="shared" ca="1" si="22"/>
        <v>-54.769999999999996</v>
      </c>
      <c r="AB59" s="14">
        <f t="shared" ca="1" si="22"/>
        <v>-53.33</v>
      </c>
      <c r="AC59" s="14">
        <f t="shared" ca="1" si="22"/>
        <v>-51.980000000000004</v>
      </c>
      <c r="AD59" s="14">
        <f t="shared" ca="1" si="22"/>
        <v>-50.68</v>
      </c>
      <c r="AE59" s="14">
        <f t="shared" ca="1" si="22"/>
        <v>-49.480000000000004</v>
      </c>
      <c r="AF59" s="14">
        <f t="shared" ca="1" si="22"/>
        <v>-48.33</v>
      </c>
      <c r="AG59" s="14">
        <f t="shared" ca="1" si="22"/>
        <v>-47.3</v>
      </c>
      <c r="AH59" s="14">
        <f t="shared" ca="1" si="22"/>
        <v>-46.366</v>
      </c>
      <c r="AI59" s="14">
        <f t="shared" ca="1" si="22"/>
        <v>-45.57</v>
      </c>
      <c r="AJ59" s="14">
        <f t="shared" ca="1" si="22"/>
        <v>-44.918000000000006</v>
      </c>
      <c r="AK59" s="14">
        <f t="shared" ca="1" si="22"/>
        <v>-44.427999999999997</v>
      </c>
      <c r="AL59" s="14">
        <f t="shared" ca="1" si="22"/>
        <v>-44.097999999999999</v>
      </c>
      <c r="AM59" s="14">
        <f t="shared" ca="1" si="22"/>
        <v>-43.94</v>
      </c>
      <c r="AN59" s="14">
        <f t="shared" ca="1" si="22"/>
        <v>-43.92</v>
      </c>
      <c r="AO59" s="14">
        <f t="shared" ca="1" si="22"/>
        <v>-44.013999999999996</v>
      </c>
      <c r="AP59" s="14">
        <f t="shared" ca="1" si="22"/>
        <v>-44.17</v>
      </c>
      <c r="AQ59" s="14">
        <f t="shared" ca="1" si="22"/>
        <v>-44.382000000000005</v>
      </c>
      <c r="AR59" s="14">
        <f t="shared" ca="1" si="22"/>
        <v>-44.628</v>
      </c>
      <c r="AS59" s="14">
        <f t="shared" ca="1" si="22"/>
        <v>-44.921999999999997</v>
      </c>
      <c r="AT59" s="14">
        <f t="shared" ca="1" si="22"/>
        <v>-45.224000000000004</v>
      </c>
      <c r="AU59" s="14">
        <f t="shared" ca="1" si="22"/>
        <v>-45.525999999999996</v>
      </c>
      <c r="AV59" s="14">
        <f t="shared" ca="1" si="22"/>
        <v>0</v>
      </c>
      <c r="AW59" s="14">
        <f t="shared" ca="1" si="22"/>
        <v>0</v>
      </c>
      <c r="AX59" s="14">
        <f t="shared" ca="1" si="22"/>
        <v>0</v>
      </c>
      <c r="AY59" s="14">
        <f t="shared" ca="1" si="22"/>
        <v>0</v>
      </c>
      <c r="AZ59" s="14">
        <f t="shared" ca="1" si="22"/>
        <v>0</v>
      </c>
      <c r="BA59" s="14">
        <f t="shared" ca="1" si="22"/>
        <v>0</v>
      </c>
      <c r="BB59" s="14">
        <f t="shared" ca="1" si="22"/>
        <v>0</v>
      </c>
      <c r="BC59" s="14">
        <f t="shared" ca="1" si="22"/>
        <v>0</v>
      </c>
      <c r="BD59" s="14">
        <f t="shared" ca="1" si="22"/>
        <v>0</v>
      </c>
      <c r="BE59" s="14">
        <f t="shared" ca="1" si="22"/>
        <v>0</v>
      </c>
      <c r="BF59" s="14">
        <f t="shared" ca="1" si="22"/>
        <v>0</v>
      </c>
      <c r="BG59" s="14">
        <f t="shared" ca="1" si="22"/>
        <v>0</v>
      </c>
      <c r="BH59" s="14">
        <f t="shared" ca="1" si="22"/>
        <v>0</v>
      </c>
      <c r="BI59" s="14">
        <f t="shared" ca="1" si="22"/>
        <v>0</v>
      </c>
      <c r="BJ59" s="14">
        <f t="shared" ca="1" si="22"/>
        <v>0</v>
      </c>
      <c r="BK59" s="14">
        <f t="shared" ca="1" si="22"/>
        <v>0</v>
      </c>
      <c r="BL59" s="14">
        <f t="shared" ca="1" si="22"/>
        <v>0</v>
      </c>
      <c r="BM59" s="14">
        <f t="shared" ca="1" si="22"/>
        <v>0</v>
      </c>
      <c r="BN59" s="14">
        <f t="shared" ca="1" si="22"/>
        <v>0</v>
      </c>
      <c r="BO59" s="14">
        <f t="shared" ca="1" si="22"/>
        <v>0</v>
      </c>
      <c r="BP59" s="14">
        <f t="shared" ca="1" si="22"/>
        <v>0</v>
      </c>
      <c r="BQ59" s="14">
        <f t="shared" ca="1" si="22"/>
        <v>0</v>
      </c>
      <c r="BR59" s="14">
        <f t="shared" ca="1" si="22"/>
        <v>0</v>
      </c>
      <c r="BS59" s="98"/>
    </row>
    <row r="60" spans="1:71" ht="21" customHeight="1" outlineLevel="1" thickBot="1" x14ac:dyDescent="0.4">
      <c r="A60" s="5">
        <f t="shared" si="20"/>
        <v>0</v>
      </c>
      <c r="B60" s="5">
        <f t="shared" si="20"/>
        <v>1</v>
      </c>
      <c r="C60" s="5">
        <f t="shared" si="20"/>
        <v>0</v>
      </c>
      <c r="D60" s="5">
        <f t="shared" si="20"/>
        <v>0</v>
      </c>
      <c r="E60" s="6" t="str">
        <f t="shared" si="20"/>
        <v>(1)Se[A]</v>
      </c>
      <c r="F60" s="14">
        <f t="shared" ca="1" si="21"/>
        <v>-22.8</v>
      </c>
      <c r="G60" s="14">
        <f t="shared" ca="1" si="22"/>
        <v>-21.86</v>
      </c>
      <c r="H60" s="14">
        <f t="shared" ca="1" si="22"/>
        <v>-21.25</v>
      </c>
      <c r="I60" s="14">
        <f t="shared" ca="1" si="22"/>
        <v>-20.94</v>
      </c>
      <c r="J60" s="14">
        <f t="shared" ca="1" si="22"/>
        <v>-20.88</v>
      </c>
      <c r="K60" s="14">
        <f t="shared" ca="1" si="22"/>
        <v>-20.97</v>
      </c>
      <c r="L60" s="14">
        <f t="shared" ca="1" si="22"/>
        <v>-21.15</v>
      </c>
      <c r="M60" s="14">
        <f t="shared" ca="1" si="22"/>
        <v>-21.36</v>
      </c>
      <c r="N60" s="14">
        <f t="shared" ca="1" si="22"/>
        <v>-21.6</v>
      </c>
      <c r="O60" s="14">
        <f t="shared" ca="1" si="22"/>
        <v>-22.5</v>
      </c>
      <c r="P60" s="14">
        <f t="shared" ca="1" si="22"/>
        <v>-22.69</v>
      </c>
      <c r="Q60" s="14">
        <f t="shared" ca="1" si="22"/>
        <v>-22.86</v>
      </c>
      <c r="R60" s="14">
        <f t="shared" ca="1" si="22"/>
        <v>-23.05</v>
      </c>
      <c r="S60" s="14">
        <f t="shared" ca="1" si="22"/>
        <v>-23.26</v>
      </c>
      <c r="T60" s="14">
        <f t="shared" ca="1" si="22"/>
        <v>-23.48</v>
      </c>
      <c r="U60" s="14">
        <f t="shared" ca="1" si="22"/>
        <v>-23.71</v>
      </c>
      <c r="V60" s="14">
        <f t="shared" ca="1" si="22"/>
        <v>-23.94</v>
      </c>
      <c r="W60" s="14">
        <f t="shared" ca="1" si="22"/>
        <v>-24.18</v>
      </c>
      <c r="X60" s="14">
        <f t="shared" ca="1" si="22"/>
        <v>-24.41</v>
      </c>
      <c r="Y60" s="14">
        <f t="shared" ca="1" si="22"/>
        <v>-24.65</v>
      </c>
      <c r="Z60" s="14">
        <f t="shared" ca="1" si="22"/>
        <v>-24.88</v>
      </c>
      <c r="AA60" s="14">
        <f t="shared" ca="1" si="22"/>
        <v>-25.11</v>
      </c>
      <c r="AB60" s="14">
        <f t="shared" ca="1" si="22"/>
        <v>-25.33</v>
      </c>
      <c r="AC60" s="14">
        <f t="shared" ca="1" si="22"/>
        <v>-25.56</v>
      </c>
      <c r="AD60" s="14">
        <f t="shared" ca="1" si="22"/>
        <v>-25.78</v>
      </c>
      <c r="AE60" s="14">
        <f t="shared" ca="1" si="22"/>
        <v>-26</v>
      </c>
      <c r="AF60" s="14">
        <f t="shared" ca="1" si="22"/>
        <v>-26.21</v>
      </c>
      <c r="AG60" s="14">
        <f t="shared" ca="1" si="22"/>
        <v>-26.42</v>
      </c>
      <c r="AH60" s="14">
        <f t="shared" ca="1" si="22"/>
        <v>-26.62</v>
      </c>
      <c r="AI60" s="14">
        <f t="shared" ca="1" si="22"/>
        <v>-26.82</v>
      </c>
      <c r="AJ60" s="14">
        <f t="shared" ca="1" si="22"/>
        <v>-27.01</v>
      </c>
      <c r="AK60" s="14">
        <f t="shared" ca="1" si="22"/>
        <v>-27.2</v>
      </c>
      <c r="AL60" s="14">
        <f t="shared" ca="1" si="22"/>
        <v>-27.38</v>
      </c>
      <c r="AM60" s="14">
        <f t="shared" ca="1" si="22"/>
        <v>-27.57</v>
      </c>
      <c r="AN60" s="14">
        <f t="shared" ca="1" si="22"/>
        <v>-27.76</v>
      </c>
      <c r="AO60" s="14">
        <f t="shared" ca="1" si="22"/>
        <v>-27.96</v>
      </c>
      <c r="AP60" s="14">
        <f t="shared" ca="1" si="22"/>
        <v>-28.15</v>
      </c>
      <c r="AQ60" s="14">
        <f t="shared" ca="1" si="22"/>
        <v>-28.35</v>
      </c>
      <c r="AR60" s="14">
        <f t="shared" ca="1" si="22"/>
        <v>-28.54</v>
      </c>
      <c r="AS60" s="14">
        <f t="shared" ca="1" si="22"/>
        <v>-28.73</v>
      </c>
      <c r="AT60" s="14">
        <f t="shared" ca="1" si="22"/>
        <v>-28.92</v>
      </c>
      <c r="AU60" s="14">
        <f t="shared" ca="1" si="22"/>
        <v>-29.11</v>
      </c>
      <c r="AV60" s="14">
        <f t="shared" ca="1" si="22"/>
        <v>0</v>
      </c>
      <c r="AW60" s="14">
        <f t="shared" ca="1" si="22"/>
        <v>0</v>
      </c>
      <c r="AX60" s="14">
        <f t="shared" ca="1" si="22"/>
        <v>0</v>
      </c>
      <c r="AY60" s="14">
        <f t="shared" ca="1" si="22"/>
        <v>0</v>
      </c>
      <c r="AZ60" s="14">
        <f t="shared" ca="1" si="22"/>
        <v>0</v>
      </c>
      <c r="BA60" s="14">
        <f t="shared" ca="1" si="22"/>
        <v>0</v>
      </c>
      <c r="BB60" s="14">
        <f t="shared" ca="1" si="22"/>
        <v>0</v>
      </c>
      <c r="BC60" s="14">
        <f t="shared" ca="1" si="22"/>
        <v>0</v>
      </c>
      <c r="BD60" s="14">
        <f t="shared" ca="1" si="22"/>
        <v>0</v>
      </c>
      <c r="BE60" s="14">
        <f t="shared" ca="1" si="22"/>
        <v>0</v>
      </c>
      <c r="BF60" s="14">
        <f t="shared" ca="1" si="22"/>
        <v>0</v>
      </c>
      <c r="BG60" s="14">
        <f t="shared" ca="1" si="22"/>
        <v>0</v>
      </c>
      <c r="BH60" s="14">
        <f t="shared" ca="1" si="22"/>
        <v>0</v>
      </c>
      <c r="BI60" s="14">
        <f t="shared" ca="1" si="22"/>
        <v>0</v>
      </c>
      <c r="BJ60" s="14">
        <f t="shared" ca="1" si="22"/>
        <v>0</v>
      </c>
      <c r="BK60" s="14">
        <f t="shared" ca="1" si="22"/>
        <v>0</v>
      </c>
      <c r="BL60" s="14">
        <f t="shared" ca="1" si="22"/>
        <v>0</v>
      </c>
      <c r="BM60" s="14">
        <f t="shared" ca="1" si="22"/>
        <v>0</v>
      </c>
      <c r="BN60" s="14">
        <f t="shared" ca="1" si="22"/>
        <v>0</v>
      </c>
      <c r="BO60" s="14">
        <f t="shared" ca="1" si="22"/>
        <v>0</v>
      </c>
      <c r="BP60" s="14">
        <f t="shared" ca="1" si="22"/>
        <v>0</v>
      </c>
      <c r="BQ60" s="14">
        <f t="shared" ca="1" si="22"/>
        <v>0</v>
      </c>
      <c r="BR60" s="14">
        <f t="shared" ca="1" si="22"/>
        <v>0</v>
      </c>
      <c r="BS60" s="98"/>
    </row>
    <row r="61" spans="1:71" ht="21" customHeight="1" outlineLevel="1" thickBot="1" x14ac:dyDescent="0.4">
      <c r="A61" s="5">
        <f t="shared" si="20"/>
        <v>0</v>
      </c>
      <c r="B61" s="5">
        <f t="shared" si="20"/>
        <v>1</v>
      </c>
      <c r="C61" s="5">
        <f t="shared" si="20"/>
        <v>0</v>
      </c>
      <c r="D61" s="5">
        <f t="shared" si="20"/>
        <v>0</v>
      </c>
      <c r="E61" s="6" t="str">
        <f t="shared" si="20"/>
        <v>(1)Se[M]</v>
      </c>
      <c r="F61" s="14">
        <f t="shared" ca="1" si="21"/>
        <v>-22.8</v>
      </c>
      <c r="G61" s="14">
        <f t="shared" ca="1" si="22"/>
        <v>-21.86</v>
      </c>
      <c r="H61" s="14">
        <f t="shared" ca="1" si="22"/>
        <v>-21.25</v>
      </c>
      <c r="I61" s="14">
        <f t="shared" ca="1" si="22"/>
        <v>-20.94</v>
      </c>
      <c r="J61" s="14">
        <f t="shared" ca="1" si="22"/>
        <v>-20.88</v>
      </c>
      <c r="K61" s="14">
        <f t="shared" ca="1" si="22"/>
        <v>-20.97</v>
      </c>
      <c r="L61" s="14">
        <f t="shared" ca="1" si="22"/>
        <v>-21.15</v>
      </c>
      <c r="M61" s="14">
        <f t="shared" ca="1" si="22"/>
        <v>-21.36</v>
      </c>
      <c r="N61" s="14">
        <f t="shared" ca="1" si="22"/>
        <v>-21.6</v>
      </c>
      <c r="O61" s="14">
        <f t="shared" ca="1" si="22"/>
        <v>-22.5</v>
      </c>
      <c r="P61" s="14">
        <f t="shared" ca="1" si="22"/>
        <v>-22.69</v>
      </c>
      <c r="Q61" s="14">
        <f t="shared" ca="1" si="22"/>
        <v>-22.86</v>
      </c>
      <c r="R61" s="14">
        <f t="shared" ca="1" si="22"/>
        <v>-23.05</v>
      </c>
      <c r="S61" s="14">
        <f t="shared" ca="1" si="22"/>
        <v>-23.26</v>
      </c>
      <c r="T61" s="14">
        <f t="shared" ca="1" si="22"/>
        <v>-23.48</v>
      </c>
      <c r="U61" s="14">
        <f t="shared" ca="1" si="22"/>
        <v>-23.71</v>
      </c>
      <c r="V61" s="14">
        <f t="shared" ca="1" si="22"/>
        <v>-23.94</v>
      </c>
      <c r="W61" s="14">
        <f t="shared" ca="1" si="22"/>
        <v>-24.18</v>
      </c>
      <c r="X61" s="14">
        <f t="shared" ca="1" si="22"/>
        <v>-24.41</v>
      </c>
      <c r="Y61" s="14">
        <f t="shared" ca="1" si="22"/>
        <v>-24.65</v>
      </c>
      <c r="Z61" s="14">
        <f t="shared" ca="1" si="22"/>
        <v>-24.88</v>
      </c>
      <c r="AA61" s="14">
        <f t="shared" ca="1" si="22"/>
        <v>-25.11</v>
      </c>
      <c r="AB61" s="14">
        <f t="shared" ca="1" si="22"/>
        <v>-25.33</v>
      </c>
      <c r="AC61" s="14">
        <f t="shared" ca="1" si="22"/>
        <v>-25.56</v>
      </c>
      <c r="AD61" s="14">
        <f t="shared" ca="1" si="22"/>
        <v>-25.78</v>
      </c>
      <c r="AE61" s="14">
        <f t="shared" ca="1" si="22"/>
        <v>-26</v>
      </c>
      <c r="AF61" s="14">
        <f t="shared" ca="1" si="22"/>
        <v>-26.21</v>
      </c>
      <c r="AG61" s="14">
        <f t="shared" ca="1" si="22"/>
        <v>-26.42</v>
      </c>
      <c r="AH61" s="14">
        <f t="shared" ca="1" si="22"/>
        <v>-26.62</v>
      </c>
      <c r="AI61" s="14">
        <f t="shared" ca="1" si="22"/>
        <v>-26.82</v>
      </c>
      <c r="AJ61" s="14">
        <f t="shared" ca="1" si="22"/>
        <v>-27.01</v>
      </c>
      <c r="AK61" s="14">
        <f t="shared" ca="1" si="22"/>
        <v>-27.2</v>
      </c>
      <c r="AL61" s="14">
        <f t="shared" ca="1" si="22"/>
        <v>-27.38</v>
      </c>
      <c r="AM61" s="14">
        <f t="shared" ca="1" si="22"/>
        <v>-27.57</v>
      </c>
      <c r="AN61" s="14">
        <f t="shared" ca="1" si="22"/>
        <v>-27.76</v>
      </c>
      <c r="AO61" s="14">
        <f t="shared" ca="1" si="22"/>
        <v>-27.96</v>
      </c>
      <c r="AP61" s="14">
        <f t="shared" ca="1" si="22"/>
        <v>-28.15</v>
      </c>
      <c r="AQ61" s="14">
        <f t="shared" ca="1" si="22"/>
        <v>-28.35</v>
      </c>
      <c r="AR61" s="14">
        <f t="shared" ca="1" si="22"/>
        <v>-28.54</v>
      </c>
      <c r="AS61" s="14">
        <f t="shared" ca="1" si="22"/>
        <v>-28.73</v>
      </c>
      <c r="AT61" s="14">
        <f t="shared" ca="1" si="22"/>
        <v>-28.92</v>
      </c>
      <c r="AU61" s="14">
        <f t="shared" ca="1" si="22"/>
        <v>-29.11</v>
      </c>
      <c r="AV61" s="14">
        <f t="shared" ca="1" si="22"/>
        <v>0</v>
      </c>
      <c r="AW61" s="14">
        <f t="shared" ca="1" si="22"/>
        <v>0</v>
      </c>
      <c r="AX61" s="14">
        <f t="shared" ca="1" si="22"/>
        <v>0</v>
      </c>
      <c r="AY61" s="14">
        <f t="shared" ca="1" si="22"/>
        <v>0</v>
      </c>
      <c r="AZ61" s="14">
        <f t="shared" ca="1" si="22"/>
        <v>0</v>
      </c>
      <c r="BA61" s="14">
        <f t="shared" ca="1" si="22"/>
        <v>0</v>
      </c>
      <c r="BB61" s="14">
        <f t="shared" ca="1" si="22"/>
        <v>0</v>
      </c>
      <c r="BC61" s="14">
        <f t="shared" ca="1" si="22"/>
        <v>0</v>
      </c>
      <c r="BD61" s="14">
        <f t="shared" ca="1" si="22"/>
        <v>0</v>
      </c>
      <c r="BE61" s="14">
        <f t="shared" ca="1" si="22"/>
        <v>0</v>
      </c>
      <c r="BF61" s="14">
        <f t="shared" ca="1" si="22"/>
        <v>0</v>
      </c>
      <c r="BG61" s="14">
        <f t="shared" ca="1" si="22"/>
        <v>0</v>
      </c>
      <c r="BH61" s="14">
        <f t="shared" ca="1" si="22"/>
        <v>0</v>
      </c>
      <c r="BI61" s="14">
        <f t="shared" ca="1" si="22"/>
        <v>0</v>
      </c>
      <c r="BJ61" s="14">
        <f t="shared" ca="1" si="22"/>
        <v>0</v>
      </c>
      <c r="BK61" s="14">
        <f t="shared" ca="1" si="22"/>
        <v>0</v>
      </c>
      <c r="BL61" s="14">
        <f t="shared" ca="1" si="22"/>
        <v>0</v>
      </c>
      <c r="BM61" s="14">
        <f t="shared" ca="1" si="22"/>
        <v>0</v>
      </c>
      <c r="BN61" s="14">
        <f t="shared" ca="1" si="22"/>
        <v>0</v>
      </c>
      <c r="BO61" s="14">
        <f t="shared" ca="1" si="22"/>
        <v>0</v>
      </c>
      <c r="BP61" s="14">
        <f t="shared" ca="1" si="22"/>
        <v>0</v>
      </c>
      <c r="BQ61" s="14">
        <f t="shared" ca="1" si="22"/>
        <v>0</v>
      </c>
      <c r="BR61" s="14">
        <f t="shared" ca="1" si="22"/>
        <v>0</v>
      </c>
      <c r="BS61" s="98"/>
    </row>
    <row r="62" spans="1:71" ht="21" customHeight="1" outlineLevel="1" thickBot="1" x14ac:dyDescent="0.4">
      <c r="A62" s="5">
        <f t="shared" si="20"/>
        <v>0</v>
      </c>
      <c r="B62" s="5">
        <f t="shared" si="20"/>
        <v>1</v>
      </c>
      <c r="C62" s="5">
        <f t="shared" si="20"/>
        <v>0</v>
      </c>
      <c r="D62" s="5">
        <f t="shared" si="20"/>
        <v>0</v>
      </c>
      <c r="E62" s="6" t="str">
        <f t="shared" si="20"/>
        <v>(1)Se[R]</v>
      </c>
      <c r="F62" s="14">
        <f t="shared" ca="1" si="21"/>
        <v>-22.8</v>
      </c>
      <c r="G62" s="14">
        <f t="shared" ca="1" si="22"/>
        <v>-21.86</v>
      </c>
      <c r="H62" s="14">
        <f t="shared" ca="1" si="22"/>
        <v>-21.25</v>
      </c>
      <c r="I62" s="14">
        <f t="shared" ca="1" si="22"/>
        <v>-20.94</v>
      </c>
      <c r="J62" s="14">
        <f t="shared" ca="1" si="22"/>
        <v>-20.88</v>
      </c>
      <c r="K62" s="14">
        <f t="shared" ca="1" si="22"/>
        <v>-20.97</v>
      </c>
      <c r="L62" s="14">
        <f t="shared" ca="1" si="22"/>
        <v>-21.15</v>
      </c>
      <c r="M62" s="14">
        <f t="shared" ca="1" si="22"/>
        <v>-21.36</v>
      </c>
      <c r="N62" s="14">
        <f t="shared" ca="1" si="22"/>
        <v>-21.6</v>
      </c>
      <c r="O62" s="14">
        <f t="shared" ca="1" si="22"/>
        <v>-22.5</v>
      </c>
      <c r="P62" s="14">
        <f t="shared" ca="1" si="22"/>
        <v>-22.69</v>
      </c>
      <c r="Q62" s="14">
        <f t="shared" ca="1" si="22"/>
        <v>-22.86</v>
      </c>
      <c r="R62" s="14">
        <f t="shared" ca="1" si="22"/>
        <v>-23.05</v>
      </c>
      <c r="S62" s="14">
        <f t="shared" ca="1" si="22"/>
        <v>-23.26</v>
      </c>
      <c r="T62" s="14">
        <f t="shared" ca="1" si="22"/>
        <v>-23.48</v>
      </c>
      <c r="U62" s="14">
        <f t="shared" ca="1" si="22"/>
        <v>-23.71</v>
      </c>
      <c r="V62" s="14">
        <f t="shared" ca="1" si="22"/>
        <v>-23.94</v>
      </c>
      <c r="W62" s="14">
        <f t="shared" ca="1" si="22"/>
        <v>-24.18</v>
      </c>
      <c r="X62" s="14">
        <f t="shared" ca="1" si="22"/>
        <v>-24.41</v>
      </c>
      <c r="Y62" s="14">
        <f t="shared" ca="1" si="22"/>
        <v>-24.65</v>
      </c>
      <c r="Z62" s="14">
        <f t="shared" ca="1" si="22"/>
        <v>-24.88</v>
      </c>
      <c r="AA62" s="14">
        <f t="shared" ca="1" si="22"/>
        <v>-25.11</v>
      </c>
      <c r="AB62" s="14">
        <f t="shared" ca="1" si="22"/>
        <v>-25.33</v>
      </c>
      <c r="AC62" s="14">
        <f t="shared" ca="1" si="22"/>
        <v>-25.56</v>
      </c>
      <c r="AD62" s="14">
        <f t="shared" ca="1" si="22"/>
        <v>-25.78</v>
      </c>
      <c r="AE62" s="14">
        <f t="shared" ca="1" si="22"/>
        <v>-26</v>
      </c>
      <c r="AF62" s="14">
        <f t="shared" ca="1" si="22"/>
        <v>-26.21</v>
      </c>
      <c r="AG62" s="14">
        <f t="shared" ref="G62:BR66" ca="1" si="23">$A62*H.Ar + $B62*H.Se + $C62*H.Ge + $D62*H.Ga</f>
        <v>-26.42</v>
      </c>
      <c r="AH62" s="14">
        <f t="shared" ca="1" si="23"/>
        <v>-26.62</v>
      </c>
      <c r="AI62" s="14">
        <f t="shared" ca="1" si="23"/>
        <v>-26.82</v>
      </c>
      <c r="AJ62" s="14">
        <f t="shared" ca="1" si="23"/>
        <v>-27.01</v>
      </c>
      <c r="AK62" s="14">
        <f t="shared" ca="1" si="23"/>
        <v>-27.2</v>
      </c>
      <c r="AL62" s="14">
        <f t="shared" ca="1" si="23"/>
        <v>-27.38</v>
      </c>
      <c r="AM62" s="14">
        <f t="shared" ca="1" si="23"/>
        <v>-27.57</v>
      </c>
      <c r="AN62" s="14">
        <f t="shared" ca="1" si="23"/>
        <v>-27.76</v>
      </c>
      <c r="AO62" s="14">
        <f t="shared" ca="1" si="23"/>
        <v>-27.96</v>
      </c>
      <c r="AP62" s="14">
        <f t="shared" ca="1" si="23"/>
        <v>-28.15</v>
      </c>
      <c r="AQ62" s="14">
        <f t="shared" ca="1" si="23"/>
        <v>-28.35</v>
      </c>
      <c r="AR62" s="14">
        <f t="shared" ca="1" si="23"/>
        <v>-28.54</v>
      </c>
      <c r="AS62" s="14">
        <f t="shared" ca="1" si="23"/>
        <v>-28.73</v>
      </c>
      <c r="AT62" s="14">
        <f t="shared" ca="1" si="23"/>
        <v>-28.92</v>
      </c>
      <c r="AU62" s="14">
        <f t="shared" ca="1" si="23"/>
        <v>-29.11</v>
      </c>
      <c r="AV62" s="14">
        <f t="shared" ca="1" si="23"/>
        <v>0</v>
      </c>
      <c r="AW62" s="14">
        <f t="shared" ca="1" si="23"/>
        <v>0</v>
      </c>
      <c r="AX62" s="14">
        <f t="shared" ca="1" si="23"/>
        <v>0</v>
      </c>
      <c r="AY62" s="14">
        <f t="shared" ca="1" si="23"/>
        <v>0</v>
      </c>
      <c r="AZ62" s="14">
        <f t="shared" ca="1" si="23"/>
        <v>0</v>
      </c>
      <c r="BA62" s="14">
        <f t="shared" ca="1" si="23"/>
        <v>0</v>
      </c>
      <c r="BB62" s="14">
        <f t="shared" ca="1" si="23"/>
        <v>0</v>
      </c>
      <c r="BC62" s="14">
        <f t="shared" ca="1" si="23"/>
        <v>0</v>
      </c>
      <c r="BD62" s="14">
        <f t="shared" ca="1" si="23"/>
        <v>0</v>
      </c>
      <c r="BE62" s="14">
        <f t="shared" ca="1" si="23"/>
        <v>0</v>
      </c>
      <c r="BF62" s="14">
        <f t="shared" ca="1" si="23"/>
        <v>0</v>
      </c>
      <c r="BG62" s="14">
        <f t="shared" ca="1" si="23"/>
        <v>0</v>
      </c>
      <c r="BH62" s="14">
        <f t="shared" ca="1" si="23"/>
        <v>0</v>
      </c>
      <c r="BI62" s="14">
        <f t="shared" ca="1" si="23"/>
        <v>0</v>
      </c>
      <c r="BJ62" s="14">
        <f t="shared" ca="1" si="23"/>
        <v>0</v>
      </c>
      <c r="BK62" s="14">
        <f t="shared" ca="1" si="23"/>
        <v>0</v>
      </c>
      <c r="BL62" s="14">
        <f t="shared" ca="1" si="23"/>
        <v>0</v>
      </c>
      <c r="BM62" s="14">
        <f t="shared" ca="1" si="23"/>
        <v>0</v>
      </c>
      <c r="BN62" s="14">
        <f t="shared" ca="1" si="23"/>
        <v>0</v>
      </c>
      <c r="BO62" s="14">
        <f t="shared" ca="1" si="23"/>
        <v>0</v>
      </c>
      <c r="BP62" s="14">
        <f t="shared" ca="1" si="23"/>
        <v>0</v>
      </c>
      <c r="BQ62" s="14">
        <f t="shared" ca="1" si="23"/>
        <v>0</v>
      </c>
      <c r="BR62" s="14">
        <f t="shared" ca="1" si="23"/>
        <v>0</v>
      </c>
      <c r="BS62" s="98"/>
    </row>
    <row r="63" spans="1:71" ht="21" customHeight="1" outlineLevel="1" thickBot="1" x14ac:dyDescent="0.4">
      <c r="A63" s="5">
        <f t="shared" si="20"/>
        <v>0</v>
      </c>
      <c r="B63" s="5">
        <f t="shared" si="20"/>
        <v>1</v>
      </c>
      <c r="C63" s="5">
        <f t="shared" si="20"/>
        <v>0</v>
      </c>
      <c r="D63" s="5">
        <f t="shared" si="20"/>
        <v>0</v>
      </c>
      <c r="E63" s="6" t="str">
        <f t="shared" si="20"/>
        <v>(1)Se</v>
      </c>
      <c r="F63" s="14">
        <f t="shared" ca="1" si="21"/>
        <v>-22.8</v>
      </c>
      <c r="G63" s="14">
        <f t="shared" ca="1" si="23"/>
        <v>-21.86</v>
      </c>
      <c r="H63" s="14">
        <f t="shared" ca="1" si="23"/>
        <v>-21.25</v>
      </c>
      <c r="I63" s="14">
        <f t="shared" ca="1" si="23"/>
        <v>-20.94</v>
      </c>
      <c r="J63" s="14">
        <f t="shared" ca="1" si="23"/>
        <v>-20.88</v>
      </c>
      <c r="K63" s="14">
        <f t="shared" ca="1" si="23"/>
        <v>-20.97</v>
      </c>
      <c r="L63" s="14">
        <f t="shared" ca="1" si="23"/>
        <v>-21.15</v>
      </c>
      <c r="M63" s="14">
        <f t="shared" ca="1" si="23"/>
        <v>-21.36</v>
      </c>
      <c r="N63" s="14">
        <f t="shared" ca="1" si="23"/>
        <v>-21.6</v>
      </c>
      <c r="O63" s="14">
        <f t="shared" ca="1" si="23"/>
        <v>-22.5</v>
      </c>
      <c r="P63" s="14">
        <f t="shared" ca="1" si="23"/>
        <v>-22.69</v>
      </c>
      <c r="Q63" s="14">
        <f t="shared" ca="1" si="23"/>
        <v>-22.86</v>
      </c>
      <c r="R63" s="14">
        <f t="shared" ca="1" si="23"/>
        <v>-23.05</v>
      </c>
      <c r="S63" s="14">
        <f t="shared" ca="1" si="23"/>
        <v>-23.26</v>
      </c>
      <c r="T63" s="14">
        <f t="shared" ca="1" si="23"/>
        <v>-23.48</v>
      </c>
      <c r="U63" s="14">
        <f t="shared" ca="1" si="23"/>
        <v>-23.71</v>
      </c>
      <c r="V63" s="14">
        <f t="shared" ca="1" si="23"/>
        <v>-23.94</v>
      </c>
      <c r="W63" s="14">
        <f t="shared" ca="1" si="23"/>
        <v>-24.18</v>
      </c>
      <c r="X63" s="14">
        <f t="shared" ca="1" si="23"/>
        <v>-24.41</v>
      </c>
      <c r="Y63" s="14">
        <f t="shared" ca="1" si="23"/>
        <v>-24.65</v>
      </c>
      <c r="Z63" s="14">
        <f t="shared" ca="1" si="23"/>
        <v>-24.88</v>
      </c>
      <c r="AA63" s="14">
        <f t="shared" ca="1" si="23"/>
        <v>-25.11</v>
      </c>
      <c r="AB63" s="14">
        <f t="shared" ca="1" si="23"/>
        <v>-25.33</v>
      </c>
      <c r="AC63" s="14">
        <f t="shared" ca="1" si="23"/>
        <v>-25.56</v>
      </c>
      <c r="AD63" s="14">
        <f t="shared" ca="1" si="23"/>
        <v>-25.78</v>
      </c>
      <c r="AE63" s="14">
        <f t="shared" ca="1" si="23"/>
        <v>-26</v>
      </c>
      <c r="AF63" s="14">
        <f t="shared" ca="1" si="23"/>
        <v>-26.21</v>
      </c>
      <c r="AG63" s="14">
        <f t="shared" ca="1" si="23"/>
        <v>-26.42</v>
      </c>
      <c r="AH63" s="14">
        <f t="shared" ca="1" si="23"/>
        <v>-26.62</v>
      </c>
      <c r="AI63" s="14">
        <f t="shared" ca="1" si="23"/>
        <v>-26.82</v>
      </c>
      <c r="AJ63" s="14">
        <f t="shared" ca="1" si="23"/>
        <v>-27.01</v>
      </c>
      <c r="AK63" s="14">
        <f t="shared" ca="1" si="23"/>
        <v>-27.2</v>
      </c>
      <c r="AL63" s="14">
        <f t="shared" ca="1" si="23"/>
        <v>-27.38</v>
      </c>
      <c r="AM63" s="14">
        <f t="shared" ca="1" si="23"/>
        <v>-27.57</v>
      </c>
      <c r="AN63" s="14">
        <f t="shared" ca="1" si="23"/>
        <v>-27.76</v>
      </c>
      <c r="AO63" s="14">
        <f t="shared" ca="1" si="23"/>
        <v>-27.96</v>
      </c>
      <c r="AP63" s="14">
        <f t="shared" ca="1" si="23"/>
        <v>-28.15</v>
      </c>
      <c r="AQ63" s="14">
        <f t="shared" ca="1" si="23"/>
        <v>-28.35</v>
      </c>
      <c r="AR63" s="14">
        <f t="shared" ca="1" si="23"/>
        <v>-28.54</v>
      </c>
      <c r="AS63" s="14">
        <f t="shared" ca="1" si="23"/>
        <v>-28.73</v>
      </c>
      <c r="AT63" s="14">
        <f t="shared" ca="1" si="23"/>
        <v>-28.92</v>
      </c>
      <c r="AU63" s="14">
        <f t="shared" ca="1" si="23"/>
        <v>-29.11</v>
      </c>
      <c r="AV63" s="14">
        <f t="shared" ca="1" si="23"/>
        <v>0</v>
      </c>
      <c r="AW63" s="14">
        <f t="shared" ca="1" si="23"/>
        <v>0</v>
      </c>
      <c r="AX63" s="14">
        <f t="shared" ca="1" si="23"/>
        <v>0</v>
      </c>
      <c r="AY63" s="14">
        <f t="shared" ca="1" si="23"/>
        <v>0</v>
      </c>
      <c r="AZ63" s="14">
        <f t="shared" ca="1" si="23"/>
        <v>0</v>
      </c>
      <c r="BA63" s="14">
        <f t="shared" ca="1" si="23"/>
        <v>0</v>
      </c>
      <c r="BB63" s="14">
        <f t="shared" ca="1" si="23"/>
        <v>0</v>
      </c>
      <c r="BC63" s="14">
        <f t="shared" ca="1" si="23"/>
        <v>0</v>
      </c>
      <c r="BD63" s="14">
        <f t="shared" ca="1" si="23"/>
        <v>0</v>
      </c>
      <c r="BE63" s="14">
        <f t="shared" ca="1" si="23"/>
        <v>0</v>
      </c>
      <c r="BF63" s="14">
        <f t="shared" ca="1" si="23"/>
        <v>0</v>
      </c>
      <c r="BG63" s="14">
        <f t="shared" ca="1" si="23"/>
        <v>0</v>
      </c>
      <c r="BH63" s="14">
        <f t="shared" ca="1" si="23"/>
        <v>0</v>
      </c>
      <c r="BI63" s="14">
        <f t="shared" ca="1" si="23"/>
        <v>0</v>
      </c>
      <c r="BJ63" s="14">
        <f t="shared" ca="1" si="23"/>
        <v>0</v>
      </c>
      <c r="BK63" s="14">
        <f t="shared" ca="1" si="23"/>
        <v>0</v>
      </c>
      <c r="BL63" s="14">
        <f t="shared" ca="1" si="23"/>
        <v>0</v>
      </c>
      <c r="BM63" s="14">
        <f t="shared" ca="1" si="23"/>
        <v>0</v>
      </c>
      <c r="BN63" s="14">
        <f t="shared" ca="1" si="23"/>
        <v>0</v>
      </c>
      <c r="BO63" s="14">
        <f t="shared" ca="1" si="23"/>
        <v>0</v>
      </c>
      <c r="BP63" s="14">
        <f t="shared" ca="1" si="23"/>
        <v>0</v>
      </c>
      <c r="BQ63" s="14">
        <f t="shared" ca="1" si="23"/>
        <v>0</v>
      </c>
      <c r="BR63" s="14">
        <f t="shared" ca="1" si="23"/>
        <v>0</v>
      </c>
      <c r="BS63" s="98"/>
    </row>
    <row r="64" spans="1:71" ht="21" customHeight="1" outlineLevel="1" thickBot="1" x14ac:dyDescent="0.4">
      <c r="A64" s="5">
        <f t="shared" si="20"/>
        <v>0</v>
      </c>
      <c r="B64" s="5">
        <f t="shared" si="20"/>
        <v>0</v>
      </c>
      <c r="C64" s="5">
        <f t="shared" si="20"/>
        <v>0</v>
      </c>
      <c r="D64" s="5">
        <f t="shared" si="20"/>
        <v>1</v>
      </c>
      <c r="E64" s="6" t="str">
        <f t="shared" si="20"/>
        <v>(2)Ga[1]</v>
      </c>
      <c r="F64" s="14">
        <f t="shared" ca="1" si="21"/>
        <v>-67.099999999999994</v>
      </c>
      <c r="G64" s="14">
        <f t="shared" ca="1" si="23"/>
        <v>-63.35</v>
      </c>
      <c r="H64" s="14">
        <f t="shared" ca="1" si="23"/>
        <v>-59.71</v>
      </c>
      <c r="I64" s="14">
        <f t="shared" ca="1" si="23"/>
        <v>-56.1</v>
      </c>
      <c r="J64" s="14">
        <f t="shared" ca="1" si="23"/>
        <v>-52.54</v>
      </c>
      <c r="K64" s="14">
        <f t="shared" ca="1" si="23"/>
        <v>-49.09</v>
      </c>
      <c r="L64" s="14">
        <f t="shared" ca="1" si="23"/>
        <v>-45.83</v>
      </c>
      <c r="M64" s="14">
        <f t="shared" ca="1" si="23"/>
        <v>-42.77</v>
      </c>
      <c r="N64" s="14">
        <f t="shared" ca="1" si="23"/>
        <v>-39.92</v>
      </c>
      <c r="O64" s="14">
        <f t="shared" ca="1" si="23"/>
        <v>-30.53</v>
      </c>
      <c r="P64" s="14">
        <f t="shared" ca="1" si="23"/>
        <v>-28.68</v>
      </c>
      <c r="Q64" s="14">
        <f t="shared" ca="1" si="23"/>
        <v>-26.97</v>
      </c>
      <c r="R64" s="14">
        <f t="shared" ca="1" si="23"/>
        <v>-25.35</v>
      </c>
      <c r="S64" s="14">
        <f t="shared" ca="1" si="23"/>
        <v>-23.82</v>
      </c>
      <c r="T64" s="14">
        <f t="shared" ca="1" si="23"/>
        <v>-22.37</v>
      </c>
      <c r="U64" s="14">
        <f t="shared" ca="1" si="23"/>
        <v>-21.03</v>
      </c>
      <c r="V64" s="14">
        <f t="shared" ca="1" si="23"/>
        <v>-19.8</v>
      </c>
      <c r="W64" s="14">
        <f t="shared" ca="1" si="23"/>
        <v>-18.66</v>
      </c>
      <c r="X64" s="14">
        <f t="shared" ca="1" si="23"/>
        <v>-17.61</v>
      </c>
      <c r="Y64" s="14">
        <f t="shared" ca="1" si="23"/>
        <v>-16.63</v>
      </c>
      <c r="Z64" s="14">
        <f t="shared" ca="1" si="23"/>
        <v>-15.71</v>
      </c>
      <c r="AA64" s="14">
        <f t="shared" ca="1" si="23"/>
        <v>-14.83</v>
      </c>
      <c r="AB64" s="14">
        <f t="shared" ca="1" si="23"/>
        <v>-14</v>
      </c>
      <c r="AC64" s="14">
        <f t="shared" ca="1" si="23"/>
        <v>-13.21</v>
      </c>
      <c r="AD64" s="14">
        <f t="shared" ca="1" si="23"/>
        <v>-12.45</v>
      </c>
      <c r="AE64" s="14">
        <f t="shared" ca="1" si="23"/>
        <v>-11.74</v>
      </c>
      <c r="AF64" s="14">
        <f t="shared" ca="1" si="23"/>
        <v>-11.06</v>
      </c>
      <c r="AG64" s="14">
        <f t="shared" ca="1" si="23"/>
        <v>-10.44</v>
      </c>
      <c r="AH64" s="14">
        <f t="shared" ca="1" si="23"/>
        <v>-9.8729999999999993</v>
      </c>
      <c r="AI64" s="14">
        <f t="shared" ca="1" si="23"/>
        <v>-9.375</v>
      </c>
      <c r="AJ64" s="14">
        <f t="shared" ca="1" si="23"/>
        <v>-8.9540000000000006</v>
      </c>
      <c r="AK64" s="14">
        <f t="shared" ca="1" si="23"/>
        <v>-8.6140000000000008</v>
      </c>
      <c r="AL64" s="14">
        <f t="shared" ca="1" si="23"/>
        <v>-8.359</v>
      </c>
      <c r="AM64" s="14">
        <f t="shared" ca="1" si="23"/>
        <v>-8.1850000000000005</v>
      </c>
      <c r="AN64" s="14">
        <f t="shared" ca="1" si="23"/>
        <v>-8.08</v>
      </c>
      <c r="AO64" s="14">
        <f t="shared" ca="1" si="23"/>
        <v>-8.0269999999999992</v>
      </c>
      <c r="AP64" s="14">
        <f t="shared" ca="1" si="23"/>
        <v>-8.01</v>
      </c>
      <c r="AQ64" s="14">
        <f t="shared" ca="1" si="23"/>
        <v>-8.016</v>
      </c>
      <c r="AR64" s="14">
        <f t="shared" ca="1" si="23"/>
        <v>-8.0440000000000005</v>
      </c>
      <c r="AS64" s="14">
        <f t="shared" ca="1" si="23"/>
        <v>-8.0960000000000001</v>
      </c>
      <c r="AT64" s="14">
        <f t="shared" ca="1" si="23"/>
        <v>-8.1519999999999992</v>
      </c>
      <c r="AU64" s="14">
        <f t="shared" ca="1" si="23"/>
        <v>-8.2080000000000002</v>
      </c>
      <c r="AV64" s="14">
        <f t="shared" ca="1" si="23"/>
        <v>0</v>
      </c>
      <c r="AW64" s="14">
        <f t="shared" ca="1" si="23"/>
        <v>0</v>
      </c>
      <c r="AX64" s="14">
        <f t="shared" ca="1" si="23"/>
        <v>0</v>
      </c>
      <c r="AY64" s="14">
        <f t="shared" ca="1" si="23"/>
        <v>0</v>
      </c>
      <c r="AZ64" s="14">
        <f t="shared" ca="1" si="23"/>
        <v>0</v>
      </c>
      <c r="BA64" s="14">
        <f t="shared" ca="1" si="23"/>
        <v>0</v>
      </c>
      <c r="BB64" s="14">
        <f t="shared" ca="1" si="23"/>
        <v>0</v>
      </c>
      <c r="BC64" s="14">
        <f t="shared" ca="1" si="23"/>
        <v>0</v>
      </c>
      <c r="BD64" s="14">
        <f t="shared" ca="1" si="23"/>
        <v>0</v>
      </c>
      <c r="BE64" s="14">
        <f t="shared" ca="1" si="23"/>
        <v>0</v>
      </c>
      <c r="BF64" s="14">
        <f t="shared" ca="1" si="23"/>
        <v>0</v>
      </c>
      <c r="BG64" s="14">
        <f t="shared" ca="1" si="23"/>
        <v>0</v>
      </c>
      <c r="BH64" s="14">
        <f t="shared" ca="1" si="23"/>
        <v>0</v>
      </c>
      <c r="BI64" s="14">
        <f t="shared" ca="1" si="23"/>
        <v>0</v>
      </c>
      <c r="BJ64" s="14">
        <f t="shared" ca="1" si="23"/>
        <v>0</v>
      </c>
      <c r="BK64" s="14">
        <f t="shared" ca="1" si="23"/>
        <v>0</v>
      </c>
      <c r="BL64" s="14">
        <f t="shared" ca="1" si="23"/>
        <v>0</v>
      </c>
      <c r="BM64" s="14">
        <f t="shared" ca="1" si="23"/>
        <v>0</v>
      </c>
      <c r="BN64" s="14">
        <f t="shared" ca="1" si="23"/>
        <v>0</v>
      </c>
      <c r="BO64" s="14">
        <f t="shared" ca="1" si="23"/>
        <v>0</v>
      </c>
      <c r="BP64" s="14">
        <f t="shared" ca="1" si="23"/>
        <v>0</v>
      </c>
      <c r="BQ64" s="14">
        <f t="shared" ca="1" si="23"/>
        <v>0</v>
      </c>
      <c r="BR64" s="14">
        <f t="shared" ca="1" si="23"/>
        <v>0</v>
      </c>
      <c r="BS64" s="98"/>
    </row>
    <row r="65" spans="1:87" ht="21" customHeight="1" outlineLevel="1" thickBot="1" x14ac:dyDescent="0.4">
      <c r="A65" s="5">
        <f t="shared" si="20"/>
        <v>0</v>
      </c>
      <c r="B65" s="5">
        <f t="shared" si="20"/>
        <v>0</v>
      </c>
      <c r="C65" s="5">
        <f t="shared" si="20"/>
        <v>1</v>
      </c>
      <c r="D65" s="5">
        <f t="shared" si="20"/>
        <v>0</v>
      </c>
      <c r="E65" s="6" t="str">
        <f t="shared" si="20"/>
        <v>(2)Ge[1]</v>
      </c>
      <c r="F65" s="14">
        <f t="shared" ca="1" si="21"/>
        <v>-18.68</v>
      </c>
      <c r="G65" s="14">
        <f t="shared" ca="1" si="23"/>
        <v>-17.8</v>
      </c>
      <c r="H65" s="14">
        <f t="shared" ca="1" si="23"/>
        <v>-16.75</v>
      </c>
      <c r="I65" s="14">
        <f t="shared" ca="1" si="23"/>
        <v>-15.57</v>
      </c>
      <c r="J65" s="14">
        <f t="shared" ca="1" si="23"/>
        <v>-14.32</v>
      </c>
      <c r="K65" s="14">
        <f t="shared" ca="1" si="23"/>
        <v>-13.08</v>
      </c>
      <c r="L65" s="14">
        <f t="shared" ca="1" si="23"/>
        <v>-11.89</v>
      </c>
      <c r="M65" s="14">
        <f t="shared" ca="1" si="23"/>
        <v>-10.77</v>
      </c>
      <c r="N65" s="14">
        <f t="shared" ca="1" si="23"/>
        <v>-9.734</v>
      </c>
      <c r="O65" s="14">
        <f t="shared" ca="1" si="23"/>
        <v>-6.4690000000000003</v>
      </c>
      <c r="P65" s="14">
        <f t="shared" ca="1" si="23"/>
        <v>-6.0010000000000003</v>
      </c>
      <c r="Q65" s="14">
        <f t="shared" ca="1" si="23"/>
        <v>-5.71</v>
      </c>
      <c r="R65" s="14">
        <f t="shared" ca="1" si="23"/>
        <v>-5.5620000000000003</v>
      </c>
      <c r="S65" s="14">
        <f t="shared" ca="1" si="23"/>
        <v>-5.5129999999999999</v>
      </c>
      <c r="T65" s="14">
        <f t="shared" ca="1" si="23"/>
        <v>-5.524</v>
      </c>
      <c r="U65" s="14">
        <f t="shared" ca="1" si="23"/>
        <v>-5.5670000000000002</v>
      </c>
      <c r="V65" s="14">
        <f t="shared" ca="1" si="23"/>
        <v>-5.6230000000000002</v>
      </c>
      <c r="W65" s="14">
        <f t="shared" ca="1" si="23"/>
        <v>-5.6790000000000003</v>
      </c>
      <c r="X65" s="14">
        <f t="shared" ca="1" si="23"/>
        <v>-5.7309999999999999</v>
      </c>
      <c r="Y65" s="14">
        <f t="shared" ca="1" si="23"/>
        <v>-5.7779999999999996</v>
      </c>
      <c r="Z65" s="14">
        <f t="shared" ca="1" si="23"/>
        <v>-5.8230000000000004</v>
      </c>
      <c r="AA65" s="14">
        <f t="shared" ca="1" si="23"/>
        <v>-5.8650000000000002</v>
      </c>
      <c r="AB65" s="14">
        <f t="shared" ca="1" si="23"/>
        <v>-5.907</v>
      </c>
      <c r="AC65" s="14">
        <f t="shared" ca="1" si="23"/>
        <v>-5.9489999999999998</v>
      </c>
      <c r="AD65" s="14">
        <f t="shared" ca="1" si="23"/>
        <v>-5.99</v>
      </c>
      <c r="AE65" s="14">
        <f t="shared" ca="1" si="23"/>
        <v>-6.032</v>
      </c>
      <c r="AF65" s="14">
        <f t="shared" ca="1" si="23"/>
        <v>-6.0750000000000002</v>
      </c>
      <c r="AG65" s="14">
        <f t="shared" ca="1" si="23"/>
        <v>-6.12</v>
      </c>
      <c r="AH65" s="14">
        <f t="shared" ca="1" si="23"/>
        <v>-6.1689999999999996</v>
      </c>
      <c r="AI65" s="14">
        <f t="shared" ca="1" si="23"/>
        <v>-6.2240000000000002</v>
      </c>
      <c r="AJ65" s="14">
        <f t="shared" ca="1" si="23"/>
        <v>-6.2850000000000001</v>
      </c>
      <c r="AK65" s="14">
        <f t="shared" ca="1" si="23"/>
        <v>-6.351</v>
      </c>
      <c r="AL65" s="14">
        <f t="shared" ca="1" si="23"/>
        <v>-6.4210000000000003</v>
      </c>
      <c r="AM65" s="14">
        <f t="shared" ca="1" si="23"/>
        <v>-6.49</v>
      </c>
      <c r="AN65" s="14">
        <f t="shared" ca="1" si="23"/>
        <v>-6.5529999999999999</v>
      </c>
      <c r="AO65" s="14">
        <f t="shared" ca="1" si="23"/>
        <v>-6.609</v>
      </c>
      <c r="AP65" s="14">
        <f t="shared" ca="1" si="23"/>
        <v>-6.6580000000000004</v>
      </c>
      <c r="AQ65" s="14">
        <f t="shared" ca="1" si="23"/>
        <v>-6.702</v>
      </c>
      <c r="AR65" s="14">
        <f t="shared" ca="1" si="23"/>
        <v>-6.742</v>
      </c>
      <c r="AS65" s="14">
        <f t="shared" ca="1" si="23"/>
        <v>-6.7770000000000001</v>
      </c>
      <c r="AT65" s="14">
        <f t="shared" ca="1" si="23"/>
        <v>-6.8109999999999999</v>
      </c>
      <c r="AU65" s="14">
        <f t="shared" ca="1" si="23"/>
        <v>-6.8449999999999998</v>
      </c>
      <c r="AV65" s="14">
        <f t="shared" ca="1" si="23"/>
        <v>0</v>
      </c>
      <c r="AW65" s="14">
        <f t="shared" ca="1" si="23"/>
        <v>0</v>
      </c>
      <c r="AX65" s="14">
        <f t="shared" ca="1" si="23"/>
        <v>0</v>
      </c>
      <c r="AY65" s="14">
        <f t="shared" ca="1" si="23"/>
        <v>0</v>
      </c>
      <c r="AZ65" s="14">
        <f t="shared" ca="1" si="23"/>
        <v>0</v>
      </c>
      <c r="BA65" s="14">
        <f t="shared" ca="1" si="23"/>
        <v>0</v>
      </c>
      <c r="BB65" s="14">
        <f t="shared" ca="1" si="23"/>
        <v>0</v>
      </c>
      <c r="BC65" s="14">
        <f t="shared" ca="1" si="23"/>
        <v>0</v>
      </c>
      <c r="BD65" s="14">
        <f t="shared" ca="1" si="23"/>
        <v>0</v>
      </c>
      <c r="BE65" s="14">
        <f t="shared" ca="1" si="23"/>
        <v>0</v>
      </c>
      <c r="BF65" s="14">
        <f t="shared" ca="1" si="23"/>
        <v>0</v>
      </c>
      <c r="BG65" s="14">
        <f t="shared" ca="1" si="23"/>
        <v>0</v>
      </c>
      <c r="BH65" s="14">
        <f t="shared" ca="1" si="23"/>
        <v>0</v>
      </c>
      <c r="BI65" s="14">
        <f t="shared" ca="1" si="23"/>
        <v>0</v>
      </c>
      <c r="BJ65" s="14">
        <f t="shared" ca="1" si="23"/>
        <v>0</v>
      </c>
      <c r="BK65" s="14">
        <f t="shared" ca="1" si="23"/>
        <v>0</v>
      </c>
      <c r="BL65" s="14">
        <f t="shared" ca="1" si="23"/>
        <v>0</v>
      </c>
      <c r="BM65" s="14">
        <f t="shared" ca="1" si="23"/>
        <v>0</v>
      </c>
      <c r="BN65" s="14">
        <f t="shared" ca="1" si="23"/>
        <v>0</v>
      </c>
      <c r="BO65" s="14">
        <f t="shared" ca="1" si="23"/>
        <v>0</v>
      </c>
      <c r="BP65" s="14">
        <f t="shared" ca="1" si="23"/>
        <v>0</v>
      </c>
      <c r="BQ65" s="14">
        <f t="shared" ca="1" si="23"/>
        <v>0</v>
      </c>
      <c r="BR65" s="14">
        <f t="shared" ca="1" si="23"/>
        <v>0</v>
      </c>
      <c r="BS65" s="98"/>
    </row>
    <row r="66" spans="1:87" ht="21" customHeight="1" outlineLevel="1" thickBot="1" x14ac:dyDescent="0.4">
      <c r="A66" s="5">
        <f t="shared" ref="A66:E75" si="24">A24</f>
        <v>0</v>
      </c>
      <c r="B66" s="5">
        <f t="shared" si="24"/>
        <v>1</v>
      </c>
      <c r="C66" s="5">
        <f t="shared" si="24"/>
        <v>1</v>
      </c>
      <c r="D66" s="5">
        <f t="shared" si="24"/>
        <v>0</v>
      </c>
      <c r="E66" s="6" t="str">
        <f t="shared" si="24"/>
        <v>(2)GeSe[1]</v>
      </c>
      <c r="F66" s="14">
        <f t="shared" ref="F66:U74" ca="1" si="25">$A66*H.Ar + $B66*H.Se + $C66*H.Ge + $D66*H.Ga</f>
        <v>-41.480000000000004</v>
      </c>
      <c r="G66" s="14">
        <f t="shared" ca="1" si="25"/>
        <v>-39.659999999999997</v>
      </c>
      <c r="H66" s="14">
        <f t="shared" ca="1" si="25"/>
        <v>-38</v>
      </c>
      <c r="I66" s="14">
        <f t="shared" ca="1" si="25"/>
        <v>-36.510000000000005</v>
      </c>
      <c r="J66" s="14">
        <f t="shared" ca="1" si="25"/>
        <v>-35.200000000000003</v>
      </c>
      <c r="K66" s="14">
        <f t="shared" ca="1" si="25"/>
        <v>-34.049999999999997</v>
      </c>
      <c r="L66" s="14">
        <f t="shared" ca="1" si="25"/>
        <v>-33.04</v>
      </c>
      <c r="M66" s="14">
        <f t="shared" ca="1" si="25"/>
        <v>-32.129999999999995</v>
      </c>
      <c r="N66" s="14">
        <f t="shared" ca="1" si="25"/>
        <v>-31.334000000000003</v>
      </c>
      <c r="O66" s="14">
        <f t="shared" ca="1" si="25"/>
        <v>-28.969000000000001</v>
      </c>
      <c r="P66" s="14">
        <f t="shared" ca="1" si="25"/>
        <v>-28.691000000000003</v>
      </c>
      <c r="Q66" s="14">
        <f t="shared" ca="1" si="25"/>
        <v>-28.57</v>
      </c>
      <c r="R66" s="14">
        <f t="shared" ca="1" si="25"/>
        <v>-28.612000000000002</v>
      </c>
      <c r="S66" s="14">
        <f t="shared" ca="1" si="25"/>
        <v>-28.773000000000003</v>
      </c>
      <c r="T66" s="14">
        <f t="shared" ca="1" si="25"/>
        <v>-29.004000000000001</v>
      </c>
      <c r="U66" s="14">
        <f t="shared" ca="1" si="25"/>
        <v>-29.277000000000001</v>
      </c>
      <c r="V66" s="14">
        <f t="shared" ca="1" si="23"/>
        <v>-29.563000000000002</v>
      </c>
      <c r="W66" s="14">
        <f t="shared" ca="1" si="23"/>
        <v>-29.859000000000002</v>
      </c>
      <c r="X66" s="14">
        <f t="shared" ca="1" si="23"/>
        <v>-30.140999999999998</v>
      </c>
      <c r="Y66" s="14">
        <f t="shared" ca="1" si="23"/>
        <v>-30.427999999999997</v>
      </c>
      <c r="Z66" s="14">
        <f t="shared" ca="1" si="23"/>
        <v>-30.702999999999999</v>
      </c>
      <c r="AA66" s="14">
        <f t="shared" ca="1" si="23"/>
        <v>-30.975000000000001</v>
      </c>
      <c r="AB66" s="14">
        <f t="shared" ca="1" si="23"/>
        <v>-31.236999999999998</v>
      </c>
      <c r="AC66" s="14">
        <f t="shared" ca="1" si="23"/>
        <v>-31.509</v>
      </c>
      <c r="AD66" s="14">
        <f t="shared" ca="1" si="23"/>
        <v>-31.770000000000003</v>
      </c>
      <c r="AE66" s="14">
        <f t="shared" ca="1" si="23"/>
        <v>-32.031999999999996</v>
      </c>
      <c r="AF66" s="14">
        <f t="shared" ca="1" si="23"/>
        <v>-32.285000000000004</v>
      </c>
      <c r="AG66" s="14">
        <f t="shared" ca="1" si="23"/>
        <v>-32.54</v>
      </c>
      <c r="AH66" s="14">
        <f t="shared" ca="1" si="23"/>
        <v>-32.789000000000001</v>
      </c>
      <c r="AI66" s="14">
        <f t="shared" ca="1" si="23"/>
        <v>-33.043999999999997</v>
      </c>
      <c r="AJ66" s="14">
        <f t="shared" ca="1" si="23"/>
        <v>-33.295000000000002</v>
      </c>
      <c r="AK66" s="14">
        <f t="shared" ca="1" si="23"/>
        <v>-33.551000000000002</v>
      </c>
      <c r="AL66" s="14">
        <f t="shared" ca="1" si="23"/>
        <v>-33.801000000000002</v>
      </c>
      <c r="AM66" s="14">
        <f t="shared" ca="1" si="23"/>
        <v>-34.06</v>
      </c>
      <c r="AN66" s="14">
        <f t="shared" ca="1" si="23"/>
        <v>-34.313000000000002</v>
      </c>
      <c r="AO66" s="14">
        <f t="shared" ca="1" si="23"/>
        <v>-34.569000000000003</v>
      </c>
      <c r="AP66" s="14">
        <f t="shared" ca="1" si="23"/>
        <v>-34.808</v>
      </c>
      <c r="AQ66" s="14">
        <f t="shared" ca="1" si="23"/>
        <v>-35.052</v>
      </c>
      <c r="AR66" s="14">
        <f t="shared" ca="1" si="23"/>
        <v>-35.281999999999996</v>
      </c>
      <c r="AS66" s="14">
        <f t="shared" ca="1" si="23"/>
        <v>-35.506999999999998</v>
      </c>
      <c r="AT66" s="14">
        <f t="shared" ca="1" si="23"/>
        <v>-35.731000000000002</v>
      </c>
      <c r="AU66" s="14">
        <f t="shared" ref="G66:BR70" ca="1" si="26">$A66*H.Ar + $B66*H.Se + $C66*H.Ge + $D66*H.Ga</f>
        <v>-35.954999999999998</v>
      </c>
      <c r="AV66" s="14">
        <f t="shared" ca="1" si="26"/>
        <v>0</v>
      </c>
      <c r="AW66" s="14">
        <f t="shared" ca="1" si="26"/>
        <v>0</v>
      </c>
      <c r="AX66" s="14">
        <f t="shared" ca="1" si="26"/>
        <v>0</v>
      </c>
      <c r="AY66" s="14">
        <f t="shared" ca="1" si="26"/>
        <v>0</v>
      </c>
      <c r="AZ66" s="14">
        <f t="shared" ca="1" si="26"/>
        <v>0</v>
      </c>
      <c r="BA66" s="14">
        <f t="shared" ca="1" si="26"/>
        <v>0</v>
      </c>
      <c r="BB66" s="14">
        <f t="shared" ca="1" si="26"/>
        <v>0</v>
      </c>
      <c r="BC66" s="14">
        <f t="shared" ca="1" si="26"/>
        <v>0</v>
      </c>
      <c r="BD66" s="14">
        <f t="shared" ca="1" si="26"/>
        <v>0</v>
      </c>
      <c r="BE66" s="14">
        <f t="shared" ca="1" si="26"/>
        <v>0</v>
      </c>
      <c r="BF66" s="14">
        <f t="shared" ca="1" si="26"/>
        <v>0</v>
      </c>
      <c r="BG66" s="14">
        <f t="shared" ca="1" si="26"/>
        <v>0</v>
      </c>
      <c r="BH66" s="14">
        <f t="shared" ca="1" si="26"/>
        <v>0</v>
      </c>
      <c r="BI66" s="14">
        <f t="shared" ca="1" si="26"/>
        <v>0</v>
      </c>
      <c r="BJ66" s="14">
        <f t="shared" ca="1" si="26"/>
        <v>0</v>
      </c>
      <c r="BK66" s="14">
        <f t="shared" ca="1" si="26"/>
        <v>0</v>
      </c>
      <c r="BL66" s="14">
        <f t="shared" ca="1" si="26"/>
        <v>0</v>
      </c>
      <c r="BM66" s="14">
        <f t="shared" ca="1" si="26"/>
        <v>0</v>
      </c>
      <c r="BN66" s="14">
        <f t="shared" ca="1" si="26"/>
        <v>0</v>
      </c>
      <c r="BO66" s="14">
        <f t="shared" ca="1" si="26"/>
        <v>0</v>
      </c>
      <c r="BP66" s="14">
        <f t="shared" ca="1" si="26"/>
        <v>0</v>
      </c>
      <c r="BQ66" s="14">
        <f t="shared" ca="1" si="26"/>
        <v>0</v>
      </c>
      <c r="BR66" s="14">
        <f t="shared" ca="1" si="26"/>
        <v>0</v>
      </c>
      <c r="BS66" s="98"/>
    </row>
    <row r="67" spans="1:87" ht="21" customHeight="1" outlineLevel="1" thickBot="1" x14ac:dyDescent="0.4">
      <c r="A67" s="5">
        <f t="shared" si="24"/>
        <v>1</v>
      </c>
      <c r="B67" s="5">
        <f t="shared" si="24"/>
        <v>0</v>
      </c>
      <c r="C67" s="5">
        <f t="shared" si="24"/>
        <v>0</v>
      </c>
      <c r="D67" s="5">
        <f t="shared" si="24"/>
        <v>0</v>
      </c>
      <c r="E67" s="6" t="str">
        <f t="shared" si="24"/>
        <v>H (Ar)</v>
      </c>
      <c r="F67" s="14">
        <f t="shared" ca="1" si="25"/>
        <v>-18.829999999999998</v>
      </c>
      <c r="G67" s="14">
        <f t="shared" ca="1" si="26"/>
        <v>-18.84</v>
      </c>
      <c r="H67" s="14">
        <f t="shared" ca="1" si="26"/>
        <v>-18.87</v>
      </c>
      <c r="I67" s="14">
        <f t="shared" ca="1" si="26"/>
        <v>-18.91</v>
      </c>
      <c r="J67" s="14">
        <f t="shared" ca="1" si="26"/>
        <v>-18.96</v>
      </c>
      <c r="K67" s="14">
        <f t="shared" ca="1" si="26"/>
        <v>-19</v>
      </c>
      <c r="L67" s="14">
        <f t="shared" ca="1" si="26"/>
        <v>-19.03</v>
      </c>
      <c r="M67" s="14">
        <f t="shared" ca="1" si="26"/>
        <v>-19.05</v>
      </c>
      <c r="N67" s="14">
        <f t="shared" ca="1" si="26"/>
        <v>-19.079999999999998</v>
      </c>
      <c r="O67" s="14">
        <f t="shared" ca="1" si="26"/>
        <v>-19.12</v>
      </c>
      <c r="P67" s="14">
        <f t="shared" ca="1" si="26"/>
        <v>-19.09</v>
      </c>
      <c r="Q67" s="14">
        <f t="shared" ca="1" si="26"/>
        <v>-19.05</v>
      </c>
      <c r="R67" s="14">
        <f t="shared" ca="1" si="26"/>
        <v>-19.02</v>
      </c>
      <c r="S67" s="14">
        <f t="shared" ca="1" si="26"/>
        <v>-19.02</v>
      </c>
      <c r="T67" s="14">
        <f t="shared" ca="1" si="26"/>
        <v>-19.03</v>
      </c>
      <c r="U67" s="14">
        <f t="shared" ca="1" si="26"/>
        <v>-19.05</v>
      </c>
      <c r="V67" s="14">
        <f t="shared" ca="1" si="26"/>
        <v>-19.079999999999998</v>
      </c>
      <c r="W67" s="14">
        <f t="shared" ca="1" si="26"/>
        <v>-19.11</v>
      </c>
      <c r="X67" s="14">
        <f t="shared" ca="1" si="26"/>
        <v>-19.149999999999999</v>
      </c>
      <c r="Y67" s="14">
        <f t="shared" ca="1" si="26"/>
        <v>-19.18</v>
      </c>
      <c r="Z67" s="14">
        <f t="shared" ca="1" si="26"/>
        <v>-19.21</v>
      </c>
      <c r="AA67" s="14">
        <f t="shared" ca="1" si="26"/>
        <v>-19.25</v>
      </c>
      <c r="AB67" s="14">
        <f t="shared" ca="1" si="26"/>
        <v>-19.28</v>
      </c>
      <c r="AC67" s="14">
        <f t="shared" ca="1" si="26"/>
        <v>-19.32</v>
      </c>
      <c r="AD67" s="14">
        <f t="shared" ca="1" si="26"/>
        <v>-19.350000000000001</v>
      </c>
      <c r="AE67" s="14">
        <f t="shared" ca="1" si="26"/>
        <v>-19.38</v>
      </c>
      <c r="AF67" s="14">
        <f t="shared" ca="1" si="26"/>
        <v>-19.420000000000002</v>
      </c>
      <c r="AG67" s="14">
        <f t="shared" ca="1" si="26"/>
        <v>-19.45</v>
      </c>
      <c r="AH67" s="14">
        <f t="shared" ca="1" si="26"/>
        <v>-19.48</v>
      </c>
      <c r="AI67" s="14">
        <f t="shared" ca="1" si="26"/>
        <v>-19.510000000000002</v>
      </c>
      <c r="AJ67" s="14">
        <f t="shared" ca="1" si="26"/>
        <v>-19.55</v>
      </c>
      <c r="AK67" s="14">
        <f t="shared" ca="1" si="26"/>
        <v>-19.579999999999998</v>
      </c>
      <c r="AL67" s="14">
        <f t="shared" ca="1" si="26"/>
        <v>-19.61</v>
      </c>
      <c r="AM67" s="14">
        <f t="shared" ca="1" si="26"/>
        <v>-19.64</v>
      </c>
      <c r="AN67" s="14">
        <f t="shared" ca="1" si="26"/>
        <v>-19.670000000000002</v>
      </c>
      <c r="AO67" s="14">
        <f t="shared" ca="1" si="26"/>
        <v>-19.7</v>
      </c>
      <c r="AP67" s="14">
        <f t="shared" ca="1" si="26"/>
        <v>-19.73</v>
      </c>
      <c r="AQ67" s="14">
        <f t="shared" ca="1" si="26"/>
        <v>-19.760000000000002</v>
      </c>
      <c r="AR67" s="14">
        <f t="shared" ca="1" si="26"/>
        <v>-19.79</v>
      </c>
      <c r="AS67" s="14">
        <f t="shared" ca="1" si="26"/>
        <v>-19.82</v>
      </c>
      <c r="AT67" s="14">
        <f t="shared" ca="1" si="26"/>
        <v>-19.850000000000001</v>
      </c>
      <c r="AU67" s="14">
        <f t="shared" ca="1" si="26"/>
        <v>-19.88</v>
      </c>
      <c r="AV67" s="14">
        <f t="shared" ca="1" si="26"/>
        <v>0</v>
      </c>
      <c r="AW67" s="14">
        <f t="shared" ca="1" si="26"/>
        <v>0</v>
      </c>
      <c r="AX67" s="14">
        <f t="shared" ca="1" si="26"/>
        <v>0</v>
      </c>
      <c r="AY67" s="14">
        <f t="shared" ca="1" si="26"/>
        <v>0</v>
      </c>
      <c r="AZ67" s="14">
        <f t="shared" ca="1" si="26"/>
        <v>0</v>
      </c>
      <c r="BA67" s="14">
        <f t="shared" ca="1" si="26"/>
        <v>0</v>
      </c>
      <c r="BB67" s="14">
        <f t="shared" ca="1" si="26"/>
        <v>0</v>
      </c>
      <c r="BC67" s="14">
        <f t="shared" ca="1" si="26"/>
        <v>0</v>
      </c>
      <c r="BD67" s="14">
        <f t="shared" ca="1" si="26"/>
        <v>0</v>
      </c>
      <c r="BE67" s="14">
        <f t="shared" ca="1" si="26"/>
        <v>0</v>
      </c>
      <c r="BF67" s="14">
        <f t="shared" ca="1" si="26"/>
        <v>0</v>
      </c>
      <c r="BG67" s="14">
        <f t="shared" ca="1" si="26"/>
        <v>0</v>
      </c>
      <c r="BH67" s="14">
        <f t="shared" ca="1" si="26"/>
        <v>0</v>
      </c>
      <c r="BI67" s="14">
        <f t="shared" ca="1" si="26"/>
        <v>0</v>
      </c>
      <c r="BJ67" s="14">
        <f t="shared" ca="1" si="26"/>
        <v>0</v>
      </c>
      <c r="BK67" s="14">
        <f t="shared" ca="1" si="26"/>
        <v>0</v>
      </c>
      <c r="BL67" s="14">
        <f t="shared" ca="1" si="26"/>
        <v>0</v>
      </c>
      <c r="BM67" s="14">
        <f t="shared" ca="1" si="26"/>
        <v>0</v>
      </c>
      <c r="BN67" s="14">
        <f t="shared" ca="1" si="26"/>
        <v>0</v>
      </c>
      <c r="BO67" s="14">
        <f t="shared" ca="1" si="26"/>
        <v>0</v>
      </c>
      <c r="BP67" s="14">
        <f t="shared" ca="1" si="26"/>
        <v>0</v>
      </c>
      <c r="BQ67" s="14">
        <f t="shared" ca="1" si="26"/>
        <v>0</v>
      </c>
      <c r="BR67" s="14">
        <f t="shared" ca="1" si="26"/>
        <v>0</v>
      </c>
      <c r="BS67" s="98"/>
    </row>
    <row r="68" spans="1:87" ht="21" customHeight="1" outlineLevel="1" thickBot="1" x14ac:dyDescent="0.4">
      <c r="A68" s="5">
        <f t="shared" si="24"/>
        <v>0</v>
      </c>
      <c r="B68" s="5">
        <f t="shared" si="24"/>
        <v>0</v>
      </c>
      <c r="C68" s="5">
        <f t="shared" si="24"/>
        <v>0</v>
      </c>
      <c r="D68" s="5">
        <f t="shared" si="24"/>
        <v>1</v>
      </c>
      <c r="E68" s="6" t="str">
        <f t="shared" si="24"/>
        <v>H (Ga)</v>
      </c>
      <c r="F68" s="14">
        <f t="shared" ca="1" si="25"/>
        <v>-67.099999999999994</v>
      </c>
      <c r="G68" s="14">
        <f t="shared" ca="1" si="26"/>
        <v>-63.35</v>
      </c>
      <c r="H68" s="14">
        <f t="shared" ca="1" si="26"/>
        <v>-59.71</v>
      </c>
      <c r="I68" s="14">
        <f t="shared" ca="1" si="26"/>
        <v>-56.1</v>
      </c>
      <c r="J68" s="14">
        <f t="shared" ca="1" si="26"/>
        <v>-52.54</v>
      </c>
      <c r="K68" s="14">
        <f t="shared" ca="1" si="26"/>
        <v>-49.09</v>
      </c>
      <c r="L68" s="14">
        <f t="shared" ca="1" si="26"/>
        <v>-45.83</v>
      </c>
      <c r="M68" s="14">
        <f t="shared" ca="1" si="26"/>
        <v>-42.77</v>
      </c>
      <c r="N68" s="14">
        <f t="shared" ca="1" si="26"/>
        <v>-39.92</v>
      </c>
      <c r="O68" s="14">
        <f t="shared" ca="1" si="26"/>
        <v>-30.53</v>
      </c>
      <c r="P68" s="14">
        <f t="shared" ca="1" si="26"/>
        <v>-28.68</v>
      </c>
      <c r="Q68" s="14">
        <f t="shared" ca="1" si="26"/>
        <v>-26.97</v>
      </c>
      <c r="R68" s="14">
        <f t="shared" ca="1" si="26"/>
        <v>-25.35</v>
      </c>
      <c r="S68" s="14">
        <f t="shared" ca="1" si="26"/>
        <v>-23.82</v>
      </c>
      <c r="T68" s="14">
        <f t="shared" ca="1" si="26"/>
        <v>-22.37</v>
      </c>
      <c r="U68" s="14">
        <f t="shared" ca="1" si="26"/>
        <v>-21.03</v>
      </c>
      <c r="V68" s="14">
        <f t="shared" ca="1" si="26"/>
        <v>-19.8</v>
      </c>
      <c r="W68" s="14">
        <f t="shared" ca="1" si="26"/>
        <v>-18.66</v>
      </c>
      <c r="X68" s="14">
        <f t="shared" ca="1" si="26"/>
        <v>-17.61</v>
      </c>
      <c r="Y68" s="14">
        <f t="shared" ca="1" si="26"/>
        <v>-16.63</v>
      </c>
      <c r="Z68" s="14">
        <f t="shared" ca="1" si="26"/>
        <v>-15.71</v>
      </c>
      <c r="AA68" s="14">
        <f t="shared" ca="1" si="26"/>
        <v>-14.83</v>
      </c>
      <c r="AB68" s="14">
        <f t="shared" ca="1" si="26"/>
        <v>-14</v>
      </c>
      <c r="AC68" s="14">
        <f t="shared" ca="1" si="26"/>
        <v>-13.21</v>
      </c>
      <c r="AD68" s="14">
        <f t="shared" ca="1" si="26"/>
        <v>-12.45</v>
      </c>
      <c r="AE68" s="14">
        <f t="shared" ca="1" si="26"/>
        <v>-11.74</v>
      </c>
      <c r="AF68" s="14">
        <f t="shared" ca="1" si="26"/>
        <v>-11.06</v>
      </c>
      <c r="AG68" s="14">
        <f t="shared" ca="1" si="26"/>
        <v>-10.44</v>
      </c>
      <c r="AH68" s="14">
        <f t="shared" ca="1" si="26"/>
        <v>-9.8729999999999993</v>
      </c>
      <c r="AI68" s="14">
        <f t="shared" ca="1" si="26"/>
        <v>-9.375</v>
      </c>
      <c r="AJ68" s="14">
        <f t="shared" ca="1" si="26"/>
        <v>-8.9540000000000006</v>
      </c>
      <c r="AK68" s="14">
        <f t="shared" ca="1" si="26"/>
        <v>-8.6140000000000008</v>
      </c>
      <c r="AL68" s="14">
        <f t="shared" ca="1" si="26"/>
        <v>-8.359</v>
      </c>
      <c r="AM68" s="14">
        <f t="shared" ca="1" si="26"/>
        <v>-8.1850000000000005</v>
      </c>
      <c r="AN68" s="14">
        <f t="shared" ca="1" si="26"/>
        <v>-8.08</v>
      </c>
      <c r="AO68" s="14">
        <f t="shared" ca="1" si="26"/>
        <v>-8.0269999999999992</v>
      </c>
      <c r="AP68" s="14">
        <f t="shared" ca="1" si="26"/>
        <v>-8.01</v>
      </c>
      <c r="AQ68" s="14">
        <f t="shared" ca="1" si="26"/>
        <v>-8.016</v>
      </c>
      <c r="AR68" s="14">
        <f t="shared" ca="1" si="26"/>
        <v>-8.0440000000000005</v>
      </c>
      <c r="AS68" s="14">
        <f t="shared" ca="1" si="26"/>
        <v>-8.0960000000000001</v>
      </c>
      <c r="AT68" s="14">
        <f t="shared" ca="1" si="26"/>
        <v>-8.1519999999999992</v>
      </c>
      <c r="AU68" s="14">
        <f t="shared" ca="1" si="26"/>
        <v>-8.2080000000000002</v>
      </c>
      <c r="AV68" s="14">
        <f t="shared" ca="1" si="26"/>
        <v>0</v>
      </c>
      <c r="AW68" s="14">
        <f t="shared" ca="1" si="26"/>
        <v>0</v>
      </c>
      <c r="AX68" s="14">
        <f t="shared" ca="1" si="26"/>
        <v>0</v>
      </c>
      <c r="AY68" s="14">
        <f t="shared" ca="1" si="26"/>
        <v>0</v>
      </c>
      <c r="AZ68" s="14">
        <f t="shared" ca="1" si="26"/>
        <v>0</v>
      </c>
      <c r="BA68" s="14">
        <f t="shared" ca="1" si="26"/>
        <v>0</v>
      </c>
      <c r="BB68" s="14">
        <f t="shared" ca="1" si="26"/>
        <v>0</v>
      </c>
      <c r="BC68" s="14">
        <f t="shared" ca="1" si="26"/>
        <v>0</v>
      </c>
      <c r="BD68" s="14">
        <f t="shared" ca="1" si="26"/>
        <v>0</v>
      </c>
      <c r="BE68" s="14">
        <f t="shared" ca="1" si="26"/>
        <v>0</v>
      </c>
      <c r="BF68" s="14">
        <f t="shared" ca="1" si="26"/>
        <v>0</v>
      </c>
      <c r="BG68" s="14">
        <f t="shared" ca="1" si="26"/>
        <v>0</v>
      </c>
      <c r="BH68" s="14">
        <f t="shared" ca="1" si="26"/>
        <v>0</v>
      </c>
      <c r="BI68" s="14">
        <f t="shared" ca="1" si="26"/>
        <v>0</v>
      </c>
      <c r="BJ68" s="14">
        <f t="shared" ca="1" si="26"/>
        <v>0</v>
      </c>
      <c r="BK68" s="14">
        <f t="shared" ca="1" si="26"/>
        <v>0</v>
      </c>
      <c r="BL68" s="14">
        <f t="shared" ca="1" si="26"/>
        <v>0</v>
      </c>
      <c r="BM68" s="14">
        <f t="shared" ca="1" si="26"/>
        <v>0</v>
      </c>
      <c r="BN68" s="14">
        <f t="shared" ca="1" si="26"/>
        <v>0</v>
      </c>
      <c r="BO68" s="14">
        <f t="shared" ca="1" si="26"/>
        <v>0</v>
      </c>
      <c r="BP68" s="14">
        <f t="shared" ca="1" si="26"/>
        <v>0</v>
      </c>
      <c r="BQ68" s="14">
        <f t="shared" ca="1" si="26"/>
        <v>0</v>
      </c>
      <c r="BR68" s="14">
        <f t="shared" ca="1" si="26"/>
        <v>0</v>
      </c>
      <c r="BS68" s="98"/>
    </row>
    <row r="69" spans="1:87" ht="21" customHeight="1" outlineLevel="1" thickBot="1" x14ac:dyDescent="0.4">
      <c r="A69" s="5">
        <f t="shared" si="24"/>
        <v>0</v>
      </c>
      <c r="B69" s="5">
        <f t="shared" si="24"/>
        <v>0</v>
      </c>
      <c r="C69" s="5">
        <f t="shared" si="24"/>
        <v>1</v>
      </c>
      <c r="D69" s="5">
        <f t="shared" si="24"/>
        <v>0</v>
      </c>
      <c r="E69" s="6" t="str">
        <f t="shared" si="24"/>
        <v>H (Ge)</v>
      </c>
      <c r="F69" s="14">
        <f t="shared" ca="1" si="25"/>
        <v>-18.68</v>
      </c>
      <c r="G69" s="14">
        <f t="shared" ca="1" si="26"/>
        <v>-17.8</v>
      </c>
      <c r="H69" s="14">
        <f t="shared" ca="1" si="26"/>
        <v>-16.75</v>
      </c>
      <c r="I69" s="14">
        <f t="shared" ca="1" si="26"/>
        <v>-15.57</v>
      </c>
      <c r="J69" s="14">
        <f t="shared" ca="1" si="26"/>
        <v>-14.32</v>
      </c>
      <c r="K69" s="14">
        <f t="shared" ca="1" si="26"/>
        <v>-13.08</v>
      </c>
      <c r="L69" s="14">
        <f t="shared" ca="1" si="26"/>
        <v>-11.89</v>
      </c>
      <c r="M69" s="14">
        <f t="shared" ca="1" si="26"/>
        <v>-10.77</v>
      </c>
      <c r="N69" s="14">
        <f t="shared" ca="1" si="26"/>
        <v>-9.734</v>
      </c>
      <c r="O69" s="14">
        <f t="shared" ca="1" si="26"/>
        <v>-6.4690000000000003</v>
      </c>
      <c r="P69" s="14">
        <f t="shared" ca="1" si="26"/>
        <v>-6.0010000000000003</v>
      </c>
      <c r="Q69" s="14">
        <f t="shared" ca="1" si="26"/>
        <v>-5.71</v>
      </c>
      <c r="R69" s="14">
        <f t="shared" ca="1" si="26"/>
        <v>-5.5620000000000003</v>
      </c>
      <c r="S69" s="14">
        <f t="shared" ca="1" si="26"/>
        <v>-5.5129999999999999</v>
      </c>
      <c r="T69" s="14">
        <f t="shared" ca="1" si="26"/>
        <v>-5.524</v>
      </c>
      <c r="U69" s="14">
        <f t="shared" ca="1" si="26"/>
        <v>-5.5670000000000002</v>
      </c>
      <c r="V69" s="14">
        <f t="shared" ca="1" si="26"/>
        <v>-5.6230000000000002</v>
      </c>
      <c r="W69" s="14">
        <f t="shared" ca="1" si="26"/>
        <v>-5.6790000000000003</v>
      </c>
      <c r="X69" s="14">
        <f t="shared" ca="1" si="26"/>
        <v>-5.7309999999999999</v>
      </c>
      <c r="Y69" s="14">
        <f t="shared" ca="1" si="26"/>
        <v>-5.7779999999999996</v>
      </c>
      <c r="Z69" s="14">
        <f t="shared" ca="1" si="26"/>
        <v>-5.8230000000000004</v>
      </c>
      <c r="AA69" s="14">
        <f t="shared" ca="1" si="26"/>
        <v>-5.8650000000000002</v>
      </c>
      <c r="AB69" s="14">
        <f t="shared" ca="1" si="26"/>
        <v>-5.907</v>
      </c>
      <c r="AC69" s="14">
        <f t="shared" ca="1" si="26"/>
        <v>-5.9489999999999998</v>
      </c>
      <c r="AD69" s="14">
        <f t="shared" ca="1" si="26"/>
        <v>-5.99</v>
      </c>
      <c r="AE69" s="14">
        <f t="shared" ca="1" si="26"/>
        <v>-6.032</v>
      </c>
      <c r="AF69" s="14">
        <f t="shared" ca="1" si="26"/>
        <v>-6.0750000000000002</v>
      </c>
      <c r="AG69" s="14">
        <f t="shared" ca="1" si="26"/>
        <v>-6.12</v>
      </c>
      <c r="AH69" s="14">
        <f t="shared" ca="1" si="26"/>
        <v>-6.1689999999999996</v>
      </c>
      <c r="AI69" s="14">
        <f t="shared" ca="1" si="26"/>
        <v>-6.2240000000000002</v>
      </c>
      <c r="AJ69" s="14">
        <f t="shared" ca="1" si="26"/>
        <v>-6.2850000000000001</v>
      </c>
      <c r="AK69" s="14">
        <f t="shared" ca="1" si="26"/>
        <v>-6.351</v>
      </c>
      <c r="AL69" s="14">
        <f t="shared" ca="1" si="26"/>
        <v>-6.4210000000000003</v>
      </c>
      <c r="AM69" s="14">
        <f t="shared" ca="1" si="26"/>
        <v>-6.49</v>
      </c>
      <c r="AN69" s="14">
        <f t="shared" ca="1" si="26"/>
        <v>-6.5529999999999999</v>
      </c>
      <c r="AO69" s="14">
        <f t="shared" ca="1" si="26"/>
        <v>-6.609</v>
      </c>
      <c r="AP69" s="14">
        <f t="shared" ca="1" si="26"/>
        <v>-6.6580000000000004</v>
      </c>
      <c r="AQ69" s="14">
        <f t="shared" ca="1" si="26"/>
        <v>-6.702</v>
      </c>
      <c r="AR69" s="14">
        <f t="shared" ca="1" si="26"/>
        <v>-6.742</v>
      </c>
      <c r="AS69" s="14">
        <f t="shared" ca="1" si="26"/>
        <v>-6.7770000000000001</v>
      </c>
      <c r="AT69" s="14">
        <f t="shared" ca="1" si="26"/>
        <v>-6.8109999999999999</v>
      </c>
      <c r="AU69" s="14">
        <f t="shared" ca="1" si="26"/>
        <v>-6.8449999999999998</v>
      </c>
      <c r="AV69" s="14">
        <f t="shared" ca="1" si="26"/>
        <v>0</v>
      </c>
      <c r="AW69" s="14">
        <f t="shared" ca="1" si="26"/>
        <v>0</v>
      </c>
      <c r="AX69" s="14">
        <f t="shared" ca="1" si="26"/>
        <v>0</v>
      </c>
      <c r="AY69" s="14">
        <f t="shared" ca="1" si="26"/>
        <v>0</v>
      </c>
      <c r="AZ69" s="14">
        <f t="shared" ca="1" si="26"/>
        <v>0</v>
      </c>
      <c r="BA69" s="14">
        <f t="shared" ca="1" si="26"/>
        <v>0</v>
      </c>
      <c r="BB69" s="14">
        <f t="shared" ca="1" si="26"/>
        <v>0</v>
      </c>
      <c r="BC69" s="14">
        <f t="shared" ca="1" si="26"/>
        <v>0</v>
      </c>
      <c r="BD69" s="14">
        <f t="shared" ca="1" si="26"/>
        <v>0</v>
      </c>
      <c r="BE69" s="14">
        <f t="shared" ca="1" si="26"/>
        <v>0</v>
      </c>
      <c r="BF69" s="14">
        <f t="shared" ca="1" si="26"/>
        <v>0</v>
      </c>
      <c r="BG69" s="14">
        <f t="shared" ca="1" si="26"/>
        <v>0</v>
      </c>
      <c r="BH69" s="14">
        <f t="shared" ca="1" si="26"/>
        <v>0</v>
      </c>
      <c r="BI69" s="14">
        <f t="shared" ca="1" si="26"/>
        <v>0</v>
      </c>
      <c r="BJ69" s="14">
        <f t="shared" ca="1" si="26"/>
        <v>0</v>
      </c>
      <c r="BK69" s="14">
        <f t="shared" ca="1" si="26"/>
        <v>0</v>
      </c>
      <c r="BL69" s="14">
        <f t="shared" ca="1" si="26"/>
        <v>0</v>
      </c>
      <c r="BM69" s="14">
        <f t="shared" ca="1" si="26"/>
        <v>0</v>
      </c>
      <c r="BN69" s="14">
        <f t="shared" ca="1" si="26"/>
        <v>0</v>
      </c>
      <c r="BO69" s="14">
        <f t="shared" ca="1" si="26"/>
        <v>0</v>
      </c>
      <c r="BP69" s="14">
        <f t="shared" ca="1" si="26"/>
        <v>0</v>
      </c>
      <c r="BQ69" s="14">
        <f t="shared" ca="1" si="26"/>
        <v>0</v>
      </c>
      <c r="BR69" s="14">
        <f t="shared" ca="1" si="26"/>
        <v>0</v>
      </c>
      <c r="BS69" s="98"/>
    </row>
    <row r="70" spans="1:87" ht="21" customHeight="1" outlineLevel="1" thickBot="1" x14ac:dyDescent="0.4">
      <c r="A70" s="5">
        <f t="shared" si="24"/>
        <v>0</v>
      </c>
      <c r="B70" s="5">
        <f t="shared" si="24"/>
        <v>1</v>
      </c>
      <c r="C70" s="5">
        <f t="shared" si="24"/>
        <v>0</v>
      </c>
      <c r="D70" s="5">
        <f t="shared" si="24"/>
        <v>0</v>
      </c>
      <c r="E70" s="6" t="str">
        <f t="shared" si="24"/>
        <v>H (Se)</v>
      </c>
      <c r="F70" s="14">
        <f t="shared" ca="1" si="25"/>
        <v>-22.8</v>
      </c>
      <c r="G70" s="14">
        <f t="shared" ca="1" si="26"/>
        <v>-21.86</v>
      </c>
      <c r="H70" s="14">
        <f t="shared" ca="1" si="26"/>
        <v>-21.25</v>
      </c>
      <c r="I70" s="14">
        <f t="shared" ca="1" si="26"/>
        <v>-20.94</v>
      </c>
      <c r="J70" s="14">
        <f t="shared" ca="1" si="26"/>
        <v>-20.88</v>
      </c>
      <c r="K70" s="14">
        <f t="shared" ca="1" si="26"/>
        <v>-20.97</v>
      </c>
      <c r="L70" s="14">
        <f t="shared" ca="1" si="26"/>
        <v>-21.15</v>
      </c>
      <c r="M70" s="14">
        <f t="shared" ca="1" si="26"/>
        <v>-21.36</v>
      </c>
      <c r="N70" s="14">
        <f t="shared" ca="1" si="26"/>
        <v>-21.6</v>
      </c>
      <c r="O70" s="14">
        <f t="shared" ca="1" si="26"/>
        <v>-22.5</v>
      </c>
      <c r="P70" s="14">
        <f t="shared" ca="1" si="26"/>
        <v>-22.69</v>
      </c>
      <c r="Q70" s="14">
        <f t="shared" ca="1" si="26"/>
        <v>-22.86</v>
      </c>
      <c r="R70" s="14">
        <f t="shared" ca="1" si="26"/>
        <v>-23.05</v>
      </c>
      <c r="S70" s="14">
        <f t="shared" ca="1" si="26"/>
        <v>-23.26</v>
      </c>
      <c r="T70" s="14">
        <f t="shared" ca="1" si="26"/>
        <v>-23.48</v>
      </c>
      <c r="U70" s="14">
        <f t="shared" ca="1" si="26"/>
        <v>-23.71</v>
      </c>
      <c r="V70" s="14">
        <f t="shared" ca="1" si="26"/>
        <v>-23.94</v>
      </c>
      <c r="W70" s="14">
        <f t="shared" ca="1" si="26"/>
        <v>-24.18</v>
      </c>
      <c r="X70" s="14">
        <f t="shared" ca="1" si="26"/>
        <v>-24.41</v>
      </c>
      <c r="Y70" s="14">
        <f t="shared" ca="1" si="26"/>
        <v>-24.65</v>
      </c>
      <c r="Z70" s="14">
        <f t="shared" ca="1" si="26"/>
        <v>-24.88</v>
      </c>
      <c r="AA70" s="14">
        <f t="shared" ca="1" si="26"/>
        <v>-25.11</v>
      </c>
      <c r="AB70" s="14">
        <f t="shared" ca="1" si="26"/>
        <v>-25.33</v>
      </c>
      <c r="AC70" s="14">
        <f t="shared" ca="1" si="26"/>
        <v>-25.56</v>
      </c>
      <c r="AD70" s="14">
        <f t="shared" ca="1" si="26"/>
        <v>-25.78</v>
      </c>
      <c r="AE70" s="14">
        <f t="shared" ca="1" si="26"/>
        <v>-26</v>
      </c>
      <c r="AF70" s="14">
        <f t="shared" ca="1" si="26"/>
        <v>-26.21</v>
      </c>
      <c r="AG70" s="14">
        <f t="shared" ca="1" si="26"/>
        <v>-26.42</v>
      </c>
      <c r="AH70" s="14">
        <f t="shared" ca="1" si="26"/>
        <v>-26.62</v>
      </c>
      <c r="AI70" s="14">
        <f t="shared" ca="1" si="26"/>
        <v>-26.82</v>
      </c>
      <c r="AJ70" s="14">
        <f t="shared" ca="1" si="26"/>
        <v>-27.01</v>
      </c>
      <c r="AK70" s="14">
        <f t="shared" ca="1" si="26"/>
        <v>-27.2</v>
      </c>
      <c r="AL70" s="14">
        <f t="shared" ca="1" si="26"/>
        <v>-27.38</v>
      </c>
      <c r="AM70" s="14">
        <f t="shared" ca="1" si="26"/>
        <v>-27.57</v>
      </c>
      <c r="AN70" s="14">
        <f t="shared" ca="1" si="26"/>
        <v>-27.76</v>
      </c>
      <c r="AO70" s="14">
        <f t="shared" ca="1" si="26"/>
        <v>-27.96</v>
      </c>
      <c r="AP70" s="14">
        <f t="shared" ca="1" si="26"/>
        <v>-28.15</v>
      </c>
      <c r="AQ70" s="14">
        <f t="shared" ca="1" si="26"/>
        <v>-28.35</v>
      </c>
      <c r="AR70" s="14">
        <f t="shared" ca="1" si="26"/>
        <v>-28.54</v>
      </c>
      <c r="AS70" s="14">
        <f t="shared" ca="1" si="26"/>
        <v>-28.73</v>
      </c>
      <c r="AT70" s="14">
        <f t="shared" ref="G70:BR74" ca="1" si="27">$A70*H.Ar + $B70*H.Se + $C70*H.Ge + $D70*H.Ga</f>
        <v>-28.92</v>
      </c>
      <c r="AU70" s="14">
        <f t="shared" ca="1" si="27"/>
        <v>-29.11</v>
      </c>
      <c r="AV70" s="14">
        <f t="shared" ca="1" si="27"/>
        <v>0</v>
      </c>
      <c r="AW70" s="14">
        <f t="shared" ca="1" si="27"/>
        <v>0</v>
      </c>
      <c r="AX70" s="14">
        <f t="shared" ca="1" si="27"/>
        <v>0</v>
      </c>
      <c r="AY70" s="14">
        <f t="shared" ca="1" si="27"/>
        <v>0</v>
      </c>
      <c r="AZ70" s="14">
        <f t="shared" ca="1" si="27"/>
        <v>0</v>
      </c>
      <c r="BA70" s="14">
        <f t="shared" ca="1" si="27"/>
        <v>0</v>
      </c>
      <c r="BB70" s="14">
        <f t="shared" ca="1" si="27"/>
        <v>0</v>
      </c>
      <c r="BC70" s="14">
        <f t="shared" ca="1" si="27"/>
        <v>0</v>
      </c>
      <c r="BD70" s="14">
        <f t="shared" ca="1" si="27"/>
        <v>0</v>
      </c>
      <c r="BE70" s="14">
        <f t="shared" ca="1" si="27"/>
        <v>0</v>
      </c>
      <c r="BF70" s="14">
        <f t="shared" ca="1" si="27"/>
        <v>0</v>
      </c>
      <c r="BG70" s="14">
        <f t="shared" ca="1" si="27"/>
        <v>0</v>
      </c>
      <c r="BH70" s="14">
        <f t="shared" ca="1" si="27"/>
        <v>0</v>
      </c>
      <c r="BI70" s="14">
        <f t="shared" ca="1" si="27"/>
        <v>0</v>
      </c>
      <c r="BJ70" s="14">
        <f t="shared" ca="1" si="27"/>
        <v>0</v>
      </c>
      <c r="BK70" s="14">
        <f t="shared" ca="1" si="27"/>
        <v>0</v>
      </c>
      <c r="BL70" s="14">
        <f t="shared" ca="1" si="27"/>
        <v>0</v>
      </c>
      <c r="BM70" s="14">
        <f t="shared" ca="1" si="27"/>
        <v>0</v>
      </c>
      <c r="BN70" s="14">
        <f t="shared" ca="1" si="27"/>
        <v>0</v>
      </c>
      <c r="BO70" s="14">
        <f t="shared" ca="1" si="27"/>
        <v>0</v>
      </c>
      <c r="BP70" s="14">
        <f t="shared" ca="1" si="27"/>
        <v>0</v>
      </c>
      <c r="BQ70" s="14">
        <f t="shared" ca="1" si="27"/>
        <v>0</v>
      </c>
      <c r="BR70" s="14">
        <f t="shared" ca="1" si="27"/>
        <v>0</v>
      </c>
      <c r="BS70" s="98"/>
    </row>
    <row r="71" spans="1:87" ht="21" customHeight="1" outlineLevel="1" thickBot="1" x14ac:dyDescent="0.4">
      <c r="A71" s="5">
        <f t="shared" si="24"/>
        <v>0</v>
      </c>
      <c r="B71" s="5">
        <f t="shared" si="24"/>
        <v>0</v>
      </c>
      <c r="C71" s="5">
        <f t="shared" si="24"/>
        <v>0</v>
      </c>
      <c r="D71" s="5">
        <f t="shared" si="24"/>
        <v>0</v>
      </c>
      <c r="E71" s="6">
        <f t="shared" si="24"/>
        <v>0</v>
      </c>
      <c r="F71" s="14">
        <f t="shared" ca="1" si="25"/>
        <v>0</v>
      </c>
      <c r="G71" s="14">
        <f t="shared" ca="1" si="27"/>
        <v>0</v>
      </c>
      <c r="H71" s="14">
        <f t="shared" ca="1" si="27"/>
        <v>0</v>
      </c>
      <c r="I71" s="14">
        <f t="shared" ca="1" si="27"/>
        <v>0</v>
      </c>
      <c r="J71" s="14">
        <f t="shared" ca="1" si="27"/>
        <v>0</v>
      </c>
      <c r="K71" s="14">
        <f t="shared" ca="1" si="27"/>
        <v>0</v>
      </c>
      <c r="L71" s="14">
        <f t="shared" ca="1" si="27"/>
        <v>0</v>
      </c>
      <c r="M71" s="14">
        <f t="shared" ca="1" si="27"/>
        <v>0</v>
      </c>
      <c r="N71" s="14">
        <f t="shared" ca="1" si="27"/>
        <v>0</v>
      </c>
      <c r="O71" s="14">
        <f t="shared" ca="1" si="27"/>
        <v>0</v>
      </c>
      <c r="P71" s="14">
        <f t="shared" ca="1" si="27"/>
        <v>0</v>
      </c>
      <c r="Q71" s="14">
        <f t="shared" ca="1" si="27"/>
        <v>0</v>
      </c>
      <c r="R71" s="14">
        <f t="shared" ca="1" si="27"/>
        <v>0</v>
      </c>
      <c r="S71" s="14">
        <f t="shared" ca="1" si="27"/>
        <v>0</v>
      </c>
      <c r="T71" s="14">
        <f t="shared" ca="1" si="27"/>
        <v>0</v>
      </c>
      <c r="U71" s="14">
        <f t="shared" ca="1" si="27"/>
        <v>0</v>
      </c>
      <c r="V71" s="14">
        <f t="shared" ca="1" si="27"/>
        <v>0</v>
      </c>
      <c r="W71" s="14">
        <f t="shared" ca="1" si="27"/>
        <v>0</v>
      </c>
      <c r="X71" s="14">
        <f t="shared" ca="1" si="27"/>
        <v>0</v>
      </c>
      <c r="Y71" s="14">
        <f t="shared" ca="1" si="27"/>
        <v>0</v>
      </c>
      <c r="Z71" s="14">
        <f t="shared" ca="1" si="27"/>
        <v>0</v>
      </c>
      <c r="AA71" s="14">
        <f t="shared" ca="1" si="27"/>
        <v>0</v>
      </c>
      <c r="AB71" s="14">
        <f t="shared" ca="1" si="27"/>
        <v>0</v>
      </c>
      <c r="AC71" s="14">
        <f t="shared" ca="1" si="27"/>
        <v>0</v>
      </c>
      <c r="AD71" s="14">
        <f t="shared" ca="1" si="27"/>
        <v>0</v>
      </c>
      <c r="AE71" s="14">
        <f t="shared" ca="1" si="27"/>
        <v>0</v>
      </c>
      <c r="AF71" s="14">
        <f t="shared" ca="1" si="27"/>
        <v>0</v>
      </c>
      <c r="AG71" s="14">
        <f t="shared" ca="1" si="27"/>
        <v>0</v>
      </c>
      <c r="AH71" s="14">
        <f t="shared" ca="1" si="27"/>
        <v>0</v>
      </c>
      <c r="AI71" s="14">
        <f t="shared" ca="1" si="27"/>
        <v>0</v>
      </c>
      <c r="AJ71" s="14">
        <f t="shared" ca="1" si="27"/>
        <v>0</v>
      </c>
      <c r="AK71" s="14">
        <f t="shared" ca="1" si="27"/>
        <v>0</v>
      </c>
      <c r="AL71" s="14">
        <f t="shared" ca="1" si="27"/>
        <v>0</v>
      </c>
      <c r="AM71" s="14">
        <f t="shared" ca="1" si="27"/>
        <v>0</v>
      </c>
      <c r="AN71" s="14">
        <f t="shared" ca="1" si="27"/>
        <v>0</v>
      </c>
      <c r="AO71" s="14">
        <f t="shared" ca="1" si="27"/>
        <v>0</v>
      </c>
      <c r="AP71" s="14">
        <f t="shared" ca="1" si="27"/>
        <v>0</v>
      </c>
      <c r="AQ71" s="14">
        <f t="shared" ca="1" si="27"/>
        <v>0</v>
      </c>
      <c r="AR71" s="14">
        <f t="shared" ca="1" si="27"/>
        <v>0</v>
      </c>
      <c r="AS71" s="14">
        <f t="shared" ca="1" si="27"/>
        <v>0</v>
      </c>
      <c r="AT71" s="14">
        <f t="shared" ca="1" si="27"/>
        <v>0</v>
      </c>
      <c r="AU71" s="14">
        <f t="shared" ca="1" si="27"/>
        <v>0</v>
      </c>
      <c r="AV71" s="14">
        <f t="shared" ca="1" si="27"/>
        <v>0</v>
      </c>
      <c r="AW71" s="14">
        <f t="shared" ca="1" si="27"/>
        <v>0</v>
      </c>
      <c r="AX71" s="14">
        <f t="shared" ca="1" si="27"/>
        <v>0</v>
      </c>
      <c r="AY71" s="14">
        <f t="shared" ca="1" si="27"/>
        <v>0</v>
      </c>
      <c r="AZ71" s="14">
        <f t="shared" ca="1" si="27"/>
        <v>0</v>
      </c>
      <c r="BA71" s="14">
        <f t="shared" ca="1" si="27"/>
        <v>0</v>
      </c>
      <c r="BB71" s="14">
        <f t="shared" ca="1" si="27"/>
        <v>0</v>
      </c>
      <c r="BC71" s="14">
        <f t="shared" ca="1" si="27"/>
        <v>0</v>
      </c>
      <c r="BD71" s="14">
        <f t="shared" ca="1" si="27"/>
        <v>0</v>
      </c>
      <c r="BE71" s="14">
        <f t="shared" ca="1" si="27"/>
        <v>0</v>
      </c>
      <c r="BF71" s="14">
        <f t="shared" ca="1" si="27"/>
        <v>0</v>
      </c>
      <c r="BG71" s="14">
        <f t="shared" ca="1" si="27"/>
        <v>0</v>
      </c>
      <c r="BH71" s="14">
        <f t="shared" ca="1" si="27"/>
        <v>0</v>
      </c>
      <c r="BI71" s="14">
        <f t="shared" ca="1" si="27"/>
        <v>0</v>
      </c>
      <c r="BJ71" s="14">
        <f t="shared" ca="1" si="27"/>
        <v>0</v>
      </c>
      <c r="BK71" s="14">
        <f t="shared" ca="1" si="27"/>
        <v>0</v>
      </c>
      <c r="BL71" s="14">
        <f t="shared" ca="1" si="27"/>
        <v>0</v>
      </c>
      <c r="BM71" s="14">
        <f t="shared" ca="1" si="27"/>
        <v>0</v>
      </c>
      <c r="BN71" s="14">
        <f t="shared" ca="1" si="27"/>
        <v>0</v>
      </c>
      <c r="BO71" s="14">
        <f t="shared" ca="1" si="27"/>
        <v>0</v>
      </c>
      <c r="BP71" s="14">
        <f t="shared" ca="1" si="27"/>
        <v>0</v>
      </c>
      <c r="BQ71" s="14">
        <f t="shared" ca="1" si="27"/>
        <v>0</v>
      </c>
      <c r="BR71" s="14">
        <f t="shared" ca="1" si="27"/>
        <v>0</v>
      </c>
      <c r="BS71" s="98"/>
    </row>
    <row r="72" spans="1:87" ht="21" customHeight="1" outlineLevel="1" thickBot="1" x14ac:dyDescent="0.4">
      <c r="A72" s="5">
        <f t="shared" si="24"/>
        <v>0</v>
      </c>
      <c r="B72" s="5">
        <f t="shared" si="24"/>
        <v>0</v>
      </c>
      <c r="C72" s="5">
        <f t="shared" si="24"/>
        <v>0</v>
      </c>
      <c r="D72" s="5">
        <f t="shared" si="24"/>
        <v>0</v>
      </c>
      <c r="E72" s="6">
        <f t="shared" si="24"/>
        <v>0</v>
      </c>
      <c r="F72" s="14">
        <f t="shared" ca="1" si="25"/>
        <v>0</v>
      </c>
      <c r="G72" s="14">
        <f t="shared" ca="1" si="27"/>
        <v>0</v>
      </c>
      <c r="H72" s="14">
        <f t="shared" ca="1" si="27"/>
        <v>0</v>
      </c>
      <c r="I72" s="14">
        <f t="shared" ca="1" si="27"/>
        <v>0</v>
      </c>
      <c r="J72" s="14">
        <f t="shared" ca="1" si="27"/>
        <v>0</v>
      </c>
      <c r="K72" s="14">
        <f t="shared" ca="1" si="27"/>
        <v>0</v>
      </c>
      <c r="L72" s="14">
        <f t="shared" ca="1" si="27"/>
        <v>0</v>
      </c>
      <c r="M72" s="14">
        <f t="shared" ca="1" si="27"/>
        <v>0</v>
      </c>
      <c r="N72" s="14">
        <f t="shared" ca="1" si="27"/>
        <v>0</v>
      </c>
      <c r="O72" s="14">
        <f t="shared" ca="1" si="27"/>
        <v>0</v>
      </c>
      <c r="P72" s="14">
        <f t="shared" ca="1" si="27"/>
        <v>0</v>
      </c>
      <c r="Q72" s="14">
        <f t="shared" ca="1" si="27"/>
        <v>0</v>
      </c>
      <c r="R72" s="14">
        <f t="shared" ca="1" si="27"/>
        <v>0</v>
      </c>
      <c r="S72" s="14">
        <f t="shared" ca="1" si="27"/>
        <v>0</v>
      </c>
      <c r="T72" s="14">
        <f t="shared" ca="1" si="27"/>
        <v>0</v>
      </c>
      <c r="U72" s="14">
        <f t="shared" ca="1" si="27"/>
        <v>0</v>
      </c>
      <c r="V72" s="14">
        <f t="shared" ca="1" si="27"/>
        <v>0</v>
      </c>
      <c r="W72" s="14">
        <f t="shared" ca="1" si="27"/>
        <v>0</v>
      </c>
      <c r="X72" s="14">
        <f t="shared" ca="1" si="27"/>
        <v>0</v>
      </c>
      <c r="Y72" s="14">
        <f t="shared" ca="1" si="27"/>
        <v>0</v>
      </c>
      <c r="Z72" s="14">
        <f t="shared" ca="1" si="27"/>
        <v>0</v>
      </c>
      <c r="AA72" s="14">
        <f t="shared" ca="1" si="27"/>
        <v>0</v>
      </c>
      <c r="AB72" s="14">
        <f t="shared" ca="1" si="27"/>
        <v>0</v>
      </c>
      <c r="AC72" s="14">
        <f t="shared" ca="1" si="27"/>
        <v>0</v>
      </c>
      <c r="AD72" s="14">
        <f t="shared" ca="1" si="27"/>
        <v>0</v>
      </c>
      <c r="AE72" s="14">
        <f t="shared" ca="1" si="27"/>
        <v>0</v>
      </c>
      <c r="AF72" s="14">
        <f t="shared" ca="1" si="27"/>
        <v>0</v>
      </c>
      <c r="AG72" s="14">
        <f t="shared" ca="1" si="27"/>
        <v>0</v>
      </c>
      <c r="AH72" s="14">
        <f t="shared" ca="1" si="27"/>
        <v>0</v>
      </c>
      <c r="AI72" s="14">
        <f t="shared" ca="1" si="27"/>
        <v>0</v>
      </c>
      <c r="AJ72" s="14">
        <f t="shared" ca="1" si="27"/>
        <v>0</v>
      </c>
      <c r="AK72" s="14">
        <f t="shared" ca="1" si="27"/>
        <v>0</v>
      </c>
      <c r="AL72" s="14">
        <f t="shared" ca="1" si="27"/>
        <v>0</v>
      </c>
      <c r="AM72" s="14">
        <f t="shared" ca="1" si="27"/>
        <v>0</v>
      </c>
      <c r="AN72" s="14">
        <f t="shared" ca="1" si="27"/>
        <v>0</v>
      </c>
      <c r="AO72" s="14">
        <f t="shared" ca="1" si="27"/>
        <v>0</v>
      </c>
      <c r="AP72" s="14">
        <f t="shared" ca="1" si="27"/>
        <v>0</v>
      </c>
      <c r="AQ72" s="14">
        <f t="shared" ca="1" si="27"/>
        <v>0</v>
      </c>
      <c r="AR72" s="14">
        <f t="shared" ca="1" si="27"/>
        <v>0</v>
      </c>
      <c r="AS72" s="14">
        <f t="shared" ca="1" si="27"/>
        <v>0</v>
      </c>
      <c r="AT72" s="14">
        <f t="shared" ca="1" si="27"/>
        <v>0</v>
      </c>
      <c r="AU72" s="14">
        <f t="shared" ca="1" si="27"/>
        <v>0</v>
      </c>
      <c r="AV72" s="14">
        <f t="shared" ca="1" si="27"/>
        <v>0</v>
      </c>
      <c r="AW72" s="14">
        <f t="shared" ca="1" si="27"/>
        <v>0</v>
      </c>
      <c r="AX72" s="14">
        <f t="shared" ca="1" si="27"/>
        <v>0</v>
      </c>
      <c r="AY72" s="14">
        <f t="shared" ca="1" si="27"/>
        <v>0</v>
      </c>
      <c r="AZ72" s="14">
        <f t="shared" ca="1" si="27"/>
        <v>0</v>
      </c>
      <c r="BA72" s="14">
        <f t="shared" ca="1" si="27"/>
        <v>0</v>
      </c>
      <c r="BB72" s="14">
        <f t="shared" ca="1" si="27"/>
        <v>0</v>
      </c>
      <c r="BC72" s="14">
        <f t="shared" ca="1" si="27"/>
        <v>0</v>
      </c>
      <c r="BD72" s="14">
        <f t="shared" ca="1" si="27"/>
        <v>0</v>
      </c>
      <c r="BE72" s="14">
        <f t="shared" ca="1" si="27"/>
        <v>0</v>
      </c>
      <c r="BF72" s="14">
        <f t="shared" ca="1" si="27"/>
        <v>0</v>
      </c>
      <c r="BG72" s="14">
        <f t="shared" ca="1" si="27"/>
        <v>0</v>
      </c>
      <c r="BH72" s="14">
        <f t="shared" ca="1" si="27"/>
        <v>0</v>
      </c>
      <c r="BI72" s="14">
        <f t="shared" ca="1" si="27"/>
        <v>0</v>
      </c>
      <c r="BJ72" s="14">
        <f t="shared" ca="1" si="27"/>
        <v>0</v>
      </c>
      <c r="BK72" s="14">
        <f t="shared" ca="1" si="27"/>
        <v>0</v>
      </c>
      <c r="BL72" s="14">
        <f t="shared" ca="1" si="27"/>
        <v>0</v>
      </c>
      <c r="BM72" s="14">
        <f t="shared" ca="1" si="27"/>
        <v>0</v>
      </c>
      <c r="BN72" s="14">
        <f t="shared" ca="1" si="27"/>
        <v>0</v>
      </c>
      <c r="BO72" s="14">
        <f t="shared" ca="1" si="27"/>
        <v>0</v>
      </c>
      <c r="BP72" s="14">
        <f t="shared" ca="1" si="27"/>
        <v>0</v>
      </c>
      <c r="BQ72" s="14">
        <f t="shared" ca="1" si="27"/>
        <v>0</v>
      </c>
      <c r="BR72" s="14">
        <f t="shared" ca="1" si="27"/>
        <v>0</v>
      </c>
      <c r="BS72" s="98"/>
    </row>
    <row r="73" spans="1:87" ht="21" customHeight="1" outlineLevel="1" thickBot="1" x14ac:dyDescent="0.4">
      <c r="A73" s="5">
        <f t="shared" si="24"/>
        <v>0</v>
      </c>
      <c r="B73" s="5">
        <f t="shared" si="24"/>
        <v>0</v>
      </c>
      <c r="C73" s="5">
        <f t="shared" si="24"/>
        <v>0</v>
      </c>
      <c r="D73" s="5">
        <f t="shared" si="24"/>
        <v>0</v>
      </c>
      <c r="E73" s="6">
        <f t="shared" si="24"/>
        <v>0</v>
      </c>
      <c r="F73" s="14">
        <f t="shared" ca="1" si="25"/>
        <v>0</v>
      </c>
      <c r="G73" s="14">
        <f t="shared" ca="1" si="27"/>
        <v>0</v>
      </c>
      <c r="H73" s="14">
        <f t="shared" ca="1" si="27"/>
        <v>0</v>
      </c>
      <c r="I73" s="14">
        <f t="shared" ca="1" si="27"/>
        <v>0</v>
      </c>
      <c r="J73" s="14">
        <f t="shared" ca="1" si="27"/>
        <v>0</v>
      </c>
      <c r="K73" s="14">
        <f t="shared" ca="1" si="27"/>
        <v>0</v>
      </c>
      <c r="L73" s="14">
        <f t="shared" ca="1" si="27"/>
        <v>0</v>
      </c>
      <c r="M73" s="14">
        <f t="shared" ca="1" si="27"/>
        <v>0</v>
      </c>
      <c r="N73" s="14">
        <f t="shared" ca="1" si="27"/>
        <v>0</v>
      </c>
      <c r="O73" s="14">
        <f t="shared" ca="1" si="27"/>
        <v>0</v>
      </c>
      <c r="P73" s="14">
        <f t="shared" ca="1" si="27"/>
        <v>0</v>
      </c>
      <c r="Q73" s="14">
        <f t="shared" ca="1" si="27"/>
        <v>0</v>
      </c>
      <c r="R73" s="14">
        <f t="shared" ca="1" si="27"/>
        <v>0</v>
      </c>
      <c r="S73" s="14">
        <f t="shared" ca="1" si="27"/>
        <v>0</v>
      </c>
      <c r="T73" s="14">
        <f t="shared" ca="1" si="27"/>
        <v>0</v>
      </c>
      <c r="U73" s="14">
        <f t="shared" ca="1" si="27"/>
        <v>0</v>
      </c>
      <c r="V73" s="14">
        <f t="shared" ca="1" si="27"/>
        <v>0</v>
      </c>
      <c r="W73" s="14">
        <f t="shared" ca="1" si="27"/>
        <v>0</v>
      </c>
      <c r="X73" s="14">
        <f t="shared" ca="1" si="27"/>
        <v>0</v>
      </c>
      <c r="Y73" s="14">
        <f t="shared" ca="1" si="27"/>
        <v>0</v>
      </c>
      <c r="Z73" s="14">
        <f t="shared" ca="1" si="27"/>
        <v>0</v>
      </c>
      <c r="AA73" s="14">
        <f t="shared" ca="1" si="27"/>
        <v>0</v>
      </c>
      <c r="AB73" s="14">
        <f t="shared" ca="1" si="27"/>
        <v>0</v>
      </c>
      <c r="AC73" s="14">
        <f t="shared" ca="1" si="27"/>
        <v>0</v>
      </c>
      <c r="AD73" s="14">
        <f t="shared" ca="1" si="27"/>
        <v>0</v>
      </c>
      <c r="AE73" s="14">
        <f t="shared" ca="1" si="27"/>
        <v>0</v>
      </c>
      <c r="AF73" s="14">
        <f t="shared" ca="1" si="27"/>
        <v>0</v>
      </c>
      <c r="AG73" s="14">
        <f t="shared" ca="1" si="27"/>
        <v>0</v>
      </c>
      <c r="AH73" s="14">
        <f t="shared" ca="1" si="27"/>
        <v>0</v>
      </c>
      <c r="AI73" s="14">
        <f t="shared" ca="1" si="27"/>
        <v>0</v>
      </c>
      <c r="AJ73" s="14">
        <f t="shared" ca="1" si="27"/>
        <v>0</v>
      </c>
      <c r="AK73" s="14">
        <f t="shared" ca="1" si="27"/>
        <v>0</v>
      </c>
      <c r="AL73" s="14">
        <f t="shared" ca="1" si="27"/>
        <v>0</v>
      </c>
      <c r="AM73" s="14">
        <f t="shared" ca="1" si="27"/>
        <v>0</v>
      </c>
      <c r="AN73" s="14">
        <f t="shared" ca="1" si="27"/>
        <v>0</v>
      </c>
      <c r="AO73" s="14">
        <f t="shared" ca="1" si="27"/>
        <v>0</v>
      </c>
      <c r="AP73" s="14">
        <f t="shared" ca="1" si="27"/>
        <v>0</v>
      </c>
      <c r="AQ73" s="14">
        <f t="shared" ca="1" si="27"/>
        <v>0</v>
      </c>
      <c r="AR73" s="14">
        <f t="shared" ca="1" si="27"/>
        <v>0</v>
      </c>
      <c r="AS73" s="14">
        <f t="shared" ca="1" si="27"/>
        <v>0</v>
      </c>
      <c r="AT73" s="14">
        <f t="shared" ca="1" si="27"/>
        <v>0</v>
      </c>
      <c r="AU73" s="14">
        <f t="shared" ca="1" si="27"/>
        <v>0</v>
      </c>
      <c r="AV73" s="14">
        <f t="shared" ca="1" si="27"/>
        <v>0</v>
      </c>
      <c r="AW73" s="14">
        <f t="shared" ca="1" si="27"/>
        <v>0</v>
      </c>
      <c r="AX73" s="14">
        <f t="shared" ca="1" si="27"/>
        <v>0</v>
      </c>
      <c r="AY73" s="14">
        <f t="shared" ca="1" si="27"/>
        <v>0</v>
      </c>
      <c r="AZ73" s="14">
        <f t="shared" ca="1" si="27"/>
        <v>0</v>
      </c>
      <c r="BA73" s="14">
        <f t="shared" ca="1" si="27"/>
        <v>0</v>
      </c>
      <c r="BB73" s="14">
        <f t="shared" ca="1" si="27"/>
        <v>0</v>
      </c>
      <c r="BC73" s="14">
        <f t="shared" ca="1" si="27"/>
        <v>0</v>
      </c>
      <c r="BD73" s="14">
        <f t="shared" ca="1" si="27"/>
        <v>0</v>
      </c>
      <c r="BE73" s="14">
        <f t="shared" ca="1" si="27"/>
        <v>0</v>
      </c>
      <c r="BF73" s="14">
        <f t="shared" ca="1" si="27"/>
        <v>0</v>
      </c>
      <c r="BG73" s="14">
        <f t="shared" ca="1" si="27"/>
        <v>0</v>
      </c>
      <c r="BH73" s="14">
        <f t="shared" ca="1" si="27"/>
        <v>0</v>
      </c>
      <c r="BI73" s="14">
        <f t="shared" ca="1" si="27"/>
        <v>0</v>
      </c>
      <c r="BJ73" s="14">
        <f t="shared" ca="1" si="27"/>
        <v>0</v>
      </c>
      <c r="BK73" s="14">
        <f t="shared" ca="1" si="27"/>
        <v>0</v>
      </c>
      <c r="BL73" s="14">
        <f t="shared" ca="1" si="27"/>
        <v>0</v>
      </c>
      <c r="BM73" s="14">
        <f t="shared" ca="1" si="27"/>
        <v>0</v>
      </c>
      <c r="BN73" s="14">
        <f t="shared" ca="1" si="27"/>
        <v>0</v>
      </c>
      <c r="BO73" s="14">
        <f t="shared" ca="1" si="27"/>
        <v>0</v>
      </c>
      <c r="BP73" s="14">
        <f t="shared" ca="1" si="27"/>
        <v>0</v>
      </c>
      <c r="BQ73" s="14">
        <f t="shared" ca="1" si="27"/>
        <v>0</v>
      </c>
      <c r="BR73" s="14">
        <f t="shared" ca="1" si="27"/>
        <v>0</v>
      </c>
      <c r="BS73" s="98"/>
    </row>
    <row r="74" spans="1:87" ht="21" customHeight="1" outlineLevel="1" thickBot="1" x14ac:dyDescent="0.4">
      <c r="A74" s="5">
        <f t="shared" si="24"/>
        <v>0</v>
      </c>
      <c r="B74" s="5">
        <f t="shared" si="24"/>
        <v>0</v>
      </c>
      <c r="C74" s="5">
        <f t="shared" si="24"/>
        <v>0</v>
      </c>
      <c r="D74" s="5">
        <f t="shared" si="24"/>
        <v>0</v>
      </c>
      <c r="E74" s="6">
        <f t="shared" si="24"/>
        <v>0</v>
      </c>
      <c r="F74" s="14">
        <f t="shared" ca="1" si="25"/>
        <v>0</v>
      </c>
      <c r="G74" s="14">
        <f t="shared" ca="1" si="27"/>
        <v>0</v>
      </c>
      <c r="H74" s="14">
        <f t="shared" ca="1" si="27"/>
        <v>0</v>
      </c>
      <c r="I74" s="14">
        <f t="shared" ca="1" si="27"/>
        <v>0</v>
      </c>
      <c r="J74" s="14">
        <f t="shared" ca="1" si="27"/>
        <v>0</v>
      </c>
      <c r="K74" s="14">
        <f t="shared" ca="1" si="27"/>
        <v>0</v>
      </c>
      <c r="L74" s="14">
        <f t="shared" ca="1" si="27"/>
        <v>0</v>
      </c>
      <c r="M74" s="14">
        <f t="shared" ca="1" si="27"/>
        <v>0</v>
      </c>
      <c r="N74" s="14">
        <f t="shared" ca="1" si="27"/>
        <v>0</v>
      </c>
      <c r="O74" s="14">
        <f t="shared" ca="1" si="27"/>
        <v>0</v>
      </c>
      <c r="P74" s="14">
        <f t="shared" ca="1" si="27"/>
        <v>0</v>
      </c>
      <c r="Q74" s="14">
        <f t="shared" ca="1" si="27"/>
        <v>0</v>
      </c>
      <c r="R74" s="14">
        <f t="shared" ca="1" si="27"/>
        <v>0</v>
      </c>
      <c r="S74" s="14">
        <f t="shared" ca="1" si="27"/>
        <v>0</v>
      </c>
      <c r="T74" s="14">
        <f t="shared" ca="1" si="27"/>
        <v>0</v>
      </c>
      <c r="U74" s="14">
        <f t="shared" ca="1" si="27"/>
        <v>0</v>
      </c>
      <c r="V74" s="14">
        <f t="shared" ca="1" si="27"/>
        <v>0</v>
      </c>
      <c r="W74" s="14">
        <f t="shared" ca="1" si="27"/>
        <v>0</v>
      </c>
      <c r="X74" s="14">
        <f t="shared" ca="1" si="27"/>
        <v>0</v>
      </c>
      <c r="Y74" s="14">
        <f t="shared" ca="1" si="27"/>
        <v>0</v>
      </c>
      <c r="Z74" s="14">
        <f t="shared" ca="1" si="27"/>
        <v>0</v>
      </c>
      <c r="AA74" s="14">
        <f t="shared" ca="1" si="27"/>
        <v>0</v>
      </c>
      <c r="AB74" s="14">
        <f t="shared" ca="1" si="27"/>
        <v>0</v>
      </c>
      <c r="AC74" s="14">
        <f t="shared" ca="1" si="27"/>
        <v>0</v>
      </c>
      <c r="AD74" s="14">
        <f t="shared" ca="1" si="27"/>
        <v>0</v>
      </c>
      <c r="AE74" s="14">
        <f t="shared" ca="1" si="27"/>
        <v>0</v>
      </c>
      <c r="AF74" s="14">
        <f t="shared" ca="1" si="27"/>
        <v>0</v>
      </c>
      <c r="AG74" s="14">
        <f t="shared" ca="1" si="27"/>
        <v>0</v>
      </c>
      <c r="AH74" s="14">
        <f t="shared" ca="1" si="27"/>
        <v>0</v>
      </c>
      <c r="AI74" s="14">
        <f t="shared" ca="1" si="27"/>
        <v>0</v>
      </c>
      <c r="AJ74" s="14">
        <f t="shared" ca="1" si="27"/>
        <v>0</v>
      </c>
      <c r="AK74" s="14">
        <f t="shared" ca="1" si="27"/>
        <v>0</v>
      </c>
      <c r="AL74" s="14">
        <f t="shared" ca="1" si="27"/>
        <v>0</v>
      </c>
      <c r="AM74" s="14">
        <f t="shared" ca="1" si="27"/>
        <v>0</v>
      </c>
      <c r="AN74" s="14">
        <f t="shared" ca="1" si="27"/>
        <v>0</v>
      </c>
      <c r="AO74" s="14">
        <f t="shared" ca="1" si="27"/>
        <v>0</v>
      </c>
      <c r="AP74" s="14">
        <f t="shared" ca="1" si="27"/>
        <v>0</v>
      </c>
      <c r="AQ74" s="14">
        <f t="shared" ca="1" si="27"/>
        <v>0</v>
      </c>
      <c r="AR74" s="14">
        <f t="shared" ca="1" si="27"/>
        <v>0</v>
      </c>
      <c r="AS74" s="14">
        <f t="shared" ref="AS74:BR74" ca="1" si="28">$A74*H.Ar + $B74*H.Se + $C74*H.Ge + $D74*H.Ga</f>
        <v>0</v>
      </c>
      <c r="AT74" s="14">
        <f t="shared" ca="1" si="28"/>
        <v>0</v>
      </c>
      <c r="AU74" s="14">
        <f t="shared" ca="1" si="28"/>
        <v>0</v>
      </c>
      <c r="AV74" s="14">
        <f t="shared" ca="1" si="28"/>
        <v>0</v>
      </c>
      <c r="AW74" s="14">
        <f t="shared" ca="1" si="28"/>
        <v>0</v>
      </c>
      <c r="AX74" s="14">
        <f t="shared" ca="1" si="28"/>
        <v>0</v>
      </c>
      <c r="AY74" s="14">
        <f t="shared" ca="1" si="28"/>
        <v>0</v>
      </c>
      <c r="AZ74" s="14">
        <f t="shared" ca="1" si="28"/>
        <v>0</v>
      </c>
      <c r="BA74" s="14">
        <f t="shared" ca="1" si="28"/>
        <v>0</v>
      </c>
      <c r="BB74" s="14">
        <f t="shared" ca="1" si="28"/>
        <v>0</v>
      </c>
      <c r="BC74" s="14">
        <f t="shared" ca="1" si="28"/>
        <v>0</v>
      </c>
      <c r="BD74" s="14">
        <f t="shared" ca="1" si="28"/>
        <v>0</v>
      </c>
      <c r="BE74" s="14">
        <f t="shared" ca="1" si="28"/>
        <v>0</v>
      </c>
      <c r="BF74" s="14">
        <f t="shared" ca="1" si="28"/>
        <v>0</v>
      </c>
      <c r="BG74" s="14">
        <f t="shared" ca="1" si="28"/>
        <v>0</v>
      </c>
      <c r="BH74" s="14">
        <f t="shared" ca="1" si="28"/>
        <v>0</v>
      </c>
      <c r="BI74" s="14">
        <f t="shared" ca="1" si="28"/>
        <v>0</v>
      </c>
      <c r="BJ74" s="14">
        <f t="shared" ca="1" si="28"/>
        <v>0</v>
      </c>
      <c r="BK74" s="14">
        <f t="shared" ca="1" si="28"/>
        <v>0</v>
      </c>
      <c r="BL74" s="14">
        <f t="shared" ca="1" si="28"/>
        <v>0</v>
      </c>
      <c r="BM74" s="14">
        <f t="shared" ca="1" si="28"/>
        <v>0</v>
      </c>
      <c r="BN74" s="14">
        <f t="shared" ca="1" si="28"/>
        <v>0</v>
      </c>
      <c r="BO74" s="14">
        <f t="shared" ca="1" si="28"/>
        <v>0</v>
      </c>
      <c r="BP74" s="14">
        <f t="shared" ca="1" si="28"/>
        <v>0</v>
      </c>
      <c r="BQ74" s="14">
        <f t="shared" ca="1" si="28"/>
        <v>0</v>
      </c>
      <c r="BR74" s="14">
        <f t="shared" ca="1" si="28"/>
        <v>0</v>
      </c>
      <c r="BS74" s="98"/>
    </row>
    <row r="75" spans="1:87" ht="21" customHeight="1" outlineLevel="1" thickTop="1" thickBot="1" x14ac:dyDescent="0.4">
      <c r="A75" s="5">
        <f t="shared" si="24"/>
        <v>0</v>
      </c>
      <c r="B75" s="5">
        <f t="shared" si="24"/>
        <v>0</v>
      </c>
      <c r="C75" s="5">
        <f t="shared" si="24"/>
        <v>0</v>
      </c>
      <c r="D75" s="5">
        <f t="shared" si="24"/>
        <v>0</v>
      </c>
      <c r="E75" s="4">
        <f t="shared" si="24"/>
        <v>1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98"/>
    </row>
    <row r="76" spans="1:87" ht="21" customHeight="1" outlineLevel="1" thickTop="1" x14ac:dyDescent="0.35">
      <c r="A76" s="47"/>
      <c r="B76" s="47"/>
      <c r="C76" s="47"/>
      <c r="D76" s="47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6.25</v>
      </c>
      <c r="D78" s="65"/>
      <c r="E78" s="64" t="s">
        <v>40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9">E45</f>
        <v>Temperature,К</v>
      </c>
      <c r="F79" s="3">
        <f t="shared" ref="F79" si="30">F3</f>
        <v>273.10000000000002</v>
      </c>
      <c r="G79" s="3">
        <f t="shared" ref="G79:BR79" si="31">G3</f>
        <v>289.7</v>
      </c>
      <c r="H79" s="3">
        <f t="shared" si="31"/>
        <v>306.2</v>
      </c>
      <c r="I79" s="3">
        <f t="shared" si="31"/>
        <v>322.7</v>
      </c>
      <c r="J79" s="3">
        <f t="shared" si="31"/>
        <v>339.2</v>
      </c>
      <c r="K79" s="3">
        <f t="shared" si="31"/>
        <v>355.7</v>
      </c>
      <c r="L79" s="3">
        <f t="shared" si="31"/>
        <v>372.3</v>
      </c>
      <c r="M79" s="3">
        <f t="shared" si="31"/>
        <v>388.8</v>
      </c>
      <c r="N79" s="3">
        <f t="shared" si="31"/>
        <v>405.3</v>
      </c>
      <c r="O79" s="3">
        <f t="shared" si="31"/>
        <v>471.4</v>
      </c>
      <c r="P79" s="3">
        <f t="shared" si="31"/>
        <v>487.9</v>
      </c>
      <c r="Q79" s="3">
        <f t="shared" si="31"/>
        <v>504.4</v>
      </c>
      <c r="R79" s="3">
        <f t="shared" si="31"/>
        <v>520.9</v>
      </c>
      <c r="S79" s="3">
        <f t="shared" si="31"/>
        <v>537.5</v>
      </c>
      <c r="T79" s="3">
        <f t="shared" si="31"/>
        <v>554</v>
      </c>
      <c r="U79" s="3">
        <f t="shared" si="31"/>
        <v>570.5</v>
      </c>
      <c r="V79" s="3">
        <f t="shared" si="31"/>
        <v>587</v>
      </c>
      <c r="W79" s="3">
        <f t="shared" si="31"/>
        <v>603.5</v>
      </c>
      <c r="X79" s="3">
        <f t="shared" si="31"/>
        <v>620.1</v>
      </c>
      <c r="Y79" s="3">
        <f t="shared" si="31"/>
        <v>636.6</v>
      </c>
      <c r="Z79" s="3">
        <f t="shared" si="31"/>
        <v>653.1</v>
      </c>
      <c r="AA79" s="3">
        <f t="shared" si="31"/>
        <v>669.6</v>
      </c>
      <c r="AB79" s="3">
        <f t="shared" si="31"/>
        <v>686.1</v>
      </c>
      <c r="AC79" s="3">
        <f t="shared" si="31"/>
        <v>702.7</v>
      </c>
      <c r="AD79" s="3">
        <f t="shared" si="31"/>
        <v>719.2</v>
      </c>
      <c r="AE79" s="3">
        <f t="shared" si="31"/>
        <v>735.7</v>
      </c>
      <c r="AF79" s="3">
        <f t="shared" si="31"/>
        <v>752.2</v>
      </c>
      <c r="AG79" s="3">
        <f t="shared" si="31"/>
        <v>768.7</v>
      </c>
      <c r="AH79" s="3">
        <f t="shared" si="31"/>
        <v>785.2</v>
      </c>
      <c r="AI79" s="3">
        <f t="shared" si="31"/>
        <v>801.8</v>
      </c>
      <c r="AJ79" s="3">
        <f t="shared" si="31"/>
        <v>818.3</v>
      </c>
      <c r="AK79" s="3">
        <f t="shared" si="31"/>
        <v>834.8</v>
      </c>
      <c r="AL79" s="3">
        <f t="shared" si="31"/>
        <v>851.3</v>
      </c>
      <c r="AM79" s="3">
        <f t="shared" si="31"/>
        <v>867.8</v>
      </c>
      <c r="AN79" s="3">
        <f t="shared" si="31"/>
        <v>884.4</v>
      </c>
      <c r="AO79" s="3">
        <f t="shared" si="31"/>
        <v>900.9</v>
      </c>
      <c r="AP79" s="3">
        <f t="shared" si="31"/>
        <v>917.4</v>
      </c>
      <c r="AQ79" s="3">
        <f t="shared" si="31"/>
        <v>933.9</v>
      </c>
      <c r="AR79" s="3">
        <f t="shared" si="31"/>
        <v>950.4</v>
      </c>
      <c r="AS79" s="3">
        <f t="shared" si="31"/>
        <v>967</v>
      </c>
      <c r="AT79" s="3">
        <f t="shared" si="31"/>
        <v>983.5</v>
      </c>
      <c r="AU79" s="3">
        <f t="shared" si="31"/>
        <v>1000</v>
      </c>
      <c r="AV79" s="3">
        <f t="shared" si="31"/>
        <v>0</v>
      </c>
      <c r="AW79" s="3">
        <f t="shared" si="31"/>
        <v>0</v>
      </c>
      <c r="AX79" s="3">
        <f t="shared" si="31"/>
        <v>0</v>
      </c>
      <c r="AY79" s="3">
        <f t="shared" si="31"/>
        <v>0</v>
      </c>
      <c r="AZ79" s="3">
        <f t="shared" si="31"/>
        <v>0</v>
      </c>
      <c r="BA79" s="3">
        <f t="shared" si="31"/>
        <v>0</v>
      </c>
      <c r="BB79" s="3">
        <f t="shared" si="31"/>
        <v>0</v>
      </c>
      <c r="BC79" s="3">
        <f t="shared" si="31"/>
        <v>0</v>
      </c>
      <c r="BD79" s="3">
        <f t="shared" si="31"/>
        <v>0</v>
      </c>
      <c r="BE79" s="3">
        <f t="shared" si="31"/>
        <v>0</v>
      </c>
      <c r="BF79" s="3">
        <f t="shared" si="31"/>
        <v>0</v>
      </c>
      <c r="BG79" s="3">
        <f t="shared" si="31"/>
        <v>0</v>
      </c>
      <c r="BH79" s="3">
        <f t="shared" si="31"/>
        <v>0</v>
      </c>
      <c r="BI79" s="3">
        <f t="shared" si="31"/>
        <v>0</v>
      </c>
      <c r="BJ79" s="3">
        <f t="shared" si="31"/>
        <v>0</v>
      </c>
      <c r="BK79" s="3">
        <f t="shared" si="31"/>
        <v>0</v>
      </c>
      <c r="BL79" s="3">
        <f t="shared" si="31"/>
        <v>0</v>
      </c>
      <c r="BM79" s="3">
        <f t="shared" si="31"/>
        <v>0</v>
      </c>
      <c r="BN79" s="3">
        <f t="shared" si="31"/>
        <v>0</v>
      </c>
      <c r="BO79" s="3">
        <f t="shared" si="31"/>
        <v>0</v>
      </c>
      <c r="BP79" s="3">
        <f t="shared" si="31"/>
        <v>0</v>
      </c>
      <c r="BQ79" s="3">
        <f t="shared" si="31"/>
        <v>0</v>
      </c>
      <c r="BR79" s="3">
        <f t="shared" si="31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2">B46</f>
        <v>1</v>
      </c>
      <c r="C80" s="5">
        <f t="shared" si="32"/>
        <v>0</v>
      </c>
      <c r="D80" s="5">
        <f t="shared" si="32"/>
        <v>0</v>
      </c>
      <c r="E80" s="6" t="str">
        <f t="shared" si="29"/>
        <v>*Se[M]</v>
      </c>
      <c r="F80" s="14">
        <f t="shared" ref="F80" si="33">F4*$C$78</f>
        <v>0</v>
      </c>
      <c r="G80" s="14">
        <f t="shared" ref="G80:BR80" si="34">G4*$C$78</f>
        <v>1.20475E-27</v>
      </c>
      <c r="H80" s="14">
        <f t="shared" si="34"/>
        <v>4.4063749999999998E-19</v>
      </c>
      <c r="I80" s="14">
        <f t="shared" si="34"/>
        <v>1.1245625E-13</v>
      </c>
      <c r="J80" s="14">
        <f t="shared" si="34"/>
        <v>3.9505000000000003E-11</v>
      </c>
      <c r="K80" s="14">
        <f t="shared" si="34"/>
        <v>7.9500000000000005E-10</v>
      </c>
      <c r="L80" s="14">
        <f t="shared" si="34"/>
        <v>2.6390625000000002E-9</v>
      </c>
      <c r="M80" s="14">
        <f t="shared" si="34"/>
        <v>4.7464375000000004E-9</v>
      </c>
      <c r="N80" s="14">
        <f t="shared" si="34"/>
        <v>6.5756249999999992E-9</v>
      </c>
      <c r="O80" s="14">
        <f t="shared" si="34"/>
        <v>1.5124999999999998E-8</v>
      </c>
      <c r="P80" s="14">
        <f t="shared" si="34"/>
        <v>2.1071250000000001E-8</v>
      </c>
      <c r="Q80" s="14">
        <f t="shared" si="34"/>
        <v>4.1489999999999996E-8</v>
      </c>
      <c r="R80" s="14">
        <f t="shared" si="34"/>
        <v>3.2824999999999998E-8</v>
      </c>
      <c r="S80" s="14">
        <f t="shared" si="34"/>
        <v>4.3201249999999998E-8</v>
      </c>
      <c r="T80" s="14">
        <f t="shared" si="34"/>
        <v>4.0183125E-8</v>
      </c>
      <c r="U80" s="14">
        <f t="shared" si="34"/>
        <v>6.0033124999999996E-8</v>
      </c>
      <c r="V80" s="14">
        <f t="shared" si="34"/>
        <v>3.9054374999999997E-8</v>
      </c>
      <c r="W80" s="14">
        <f t="shared" si="34"/>
        <v>4.7870000000000004E-8</v>
      </c>
      <c r="X80" s="14">
        <f t="shared" si="34"/>
        <v>5.5739375000000004E-8</v>
      </c>
      <c r="Y80" s="14">
        <f t="shared" si="34"/>
        <v>6.2987499999999994E-8</v>
      </c>
      <c r="Z80" s="14">
        <f t="shared" si="34"/>
        <v>7.0150000000000003E-8</v>
      </c>
      <c r="AA80" s="14">
        <f t="shared" si="34"/>
        <v>7.7556250000000003E-8</v>
      </c>
      <c r="AB80" s="14">
        <f t="shared" si="34"/>
        <v>4.1432500000000004E-8</v>
      </c>
      <c r="AC80" s="14">
        <f t="shared" si="34"/>
        <v>4.26725E-8</v>
      </c>
      <c r="AD80" s="14">
        <f t="shared" si="34"/>
        <v>4.4769374999999999E-8</v>
      </c>
      <c r="AE80" s="14">
        <f t="shared" si="34"/>
        <v>4.8610000000000003E-8</v>
      </c>
      <c r="AF80" s="14">
        <f t="shared" si="34"/>
        <v>5.5789999999999999E-8</v>
      </c>
      <c r="AG80" s="14">
        <f t="shared" si="34"/>
        <v>6.9874999999999995E-8</v>
      </c>
      <c r="AH80" s="14">
        <f t="shared" si="34"/>
        <v>5.0594374999999993E-8</v>
      </c>
      <c r="AI80" s="14">
        <f t="shared" si="34"/>
        <v>8.1075000000000003E-8</v>
      </c>
      <c r="AJ80" s="14">
        <f t="shared" si="34"/>
        <v>7.8731249999999999E-8</v>
      </c>
      <c r="AK80" s="14">
        <f t="shared" si="34"/>
        <v>8.5312500000000004E-8</v>
      </c>
      <c r="AL80" s="14">
        <f t="shared" si="34"/>
        <v>9.7474999999999991E-8</v>
      </c>
      <c r="AM80" s="14">
        <f t="shared" si="34"/>
        <v>4.0364375000000002E-9</v>
      </c>
      <c r="AN80" s="14">
        <f t="shared" si="34"/>
        <v>4.4778749999999998E-12</v>
      </c>
      <c r="AO80" s="14">
        <f t="shared" si="34"/>
        <v>4.8559375000000002E-17</v>
      </c>
      <c r="AP80" s="14">
        <f t="shared" si="34"/>
        <v>4.1431875000000006E-25</v>
      </c>
      <c r="AQ80" s="14">
        <f t="shared" si="34"/>
        <v>2.0115E-32</v>
      </c>
      <c r="AR80" s="14">
        <f t="shared" si="34"/>
        <v>4.9446250000000007E-32</v>
      </c>
      <c r="AS80" s="14">
        <f t="shared" si="34"/>
        <v>5.8484999999999996E-22</v>
      </c>
      <c r="AT80" s="14">
        <f t="shared" si="34"/>
        <v>8.2650000000000003E-18</v>
      </c>
      <c r="AU80" s="14">
        <f t="shared" si="34"/>
        <v>4.88075E-18</v>
      </c>
      <c r="AV80" s="14">
        <f t="shared" si="34"/>
        <v>0</v>
      </c>
      <c r="AW80" s="14">
        <f t="shared" si="34"/>
        <v>0</v>
      </c>
      <c r="AX80" s="14">
        <f t="shared" si="34"/>
        <v>0</v>
      </c>
      <c r="AY80" s="14">
        <f t="shared" si="34"/>
        <v>0</v>
      </c>
      <c r="AZ80" s="14">
        <f t="shared" si="34"/>
        <v>0</v>
      </c>
      <c r="BA80" s="14">
        <f t="shared" si="34"/>
        <v>0</v>
      </c>
      <c r="BB80" s="14">
        <f t="shared" si="34"/>
        <v>0</v>
      </c>
      <c r="BC80" s="14">
        <f t="shared" si="34"/>
        <v>0</v>
      </c>
      <c r="BD80" s="14">
        <f t="shared" si="34"/>
        <v>0</v>
      </c>
      <c r="BE80" s="14">
        <f t="shared" si="34"/>
        <v>0</v>
      </c>
      <c r="BF80" s="14">
        <f t="shared" si="34"/>
        <v>0</v>
      </c>
      <c r="BG80" s="14">
        <f t="shared" si="34"/>
        <v>0</v>
      </c>
      <c r="BH80" s="14">
        <f t="shared" si="34"/>
        <v>0</v>
      </c>
      <c r="BI80" s="14">
        <f t="shared" si="34"/>
        <v>0</v>
      </c>
      <c r="BJ80" s="14">
        <f t="shared" si="34"/>
        <v>0</v>
      </c>
      <c r="BK80" s="14">
        <f t="shared" si="34"/>
        <v>0</v>
      </c>
      <c r="BL80" s="14">
        <f t="shared" si="34"/>
        <v>0</v>
      </c>
      <c r="BM80" s="14">
        <f t="shared" si="34"/>
        <v>0</v>
      </c>
      <c r="BN80" s="14">
        <f t="shared" si="34"/>
        <v>0</v>
      </c>
      <c r="BO80" s="14">
        <f t="shared" si="34"/>
        <v>0</v>
      </c>
      <c r="BP80" s="14">
        <f t="shared" si="34"/>
        <v>0</v>
      </c>
      <c r="BQ80" s="14">
        <f t="shared" si="34"/>
        <v>0</v>
      </c>
      <c r="BR80" s="14">
        <f t="shared" si="34"/>
        <v>0</v>
      </c>
      <c r="BS80" s="98"/>
    </row>
    <row r="81" spans="1:71" ht="21" hidden="1" customHeight="1" outlineLevel="1" thickBot="1" x14ac:dyDescent="0.4">
      <c r="A81" s="5">
        <f t="shared" ref="A81:D96" si="35">A47</f>
        <v>0</v>
      </c>
      <c r="B81" s="5">
        <f t="shared" si="35"/>
        <v>3</v>
      </c>
      <c r="C81" s="5">
        <f t="shared" si="35"/>
        <v>0</v>
      </c>
      <c r="D81" s="5">
        <f t="shared" si="35"/>
        <v>2</v>
      </c>
      <c r="E81" s="6" t="str">
        <f t="shared" si="29"/>
        <v>*Ga2Se3</v>
      </c>
      <c r="F81" s="14">
        <f t="shared" ref="F81" si="36">F5*$C$78</f>
        <v>8.5056249999999998E-9</v>
      </c>
      <c r="G81" s="14">
        <f t="shared" ref="G81:BR81" si="37">G5*$C$78</f>
        <v>5.8399999999999997E-9</v>
      </c>
      <c r="H81" s="14">
        <f t="shared" si="37"/>
        <v>7.3431249999999993E-9</v>
      </c>
      <c r="I81" s="14">
        <f t="shared" si="37"/>
        <v>7.7750000000000001E-9</v>
      </c>
      <c r="J81" s="14">
        <f t="shared" si="37"/>
        <v>3.1851875000000003E-9</v>
      </c>
      <c r="K81" s="14">
        <f t="shared" si="37"/>
        <v>1.8938125000000001E-9</v>
      </c>
      <c r="L81" s="14">
        <f t="shared" si="37"/>
        <v>1.4774375E-9</v>
      </c>
      <c r="M81" s="14">
        <f t="shared" si="37"/>
        <v>1.205625E-9</v>
      </c>
      <c r="N81" s="14">
        <f t="shared" si="37"/>
        <v>9.3074999999999991E-10</v>
      </c>
      <c r="O81" s="14">
        <f t="shared" si="37"/>
        <v>9.2787500000000002E-13</v>
      </c>
      <c r="P81" s="14">
        <f t="shared" si="37"/>
        <v>5.3651875000000004E-15</v>
      </c>
      <c r="Q81" s="14">
        <f t="shared" si="37"/>
        <v>1.3676875000000001E-17</v>
      </c>
      <c r="R81" s="14">
        <f t="shared" si="37"/>
        <v>2.2156874999999998E-21</v>
      </c>
      <c r="S81" s="14">
        <f t="shared" si="37"/>
        <v>7.3212500000000006E-25</v>
      </c>
      <c r="T81" s="14">
        <f t="shared" si="37"/>
        <v>4.4205000000000002E-29</v>
      </c>
      <c r="U81" s="14">
        <f t="shared" si="37"/>
        <v>4.970875E-33</v>
      </c>
      <c r="V81" s="14">
        <f t="shared" si="37"/>
        <v>0</v>
      </c>
      <c r="W81" s="14">
        <f t="shared" si="37"/>
        <v>0</v>
      </c>
      <c r="X81" s="14">
        <f t="shared" si="37"/>
        <v>0</v>
      </c>
      <c r="Y81" s="14">
        <f t="shared" si="37"/>
        <v>0</v>
      </c>
      <c r="Z81" s="14">
        <f t="shared" si="37"/>
        <v>0</v>
      </c>
      <c r="AA81" s="14">
        <f t="shared" si="37"/>
        <v>0</v>
      </c>
      <c r="AB81" s="14">
        <f t="shared" si="37"/>
        <v>0</v>
      </c>
      <c r="AC81" s="14">
        <f t="shared" si="37"/>
        <v>0</v>
      </c>
      <c r="AD81" s="14">
        <f t="shared" si="37"/>
        <v>0</v>
      </c>
      <c r="AE81" s="14">
        <f t="shared" si="37"/>
        <v>0</v>
      </c>
      <c r="AF81" s="14">
        <f t="shared" si="37"/>
        <v>0</v>
      </c>
      <c r="AG81" s="14">
        <f t="shared" si="37"/>
        <v>0</v>
      </c>
      <c r="AH81" s="14">
        <f t="shared" si="37"/>
        <v>0</v>
      </c>
      <c r="AI81" s="14">
        <f t="shared" si="37"/>
        <v>0</v>
      </c>
      <c r="AJ81" s="14">
        <f t="shared" si="37"/>
        <v>0</v>
      </c>
      <c r="AK81" s="14">
        <f t="shared" si="37"/>
        <v>0</v>
      </c>
      <c r="AL81" s="14">
        <f t="shared" si="37"/>
        <v>0</v>
      </c>
      <c r="AM81" s="14">
        <f t="shared" si="37"/>
        <v>0</v>
      </c>
      <c r="AN81" s="14">
        <f t="shared" si="37"/>
        <v>0</v>
      </c>
      <c r="AO81" s="14">
        <f t="shared" si="37"/>
        <v>0</v>
      </c>
      <c r="AP81" s="14">
        <f t="shared" si="37"/>
        <v>0</v>
      </c>
      <c r="AQ81" s="14">
        <f t="shared" si="37"/>
        <v>0</v>
      </c>
      <c r="AR81" s="14">
        <f t="shared" si="37"/>
        <v>0</v>
      </c>
      <c r="AS81" s="14">
        <f t="shared" si="37"/>
        <v>0</v>
      </c>
      <c r="AT81" s="14">
        <f t="shared" si="37"/>
        <v>0</v>
      </c>
      <c r="AU81" s="14">
        <f t="shared" si="37"/>
        <v>0</v>
      </c>
      <c r="AV81" s="14">
        <f t="shared" si="37"/>
        <v>0</v>
      </c>
      <c r="AW81" s="14">
        <f t="shared" si="37"/>
        <v>0</v>
      </c>
      <c r="AX81" s="14">
        <f t="shared" si="37"/>
        <v>0</v>
      </c>
      <c r="AY81" s="14">
        <f t="shared" si="37"/>
        <v>0</v>
      </c>
      <c r="AZ81" s="14">
        <f t="shared" si="37"/>
        <v>0</v>
      </c>
      <c r="BA81" s="14">
        <f t="shared" si="37"/>
        <v>0</v>
      </c>
      <c r="BB81" s="14">
        <f t="shared" si="37"/>
        <v>0</v>
      </c>
      <c r="BC81" s="14">
        <f t="shared" si="37"/>
        <v>0</v>
      </c>
      <c r="BD81" s="14">
        <f t="shared" si="37"/>
        <v>0</v>
      </c>
      <c r="BE81" s="14">
        <f t="shared" si="37"/>
        <v>0</v>
      </c>
      <c r="BF81" s="14">
        <f t="shared" si="37"/>
        <v>0</v>
      </c>
      <c r="BG81" s="14">
        <f t="shared" si="37"/>
        <v>0</v>
      </c>
      <c r="BH81" s="14">
        <f t="shared" si="37"/>
        <v>0</v>
      </c>
      <c r="BI81" s="14">
        <f t="shared" si="37"/>
        <v>0</v>
      </c>
      <c r="BJ81" s="14">
        <f t="shared" si="37"/>
        <v>0</v>
      </c>
      <c r="BK81" s="14">
        <f t="shared" si="37"/>
        <v>0</v>
      </c>
      <c r="BL81" s="14">
        <f t="shared" si="37"/>
        <v>0</v>
      </c>
      <c r="BM81" s="14">
        <f t="shared" si="37"/>
        <v>0</v>
      </c>
      <c r="BN81" s="14">
        <f t="shared" si="37"/>
        <v>0</v>
      </c>
      <c r="BO81" s="14">
        <f t="shared" si="37"/>
        <v>0</v>
      </c>
      <c r="BP81" s="14">
        <f t="shared" si="37"/>
        <v>0</v>
      </c>
      <c r="BQ81" s="14">
        <f t="shared" si="37"/>
        <v>0</v>
      </c>
      <c r="BR81" s="14">
        <f t="shared" si="37"/>
        <v>0</v>
      </c>
      <c r="BS81" s="98"/>
    </row>
    <row r="82" spans="1:71" ht="21" hidden="1" customHeight="1" outlineLevel="1" thickBot="1" x14ac:dyDescent="0.4">
      <c r="A82" s="5">
        <f t="shared" si="35"/>
        <v>0</v>
      </c>
      <c r="B82" s="5">
        <f t="shared" si="35"/>
        <v>0</v>
      </c>
      <c r="C82" s="5">
        <f t="shared" si="35"/>
        <v>0</v>
      </c>
      <c r="D82" s="5">
        <f t="shared" si="35"/>
        <v>1</v>
      </c>
      <c r="E82" s="6" t="str">
        <f t="shared" si="29"/>
        <v>*Ga[1]</v>
      </c>
      <c r="F82" s="14">
        <f t="shared" ref="F82" si="38">F6*$C$78</f>
        <v>0</v>
      </c>
      <c r="G82" s="14">
        <f t="shared" ref="G82:BR82" si="39">G6*$C$78</f>
        <v>0</v>
      </c>
      <c r="H82" s="14">
        <f t="shared" si="39"/>
        <v>0</v>
      </c>
      <c r="I82" s="14">
        <f t="shared" si="39"/>
        <v>0</v>
      </c>
      <c r="J82" s="14">
        <f t="shared" si="39"/>
        <v>0</v>
      </c>
      <c r="K82" s="14">
        <f t="shared" si="39"/>
        <v>0</v>
      </c>
      <c r="L82" s="14">
        <f t="shared" si="39"/>
        <v>0</v>
      </c>
      <c r="M82" s="14">
        <f t="shared" si="39"/>
        <v>0</v>
      </c>
      <c r="N82" s="14">
        <f t="shared" si="39"/>
        <v>0</v>
      </c>
      <c r="O82" s="14">
        <f t="shared" si="39"/>
        <v>0</v>
      </c>
      <c r="P82" s="14">
        <f t="shared" si="39"/>
        <v>0</v>
      </c>
      <c r="Q82" s="14">
        <f t="shared" si="39"/>
        <v>0</v>
      </c>
      <c r="R82" s="14">
        <f t="shared" si="39"/>
        <v>0</v>
      </c>
      <c r="S82" s="14">
        <f t="shared" si="39"/>
        <v>0</v>
      </c>
      <c r="T82" s="14">
        <f t="shared" si="39"/>
        <v>0</v>
      </c>
      <c r="U82" s="14">
        <f t="shared" si="39"/>
        <v>0</v>
      </c>
      <c r="V82" s="14">
        <f t="shared" si="39"/>
        <v>0</v>
      </c>
      <c r="W82" s="14">
        <f t="shared" si="39"/>
        <v>0</v>
      </c>
      <c r="X82" s="14">
        <f t="shared" si="39"/>
        <v>0</v>
      </c>
      <c r="Y82" s="14">
        <f t="shared" si="39"/>
        <v>0</v>
      </c>
      <c r="Z82" s="14">
        <f t="shared" si="39"/>
        <v>0</v>
      </c>
      <c r="AA82" s="14">
        <f t="shared" si="39"/>
        <v>0</v>
      </c>
      <c r="AB82" s="14">
        <f t="shared" si="39"/>
        <v>0</v>
      </c>
      <c r="AC82" s="14">
        <f t="shared" si="39"/>
        <v>0</v>
      </c>
      <c r="AD82" s="14">
        <f t="shared" si="39"/>
        <v>0</v>
      </c>
      <c r="AE82" s="14">
        <f t="shared" si="39"/>
        <v>0</v>
      </c>
      <c r="AF82" s="14">
        <f t="shared" si="39"/>
        <v>0</v>
      </c>
      <c r="AG82" s="14">
        <f t="shared" si="39"/>
        <v>0</v>
      </c>
      <c r="AH82" s="14">
        <f t="shared" si="39"/>
        <v>6.4950000000000004E-34</v>
      </c>
      <c r="AI82" s="14">
        <f t="shared" si="39"/>
        <v>5.9080624999999997E-27</v>
      </c>
      <c r="AJ82" s="14">
        <f t="shared" si="39"/>
        <v>1.4628750000000001E-21</v>
      </c>
      <c r="AK82" s="14">
        <f t="shared" si="39"/>
        <v>7.3062500000000004E-17</v>
      </c>
      <c r="AL82" s="14">
        <f t="shared" si="39"/>
        <v>4.9395000000000003E-13</v>
      </c>
      <c r="AM82" s="14">
        <f t="shared" si="39"/>
        <v>2.0435625000000001E-11</v>
      </c>
      <c r="AN82" s="14">
        <f t="shared" si="39"/>
        <v>9.0481250000000005E-11</v>
      </c>
      <c r="AO82" s="14">
        <f t="shared" si="39"/>
        <v>1.3982500000000001E-10</v>
      </c>
      <c r="AP82" s="14">
        <f t="shared" si="39"/>
        <v>8.5943749999999996E-11</v>
      </c>
      <c r="AQ82" s="14">
        <f t="shared" si="39"/>
        <v>2.9980625000000002E-10</v>
      </c>
      <c r="AR82" s="14">
        <f t="shared" si="39"/>
        <v>9.4143750000000012E-9</v>
      </c>
      <c r="AS82" s="14">
        <f t="shared" si="39"/>
        <v>1.1811875E-6</v>
      </c>
      <c r="AT82" s="14">
        <f t="shared" si="39"/>
        <v>9.7031250000000004E-6</v>
      </c>
      <c r="AU82" s="14">
        <f t="shared" si="39"/>
        <v>1.0406875E-5</v>
      </c>
      <c r="AV82" s="14">
        <f t="shared" si="39"/>
        <v>0</v>
      </c>
      <c r="AW82" s="14">
        <f t="shared" si="39"/>
        <v>0</v>
      </c>
      <c r="AX82" s="14">
        <f t="shared" si="39"/>
        <v>0</v>
      </c>
      <c r="AY82" s="14">
        <f t="shared" si="39"/>
        <v>0</v>
      </c>
      <c r="AZ82" s="14">
        <f t="shared" si="39"/>
        <v>0</v>
      </c>
      <c r="BA82" s="14">
        <f t="shared" si="39"/>
        <v>0</v>
      </c>
      <c r="BB82" s="14">
        <f t="shared" si="39"/>
        <v>0</v>
      </c>
      <c r="BC82" s="14">
        <f t="shared" si="39"/>
        <v>0</v>
      </c>
      <c r="BD82" s="14">
        <f t="shared" si="39"/>
        <v>0</v>
      </c>
      <c r="BE82" s="14">
        <f t="shared" si="39"/>
        <v>0</v>
      </c>
      <c r="BF82" s="14">
        <f t="shared" si="39"/>
        <v>0</v>
      </c>
      <c r="BG82" s="14">
        <f t="shared" si="39"/>
        <v>0</v>
      </c>
      <c r="BH82" s="14">
        <f t="shared" si="39"/>
        <v>0</v>
      </c>
      <c r="BI82" s="14">
        <f t="shared" si="39"/>
        <v>0</v>
      </c>
      <c r="BJ82" s="14">
        <f t="shared" si="39"/>
        <v>0</v>
      </c>
      <c r="BK82" s="14">
        <f t="shared" si="39"/>
        <v>0</v>
      </c>
      <c r="BL82" s="14">
        <f t="shared" si="39"/>
        <v>0</v>
      </c>
      <c r="BM82" s="14">
        <f t="shared" si="39"/>
        <v>0</v>
      </c>
      <c r="BN82" s="14">
        <f t="shared" si="39"/>
        <v>0</v>
      </c>
      <c r="BO82" s="14">
        <f t="shared" si="39"/>
        <v>0</v>
      </c>
      <c r="BP82" s="14">
        <f t="shared" si="39"/>
        <v>0</v>
      </c>
      <c r="BQ82" s="14">
        <f t="shared" si="39"/>
        <v>0</v>
      </c>
      <c r="BR82" s="14">
        <f t="shared" si="39"/>
        <v>0</v>
      </c>
      <c r="BS82" s="98"/>
    </row>
    <row r="83" spans="1:71" ht="21" hidden="1" customHeight="1" outlineLevel="1" thickBot="1" x14ac:dyDescent="0.4">
      <c r="A83" s="5">
        <f t="shared" si="35"/>
        <v>0</v>
      </c>
      <c r="B83" s="5">
        <f t="shared" si="35"/>
        <v>1</v>
      </c>
      <c r="C83" s="5">
        <f t="shared" si="35"/>
        <v>1</v>
      </c>
      <c r="D83" s="5">
        <f t="shared" si="35"/>
        <v>0</v>
      </c>
      <c r="E83" s="6" t="str">
        <f t="shared" si="29"/>
        <v>GeSe</v>
      </c>
      <c r="F83" s="14">
        <f t="shared" ref="F83" si="40">F7*$C$78</f>
        <v>0.28963749999999999</v>
      </c>
      <c r="G83" s="14">
        <f t="shared" ref="G83:BR83" si="41">G7*$C$78</f>
        <v>0.31449375000000002</v>
      </c>
      <c r="H83" s="14">
        <f t="shared" si="41"/>
        <v>0.36333124999999999</v>
      </c>
      <c r="I83" s="14">
        <f t="shared" si="41"/>
        <v>0.42765625000000002</v>
      </c>
      <c r="J83" s="14">
        <f t="shared" si="41"/>
        <v>0.48494999999999999</v>
      </c>
      <c r="K83" s="14">
        <f t="shared" si="41"/>
        <v>0.5212</v>
      </c>
      <c r="L83" s="14">
        <f t="shared" si="41"/>
        <v>0.53917499999999996</v>
      </c>
      <c r="M83" s="14">
        <f t="shared" si="41"/>
        <v>0.54629375000000002</v>
      </c>
      <c r="N83" s="14">
        <f t="shared" si="41"/>
        <v>0.5466375</v>
      </c>
      <c r="O83" s="14">
        <f t="shared" si="41"/>
        <v>0.40564375000000003</v>
      </c>
      <c r="P83" s="14">
        <f t="shared" si="41"/>
        <v>0.30181875000000002</v>
      </c>
      <c r="Q83" s="14">
        <f t="shared" si="41"/>
        <v>0.196025</v>
      </c>
      <c r="R83" s="14">
        <f t="shared" si="41"/>
        <v>0.11455</v>
      </c>
      <c r="S83" s="14">
        <f t="shared" si="41"/>
        <v>6.2793750000000009E-2</v>
      </c>
      <c r="T83" s="14">
        <f t="shared" si="41"/>
        <v>3.3455624999999996E-2</v>
      </c>
      <c r="U83" s="14">
        <f t="shared" si="41"/>
        <v>1.7774374999999999E-2</v>
      </c>
      <c r="V83" s="14">
        <f t="shared" si="41"/>
        <v>9.5818750000000001E-3</v>
      </c>
      <c r="W83" s="14">
        <f t="shared" si="41"/>
        <v>5.2922500000000001E-3</v>
      </c>
      <c r="X83" s="14">
        <f t="shared" si="41"/>
        <v>3.0027500000000002E-3</v>
      </c>
      <c r="Y83" s="14">
        <f t="shared" si="41"/>
        <v>1.7475625E-3</v>
      </c>
      <c r="Z83" s="14">
        <f t="shared" si="41"/>
        <v>1.0403750000000001E-3</v>
      </c>
      <c r="AA83" s="14">
        <f t="shared" si="41"/>
        <v>6.3193750000000001E-4</v>
      </c>
      <c r="AB83" s="14">
        <f t="shared" si="41"/>
        <v>3.9091249999999994E-4</v>
      </c>
      <c r="AC83" s="14">
        <f t="shared" si="41"/>
        <v>2.4591249999999999E-4</v>
      </c>
      <c r="AD83" s="14">
        <f t="shared" si="41"/>
        <v>1.5715625000000002E-4</v>
      </c>
      <c r="AE83" s="14">
        <f t="shared" si="41"/>
        <v>1.0195E-4</v>
      </c>
      <c r="AF83" s="14">
        <f t="shared" si="41"/>
        <v>6.7081250000000008E-5</v>
      </c>
      <c r="AG83" s="14">
        <f t="shared" si="41"/>
        <v>4.4736875E-5</v>
      </c>
      <c r="AH83" s="14">
        <f t="shared" si="41"/>
        <v>3.0193124999999999E-5</v>
      </c>
      <c r="AI83" s="14">
        <f t="shared" si="41"/>
        <v>2.0577500000000001E-5</v>
      </c>
      <c r="AJ83" s="14">
        <f t="shared" si="41"/>
        <v>1.4123125E-5</v>
      </c>
      <c r="AK83" s="14">
        <f t="shared" si="41"/>
        <v>9.7406249999999996E-6</v>
      </c>
      <c r="AL83" s="14">
        <f t="shared" si="41"/>
        <v>6.7500000000000006E-6</v>
      </c>
      <c r="AM83" s="14">
        <f t="shared" si="41"/>
        <v>4.7083749999999996E-6</v>
      </c>
      <c r="AN83" s="14">
        <f t="shared" si="41"/>
        <v>3.3144999999999998E-6</v>
      </c>
      <c r="AO83" s="14">
        <f t="shared" si="41"/>
        <v>2.3579375E-6</v>
      </c>
      <c r="AP83" s="14">
        <f t="shared" si="41"/>
        <v>1.6948750000000002E-6</v>
      </c>
      <c r="AQ83" s="14">
        <f t="shared" si="41"/>
        <v>1.229875E-6</v>
      </c>
      <c r="AR83" s="14">
        <f t="shared" si="41"/>
        <v>9.0324999999999999E-7</v>
      </c>
      <c r="AS83" s="14">
        <f t="shared" si="41"/>
        <v>6.7312500000000001E-7</v>
      </c>
      <c r="AT83" s="14">
        <f t="shared" si="41"/>
        <v>5.0447500000000005E-7</v>
      </c>
      <c r="AU83" s="14">
        <f t="shared" si="41"/>
        <v>3.7988749999999998E-7</v>
      </c>
      <c r="AV83" s="14">
        <f t="shared" si="41"/>
        <v>0</v>
      </c>
      <c r="AW83" s="14">
        <f t="shared" si="41"/>
        <v>0</v>
      </c>
      <c r="AX83" s="14">
        <f t="shared" si="41"/>
        <v>0</v>
      </c>
      <c r="AY83" s="14">
        <f t="shared" si="41"/>
        <v>0</v>
      </c>
      <c r="AZ83" s="14">
        <f t="shared" si="41"/>
        <v>0</v>
      </c>
      <c r="BA83" s="14">
        <f t="shared" si="41"/>
        <v>0</v>
      </c>
      <c r="BB83" s="14">
        <f t="shared" si="41"/>
        <v>0</v>
      </c>
      <c r="BC83" s="14">
        <f t="shared" si="41"/>
        <v>0</v>
      </c>
      <c r="BD83" s="14">
        <f t="shared" si="41"/>
        <v>0</v>
      </c>
      <c r="BE83" s="14">
        <f t="shared" si="41"/>
        <v>0</v>
      </c>
      <c r="BF83" s="14">
        <f t="shared" si="41"/>
        <v>0</v>
      </c>
      <c r="BG83" s="14">
        <f t="shared" si="41"/>
        <v>0</v>
      </c>
      <c r="BH83" s="14">
        <f t="shared" si="41"/>
        <v>0</v>
      </c>
      <c r="BI83" s="14">
        <f t="shared" si="41"/>
        <v>0</v>
      </c>
      <c r="BJ83" s="14">
        <f t="shared" si="41"/>
        <v>0</v>
      </c>
      <c r="BK83" s="14">
        <f t="shared" si="41"/>
        <v>0</v>
      </c>
      <c r="BL83" s="14">
        <f t="shared" si="41"/>
        <v>0</v>
      </c>
      <c r="BM83" s="14">
        <f t="shared" si="41"/>
        <v>0</v>
      </c>
      <c r="BN83" s="14">
        <f t="shared" si="41"/>
        <v>0</v>
      </c>
      <c r="BO83" s="14">
        <f t="shared" si="41"/>
        <v>0</v>
      </c>
      <c r="BP83" s="14">
        <f t="shared" si="41"/>
        <v>0</v>
      </c>
      <c r="BQ83" s="14">
        <f t="shared" si="41"/>
        <v>0</v>
      </c>
      <c r="BR83" s="14">
        <f t="shared" si="41"/>
        <v>0</v>
      </c>
      <c r="BS83" s="98"/>
    </row>
    <row r="84" spans="1:71" ht="21" hidden="1" customHeight="1" outlineLevel="1" thickBot="1" x14ac:dyDescent="0.4">
      <c r="A84" s="5">
        <f t="shared" si="35"/>
        <v>0</v>
      </c>
      <c r="B84" s="5">
        <f t="shared" si="35"/>
        <v>0</v>
      </c>
      <c r="C84" s="5">
        <f t="shared" si="35"/>
        <v>0</v>
      </c>
      <c r="D84" s="5">
        <f t="shared" si="35"/>
        <v>1</v>
      </c>
      <c r="E84" s="6" t="str">
        <f t="shared" si="29"/>
        <v>Ga</v>
      </c>
      <c r="F84" s="14">
        <f t="shared" ref="F84" si="42">F8*$C$78</f>
        <v>0</v>
      </c>
      <c r="G84" s="14">
        <f t="shared" ref="G84:BR84" si="43">G8*$C$78</f>
        <v>0</v>
      </c>
      <c r="H84" s="14">
        <f t="shared" si="43"/>
        <v>0</v>
      </c>
      <c r="I84" s="14">
        <f t="shared" si="43"/>
        <v>0</v>
      </c>
      <c r="J84" s="14">
        <f t="shared" si="43"/>
        <v>0</v>
      </c>
      <c r="K84" s="14">
        <f t="shared" si="43"/>
        <v>0</v>
      </c>
      <c r="L84" s="14">
        <f t="shared" si="43"/>
        <v>0</v>
      </c>
      <c r="M84" s="14">
        <f t="shared" si="43"/>
        <v>0</v>
      </c>
      <c r="N84" s="14">
        <f t="shared" si="43"/>
        <v>0</v>
      </c>
      <c r="O84" s="14">
        <f t="shared" si="43"/>
        <v>5.8695625000000006E-35</v>
      </c>
      <c r="P84" s="14">
        <f t="shared" si="43"/>
        <v>3.8438124999999998E-33</v>
      </c>
      <c r="Q84" s="14">
        <f t="shared" si="43"/>
        <v>1.8585625000000003E-31</v>
      </c>
      <c r="R84" s="14">
        <f t="shared" si="43"/>
        <v>7.1925000000000011E-30</v>
      </c>
      <c r="S84" s="14">
        <f t="shared" si="43"/>
        <v>2.3080000000000001E-28</v>
      </c>
      <c r="T84" s="14">
        <f t="shared" si="43"/>
        <v>6.1390624999999998E-27</v>
      </c>
      <c r="U84" s="14">
        <f t="shared" si="43"/>
        <v>1.3416875E-25</v>
      </c>
      <c r="V84" s="14">
        <f t="shared" si="43"/>
        <v>2.4071875000000002E-24</v>
      </c>
      <c r="W84" s="14">
        <f t="shared" si="43"/>
        <v>3.5866250000000002E-23</v>
      </c>
      <c r="X84" s="14">
        <f t="shared" si="43"/>
        <v>4.5286875E-22</v>
      </c>
      <c r="Y84" s="14">
        <f t="shared" si="43"/>
        <v>4.9521874999999999E-21</v>
      </c>
      <c r="Z84" s="14">
        <f t="shared" si="43"/>
        <v>4.7760625000000003E-20</v>
      </c>
      <c r="AA84" s="14">
        <f t="shared" si="43"/>
        <v>4.1188749999999999E-19</v>
      </c>
      <c r="AB84" s="14">
        <f t="shared" si="43"/>
        <v>3.2081875000000003E-18</v>
      </c>
      <c r="AC84" s="14">
        <f t="shared" si="43"/>
        <v>2.2731874999999997E-17</v>
      </c>
      <c r="AD84" s="14">
        <f t="shared" si="43"/>
        <v>1.472125E-16</v>
      </c>
      <c r="AE84" s="14">
        <f t="shared" si="43"/>
        <v>8.7325000000000004E-16</v>
      </c>
      <c r="AF84" s="14">
        <f t="shared" si="43"/>
        <v>4.7416874999999996E-15</v>
      </c>
      <c r="AG84" s="14">
        <f t="shared" si="43"/>
        <v>2.3484374999999999E-14</v>
      </c>
      <c r="AH84" s="14">
        <f t="shared" si="43"/>
        <v>1.054625E-13</v>
      </c>
      <c r="AI84" s="14">
        <f t="shared" si="43"/>
        <v>4.2644374999999999E-13</v>
      </c>
      <c r="AJ84" s="14">
        <f t="shared" si="43"/>
        <v>1.5429374999999999E-12</v>
      </c>
      <c r="AK84" s="14">
        <f t="shared" si="43"/>
        <v>4.9745625000000004E-12</v>
      </c>
      <c r="AL84" s="14">
        <f t="shared" si="43"/>
        <v>1.4287500000000001E-11</v>
      </c>
      <c r="AM84" s="14">
        <f t="shared" si="43"/>
        <v>3.6764374999999996E-11</v>
      </c>
      <c r="AN84" s="14">
        <f t="shared" si="43"/>
        <v>8.5862499999999997E-11</v>
      </c>
      <c r="AO84" s="14">
        <f t="shared" si="43"/>
        <v>1.85325E-10</v>
      </c>
      <c r="AP84" s="14">
        <f t="shared" si="43"/>
        <v>3.7644375E-10</v>
      </c>
      <c r="AQ84" s="14">
        <f t="shared" si="43"/>
        <v>7.301249999999999E-10</v>
      </c>
      <c r="AR84" s="14">
        <f t="shared" si="43"/>
        <v>1.3551250000000001E-9</v>
      </c>
      <c r="AS84" s="14">
        <f t="shared" si="43"/>
        <v>2.4017499999999999E-9</v>
      </c>
      <c r="AT84" s="14">
        <f t="shared" si="43"/>
        <v>4.1583125000000003E-9</v>
      </c>
      <c r="AU84" s="14">
        <f t="shared" si="43"/>
        <v>7.0618749999999997E-9</v>
      </c>
      <c r="AV84" s="14">
        <f t="shared" si="43"/>
        <v>0</v>
      </c>
      <c r="AW84" s="14">
        <f t="shared" si="43"/>
        <v>0</v>
      </c>
      <c r="AX84" s="14">
        <f t="shared" si="43"/>
        <v>0</v>
      </c>
      <c r="AY84" s="14">
        <f t="shared" si="43"/>
        <v>0</v>
      </c>
      <c r="AZ84" s="14">
        <f t="shared" si="43"/>
        <v>0</v>
      </c>
      <c r="BA84" s="14">
        <f t="shared" si="43"/>
        <v>0</v>
      </c>
      <c r="BB84" s="14">
        <f t="shared" si="43"/>
        <v>0</v>
      </c>
      <c r="BC84" s="14">
        <f t="shared" si="43"/>
        <v>0</v>
      </c>
      <c r="BD84" s="14">
        <f t="shared" si="43"/>
        <v>0</v>
      </c>
      <c r="BE84" s="14">
        <f t="shared" si="43"/>
        <v>0</v>
      </c>
      <c r="BF84" s="14">
        <f t="shared" si="43"/>
        <v>0</v>
      </c>
      <c r="BG84" s="14">
        <f t="shared" si="43"/>
        <v>0</v>
      </c>
      <c r="BH84" s="14">
        <f t="shared" si="43"/>
        <v>0</v>
      </c>
      <c r="BI84" s="14">
        <f t="shared" si="43"/>
        <v>0</v>
      </c>
      <c r="BJ84" s="14">
        <f t="shared" si="43"/>
        <v>0</v>
      </c>
      <c r="BK84" s="14">
        <f t="shared" si="43"/>
        <v>0</v>
      </c>
      <c r="BL84" s="14">
        <f t="shared" si="43"/>
        <v>0</v>
      </c>
      <c r="BM84" s="14">
        <f t="shared" si="43"/>
        <v>0</v>
      </c>
      <c r="BN84" s="14">
        <f t="shared" si="43"/>
        <v>0</v>
      </c>
      <c r="BO84" s="14">
        <f t="shared" si="43"/>
        <v>0</v>
      </c>
      <c r="BP84" s="14">
        <f t="shared" si="43"/>
        <v>0</v>
      </c>
      <c r="BQ84" s="14">
        <f t="shared" si="43"/>
        <v>0</v>
      </c>
      <c r="BR84" s="14">
        <f t="shared" si="43"/>
        <v>0</v>
      </c>
      <c r="BS84" s="98"/>
    </row>
    <row r="85" spans="1:71" ht="21" hidden="1" customHeight="1" outlineLevel="1" thickBot="1" x14ac:dyDescent="0.4">
      <c r="A85" s="5">
        <f t="shared" si="35"/>
        <v>0</v>
      </c>
      <c r="B85" s="5">
        <f t="shared" si="35"/>
        <v>1</v>
      </c>
      <c r="C85" s="5">
        <f t="shared" si="35"/>
        <v>0</v>
      </c>
      <c r="D85" s="5">
        <f t="shared" si="35"/>
        <v>2</v>
      </c>
      <c r="E85" s="6" t="str">
        <f t="shared" si="29"/>
        <v>Ga2Se</v>
      </c>
      <c r="F85" s="14">
        <f t="shared" ref="F85" si="44">F9*$C$78</f>
        <v>0</v>
      </c>
      <c r="G85" s="14">
        <f t="shared" ref="G85:BR85" si="45">G9*$C$78</f>
        <v>0</v>
      </c>
      <c r="H85" s="14">
        <f t="shared" si="45"/>
        <v>0</v>
      </c>
      <c r="I85" s="14">
        <f t="shared" si="45"/>
        <v>0</v>
      </c>
      <c r="J85" s="14">
        <f t="shared" si="45"/>
        <v>0</v>
      </c>
      <c r="K85" s="14">
        <f t="shared" si="45"/>
        <v>0</v>
      </c>
      <c r="L85" s="14">
        <f t="shared" si="45"/>
        <v>0</v>
      </c>
      <c r="M85" s="14">
        <f t="shared" si="45"/>
        <v>0</v>
      </c>
      <c r="N85" s="14">
        <f t="shared" si="45"/>
        <v>0</v>
      </c>
      <c r="O85" s="14">
        <f t="shared" si="45"/>
        <v>1.0231874999999999E-30</v>
      </c>
      <c r="P85" s="14">
        <f t="shared" si="45"/>
        <v>8.1700000000000004E-29</v>
      </c>
      <c r="Q85" s="14">
        <f t="shared" si="45"/>
        <v>4.6401875E-27</v>
      </c>
      <c r="R85" s="14">
        <f t="shared" si="45"/>
        <v>2.072875E-25</v>
      </c>
      <c r="S85" s="14">
        <f t="shared" si="45"/>
        <v>7.5549999999999997E-24</v>
      </c>
      <c r="T85" s="14">
        <f t="shared" si="45"/>
        <v>2.2185000000000003E-22</v>
      </c>
      <c r="U85" s="14">
        <f t="shared" si="45"/>
        <v>5.1318125000000003E-21</v>
      </c>
      <c r="V85" s="14">
        <f t="shared" si="45"/>
        <v>9.2843749999999995E-20</v>
      </c>
      <c r="W85" s="14">
        <f t="shared" si="45"/>
        <v>1.3344375E-18</v>
      </c>
      <c r="X85" s="14">
        <f t="shared" si="45"/>
        <v>1.5730625E-17</v>
      </c>
      <c r="Y85" s="14">
        <f t="shared" si="45"/>
        <v>1.5743125E-16</v>
      </c>
      <c r="Z85" s="14">
        <f t="shared" si="45"/>
        <v>1.3756249999999999E-15</v>
      </c>
      <c r="AA85" s="14">
        <f t="shared" si="45"/>
        <v>1.0701875E-14</v>
      </c>
      <c r="AB85" s="14">
        <f t="shared" si="45"/>
        <v>7.506875E-14</v>
      </c>
      <c r="AC85" s="14">
        <f t="shared" si="45"/>
        <v>4.7857500000000001E-13</v>
      </c>
      <c r="AD85" s="14">
        <f t="shared" si="45"/>
        <v>2.7824999999999999E-12</v>
      </c>
      <c r="AE85" s="14">
        <f t="shared" si="45"/>
        <v>1.4743749999999999E-11</v>
      </c>
      <c r="AF85" s="14">
        <f t="shared" si="45"/>
        <v>7.0806250000000006E-11</v>
      </c>
      <c r="AG85" s="14">
        <f t="shared" si="45"/>
        <v>3.0483749999999998E-10</v>
      </c>
      <c r="AH85" s="14">
        <f t="shared" si="45"/>
        <v>1.1584375E-9</v>
      </c>
      <c r="AI85" s="14">
        <f t="shared" si="45"/>
        <v>3.8172499999999998E-9</v>
      </c>
      <c r="AJ85" s="14">
        <f t="shared" si="45"/>
        <v>1.071875E-8</v>
      </c>
      <c r="AK85" s="14">
        <f t="shared" si="45"/>
        <v>2.5296250000000001E-8</v>
      </c>
      <c r="AL85" s="14">
        <f t="shared" si="45"/>
        <v>4.9862500000000001E-8</v>
      </c>
      <c r="AM85" s="14">
        <f t="shared" si="45"/>
        <v>8.261875E-8</v>
      </c>
      <c r="AN85" s="14">
        <f t="shared" si="45"/>
        <v>1.1765E-7</v>
      </c>
      <c r="AO85" s="14">
        <f t="shared" si="45"/>
        <v>1.4891875E-7</v>
      </c>
      <c r="AP85" s="14">
        <f t="shared" si="45"/>
        <v>1.7351250000000001E-7</v>
      </c>
      <c r="AQ85" s="14">
        <f t="shared" si="45"/>
        <v>1.913375E-7</v>
      </c>
      <c r="AR85" s="14">
        <f t="shared" si="45"/>
        <v>2.007875E-7</v>
      </c>
      <c r="AS85" s="14">
        <f t="shared" si="45"/>
        <v>1.9988750000000001E-7</v>
      </c>
      <c r="AT85" s="14">
        <f t="shared" si="45"/>
        <v>1.96275E-7</v>
      </c>
      <c r="AU85" s="14">
        <f t="shared" si="45"/>
        <v>1.913375E-7</v>
      </c>
      <c r="AV85" s="14">
        <f t="shared" si="45"/>
        <v>0</v>
      </c>
      <c r="AW85" s="14">
        <f t="shared" si="45"/>
        <v>0</v>
      </c>
      <c r="AX85" s="14">
        <f t="shared" si="45"/>
        <v>0</v>
      </c>
      <c r="AY85" s="14">
        <f t="shared" si="45"/>
        <v>0</v>
      </c>
      <c r="AZ85" s="14">
        <f t="shared" si="45"/>
        <v>0</v>
      </c>
      <c r="BA85" s="14">
        <f t="shared" si="45"/>
        <v>0</v>
      </c>
      <c r="BB85" s="14">
        <f t="shared" si="45"/>
        <v>0</v>
      </c>
      <c r="BC85" s="14">
        <f t="shared" si="45"/>
        <v>0</v>
      </c>
      <c r="BD85" s="14">
        <f t="shared" si="45"/>
        <v>0</v>
      </c>
      <c r="BE85" s="14">
        <f t="shared" si="45"/>
        <v>0</v>
      </c>
      <c r="BF85" s="14">
        <f t="shared" si="45"/>
        <v>0</v>
      </c>
      <c r="BG85" s="14">
        <f t="shared" si="45"/>
        <v>0</v>
      </c>
      <c r="BH85" s="14">
        <f t="shared" si="45"/>
        <v>0</v>
      </c>
      <c r="BI85" s="14">
        <f t="shared" si="45"/>
        <v>0</v>
      </c>
      <c r="BJ85" s="14">
        <f t="shared" si="45"/>
        <v>0</v>
      </c>
      <c r="BK85" s="14">
        <f t="shared" si="45"/>
        <v>0</v>
      </c>
      <c r="BL85" s="14">
        <f t="shared" si="45"/>
        <v>0</v>
      </c>
      <c r="BM85" s="14">
        <f t="shared" si="45"/>
        <v>0</v>
      </c>
      <c r="BN85" s="14">
        <f t="shared" si="45"/>
        <v>0</v>
      </c>
      <c r="BO85" s="14">
        <f t="shared" si="45"/>
        <v>0</v>
      </c>
      <c r="BP85" s="14">
        <f t="shared" si="45"/>
        <v>0</v>
      </c>
      <c r="BQ85" s="14">
        <f t="shared" si="45"/>
        <v>0</v>
      </c>
      <c r="BR85" s="14">
        <f t="shared" si="45"/>
        <v>0</v>
      </c>
      <c r="BS85" s="98"/>
    </row>
    <row r="86" spans="1:71" ht="21" hidden="1" customHeight="1" outlineLevel="1" thickBot="1" x14ac:dyDescent="0.4">
      <c r="A86" s="5">
        <f t="shared" si="35"/>
        <v>1</v>
      </c>
      <c r="B86" s="5">
        <f t="shared" si="35"/>
        <v>0</v>
      </c>
      <c r="C86" s="5">
        <f t="shared" si="35"/>
        <v>0</v>
      </c>
      <c r="D86" s="5">
        <f t="shared" si="35"/>
        <v>0</v>
      </c>
      <c r="E86" s="6" t="str">
        <f t="shared" si="29"/>
        <v>Ar</v>
      </c>
      <c r="F86" s="14">
        <f t="shared" ref="F86" si="46">F10*$C$78</f>
        <v>1.25</v>
      </c>
      <c r="G86" s="14">
        <f t="shared" ref="G86:BR86" si="47">G10*$C$78</f>
        <v>1.25</v>
      </c>
      <c r="H86" s="14">
        <f t="shared" si="47"/>
        <v>1.25</v>
      </c>
      <c r="I86" s="14">
        <f t="shared" si="47"/>
        <v>1.25</v>
      </c>
      <c r="J86" s="14">
        <f t="shared" si="47"/>
        <v>1.25</v>
      </c>
      <c r="K86" s="14">
        <f t="shared" si="47"/>
        <v>1.25</v>
      </c>
      <c r="L86" s="14">
        <f t="shared" si="47"/>
        <v>1.25</v>
      </c>
      <c r="M86" s="14">
        <f t="shared" si="47"/>
        <v>1.25</v>
      </c>
      <c r="N86" s="14">
        <f t="shared" si="47"/>
        <v>1.25</v>
      </c>
      <c r="O86" s="14">
        <f t="shared" si="47"/>
        <v>1.25</v>
      </c>
      <c r="P86" s="14">
        <f t="shared" si="47"/>
        <v>1.25</v>
      </c>
      <c r="Q86" s="14">
        <f t="shared" si="47"/>
        <v>1.25</v>
      </c>
      <c r="R86" s="14">
        <f t="shared" si="47"/>
        <v>1.25</v>
      </c>
      <c r="S86" s="14">
        <f t="shared" si="47"/>
        <v>1.25</v>
      </c>
      <c r="T86" s="14">
        <f t="shared" si="47"/>
        <v>1.25</v>
      </c>
      <c r="U86" s="14">
        <f t="shared" si="47"/>
        <v>1.25</v>
      </c>
      <c r="V86" s="14">
        <f t="shared" si="47"/>
        <v>1.25</v>
      </c>
      <c r="W86" s="14">
        <f t="shared" si="47"/>
        <v>1.25</v>
      </c>
      <c r="X86" s="14">
        <f t="shared" si="47"/>
        <v>1.25</v>
      </c>
      <c r="Y86" s="14">
        <f t="shared" si="47"/>
        <v>1.25</v>
      </c>
      <c r="Z86" s="14">
        <f t="shared" si="47"/>
        <v>1.25</v>
      </c>
      <c r="AA86" s="14">
        <f t="shared" si="47"/>
        <v>1.25</v>
      </c>
      <c r="AB86" s="14">
        <f t="shared" si="47"/>
        <v>1.25</v>
      </c>
      <c r="AC86" s="14">
        <f t="shared" si="47"/>
        <v>1.25</v>
      </c>
      <c r="AD86" s="14">
        <f t="shared" si="47"/>
        <v>1.25</v>
      </c>
      <c r="AE86" s="14">
        <f t="shared" si="47"/>
        <v>1.25</v>
      </c>
      <c r="AF86" s="14">
        <f t="shared" si="47"/>
        <v>1.25</v>
      </c>
      <c r="AG86" s="14">
        <f t="shared" si="47"/>
        <v>1.25</v>
      </c>
      <c r="AH86" s="14">
        <f t="shared" si="47"/>
        <v>1.25</v>
      </c>
      <c r="AI86" s="14">
        <f t="shared" si="47"/>
        <v>1.25</v>
      </c>
      <c r="AJ86" s="14">
        <f t="shared" si="47"/>
        <v>1.25</v>
      </c>
      <c r="AK86" s="14">
        <f t="shared" si="47"/>
        <v>1.25</v>
      </c>
      <c r="AL86" s="14">
        <f t="shared" si="47"/>
        <v>1.25</v>
      </c>
      <c r="AM86" s="14">
        <f t="shared" si="47"/>
        <v>1.25</v>
      </c>
      <c r="AN86" s="14">
        <f t="shared" si="47"/>
        <v>1.25</v>
      </c>
      <c r="AO86" s="14">
        <f t="shared" si="47"/>
        <v>1.25</v>
      </c>
      <c r="AP86" s="14">
        <f t="shared" si="47"/>
        <v>1.25</v>
      </c>
      <c r="AQ86" s="14">
        <f t="shared" si="47"/>
        <v>1.25</v>
      </c>
      <c r="AR86" s="14">
        <f t="shared" si="47"/>
        <v>1.25</v>
      </c>
      <c r="AS86" s="14">
        <f t="shared" si="47"/>
        <v>1.25</v>
      </c>
      <c r="AT86" s="14">
        <f t="shared" si="47"/>
        <v>1.25</v>
      </c>
      <c r="AU86" s="14">
        <f t="shared" si="47"/>
        <v>1.25</v>
      </c>
      <c r="AV86" s="14">
        <f t="shared" si="47"/>
        <v>0</v>
      </c>
      <c r="AW86" s="14">
        <f t="shared" si="47"/>
        <v>0</v>
      </c>
      <c r="AX86" s="14">
        <f t="shared" si="47"/>
        <v>0</v>
      </c>
      <c r="AY86" s="14">
        <f t="shared" si="47"/>
        <v>0</v>
      </c>
      <c r="AZ86" s="14">
        <f t="shared" si="47"/>
        <v>0</v>
      </c>
      <c r="BA86" s="14">
        <f t="shared" si="47"/>
        <v>0</v>
      </c>
      <c r="BB86" s="14">
        <f t="shared" si="47"/>
        <v>0</v>
      </c>
      <c r="BC86" s="14">
        <f t="shared" si="47"/>
        <v>0</v>
      </c>
      <c r="BD86" s="14">
        <f t="shared" si="47"/>
        <v>0</v>
      </c>
      <c r="BE86" s="14">
        <f t="shared" si="47"/>
        <v>0</v>
      </c>
      <c r="BF86" s="14">
        <f t="shared" si="47"/>
        <v>0</v>
      </c>
      <c r="BG86" s="14">
        <f t="shared" si="47"/>
        <v>0</v>
      </c>
      <c r="BH86" s="14">
        <f t="shared" si="47"/>
        <v>0</v>
      </c>
      <c r="BI86" s="14">
        <f t="shared" si="47"/>
        <v>0</v>
      </c>
      <c r="BJ86" s="14">
        <f t="shared" si="47"/>
        <v>0</v>
      </c>
      <c r="BK86" s="14">
        <f t="shared" si="47"/>
        <v>0</v>
      </c>
      <c r="BL86" s="14">
        <f t="shared" si="47"/>
        <v>0</v>
      </c>
      <c r="BM86" s="14">
        <f t="shared" si="47"/>
        <v>0</v>
      </c>
      <c r="BN86" s="14">
        <f t="shared" si="47"/>
        <v>0</v>
      </c>
      <c r="BO86" s="14">
        <f t="shared" si="47"/>
        <v>0</v>
      </c>
      <c r="BP86" s="14">
        <f t="shared" si="47"/>
        <v>0</v>
      </c>
      <c r="BQ86" s="14">
        <f t="shared" si="47"/>
        <v>0</v>
      </c>
      <c r="BR86" s="14">
        <f t="shared" si="47"/>
        <v>0</v>
      </c>
      <c r="BS86" s="98"/>
    </row>
    <row r="87" spans="1:71" ht="21" hidden="1" customHeight="1" outlineLevel="1" thickBot="1" x14ac:dyDescent="0.4">
      <c r="A87" s="5">
        <f t="shared" si="35"/>
        <v>0</v>
      </c>
      <c r="B87" s="5">
        <f t="shared" si="35"/>
        <v>2</v>
      </c>
      <c r="C87" s="5">
        <f t="shared" si="35"/>
        <v>1</v>
      </c>
      <c r="D87" s="5">
        <f t="shared" si="35"/>
        <v>0</v>
      </c>
      <c r="E87" s="6" t="str">
        <f t="shared" si="29"/>
        <v>(1)GeSe2</v>
      </c>
      <c r="F87" s="14">
        <f t="shared" ref="F87" si="48">F11*$C$78</f>
        <v>0.47865625000000001</v>
      </c>
      <c r="G87" s="14">
        <f t="shared" ref="G87:BR87" si="49">G11*$C$78</f>
        <v>0.43390000000000001</v>
      </c>
      <c r="H87" s="14">
        <f t="shared" si="49"/>
        <v>0.3459875</v>
      </c>
      <c r="I87" s="14">
        <f t="shared" si="49"/>
        <v>0.23015624999999998</v>
      </c>
      <c r="J87" s="14">
        <f t="shared" si="49"/>
        <v>0.12692500000000001</v>
      </c>
      <c r="K87" s="14">
        <f t="shared" si="49"/>
        <v>6.1351875E-2</v>
      </c>
      <c r="L87" s="14">
        <f t="shared" si="49"/>
        <v>2.811E-2</v>
      </c>
      <c r="M87" s="14">
        <f t="shared" si="49"/>
        <v>1.2891875000000001E-2</v>
      </c>
      <c r="N87" s="14">
        <f t="shared" si="49"/>
        <v>6.0742500000000007E-3</v>
      </c>
      <c r="O87" s="14">
        <f t="shared" si="49"/>
        <v>4.450875E-4</v>
      </c>
      <c r="P87" s="14">
        <f t="shared" si="49"/>
        <v>2.4065624999999998E-4</v>
      </c>
      <c r="Q87" s="14">
        <f t="shared" si="49"/>
        <v>1.1896250000000001E-4</v>
      </c>
      <c r="R87" s="14">
        <f t="shared" si="49"/>
        <v>5.1738125E-5</v>
      </c>
      <c r="S87" s="14">
        <f t="shared" si="49"/>
        <v>2.0165625000000001E-5</v>
      </c>
      <c r="T87" s="14">
        <f t="shared" si="49"/>
        <v>7.373124999999999E-6</v>
      </c>
      <c r="U87" s="14">
        <f t="shared" si="49"/>
        <v>2.6373750000000003E-6</v>
      </c>
      <c r="V87" s="14">
        <f t="shared" si="49"/>
        <v>9.4875000000000002E-7</v>
      </c>
      <c r="W87" s="14">
        <f t="shared" si="49"/>
        <v>3.4837500000000002E-7</v>
      </c>
      <c r="X87" s="14">
        <f t="shared" si="49"/>
        <v>1.314625E-7</v>
      </c>
      <c r="Y87" s="14">
        <f t="shared" si="49"/>
        <v>5.1105E-8</v>
      </c>
      <c r="Z87" s="14">
        <f t="shared" si="49"/>
        <v>2.04725E-8</v>
      </c>
      <c r="AA87" s="14">
        <f t="shared" si="49"/>
        <v>8.4456250000000012E-9</v>
      </c>
      <c r="AB87" s="14">
        <f t="shared" si="49"/>
        <v>3.5845624999999998E-9</v>
      </c>
      <c r="AC87" s="14">
        <f t="shared" si="49"/>
        <v>1.5636875E-9</v>
      </c>
      <c r="AD87" s="14">
        <f t="shared" si="49"/>
        <v>7.0068750000000002E-10</v>
      </c>
      <c r="AE87" s="14">
        <f t="shared" si="49"/>
        <v>3.2244375000000003E-10</v>
      </c>
      <c r="AF87" s="14">
        <f t="shared" si="49"/>
        <v>1.5246875000000001E-10</v>
      </c>
      <c r="AG87" s="14">
        <f t="shared" si="49"/>
        <v>7.4143749999999995E-11</v>
      </c>
      <c r="AH87" s="14">
        <f t="shared" si="49"/>
        <v>3.7093124999999999E-11</v>
      </c>
      <c r="AI87" s="14">
        <f t="shared" si="49"/>
        <v>1.9074999999999999E-11</v>
      </c>
      <c r="AJ87" s="14">
        <f t="shared" si="49"/>
        <v>1.0050624999999999E-11</v>
      </c>
      <c r="AK87" s="14">
        <f t="shared" si="49"/>
        <v>5.3985624999999994E-12</v>
      </c>
      <c r="AL87" s="14">
        <f t="shared" si="49"/>
        <v>2.9384374999999999E-12</v>
      </c>
      <c r="AM87" s="14">
        <f t="shared" si="49"/>
        <v>1.61275E-12</v>
      </c>
      <c r="AN87" s="14">
        <f t="shared" si="49"/>
        <v>8.9000000000000004E-13</v>
      </c>
      <c r="AO87" s="14">
        <f t="shared" si="49"/>
        <v>4.9361249999999998E-13</v>
      </c>
      <c r="AP87" s="14">
        <f t="shared" si="49"/>
        <v>2.7543124999999998E-13</v>
      </c>
      <c r="AQ87" s="14">
        <f t="shared" si="49"/>
        <v>1.5485624999999999E-13</v>
      </c>
      <c r="AR87" s="14">
        <f t="shared" si="49"/>
        <v>8.814375000000001E-14</v>
      </c>
      <c r="AS87" s="14">
        <f t="shared" si="49"/>
        <v>5.1007500000000004E-14</v>
      </c>
      <c r="AT87" s="14">
        <f t="shared" si="49"/>
        <v>2.9762499999999996E-14</v>
      </c>
      <c r="AU87" s="14">
        <f t="shared" si="49"/>
        <v>1.7503750000000001E-14</v>
      </c>
      <c r="AV87" s="14">
        <f t="shared" si="49"/>
        <v>0</v>
      </c>
      <c r="AW87" s="14">
        <f t="shared" si="49"/>
        <v>0</v>
      </c>
      <c r="AX87" s="14">
        <f t="shared" si="49"/>
        <v>0</v>
      </c>
      <c r="AY87" s="14">
        <f t="shared" si="49"/>
        <v>0</v>
      </c>
      <c r="AZ87" s="14">
        <f t="shared" si="49"/>
        <v>0</v>
      </c>
      <c r="BA87" s="14">
        <f t="shared" si="49"/>
        <v>0</v>
      </c>
      <c r="BB87" s="14">
        <f t="shared" si="49"/>
        <v>0</v>
      </c>
      <c r="BC87" s="14">
        <f t="shared" si="49"/>
        <v>0</v>
      </c>
      <c r="BD87" s="14">
        <f t="shared" si="49"/>
        <v>0</v>
      </c>
      <c r="BE87" s="14">
        <f t="shared" si="49"/>
        <v>0</v>
      </c>
      <c r="BF87" s="14">
        <f t="shared" si="49"/>
        <v>0</v>
      </c>
      <c r="BG87" s="14">
        <f t="shared" si="49"/>
        <v>0</v>
      </c>
      <c r="BH87" s="14">
        <f t="shared" si="49"/>
        <v>0</v>
      </c>
      <c r="BI87" s="14">
        <f t="shared" si="49"/>
        <v>0</v>
      </c>
      <c r="BJ87" s="14">
        <f t="shared" si="49"/>
        <v>0</v>
      </c>
      <c r="BK87" s="14">
        <f t="shared" si="49"/>
        <v>0</v>
      </c>
      <c r="BL87" s="14">
        <f t="shared" si="49"/>
        <v>0</v>
      </c>
      <c r="BM87" s="14">
        <f t="shared" si="49"/>
        <v>0</v>
      </c>
      <c r="BN87" s="14">
        <f t="shared" si="49"/>
        <v>0</v>
      </c>
      <c r="BO87" s="14">
        <f t="shared" si="49"/>
        <v>0</v>
      </c>
      <c r="BP87" s="14">
        <f t="shared" si="49"/>
        <v>0</v>
      </c>
      <c r="BQ87" s="14">
        <f t="shared" si="49"/>
        <v>0</v>
      </c>
      <c r="BR87" s="14">
        <f t="shared" si="49"/>
        <v>0</v>
      </c>
      <c r="BS87" s="98"/>
    </row>
    <row r="88" spans="1:71" ht="21" hidden="1" customHeight="1" outlineLevel="1" thickBot="1" x14ac:dyDescent="0.4">
      <c r="A88" s="5">
        <f t="shared" si="35"/>
        <v>0</v>
      </c>
      <c r="B88" s="5">
        <f t="shared" si="35"/>
        <v>1</v>
      </c>
      <c r="C88" s="5">
        <f t="shared" si="35"/>
        <v>1</v>
      </c>
      <c r="D88" s="5">
        <f t="shared" si="35"/>
        <v>0</v>
      </c>
      <c r="E88" s="6" t="str">
        <f t="shared" si="29"/>
        <v>(1)GeSe</v>
      </c>
      <c r="F88" s="14">
        <f t="shared" ref="F88" si="50">F12*$C$78</f>
        <v>0.23171250000000002</v>
      </c>
      <c r="G88" s="14">
        <f t="shared" ref="G88:BR88" si="51">G12*$C$78</f>
        <v>0.25160625000000003</v>
      </c>
      <c r="H88" s="14">
        <f t="shared" si="51"/>
        <v>0.29068125</v>
      </c>
      <c r="I88" s="14">
        <f t="shared" si="51"/>
        <v>0.34217500000000001</v>
      </c>
      <c r="J88" s="14">
        <f t="shared" si="51"/>
        <v>0.38809374999999996</v>
      </c>
      <c r="K88" s="14">
        <f t="shared" si="51"/>
        <v>0.41731874999999996</v>
      </c>
      <c r="L88" s="14">
        <f t="shared" si="51"/>
        <v>0.43227500000000002</v>
      </c>
      <c r="M88" s="14">
        <f t="shared" si="51"/>
        <v>0.43941874999999997</v>
      </c>
      <c r="N88" s="14">
        <f t="shared" si="51"/>
        <v>0.44319375</v>
      </c>
      <c r="O88" s="14">
        <f t="shared" si="51"/>
        <v>0.44154375000000001</v>
      </c>
      <c r="P88" s="14">
        <f t="shared" si="51"/>
        <v>0.40543124999999997</v>
      </c>
      <c r="Q88" s="14">
        <f t="shared" si="51"/>
        <v>0.32950625</v>
      </c>
      <c r="R88" s="14">
        <f t="shared" si="51"/>
        <v>0.23284375000000002</v>
      </c>
      <c r="S88" s="14">
        <f t="shared" si="51"/>
        <v>0.14699375000000001</v>
      </c>
      <c r="T88" s="14">
        <f t="shared" si="51"/>
        <v>8.6649999999999991E-2</v>
      </c>
      <c r="U88" s="14">
        <f t="shared" si="51"/>
        <v>4.9530625000000002E-2</v>
      </c>
      <c r="V88" s="14">
        <f t="shared" si="51"/>
        <v>2.8136250000000002E-2</v>
      </c>
      <c r="W88" s="14">
        <f t="shared" si="51"/>
        <v>1.6096875E-2</v>
      </c>
      <c r="X88" s="14">
        <f t="shared" si="51"/>
        <v>9.3350000000000013E-3</v>
      </c>
      <c r="Y88" s="14">
        <f t="shared" si="51"/>
        <v>5.5022499999999993E-3</v>
      </c>
      <c r="Z88" s="14">
        <f t="shared" si="51"/>
        <v>3.2990624999999999E-3</v>
      </c>
      <c r="AA88" s="14">
        <f t="shared" si="51"/>
        <v>2.0119999999999999E-3</v>
      </c>
      <c r="AB88" s="14">
        <f t="shared" si="51"/>
        <v>1.2475625E-3</v>
      </c>
      <c r="AC88" s="14">
        <f t="shared" si="51"/>
        <v>7.8606250000000009E-4</v>
      </c>
      <c r="AD88" s="14">
        <f t="shared" si="51"/>
        <v>5.0306249999999993E-4</v>
      </c>
      <c r="AE88" s="14">
        <f t="shared" si="51"/>
        <v>3.2697499999999997E-4</v>
      </c>
      <c r="AF88" s="14">
        <f t="shared" si="51"/>
        <v>2.1585624999999998E-4</v>
      </c>
      <c r="AG88" s="14">
        <f t="shared" si="51"/>
        <v>1.4477500000000001E-4</v>
      </c>
      <c r="AH88" s="14">
        <f t="shared" si="51"/>
        <v>9.8668749999999996E-5</v>
      </c>
      <c r="AI88" s="14">
        <f t="shared" si="51"/>
        <v>6.82875E-5</v>
      </c>
      <c r="AJ88" s="14">
        <f t="shared" si="51"/>
        <v>4.7913124999999995E-5</v>
      </c>
      <c r="AK88" s="14">
        <f t="shared" si="51"/>
        <v>3.3992500000000004E-5</v>
      </c>
      <c r="AL88" s="14">
        <f t="shared" si="51"/>
        <v>2.4310625000000002E-5</v>
      </c>
      <c r="AM88" s="14">
        <f t="shared" si="51"/>
        <v>1.7481250000000001E-5</v>
      </c>
      <c r="AN88" s="14">
        <f t="shared" si="51"/>
        <v>1.2620000000000001E-5</v>
      </c>
      <c r="AO88" s="14">
        <f t="shared" si="51"/>
        <v>9.144375E-6</v>
      </c>
      <c r="AP88" s="14">
        <f t="shared" si="51"/>
        <v>6.6531249999999999E-6</v>
      </c>
      <c r="AQ88" s="14">
        <f t="shared" si="51"/>
        <v>4.8638124999999999E-6</v>
      </c>
      <c r="AR88" s="14">
        <f t="shared" si="51"/>
        <v>3.5797499999999999E-6</v>
      </c>
      <c r="AS88" s="14">
        <f t="shared" si="51"/>
        <v>2.656375E-6</v>
      </c>
      <c r="AT88" s="14">
        <f t="shared" si="51"/>
        <v>1.9807500000000001E-6</v>
      </c>
      <c r="AU88" s="14">
        <f t="shared" si="51"/>
        <v>1.4839375E-6</v>
      </c>
      <c r="AV88" s="14">
        <f t="shared" si="51"/>
        <v>0</v>
      </c>
      <c r="AW88" s="14">
        <f t="shared" si="51"/>
        <v>0</v>
      </c>
      <c r="AX88" s="14">
        <f t="shared" si="51"/>
        <v>0</v>
      </c>
      <c r="AY88" s="14">
        <f t="shared" si="51"/>
        <v>0</v>
      </c>
      <c r="AZ88" s="14">
        <f t="shared" si="51"/>
        <v>0</v>
      </c>
      <c r="BA88" s="14">
        <f t="shared" si="51"/>
        <v>0</v>
      </c>
      <c r="BB88" s="14">
        <f t="shared" si="51"/>
        <v>0</v>
      </c>
      <c r="BC88" s="14">
        <f t="shared" si="51"/>
        <v>0</v>
      </c>
      <c r="BD88" s="14">
        <f t="shared" si="51"/>
        <v>0</v>
      </c>
      <c r="BE88" s="14">
        <f t="shared" si="51"/>
        <v>0</v>
      </c>
      <c r="BF88" s="14">
        <f t="shared" si="51"/>
        <v>0</v>
      </c>
      <c r="BG88" s="14">
        <f t="shared" si="51"/>
        <v>0</v>
      </c>
      <c r="BH88" s="14">
        <f t="shared" si="51"/>
        <v>0</v>
      </c>
      <c r="BI88" s="14">
        <f t="shared" si="51"/>
        <v>0</v>
      </c>
      <c r="BJ88" s="14">
        <f t="shared" si="51"/>
        <v>0</v>
      </c>
      <c r="BK88" s="14">
        <f t="shared" si="51"/>
        <v>0</v>
      </c>
      <c r="BL88" s="14">
        <f t="shared" si="51"/>
        <v>0</v>
      </c>
      <c r="BM88" s="14">
        <f t="shared" si="51"/>
        <v>0</v>
      </c>
      <c r="BN88" s="14">
        <f t="shared" si="51"/>
        <v>0</v>
      </c>
      <c r="BO88" s="14">
        <f t="shared" si="51"/>
        <v>0</v>
      </c>
      <c r="BP88" s="14">
        <f t="shared" si="51"/>
        <v>0</v>
      </c>
      <c r="BQ88" s="14">
        <f t="shared" si="51"/>
        <v>0</v>
      </c>
      <c r="BR88" s="14">
        <f t="shared" si="51"/>
        <v>0</v>
      </c>
      <c r="BS88" s="98"/>
    </row>
    <row r="89" spans="1:71" ht="21" hidden="1" customHeight="1" outlineLevel="1" thickBot="1" x14ac:dyDescent="0.4">
      <c r="A89" s="5">
        <f t="shared" si="35"/>
        <v>0</v>
      </c>
      <c r="B89" s="5">
        <f t="shared" si="35"/>
        <v>3</v>
      </c>
      <c r="C89" s="5">
        <f t="shared" si="35"/>
        <v>0</v>
      </c>
      <c r="D89" s="5">
        <f t="shared" si="35"/>
        <v>2</v>
      </c>
      <c r="E89" s="6" t="str">
        <f t="shared" si="29"/>
        <v>(1)Ga2Se3</v>
      </c>
      <c r="F89" s="14">
        <f t="shared" ref="F89" si="52">F13*$C$78</f>
        <v>0.49999375000000001</v>
      </c>
      <c r="G89" s="14">
        <f t="shared" ref="G89:BR89" si="53">G13*$C$78</f>
        <v>0.49998749999999997</v>
      </c>
      <c r="H89" s="14">
        <f t="shared" si="53"/>
        <v>0.499975</v>
      </c>
      <c r="I89" s="14">
        <f t="shared" si="53"/>
        <v>0.49993750000000003</v>
      </c>
      <c r="J89" s="14">
        <f t="shared" si="53"/>
        <v>0.49986249999999999</v>
      </c>
      <c r="K89" s="14">
        <f t="shared" si="53"/>
        <v>0.49969999999999998</v>
      </c>
      <c r="L89" s="14">
        <f t="shared" si="53"/>
        <v>0.49935624999999995</v>
      </c>
      <c r="M89" s="14">
        <f t="shared" si="53"/>
        <v>0.49866874999999999</v>
      </c>
      <c r="N89" s="14">
        <f t="shared" si="53"/>
        <v>0.49737500000000001</v>
      </c>
      <c r="O89" s="14">
        <f t="shared" si="53"/>
        <v>0.47204999999999997</v>
      </c>
      <c r="P89" s="14">
        <f t="shared" si="53"/>
        <v>0.45294999999999996</v>
      </c>
      <c r="Q89" s="14">
        <f t="shared" si="53"/>
        <v>0.42375000000000002</v>
      </c>
      <c r="R89" s="14">
        <f t="shared" si="53"/>
        <v>0.38211875000000001</v>
      </c>
      <c r="S89" s="14">
        <f t="shared" si="53"/>
        <v>0.32716875000000001</v>
      </c>
      <c r="T89" s="14">
        <f t="shared" si="53"/>
        <v>0.26118124999999998</v>
      </c>
      <c r="U89" s="14">
        <f t="shared" si="53"/>
        <v>0.19105</v>
      </c>
      <c r="V89" s="14">
        <f t="shared" si="53"/>
        <v>0.12707499999999999</v>
      </c>
      <c r="W89" s="14">
        <f t="shared" si="53"/>
        <v>7.7643749999999997E-2</v>
      </c>
      <c r="X89" s="14">
        <f t="shared" si="53"/>
        <v>4.4704374999999998E-2</v>
      </c>
      <c r="Y89" s="14">
        <f t="shared" si="53"/>
        <v>2.4954375000000001E-2</v>
      </c>
      <c r="Z89" s="14">
        <f t="shared" si="53"/>
        <v>1.3802500000000001E-2</v>
      </c>
      <c r="AA89" s="14">
        <f t="shared" si="53"/>
        <v>7.6625000000000009E-3</v>
      </c>
      <c r="AB89" s="14">
        <f t="shared" si="53"/>
        <v>4.2954999999999998E-3</v>
      </c>
      <c r="AC89" s="14">
        <f t="shared" si="53"/>
        <v>2.434875E-3</v>
      </c>
      <c r="AD89" s="14">
        <f t="shared" si="53"/>
        <v>1.3926875E-3</v>
      </c>
      <c r="AE89" s="14">
        <f t="shared" si="53"/>
        <v>7.9950000000000008E-4</v>
      </c>
      <c r="AF89" s="14">
        <f t="shared" si="53"/>
        <v>4.5658124999999993E-4</v>
      </c>
      <c r="AG89" s="14">
        <f t="shared" si="53"/>
        <v>2.5599999999999999E-4</v>
      </c>
      <c r="AH89" s="14">
        <f t="shared" si="53"/>
        <v>1.3850625E-4</v>
      </c>
      <c r="AI89" s="14">
        <f t="shared" si="53"/>
        <v>7.0831250000000004E-5</v>
      </c>
      <c r="AJ89" s="14">
        <f t="shared" si="53"/>
        <v>3.3467499999999998E-5</v>
      </c>
      <c r="AK89" s="14">
        <f t="shared" si="53"/>
        <v>1.4286875E-5</v>
      </c>
      <c r="AL89" s="14">
        <f t="shared" si="53"/>
        <v>5.4129374999999995E-6</v>
      </c>
      <c r="AM89" s="14">
        <f t="shared" si="53"/>
        <v>1.8100625000000002E-6</v>
      </c>
      <c r="AN89" s="14">
        <f t="shared" si="53"/>
        <v>5.4121250000000003E-7</v>
      </c>
      <c r="AO89" s="14">
        <f t="shared" si="53"/>
        <v>1.4900625000000001E-7</v>
      </c>
      <c r="AP89" s="14">
        <f t="shared" si="53"/>
        <v>3.9101875000000005E-8</v>
      </c>
      <c r="AQ89" s="14">
        <f t="shared" si="53"/>
        <v>1.0069374999999999E-8</v>
      </c>
      <c r="AR89" s="14">
        <f t="shared" si="53"/>
        <v>2.5669375000000003E-9</v>
      </c>
      <c r="AS89" s="14">
        <f t="shared" si="53"/>
        <v>6.4731249999999998E-10</v>
      </c>
      <c r="AT89" s="14">
        <f t="shared" si="53"/>
        <v>1.669375E-10</v>
      </c>
      <c r="AU89" s="14">
        <f t="shared" si="53"/>
        <v>4.4263749999999997E-11</v>
      </c>
      <c r="AV89" s="14">
        <f t="shared" si="53"/>
        <v>0</v>
      </c>
      <c r="AW89" s="14">
        <f t="shared" si="53"/>
        <v>0</v>
      </c>
      <c r="AX89" s="14">
        <f t="shared" si="53"/>
        <v>0</v>
      </c>
      <c r="AY89" s="14">
        <f t="shared" si="53"/>
        <v>0</v>
      </c>
      <c r="AZ89" s="14">
        <f t="shared" si="53"/>
        <v>0</v>
      </c>
      <c r="BA89" s="14">
        <f t="shared" si="53"/>
        <v>0</v>
      </c>
      <c r="BB89" s="14">
        <f t="shared" si="53"/>
        <v>0</v>
      </c>
      <c r="BC89" s="14">
        <f t="shared" si="53"/>
        <v>0</v>
      </c>
      <c r="BD89" s="14">
        <f t="shared" si="53"/>
        <v>0</v>
      </c>
      <c r="BE89" s="14">
        <f t="shared" si="53"/>
        <v>0</v>
      </c>
      <c r="BF89" s="14">
        <f t="shared" si="53"/>
        <v>0</v>
      </c>
      <c r="BG89" s="14">
        <f t="shared" si="53"/>
        <v>0</v>
      </c>
      <c r="BH89" s="14">
        <f t="shared" si="53"/>
        <v>0</v>
      </c>
      <c r="BI89" s="14">
        <f t="shared" si="53"/>
        <v>0</v>
      </c>
      <c r="BJ89" s="14">
        <f t="shared" si="53"/>
        <v>0</v>
      </c>
      <c r="BK89" s="14">
        <f t="shared" si="53"/>
        <v>0</v>
      </c>
      <c r="BL89" s="14">
        <f t="shared" si="53"/>
        <v>0</v>
      </c>
      <c r="BM89" s="14">
        <f t="shared" si="53"/>
        <v>0</v>
      </c>
      <c r="BN89" s="14">
        <f t="shared" si="53"/>
        <v>0</v>
      </c>
      <c r="BO89" s="14">
        <f t="shared" si="53"/>
        <v>0</v>
      </c>
      <c r="BP89" s="14">
        <f t="shared" si="53"/>
        <v>0</v>
      </c>
      <c r="BQ89" s="14">
        <f t="shared" si="53"/>
        <v>0</v>
      </c>
      <c r="BR89" s="14">
        <f t="shared" si="53"/>
        <v>0</v>
      </c>
      <c r="BS89" s="98"/>
    </row>
    <row r="90" spans="1:71" ht="21" hidden="1" customHeight="1" outlineLevel="1" thickBot="1" x14ac:dyDescent="0.4">
      <c r="A90" s="5">
        <f t="shared" si="35"/>
        <v>0</v>
      </c>
      <c r="B90" s="5">
        <f t="shared" si="35"/>
        <v>1</v>
      </c>
      <c r="C90" s="5">
        <f t="shared" si="35"/>
        <v>0</v>
      </c>
      <c r="D90" s="5">
        <f t="shared" si="35"/>
        <v>1</v>
      </c>
      <c r="E90" s="6" t="str">
        <f t="shared" si="29"/>
        <v>(1)GaSe</v>
      </c>
      <c r="F90" s="14">
        <f t="shared" ref="F90" si="54">F14*$C$78</f>
        <v>1.3635000000000001E-5</v>
      </c>
      <c r="G90" s="14">
        <f t="shared" ref="G90:BR90" si="55">G14*$C$78</f>
        <v>2.7064375E-5</v>
      </c>
      <c r="H90" s="14">
        <f t="shared" si="55"/>
        <v>5.5884375000000001E-5</v>
      </c>
      <c r="I90" s="14">
        <f t="shared" si="55"/>
        <v>1.2140625000000001E-4</v>
      </c>
      <c r="J90" s="14">
        <f t="shared" si="55"/>
        <v>2.7093750000000002E-4</v>
      </c>
      <c r="K90" s="14">
        <f t="shared" si="55"/>
        <v>6.0079375E-4</v>
      </c>
      <c r="L90" s="14">
        <f t="shared" si="55"/>
        <v>1.2915625E-3</v>
      </c>
      <c r="M90" s="14">
        <f t="shared" si="55"/>
        <v>2.6622500000000001E-3</v>
      </c>
      <c r="N90" s="14">
        <f t="shared" si="55"/>
        <v>5.2532500000000001E-3</v>
      </c>
      <c r="O90" s="14">
        <f t="shared" si="55"/>
        <v>5.5903750000000002E-2</v>
      </c>
      <c r="P90" s="14">
        <f t="shared" si="55"/>
        <v>9.4106249999999989E-2</v>
      </c>
      <c r="Q90" s="14">
        <f t="shared" si="55"/>
        <v>0.15249375000000001</v>
      </c>
      <c r="R90" s="14">
        <f t="shared" si="55"/>
        <v>0.23576249999999999</v>
      </c>
      <c r="S90" s="14">
        <f t="shared" si="55"/>
        <v>0.34565625</v>
      </c>
      <c r="T90" s="14">
        <f t="shared" si="55"/>
        <v>0.47763750000000005</v>
      </c>
      <c r="U90" s="14">
        <f t="shared" si="55"/>
        <v>0.61788750000000003</v>
      </c>
      <c r="V90" s="14">
        <f t="shared" si="55"/>
        <v>0.74581249999999999</v>
      </c>
      <c r="W90" s="14">
        <f t="shared" si="55"/>
        <v>0.84462500000000007</v>
      </c>
      <c r="X90" s="14">
        <f t="shared" si="55"/>
        <v>0.91037500000000005</v>
      </c>
      <c r="Y90" s="14">
        <f t="shared" si="55"/>
        <v>0.94956250000000009</v>
      </c>
      <c r="Z90" s="14">
        <f t="shared" si="55"/>
        <v>0.97118749999999998</v>
      </c>
      <c r="AA90" s="14">
        <f t="shared" si="55"/>
        <v>0.9821875000000001</v>
      </c>
      <c r="AB90" s="14">
        <f t="shared" si="55"/>
        <v>0.98650000000000004</v>
      </c>
      <c r="AC90" s="14">
        <f t="shared" si="55"/>
        <v>0.98556250000000001</v>
      </c>
      <c r="AD90" s="14">
        <f t="shared" si="55"/>
        <v>0.97918749999999999</v>
      </c>
      <c r="AE90" s="14">
        <f t="shared" si="55"/>
        <v>0.96550000000000002</v>
      </c>
      <c r="AF90" s="14">
        <f t="shared" si="55"/>
        <v>0.94093749999999998</v>
      </c>
      <c r="AG90" s="14">
        <f t="shared" si="55"/>
        <v>0.90106249999999999</v>
      </c>
      <c r="AH90" s="14">
        <f t="shared" si="55"/>
        <v>0.84112500000000001</v>
      </c>
      <c r="AI90" s="14">
        <f t="shared" si="55"/>
        <v>0.75856250000000003</v>
      </c>
      <c r="AJ90" s="14">
        <f t="shared" si="55"/>
        <v>0.65431250000000007</v>
      </c>
      <c r="AK90" s="14">
        <f t="shared" si="55"/>
        <v>0.53439375</v>
      </c>
      <c r="AL90" s="14">
        <f t="shared" si="55"/>
        <v>0.40971250000000003</v>
      </c>
      <c r="AM90" s="14">
        <f t="shared" si="55"/>
        <v>0.29378124999999999</v>
      </c>
      <c r="AN90" s="14">
        <f t="shared" si="55"/>
        <v>0.19806250000000003</v>
      </c>
      <c r="AO90" s="14">
        <f t="shared" si="55"/>
        <v>0.12732500000000002</v>
      </c>
      <c r="AP90" s="14">
        <f t="shared" si="55"/>
        <v>7.9412499999999997E-2</v>
      </c>
      <c r="AQ90" s="14">
        <f t="shared" si="55"/>
        <v>4.8788749999999999E-2</v>
      </c>
      <c r="AR90" s="14">
        <f t="shared" si="55"/>
        <v>2.9605000000000003E-2</v>
      </c>
      <c r="AS90" s="14">
        <f t="shared" si="55"/>
        <v>1.7703749999999997E-2</v>
      </c>
      <c r="AT90" s="14">
        <f t="shared" si="55"/>
        <v>1.0665000000000001E-2</v>
      </c>
      <c r="AU90" s="14">
        <f t="shared" si="55"/>
        <v>6.4937499999999995E-3</v>
      </c>
      <c r="AV90" s="14">
        <f t="shared" si="55"/>
        <v>0</v>
      </c>
      <c r="AW90" s="14">
        <f t="shared" si="55"/>
        <v>0</v>
      </c>
      <c r="AX90" s="14">
        <f t="shared" si="55"/>
        <v>0</v>
      </c>
      <c r="AY90" s="14">
        <f t="shared" si="55"/>
        <v>0</v>
      </c>
      <c r="AZ90" s="14">
        <f t="shared" si="55"/>
        <v>0</v>
      </c>
      <c r="BA90" s="14">
        <f t="shared" si="55"/>
        <v>0</v>
      </c>
      <c r="BB90" s="14">
        <f t="shared" si="55"/>
        <v>0</v>
      </c>
      <c r="BC90" s="14">
        <f t="shared" si="55"/>
        <v>0</v>
      </c>
      <c r="BD90" s="14">
        <f t="shared" si="55"/>
        <v>0</v>
      </c>
      <c r="BE90" s="14">
        <f t="shared" si="55"/>
        <v>0</v>
      </c>
      <c r="BF90" s="14">
        <f t="shared" si="55"/>
        <v>0</v>
      </c>
      <c r="BG90" s="14">
        <f t="shared" si="55"/>
        <v>0</v>
      </c>
      <c r="BH90" s="14">
        <f t="shared" si="55"/>
        <v>0</v>
      </c>
      <c r="BI90" s="14">
        <f t="shared" si="55"/>
        <v>0</v>
      </c>
      <c r="BJ90" s="14">
        <f t="shared" si="55"/>
        <v>0</v>
      </c>
      <c r="BK90" s="14">
        <f t="shared" si="55"/>
        <v>0</v>
      </c>
      <c r="BL90" s="14">
        <f t="shared" si="55"/>
        <v>0</v>
      </c>
      <c r="BM90" s="14">
        <f t="shared" si="55"/>
        <v>0</v>
      </c>
      <c r="BN90" s="14">
        <f t="shared" si="55"/>
        <v>0</v>
      </c>
      <c r="BO90" s="14">
        <f t="shared" si="55"/>
        <v>0</v>
      </c>
      <c r="BP90" s="14">
        <f t="shared" si="55"/>
        <v>0</v>
      </c>
      <c r="BQ90" s="14">
        <f t="shared" si="55"/>
        <v>0</v>
      </c>
      <c r="BR90" s="14">
        <f t="shared" si="55"/>
        <v>0</v>
      </c>
      <c r="BS90" s="98"/>
    </row>
    <row r="91" spans="1:71" ht="21" hidden="1" customHeight="1" outlineLevel="1" thickBot="1" x14ac:dyDescent="0.4">
      <c r="A91" s="5">
        <f t="shared" si="35"/>
        <v>0</v>
      </c>
      <c r="B91" s="5">
        <f t="shared" si="35"/>
        <v>0</v>
      </c>
      <c r="C91" s="5">
        <f t="shared" si="35"/>
        <v>1</v>
      </c>
      <c r="D91" s="5">
        <f t="shared" si="35"/>
        <v>0</v>
      </c>
      <c r="E91" s="6" t="str">
        <f t="shared" si="29"/>
        <v>(1)Ge</v>
      </c>
      <c r="F91" s="14">
        <f t="shared" ref="F91" si="56">F15*$C$78</f>
        <v>4.0248125000000002E-7</v>
      </c>
      <c r="G91" s="14">
        <f t="shared" ref="G91:BR91" si="57">G15*$C$78</f>
        <v>9.8306250000000009E-7</v>
      </c>
      <c r="H91" s="14">
        <f t="shared" si="57"/>
        <v>2.8807499999999999E-6</v>
      </c>
      <c r="I91" s="14">
        <f t="shared" si="57"/>
        <v>9.9018750000000008E-6</v>
      </c>
      <c r="J91" s="14">
        <f t="shared" si="57"/>
        <v>3.6240624999999995E-5</v>
      </c>
      <c r="K91" s="14">
        <f t="shared" si="57"/>
        <v>1.302625E-4</v>
      </c>
      <c r="L91" s="14">
        <f t="shared" si="57"/>
        <v>4.4151874999999994E-4</v>
      </c>
      <c r="M91" s="14">
        <f t="shared" si="57"/>
        <v>1.3936875E-3</v>
      </c>
      <c r="N91" s="14">
        <f t="shared" si="57"/>
        <v>4.0968124999999998E-3</v>
      </c>
      <c r="O91" s="14">
        <f t="shared" si="57"/>
        <v>0.15236875</v>
      </c>
      <c r="P91" s="14">
        <f t="shared" si="57"/>
        <v>0.29250625000000002</v>
      </c>
      <c r="Q91" s="14">
        <f t="shared" si="57"/>
        <v>0.47435625000000003</v>
      </c>
      <c r="R91" s="14">
        <f t="shared" si="57"/>
        <v>0.65256250000000005</v>
      </c>
      <c r="S91" s="14">
        <f t="shared" si="57"/>
        <v>0.79018749999999993</v>
      </c>
      <c r="T91" s="14">
        <f t="shared" si="57"/>
        <v>0.87987499999999996</v>
      </c>
      <c r="U91" s="14">
        <f t="shared" si="57"/>
        <v>0.9326875</v>
      </c>
      <c r="V91" s="14">
        <f t="shared" si="57"/>
        <v>0.96225000000000005</v>
      </c>
      <c r="W91" s="14">
        <f t="shared" si="57"/>
        <v>0.97862499999999997</v>
      </c>
      <c r="X91" s="14">
        <f t="shared" si="57"/>
        <v>0.98768750000000005</v>
      </c>
      <c r="Y91" s="14">
        <f t="shared" si="57"/>
        <v>0.99275000000000002</v>
      </c>
      <c r="Z91" s="14">
        <f t="shared" si="57"/>
        <v>0.99568750000000006</v>
      </c>
      <c r="AA91" s="14">
        <f t="shared" si="57"/>
        <v>0.99737500000000001</v>
      </c>
      <c r="AB91" s="14">
        <f t="shared" si="57"/>
        <v>0.99837500000000001</v>
      </c>
      <c r="AC91" s="14">
        <f t="shared" si="57"/>
        <v>0.99893750000000003</v>
      </c>
      <c r="AD91" s="14">
        <f t="shared" si="57"/>
        <v>0.99931250000000005</v>
      </c>
      <c r="AE91" s="14">
        <f t="shared" si="57"/>
        <v>0.99956249999999991</v>
      </c>
      <c r="AF91" s="14">
        <f t="shared" si="57"/>
        <v>0.99968750000000006</v>
      </c>
      <c r="AG91" s="14">
        <f t="shared" si="57"/>
        <v>0.99981249999999999</v>
      </c>
      <c r="AH91" s="14">
        <f t="shared" si="57"/>
        <v>0.99987500000000007</v>
      </c>
      <c r="AI91" s="14">
        <f t="shared" si="57"/>
        <v>0.99993749999999992</v>
      </c>
      <c r="AJ91" s="14">
        <f t="shared" si="57"/>
        <v>0.99993749999999992</v>
      </c>
      <c r="AK91" s="14">
        <f t="shared" si="57"/>
        <v>0.99993749999999992</v>
      </c>
      <c r="AL91" s="14">
        <f t="shared" si="57"/>
        <v>1</v>
      </c>
      <c r="AM91" s="14">
        <f t="shared" si="57"/>
        <v>1</v>
      </c>
      <c r="AN91" s="14">
        <f t="shared" si="57"/>
        <v>1</v>
      </c>
      <c r="AO91" s="14">
        <f t="shared" si="57"/>
        <v>1</v>
      </c>
      <c r="AP91" s="14">
        <f t="shared" si="57"/>
        <v>1</v>
      </c>
      <c r="AQ91" s="14">
        <f t="shared" si="57"/>
        <v>0.99993749999999992</v>
      </c>
      <c r="AR91" s="14">
        <f t="shared" si="57"/>
        <v>0.99906249999999996</v>
      </c>
      <c r="AS91" s="14">
        <f t="shared" si="57"/>
        <v>0.99624999999999986</v>
      </c>
      <c r="AT91" s="14">
        <f t="shared" si="57"/>
        <v>0.99306250000000007</v>
      </c>
      <c r="AU91" s="14">
        <f t="shared" si="57"/>
        <v>0.98975000000000002</v>
      </c>
      <c r="AV91" s="14">
        <f t="shared" si="57"/>
        <v>0</v>
      </c>
      <c r="AW91" s="14">
        <f t="shared" si="57"/>
        <v>0</v>
      </c>
      <c r="AX91" s="14">
        <f t="shared" si="57"/>
        <v>0</v>
      </c>
      <c r="AY91" s="14">
        <f t="shared" si="57"/>
        <v>0</v>
      </c>
      <c r="AZ91" s="14">
        <f t="shared" si="57"/>
        <v>0</v>
      </c>
      <c r="BA91" s="14">
        <f t="shared" si="57"/>
        <v>0</v>
      </c>
      <c r="BB91" s="14">
        <f t="shared" si="57"/>
        <v>0</v>
      </c>
      <c r="BC91" s="14">
        <f t="shared" si="57"/>
        <v>0</v>
      </c>
      <c r="BD91" s="14">
        <f t="shared" si="57"/>
        <v>0</v>
      </c>
      <c r="BE91" s="14">
        <f t="shared" si="57"/>
        <v>0</v>
      </c>
      <c r="BF91" s="14">
        <f t="shared" si="57"/>
        <v>0</v>
      </c>
      <c r="BG91" s="14">
        <f t="shared" si="57"/>
        <v>0</v>
      </c>
      <c r="BH91" s="14">
        <f t="shared" si="57"/>
        <v>0</v>
      </c>
      <c r="BI91" s="14">
        <f t="shared" si="57"/>
        <v>0</v>
      </c>
      <c r="BJ91" s="14">
        <f t="shared" si="57"/>
        <v>0</v>
      </c>
      <c r="BK91" s="14">
        <f t="shared" si="57"/>
        <v>0</v>
      </c>
      <c r="BL91" s="14">
        <f t="shared" si="57"/>
        <v>0</v>
      </c>
      <c r="BM91" s="14">
        <f t="shared" si="57"/>
        <v>0</v>
      </c>
      <c r="BN91" s="14">
        <f t="shared" si="57"/>
        <v>0</v>
      </c>
      <c r="BO91" s="14">
        <f t="shared" si="57"/>
        <v>0</v>
      </c>
      <c r="BP91" s="14">
        <f t="shared" si="57"/>
        <v>0</v>
      </c>
      <c r="BQ91" s="14">
        <f t="shared" si="57"/>
        <v>0</v>
      </c>
      <c r="BR91" s="14">
        <f t="shared" si="57"/>
        <v>0</v>
      </c>
      <c r="BS91" s="98"/>
    </row>
    <row r="92" spans="1:71" ht="21" hidden="1" customHeight="1" outlineLevel="1" thickBot="1" x14ac:dyDescent="0.4">
      <c r="A92" s="5">
        <f t="shared" si="35"/>
        <v>0</v>
      </c>
      <c r="B92" s="5">
        <f t="shared" si="35"/>
        <v>0</v>
      </c>
      <c r="C92" s="5">
        <f t="shared" si="35"/>
        <v>0</v>
      </c>
      <c r="D92" s="5">
        <f t="shared" si="35"/>
        <v>1</v>
      </c>
      <c r="E92" s="6" t="str">
        <f t="shared" si="29"/>
        <v>(1)Ga</v>
      </c>
      <c r="F92" s="14">
        <f t="shared" ref="F92" si="58">F16*$C$78</f>
        <v>1.2159374999999999E-27</v>
      </c>
      <c r="G92" s="14">
        <f t="shared" ref="G92:BR92" si="59">G16*$C$78</f>
        <v>5.1911874999999995E-26</v>
      </c>
      <c r="H92" s="14">
        <f t="shared" si="59"/>
        <v>2.0411875000000001E-24</v>
      </c>
      <c r="I92" s="14">
        <f t="shared" si="59"/>
        <v>7.9193750000000005E-23</v>
      </c>
      <c r="J92" s="14">
        <f t="shared" si="59"/>
        <v>2.9278125E-21</v>
      </c>
      <c r="K92" s="14">
        <f t="shared" si="59"/>
        <v>9.5812500000000003E-20</v>
      </c>
      <c r="L92" s="14">
        <f t="shared" si="59"/>
        <v>2.6108125000000001E-18</v>
      </c>
      <c r="M92" s="14">
        <f t="shared" si="59"/>
        <v>5.7748750000000005E-17</v>
      </c>
      <c r="N92" s="14">
        <f t="shared" si="59"/>
        <v>1.0381250000000001E-15</v>
      </c>
      <c r="O92" s="14">
        <f t="shared" si="59"/>
        <v>1.782E-11</v>
      </c>
      <c r="P92" s="14">
        <f t="shared" si="59"/>
        <v>1.3728125E-10</v>
      </c>
      <c r="Q92" s="14">
        <f t="shared" si="59"/>
        <v>9.2349999999999996E-10</v>
      </c>
      <c r="R92" s="14">
        <f t="shared" si="59"/>
        <v>5.5225000000000003E-9</v>
      </c>
      <c r="S92" s="14">
        <f t="shared" si="59"/>
        <v>2.9592499999999998E-8</v>
      </c>
      <c r="T92" s="14">
        <f t="shared" si="59"/>
        <v>1.416875E-7</v>
      </c>
      <c r="U92" s="14">
        <f t="shared" si="59"/>
        <v>6.0215000000000003E-7</v>
      </c>
      <c r="V92" s="14">
        <f t="shared" si="59"/>
        <v>2.26525E-6</v>
      </c>
      <c r="W92" s="14">
        <f t="shared" si="59"/>
        <v>7.6000000000000009E-6</v>
      </c>
      <c r="X92" s="14">
        <f t="shared" si="59"/>
        <v>2.3125624999999999E-5</v>
      </c>
      <c r="Y92" s="14">
        <f t="shared" si="59"/>
        <v>6.5093749999999993E-5</v>
      </c>
      <c r="Z92" s="14">
        <f t="shared" si="59"/>
        <v>1.72225E-4</v>
      </c>
      <c r="AA92" s="14">
        <f t="shared" si="59"/>
        <v>4.3313125000000004E-4</v>
      </c>
      <c r="AB92" s="14">
        <f t="shared" si="59"/>
        <v>1.0424375E-3</v>
      </c>
      <c r="AC92" s="14">
        <f t="shared" si="59"/>
        <v>2.4104999999999999E-3</v>
      </c>
      <c r="AD92" s="14">
        <f t="shared" si="59"/>
        <v>5.36325E-3</v>
      </c>
      <c r="AE92" s="14">
        <f t="shared" si="59"/>
        <v>1.1474375E-2</v>
      </c>
      <c r="AF92" s="14">
        <f t="shared" si="59"/>
        <v>2.3535E-2</v>
      </c>
      <c r="AG92" s="14">
        <f t="shared" si="59"/>
        <v>4.6036250000000001E-2</v>
      </c>
      <c r="AH92" s="14">
        <f t="shared" si="59"/>
        <v>8.5268750000000004E-2</v>
      </c>
      <c r="AI92" s="14">
        <f t="shared" si="59"/>
        <v>0.14840624999999999</v>
      </c>
      <c r="AJ92" s="14">
        <f t="shared" si="59"/>
        <v>0.2408875</v>
      </c>
      <c r="AK92" s="14">
        <f t="shared" si="59"/>
        <v>0.36220625000000001</v>
      </c>
      <c r="AL92" s="14">
        <f t="shared" si="59"/>
        <v>0.502</v>
      </c>
      <c r="AM92" s="14">
        <f t="shared" si="59"/>
        <v>0.64093750000000005</v>
      </c>
      <c r="AN92" s="14">
        <f t="shared" si="59"/>
        <v>0.75950000000000006</v>
      </c>
      <c r="AO92" s="14">
        <f t="shared" si="59"/>
        <v>0.84762499999999996</v>
      </c>
      <c r="AP92" s="14">
        <f t="shared" si="59"/>
        <v>0.90668749999999998</v>
      </c>
      <c r="AQ92" s="14">
        <f t="shared" si="59"/>
        <v>0.94337499999999996</v>
      </c>
      <c r="AR92" s="14">
        <f t="shared" si="59"/>
        <v>0.95512500000000011</v>
      </c>
      <c r="AS92" s="14">
        <f t="shared" si="59"/>
        <v>0.93687500000000001</v>
      </c>
      <c r="AT92" s="14">
        <f t="shared" si="59"/>
        <v>0.91493749999999996</v>
      </c>
      <c r="AU92" s="14">
        <f t="shared" si="59"/>
        <v>0.89306249999999998</v>
      </c>
      <c r="AV92" s="14">
        <f t="shared" si="59"/>
        <v>0</v>
      </c>
      <c r="AW92" s="14">
        <f t="shared" si="59"/>
        <v>0</v>
      </c>
      <c r="AX92" s="14">
        <f t="shared" si="59"/>
        <v>0</v>
      </c>
      <c r="AY92" s="14">
        <f t="shared" si="59"/>
        <v>0</v>
      </c>
      <c r="AZ92" s="14">
        <f t="shared" si="59"/>
        <v>0</v>
      </c>
      <c r="BA92" s="14">
        <f t="shared" si="59"/>
        <v>0</v>
      </c>
      <c r="BB92" s="14">
        <f t="shared" si="59"/>
        <v>0</v>
      </c>
      <c r="BC92" s="14">
        <f t="shared" si="59"/>
        <v>0</v>
      </c>
      <c r="BD92" s="14">
        <f t="shared" si="59"/>
        <v>0</v>
      </c>
      <c r="BE92" s="14">
        <f t="shared" si="59"/>
        <v>0</v>
      </c>
      <c r="BF92" s="14">
        <f t="shared" si="59"/>
        <v>0</v>
      </c>
      <c r="BG92" s="14">
        <f t="shared" si="59"/>
        <v>0</v>
      </c>
      <c r="BH92" s="14">
        <f t="shared" si="59"/>
        <v>0</v>
      </c>
      <c r="BI92" s="14">
        <f t="shared" si="59"/>
        <v>0</v>
      </c>
      <c r="BJ92" s="14">
        <f t="shared" si="59"/>
        <v>0</v>
      </c>
      <c r="BK92" s="14">
        <f t="shared" si="59"/>
        <v>0</v>
      </c>
      <c r="BL92" s="14">
        <f t="shared" si="59"/>
        <v>0</v>
      </c>
      <c r="BM92" s="14">
        <f t="shared" si="59"/>
        <v>0</v>
      </c>
      <c r="BN92" s="14">
        <f t="shared" si="59"/>
        <v>0</v>
      </c>
      <c r="BO92" s="14">
        <f t="shared" si="59"/>
        <v>0</v>
      </c>
      <c r="BP92" s="14">
        <f t="shared" si="59"/>
        <v>0</v>
      </c>
      <c r="BQ92" s="14">
        <f t="shared" si="59"/>
        <v>0</v>
      </c>
      <c r="BR92" s="14">
        <f t="shared" si="59"/>
        <v>0</v>
      </c>
      <c r="BS92" s="98"/>
    </row>
    <row r="93" spans="1:71" ht="21" hidden="1" customHeight="1" outlineLevel="1" thickBot="1" x14ac:dyDescent="0.4">
      <c r="A93" s="5">
        <f t="shared" si="35"/>
        <v>0</v>
      </c>
      <c r="B93" s="5">
        <f t="shared" si="35"/>
        <v>1</v>
      </c>
      <c r="C93" s="5">
        <f t="shared" si="35"/>
        <v>0</v>
      </c>
      <c r="D93" s="5">
        <f t="shared" si="35"/>
        <v>2</v>
      </c>
      <c r="E93" s="6" t="str">
        <f t="shared" si="29"/>
        <v>(1)Ga2Se</v>
      </c>
      <c r="F93" s="14">
        <f t="shared" ref="F93" si="60">F17*$C$78</f>
        <v>7.0612500000000008E-28</v>
      </c>
      <c r="G93" s="14">
        <f t="shared" ref="G93:BR93" si="61">G17*$C$78</f>
        <v>3.3053750000000003E-26</v>
      </c>
      <c r="H93" s="14">
        <f t="shared" si="61"/>
        <v>1.51225E-24</v>
      </c>
      <c r="I93" s="14">
        <f t="shared" si="61"/>
        <v>7.3450000000000005E-23</v>
      </c>
      <c r="J93" s="14">
        <f t="shared" si="61"/>
        <v>3.6081249999999996E-21</v>
      </c>
      <c r="K93" s="14">
        <f t="shared" si="61"/>
        <v>1.6179375E-19</v>
      </c>
      <c r="L93" s="14">
        <f t="shared" si="61"/>
        <v>6.0465000000000001E-18</v>
      </c>
      <c r="M93" s="14">
        <f t="shared" si="61"/>
        <v>1.802E-16</v>
      </c>
      <c r="N93" s="14">
        <f t="shared" si="61"/>
        <v>4.2513750000000002E-15</v>
      </c>
      <c r="O93" s="14">
        <f t="shared" si="61"/>
        <v>1.4799375E-10</v>
      </c>
      <c r="P93" s="14">
        <f t="shared" si="61"/>
        <v>1.1946249999999999E-9</v>
      </c>
      <c r="Q93" s="14">
        <f t="shared" si="61"/>
        <v>8.1325000000000002E-9</v>
      </c>
      <c r="R93" s="14">
        <f t="shared" si="61"/>
        <v>4.8480000000000001E-8</v>
      </c>
      <c r="S93" s="14">
        <f t="shared" si="61"/>
        <v>2.5542499999999997E-7</v>
      </c>
      <c r="T93" s="14">
        <f t="shared" si="61"/>
        <v>1.1714999999999999E-6</v>
      </c>
      <c r="U93" s="14">
        <f t="shared" si="61"/>
        <v>4.583E-6</v>
      </c>
      <c r="V93" s="14">
        <f t="shared" si="61"/>
        <v>1.5155E-5</v>
      </c>
      <c r="W93" s="14">
        <f t="shared" si="61"/>
        <v>4.2848125000000002E-5</v>
      </c>
      <c r="X93" s="14">
        <f t="shared" si="61"/>
        <v>1.0657499999999999E-4</v>
      </c>
      <c r="Y93" s="14">
        <f t="shared" si="61"/>
        <v>2.409E-4</v>
      </c>
      <c r="Z93" s="14">
        <f t="shared" si="61"/>
        <v>5.0773124999999996E-4</v>
      </c>
      <c r="AA93" s="14">
        <f t="shared" si="61"/>
        <v>1.01475E-3</v>
      </c>
      <c r="AB93" s="14">
        <f t="shared" si="61"/>
        <v>1.9416874999999998E-3</v>
      </c>
      <c r="AC93" s="14">
        <f t="shared" si="61"/>
        <v>3.5725000000000002E-3</v>
      </c>
      <c r="AD93" s="14">
        <f t="shared" si="61"/>
        <v>6.3231249999999998E-3</v>
      </c>
      <c r="AE93" s="14">
        <f t="shared" si="61"/>
        <v>1.0726875E-2</v>
      </c>
      <c r="AF93" s="14">
        <f t="shared" si="61"/>
        <v>1.7303125000000003E-2</v>
      </c>
      <c r="AG93" s="14">
        <f t="shared" si="61"/>
        <v>2.6206875000000001E-2</v>
      </c>
      <c r="AH93" s="14">
        <f t="shared" si="61"/>
        <v>3.6651249999999996E-2</v>
      </c>
      <c r="AI93" s="14">
        <f t="shared" si="61"/>
        <v>4.6454375000000006E-2</v>
      </c>
      <c r="AJ93" s="14">
        <f t="shared" si="61"/>
        <v>5.2379374999999999E-2</v>
      </c>
      <c r="AK93" s="14">
        <f t="shared" si="61"/>
        <v>5.1684375000000005E-2</v>
      </c>
      <c r="AL93" s="14">
        <f t="shared" si="61"/>
        <v>4.4137499999999996E-2</v>
      </c>
      <c r="AM93" s="14">
        <f t="shared" si="61"/>
        <v>3.2626875E-2</v>
      </c>
      <c r="AN93" s="14">
        <f t="shared" si="61"/>
        <v>2.1225000000000001E-2</v>
      </c>
      <c r="AO93" s="14">
        <f t="shared" si="61"/>
        <v>1.2525625E-2</v>
      </c>
      <c r="AP93" s="14">
        <f t="shared" si="61"/>
        <v>6.9387499999999996E-3</v>
      </c>
      <c r="AQ93" s="14">
        <f t="shared" si="61"/>
        <v>3.711125E-3</v>
      </c>
      <c r="AR93" s="14">
        <f t="shared" si="61"/>
        <v>1.9231249999999999E-3</v>
      </c>
      <c r="AS93" s="14">
        <f t="shared" si="61"/>
        <v>9.6031250000000001E-4</v>
      </c>
      <c r="AT93" s="14">
        <f t="shared" si="61"/>
        <v>4.8265000000000005E-4</v>
      </c>
      <c r="AU93" s="14">
        <f t="shared" si="61"/>
        <v>2.4570000000000001E-4</v>
      </c>
      <c r="AV93" s="14">
        <f t="shared" si="61"/>
        <v>0</v>
      </c>
      <c r="AW93" s="14">
        <f t="shared" si="61"/>
        <v>0</v>
      </c>
      <c r="AX93" s="14">
        <f t="shared" si="61"/>
        <v>0</v>
      </c>
      <c r="AY93" s="14">
        <f t="shared" si="61"/>
        <v>0</v>
      </c>
      <c r="AZ93" s="14">
        <f t="shared" si="61"/>
        <v>0</v>
      </c>
      <c r="BA93" s="14">
        <f t="shared" si="61"/>
        <v>0</v>
      </c>
      <c r="BB93" s="14">
        <f t="shared" si="61"/>
        <v>0</v>
      </c>
      <c r="BC93" s="14">
        <f t="shared" si="61"/>
        <v>0</v>
      </c>
      <c r="BD93" s="14">
        <f t="shared" si="61"/>
        <v>0</v>
      </c>
      <c r="BE93" s="14">
        <f t="shared" si="61"/>
        <v>0</v>
      </c>
      <c r="BF93" s="14">
        <f t="shared" si="61"/>
        <v>0</v>
      </c>
      <c r="BG93" s="14">
        <f t="shared" si="61"/>
        <v>0</v>
      </c>
      <c r="BH93" s="14">
        <f t="shared" si="61"/>
        <v>0</v>
      </c>
      <c r="BI93" s="14">
        <f t="shared" si="61"/>
        <v>0</v>
      </c>
      <c r="BJ93" s="14">
        <f t="shared" si="61"/>
        <v>0</v>
      </c>
      <c r="BK93" s="14">
        <f t="shared" si="61"/>
        <v>0</v>
      </c>
      <c r="BL93" s="14">
        <f t="shared" si="61"/>
        <v>0</v>
      </c>
      <c r="BM93" s="14">
        <f t="shared" si="61"/>
        <v>0</v>
      </c>
      <c r="BN93" s="14">
        <f t="shared" si="61"/>
        <v>0</v>
      </c>
      <c r="BO93" s="14">
        <f t="shared" si="61"/>
        <v>0</v>
      </c>
      <c r="BP93" s="14">
        <f t="shared" si="61"/>
        <v>0</v>
      </c>
      <c r="BQ93" s="14">
        <f t="shared" si="61"/>
        <v>0</v>
      </c>
      <c r="BR93" s="14">
        <f t="shared" si="61"/>
        <v>0</v>
      </c>
      <c r="BS93" s="98"/>
    </row>
    <row r="94" spans="1:71" ht="21" hidden="1" customHeight="1" outlineLevel="1" thickBot="1" x14ac:dyDescent="0.4">
      <c r="A94" s="5">
        <f t="shared" si="35"/>
        <v>0</v>
      </c>
      <c r="B94" s="5">
        <f t="shared" si="35"/>
        <v>1</v>
      </c>
      <c r="C94" s="5">
        <f t="shared" si="35"/>
        <v>0</v>
      </c>
      <c r="D94" s="5">
        <f t="shared" si="35"/>
        <v>0</v>
      </c>
      <c r="E94" s="6" t="str">
        <f t="shared" si="29"/>
        <v>(1)Se[A]</v>
      </c>
      <c r="F94" s="14">
        <f t="shared" ref="F94" si="62">F18*$C$78</f>
        <v>5.8137499999999997E-9</v>
      </c>
      <c r="G94" s="14">
        <f t="shared" ref="G94:BR94" si="63">G18*$C$78</f>
        <v>1.6846250000000001E-8</v>
      </c>
      <c r="H94" s="14">
        <f t="shared" si="63"/>
        <v>3.5952500000000004E-8</v>
      </c>
      <c r="I94" s="14">
        <f t="shared" si="63"/>
        <v>5.6729374999999995E-8</v>
      </c>
      <c r="J94" s="14">
        <f t="shared" si="63"/>
        <v>6.9693749999999995E-8</v>
      </c>
      <c r="K94" s="14">
        <f t="shared" si="63"/>
        <v>7.205625E-8</v>
      </c>
      <c r="L94" s="14">
        <f t="shared" si="63"/>
        <v>6.7637499999999999E-8</v>
      </c>
      <c r="M94" s="14">
        <f t="shared" si="63"/>
        <v>6.0618750000000001E-8</v>
      </c>
      <c r="N94" s="14">
        <f t="shared" si="63"/>
        <v>5.3329374999999998E-8</v>
      </c>
      <c r="O94" s="14">
        <f t="shared" si="63"/>
        <v>3.8418750000000001E-8</v>
      </c>
      <c r="P94" s="14">
        <f t="shared" si="63"/>
        <v>4.0276249999999996E-8</v>
      </c>
      <c r="Q94" s="14">
        <f t="shared" si="63"/>
        <v>4.2765624999999997E-8</v>
      </c>
      <c r="R94" s="14">
        <f t="shared" si="63"/>
        <v>4.3847499999999996E-8</v>
      </c>
      <c r="S94" s="14">
        <f t="shared" si="63"/>
        <v>4.2796250000000002E-8</v>
      </c>
      <c r="T94" s="14">
        <f t="shared" si="63"/>
        <v>4.0126875000000002E-8</v>
      </c>
      <c r="U94" s="14">
        <f t="shared" si="63"/>
        <v>3.6590625000000003E-8</v>
      </c>
      <c r="V94" s="14">
        <f t="shared" si="63"/>
        <v>3.2685625000000002E-8</v>
      </c>
      <c r="W94" s="14">
        <f t="shared" si="63"/>
        <v>2.8713125000000001E-8</v>
      </c>
      <c r="X94" s="14">
        <f t="shared" si="63"/>
        <v>2.4901250000000003E-8</v>
      </c>
      <c r="Y94" s="14">
        <f t="shared" si="63"/>
        <v>2.1412500000000001E-8</v>
      </c>
      <c r="Z94" s="14">
        <f t="shared" si="63"/>
        <v>1.8323750000000002E-8</v>
      </c>
      <c r="AA94" s="14">
        <f t="shared" si="63"/>
        <v>1.5645000000000002E-8</v>
      </c>
      <c r="AB94" s="14">
        <f t="shared" si="63"/>
        <v>1.335E-8</v>
      </c>
      <c r="AC94" s="14">
        <f t="shared" si="63"/>
        <v>1.13975E-8</v>
      </c>
      <c r="AD94" s="14">
        <f t="shared" si="63"/>
        <v>9.746875000000001E-9</v>
      </c>
      <c r="AE94" s="14">
        <f t="shared" si="63"/>
        <v>8.3593749999999994E-9</v>
      </c>
      <c r="AF94" s="14">
        <f t="shared" si="63"/>
        <v>7.2025000000000003E-9</v>
      </c>
      <c r="AG94" s="14">
        <f t="shared" si="63"/>
        <v>6.2484374999999996E-9</v>
      </c>
      <c r="AH94" s="14">
        <f t="shared" si="63"/>
        <v>5.4708749999999997E-9</v>
      </c>
      <c r="AI94" s="14">
        <f t="shared" si="63"/>
        <v>4.8426250000000003E-9</v>
      </c>
      <c r="AJ94" s="14">
        <f t="shared" si="63"/>
        <v>4.3333750000000002E-9</v>
      </c>
      <c r="AK94" s="14">
        <f t="shared" si="63"/>
        <v>3.9096250000000003E-9</v>
      </c>
      <c r="AL94" s="14">
        <f t="shared" si="63"/>
        <v>3.5375624999999999E-9</v>
      </c>
      <c r="AM94" s="14">
        <f t="shared" si="63"/>
        <v>3.1890624999999997E-9</v>
      </c>
      <c r="AN94" s="14">
        <f t="shared" si="63"/>
        <v>2.84975E-9</v>
      </c>
      <c r="AO94" s="14">
        <f t="shared" si="63"/>
        <v>2.520375E-9</v>
      </c>
      <c r="AP94" s="14">
        <f t="shared" si="63"/>
        <v>2.2093125000000001E-9</v>
      </c>
      <c r="AQ94" s="14">
        <f t="shared" si="63"/>
        <v>1.9246250000000003E-9</v>
      </c>
      <c r="AR94" s="14">
        <f t="shared" si="63"/>
        <v>1.6703125E-9</v>
      </c>
      <c r="AS94" s="14">
        <f t="shared" si="63"/>
        <v>1.4466250000000001E-9</v>
      </c>
      <c r="AT94" s="14">
        <f t="shared" si="63"/>
        <v>1.2515000000000001E-9</v>
      </c>
      <c r="AU94" s="14">
        <f t="shared" si="63"/>
        <v>1.0822500000000001E-9</v>
      </c>
      <c r="AV94" s="14">
        <f t="shared" si="63"/>
        <v>0</v>
      </c>
      <c r="AW94" s="14">
        <f t="shared" si="63"/>
        <v>0</v>
      </c>
      <c r="AX94" s="14">
        <f t="shared" si="63"/>
        <v>0</v>
      </c>
      <c r="AY94" s="14">
        <f t="shared" si="63"/>
        <v>0</v>
      </c>
      <c r="AZ94" s="14">
        <f t="shared" si="63"/>
        <v>0</v>
      </c>
      <c r="BA94" s="14">
        <f t="shared" si="63"/>
        <v>0</v>
      </c>
      <c r="BB94" s="14">
        <f t="shared" si="63"/>
        <v>0</v>
      </c>
      <c r="BC94" s="14">
        <f t="shared" si="63"/>
        <v>0</v>
      </c>
      <c r="BD94" s="14">
        <f t="shared" si="63"/>
        <v>0</v>
      </c>
      <c r="BE94" s="14">
        <f t="shared" si="63"/>
        <v>0</v>
      </c>
      <c r="BF94" s="14">
        <f t="shared" si="63"/>
        <v>0</v>
      </c>
      <c r="BG94" s="14">
        <f t="shared" si="63"/>
        <v>0</v>
      </c>
      <c r="BH94" s="14">
        <f t="shared" si="63"/>
        <v>0</v>
      </c>
      <c r="BI94" s="14">
        <f t="shared" si="63"/>
        <v>0</v>
      </c>
      <c r="BJ94" s="14">
        <f t="shared" si="63"/>
        <v>0</v>
      </c>
      <c r="BK94" s="14">
        <f t="shared" si="63"/>
        <v>0</v>
      </c>
      <c r="BL94" s="14">
        <f t="shared" si="63"/>
        <v>0</v>
      </c>
      <c r="BM94" s="14">
        <f t="shared" si="63"/>
        <v>0</v>
      </c>
      <c r="BN94" s="14">
        <f t="shared" si="63"/>
        <v>0</v>
      </c>
      <c r="BO94" s="14">
        <f t="shared" si="63"/>
        <v>0</v>
      </c>
      <c r="BP94" s="14">
        <f t="shared" si="63"/>
        <v>0</v>
      </c>
      <c r="BQ94" s="14">
        <f t="shared" si="63"/>
        <v>0</v>
      </c>
      <c r="BR94" s="14">
        <f t="shared" si="63"/>
        <v>0</v>
      </c>
      <c r="BS94" s="98"/>
    </row>
    <row r="95" spans="1:71" ht="21" hidden="1" customHeight="1" outlineLevel="1" thickBot="1" x14ac:dyDescent="0.4">
      <c r="A95" s="5">
        <f t="shared" si="35"/>
        <v>0</v>
      </c>
      <c r="B95" s="5">
        <f t="shared" si="35"/>
        <v>1</v>
      </c>
      <c r="C95" s="5">
        <f t="shared" si="35"/>
        <v>0</v>
      </c>
      <c r="D95" s="5">
        <f t="shared" si="35"/>
        <v>0</v>
      </c>
      <c r="E95" s="6" t="str">
        <f t="shared" si="29"/>
        <v>(1)Se[M]</v>
      </c>
      <c r="F95" s="14">
        <f t="shared" ref="F95" si="64">F19*$C$78</f>
        <v>2.1353750000000001E-2</v>
      </c>
      <c r="G95" s="14">
        <f t="shared" ref="G95:BR95" si="65">G19*$C$78</f>
        <v>6.6112500000000005E-2</v>
      </c>
      <c r="H95" s="14">
        <f t="shared" si="65"/>
        <v>0.15404374999999998</v>
      </c>
      <c r="I95" s="14">
        <f t="shared" si="65"/>
        <v>0.2699125</v>
      </c>
      <c r="J95" s="14">
        <f t="shared" si="65"/>
        <v>0.37325000000000003</v>
      </c>
      <c r="K95" s="14">
        <f t="shared" si="65"/>
        <v>0.43908124999999998</v>
      </c>
      <c r="L95" s="14">
        <f t="shared" si="65"/>
        <v>0.47297499999999998</v>
      </c>
      <c r="M95" s="14">
        <f t="shared" si="65"/>
        <v>0.48983125</v>
      </c>
      <c r="N95" s="14">
        <f t="shared" si="65"/>
        <v>0.50064999999999993</v>
      </c>
      <c r="O95" s="14">
        <f t="shared" si="65"/>
        <v>0.67987500000000001</v>
      </c>
      <c r="P95" s="14">
        <f t="shared" si="65"/>
        <v>0.83931249999999991</v>
      </c>
      <c r="Q95" s="14">
        <f t="shared" si="65"/>
        <v>1.0505</v>
      </c>
      <c r="R95" s="14">
        <f t="shared" si="65"/>
        <v>1.270375</v>
      </c>
      <c r="S95" s="14">
        <f t="shared" si="65"/>
        <v>1.4630000000000001</v>
      </c>
      <c r="T95" s="14">
        <f t="shared" si="65"/>
        <v>1.6186875000000001</v>
      </c>
      <c r="U95" s="14">
        <f t="shared" si="65"/>
        <v>1.7416250000000002</v>
      </c>
      <c r="V95" s="14">
        <f t="shared" si="65"/>
        <v>1.83525</v>
      </c>
      <c r="W95" s="14">
        <f t="shared" si="65"/>
        <v>1.9009999999999998</v>
      </c>
      <c r="X95" s="14">
        <f t="shared" si="65"/>
        <v>1.9430624999999999</v>
      </c>
      <c r="Y95" s="14">
        <f t="shared" si="65"/>
        <v>1.9681250000000001</v>
      </c>
      <c r="Z95" s="14">
        <f t="shared" si="65"/>
        <v>1.9825625</v>
      </c>
      <c r="AA95" s="14">
        <f t="shared" si="65"/>
        <v>1.9911249999999998</v>
      </c>
      <c r="AB95" s="14">
        <f t="shared" si="65"/>
        <v>1.9970625</v>
      </c>
      <c r="AC95" s="14">
        <f t="shared" si="65"/>
        <v>2.0024999999999999</v>
      </c>
      <c r="AD95" s="14">
        <f t="shared" si="65"/>
        <v>2.0096249999999998</v>
      </c>
      <c r="AE95" s="14">
        <f t="shared" si="65"/>
        <v>2.0209999999999999</v>
      </c>
      <c r="AF95" s="14">
        <f t="shared" si="65"/>
        <v>2.0401249999999997</v>
      </c>
      <c r="AG95" s="14">
        <f t="shared" si="65"/>
        <v>2.0718125000000001</v>
      </c>
      <c r="AH95" s="14">
        <f t="shared" si="65"/>
        <v>2.1216249999999999</v>
      </c>
      <c r="AI95" s="14">
        <f t="shared" si="65"/>
        <v>2.1946875000000001</v>
      </c>
      <c r="AJ95" s="14">
        <f t="shared" si="65"/>
        <v>2.2931875000000002</v>
      </c>
      <c r="AK95" s="14">
        <f t="shared" si="65"/>
        <v>2.4138125000000001</v>
      </c>
      <c r="AL95" s="14">
        <f t="shared" si="65"/>
        <v>2.546125</v>
      </c>
      <c r="AM95" s="14">
        <f t="shared" si="65"/>
        <v>2.6735625000000001</v>
      </c>
      <c r="AN95" s="14">
        <f t="shared" si="65"/>
        <v>2.7806875</v>
      </c>
      <c r="AO95" s="14">
        <f t="shared" si="65"/>
        <v>2.860125</v>
      </c>
      <c r="AP95" s="14">
        <f t="shared" si="65"/>
        <v>2.9136249999999997</v>
      </c>
      <c r="AQ95" s="14">
        <f t="shared" si="65"/>
        <v>2.9475000000000002</v>
      </c>
      <c r="AR95" s="14">
        <f t="shared" si="65"/>
        <v>2.9684374999999998</v>
      </c>
      <c r="AS95" s="14">
        <f t="shared" si="65"/>
        <v>2.9813125</v>
      </c>
      <c r="AT95" s="14">
        <f t="shared" si="65"/>
        <v>2.9888749999999997</v>
      </c>
      <c r="AU95" s="14">
        <f t="shared" si="65"/>
        <v>2.9932500000000002</v>
      </c>
      <c r="AV95" s="14">
        <f t="shared" si="65"/>
        <v>0</v>
      </c>
      <c r="AW95" s="14">
        <f t="shared" si="65"/>
        <v>0</v>
      </c>
      <c r="AX95" s="14">
        <f t="shared" si="65"/>
        <v>0</v>
      </c>
      <c r="AY95" s="14">
        <f t="shared" si="65"/>
        <v>0</v>
      </c>
      <c r="AZ95" s="14">
        <f t="shared" si="65"/>
        <v>0</v>
      </c>
      <c r="BA95" s="14">
        <f t="shared" si="65"/>
        <v>0</v>
      </c>
      <c r="BB95" s="14">
        <f t="shared" si="65"/>
        <v>0</v>
      </c>
      <c r="BC95" s="14">
        <f t="shared" si="65"/>
        <v>0</v>
      </c>
      <c r="BD95" s="14">
        <f t="shared" si="65"/>
        <v>0</v>
      </c>
      <c r="BE95" s="14">
        <f t="shared" si="65"/>
        <v>0</v>
      </c>
      <c r="BF95" s="14">
        <f t="shared" si="65"/>
        <v>0</v>
      </c>
      <c r="BG95" s="14">
        <f t="shared" si="65"/>
        <v>0</v>
      </c>
      <c r="BH95" s="14">
        <f t="shared" si="65"/>
        <v>0</v>
      </c>
      <c r="BI95" s="14">
        <f t="shared" si="65"/>
        <v>0</v>
      </c>
      <c r="BJ95" s="14">
        <f t="shared" si="65"/>
        <v>0</v>
      </c>
      <c r="BK95" s="14">
        <f t="shared" si="65"/>
        <v>0</v>
      </c>
      <c r="BL95" s="14">
        <f t="shared" si="65"/>
        <v>0</v>
      </c>
      <c r="BM95" s="14">
        <f t="shared" si="65"/>
        <v>0</v>
      </c>
      <c r="BN95" s="14">
        <f t="shared" si="65"/>
        <v>0</v>
      </c>
      <c r="BO95" s="14">
        <f t="shared" si="65"/>
        <v>0</v>
      </c>
      <c r="BP95" s="14">
        <f t="shared" si="65"/>
        <v>0</v>
      </c>
      <c r="BQ95" s="14">
        <f t="shared" si="65"/>
        <v>0</v>
      </c>
      <c r="BR95" s="14">
        <f t="shared" si="65"/>
        <v>0</v>
      </c>
      <c r="BS95" s="98"/>
    </row>
    <row r="96" spans="1:71" ht="21" hidden="1" customHeight="1" outlineLevel="1" thickBot="1" x14ac:dyDescent="0.4">
      <c r="A96" s="5">
        <f t="shared" si="35"/>
        <v>0</v>
      </c>
      <c r="B96" s="5">
        <f t="shared" si="35"/>
        <v>1</v>
      </c>
      <c r="C96" s="5">
        <f t="shared" si="35"/>
        <v>0</v>
      </c>
      <c r="D96" s="5">
        <f t="shared" si="35"/>
        <v>0</v>
      </c>
      <c r="E96" s="6" t="str">
        <f t="shared" si="29"/>
        <v>(1)Se[R]</v>
      </c>
      <c r="F96" s="14">
        <f t="shared" ref="F96" si="66">F20*$C$78</f>
        <v>6.4368750000000008E-11</v>
      </c>
      <c r="G96" s="14">
        <f t="shared" ref="G96:BR96" si="67">G20*$C$78</f>
        <v>2.4633125E-10</v>
      </c>
      <c r="H96" s="14">
        <f t="shared" si="67"/>
        <v>6.7712499999999998E-10</v>
      </c>
      <c r="I96" s="14">
        <f t="shared" si="67"/>
        <v>1.3469374999999999E-9</v>
      </c>
      <c r="J96" s="14">
        <f t="shared" si="67"/>
        <v>2.0478125000000002E-9</v>
      </c>
      <c r="K96" s="14">
        <f t="shared" si="67"/>
        <v>2.5781875000000002E-9</v>
      </c>
      <c r="L96" s="14">
        <f t="shared" si="67"/>
        <v>2.9054999999999999E-9</v>
      </c>
      <c r="M96" s="14">
        <f t="shared" si="67"/>
        <v>3.0876875000000001E-9</v>
      </c>
      <c r="N96" s="14">
        <f t="shared" si="67"/>
        <v>3.1853749999999997E-9</v>
      </c>
      <c r="O96" s="14">
        <f t="shared" si="67"/>
        <v>3.9679375000000003E-9</v>
      </c>
      <c r="P96" s="14">
        <f t="shared" si="67"/>
        <v>4.6840625E-9</v>
      </c>
      <c r="Q96" s="14">
        <f t="shared" si="67"/>
        <v>5.5670000000000003E-9</v>
      </c>
      <c r="R96" s="14">
        <f t="shared" si="67"/>
        <v>6.3537499999999999E-9</v>
      </c>
      <c r="S96" s="14">
        <f t="shared" si="67"/>
        <v>6.8693750000000006E-9</v>
      </c>
      <c r="T96" s="14">
        <f t="shared" si="67"/>
        <v>7.1012500000000005E-9</v>
      </c>
      <c r="U96" s="14">
        <f t="shared" si="67"/>
        <v>7.1093750000000006E-9</v>
      </c>
      <c r="V96" s="14">
        <f t="shared" si="67"/>
        <v>6.9443750000000004E-9</v>
      </c>
      <c r="W96" s="14">
        <f t="shared" si="67"/>
        <v>6.6468750000000006E-9</v>
      </c>
      <c r="X96" s="14">
        <f t="shared" si="67"/>
        <v>6.2593749999999996E-9</v>
      </c>
      <c r="Y96" s="14">
        <f t="shared" si="67"/>
        <v>5.8261249999999997E-9</v>
      </c>
      <c r="Z96" s="14">
        <f t="shared" si="67"/>
        <v>5.3809375000000003E-9</v>
      </c>
      <c r="AA96" s="14">
        <f t="shared" si="67"/>
        <v>4.9448124999999996E-9</v>
      </c>
      <c r="AB96" s="14">
        <f t="shared" si="67"/>
        <v>4.5295625000000002E-9</v>
      </c>
      <c r="AC96" s="14">
        <f t="shared" si="67"/>
        <v>4.1414375000000002E-9</v>
      </c>
      <c r="AD96" s="14">
        <f t="shared" si="67"/>
        <v>3.7841250000000003E-9</v>
      </c>
      <c r="AE96" s="14">
        <f t="shared" si="67"/>
        <v>3.4603125000000004E-9</v>
      </c>
      <c r="AF96" s="14">
        <f t="shared" si="67"/>
        <v>3.1724374999999999E-9</v>
      </c>
      <c r="AG96" s="14">
        <f t="shared" si="67"/>
        <v>2.9228750000000002E-9</v>
      </c>
      <c r="AH96" s="14">
        <f t="shared" si="67"/>
        <v>2.713E-9</v>
      </c>
      <c r="AI96" s="14">
        <f t="shared" si="67"/>
        <v>2.5415E-9</v>
      </c>
      <c r="AJ96" s="14">
        <f t="shared" si="67"/>
        <v>2.4029375E-9</v>
      </c>
      <c r="AK96" s="14">
        <f t="shared" si="67"/>
        <v>2.2871875000000003E-9</v>
      </c>
      <c r="AL96" s="14">
        <f t="shared" si="67"/>
        <v>2.1801250000000001E-9</v>
      </c>
      <c r="AM96" s="14">
        <f t="shared" si="67"/>
        <v>2.0674999999999997E-9</v>
      </c>
      <c r="AN96" s="14">
        <f t="shared" si="67"/>
        <v>1.9410624999999999E-9</v>
      </c>
      <c r="AO96" s="14">
        <f t="shared" si="67"/>
        <v>1.80125E-9</v>
      </c>
      <c r="AP96" s="14">
        <f t="shared" si="67"/>
        <v>1.6548125E-9</v>
      </c>
      <c r="AQ96" s="14">
        <f t="shared" si="67"/>
        <v>1.5090624999999999E-9</v>
      </c>
      <c r="AR96" s="14">
        <f t="shared" si="67"/>
        <v>1.3694999999999999E-9</v>
      </c>
      <c r="AS96" s="14">
        <f t="shared" si="67"/>
        <v>1.239E-9</v>
      </c>
      <c r="AT96" s="14">
        <f t="shared" si="67"/>
        <v>1.1185E-9</v>
      </c>
      <c r="AU96" s="14">
        <f t="shared" si="67"/>
        <v>1.008375E-9</v>
      </c>
      <c r="AV96" s="14">
        <f t="shared" si="67"/>
        <v>0</v>
      </c>
      <c r="AW96" s="14">
        <f t="shared" si="67"/>
        <v>0</v>
      </c>
      <c r="AX96" s="14">
        <f t="shared" si="67"/>
        <v>0</v>
      </c>
      <c r="AY96" s="14">
        <f t="shared" si="67"/>
        <v>0</v>
      </c>
      <c r="AZ96" s="14">
        <f t="shared" si="67"/>
        <v>0</v>
      </c>
      <c r="BA96" s="14">
        <f t="shared" si="67"/>
        <v>0</v>
      </c>
      <c r="BB96" s="14">
        <f t="shared" si="67"/>
        <v>0</v>
      </c>
      <c r="BC96" s="14">
        <f t="shared" si="67"/>
        <v>0</v>
      </c>
      <c r="BD96" s="14">
        <f t="shared" si="67"/>
        <v>0</v>
      </c>
      <c r="BE96" s="14">
        <f t="shared" si="67"/>
        <v>0</v>
      </c>
      <c r="BF96" s="14">
        <f t="shared" si="67"/>
        <v>0</v>
      </c>
      <c r="BG96" s="14">
        <f t="shared" si="67"/>
        <v>0</v>
      </c>
      <c r="BH96" s="14">
        <f t="shared" si="67"/>
        <v>0</v>
      </c>
      <c r="BI96" s="14">
        <f t="shared" si="67"/>
        <v>0</v>
      </c>
      <c r="BJ96" s="14">
        <f t="shared" si="67"/>
        <v>0</v>
      </c>
      <c r="BK96" s="14">
        <f t="shared" si="67"/>
        <v>0</v>
      </c>
      <c r="BL96" s="14">
        <f t="shared" si="67"/>
        <v>0</v>
      </c>
      <c r="BM96" s="14">
        <f t="shared" si="67"/>
        <v>0</v>
      </c>
      <c r="BN96" s="14">
        <f t="shared" si="67"/>
        <v>0</v>
      </c>
      <c r="BO96" s="14">
        <f t="shared" si="67"/>
        <v>0</v>
      </c>
      <c r="BP96" s="14">
        <f t="shared" si="67"/>
        <v>0</v>
      </c>
      <c r="BQ96" s="14">
        <f t="shared" si="67"/>
        <v>0</v>
      </c>
      <c r="BR96" s="14">
        <f t="shared" si="67"/>
        <v>0</v>
      </c>
      <c r="BS96" s="98"/>
    </row>
    <row r="97" spans="1:87" ht="21" hidden="1" customHeight="1" outlineLevel="1" thickBot="1" x14ac:dyDescent="0.4">
      <c r="A97" s="5">
        <f t="shared" ref="A97:D109" si="68">A63</f>
        <v>0</v>
      </c>
      <c r="B97" s="5">
        <f t="shared" si="68"/>
        <v>1</v>
      </c>
      <c r="C97" s="5">
        <f t="shared" si="68"/>
        <v>0</v>
      </c>
      <c r="D97" s="5">
        <f t="shared" si="68"/>
        <v>0</v>
      </c>
      <c r="E97" s="6" t="str">
        <f t="shared" si="29"/>
        <v>(1)Se</v>
      </c>
      <c r="F97" s="14">
        <f t="shared" ref="F97" si="69">F21*$C$78</f>
        <v>2.5300000000000002E-8</v>
      </c>
      <c r="G97" s="14">
        <f t="shared" ref="G97:BR97" si="70">G21*$C$78</f>
        <v>6.4687500000000003E-8</v>
      </c>
      <c r="H97" s="14">
        <f t="shared" si="70"/>
        <v>1.23375E-7</v>
      </c>
      <c r="I97" s="14">
        <f t="shared" si="70"/>
        <v>1.7586875000000002E-7</v>
      </c>
      <c r="J97" s="14">
        <f t="shared" si="70"/>
        <v>1.9703124999999999E-7</v>
      </c>
      <c r="K97" s="14">
        <f t="shared" si="70"/>
        <v>1.8728749999999999E-7</v>
      </c>
      <c r="L97" s="14">
        <f t="shared" si="70"/>
        <v>1.6278124999999999E-7</v>
      </c>
      <c r="M97" s="14">
        <f t="shared" si="70"/>
        <v>1.3595E-7</v>
      </c>
      <c r="N97" s="14">
        <f t="shared" si="70"/>
        <v>1.1206875E-7</v>
      </c>
      <c r="O97" s="14">
        <f t="shared" si="70"/>
        <v>6.5100000000000007E-8</v>
      </c>
      <c r="P97" s="14">
        <f t="shared" si="70"/>
        <v>6.5262500000000006E-8</v>
      </c>
      <c r="Q97" s="14">
        <f t="shared" si="70"/>
        <v>6.9018749999999997E-8</v>
      </c>
      <c r="R97" s="14">
        <f t="shared" si="70"/>
        <v>7.1368750000000002E-8</v>
      </c>
      <c r="S97" s="14">
        <f t="shared" si="70"/>
        <v>7.0281249999999999E-8</v>
      </c>
      <c r="T97" s="14">
        <f t="shared" si="70"/>
        <v>6.6506250000000007E-8</v>
      </c>
      <c r="U97" s="14">
        <f t="shared" si="70"/>
        <v>6.1228750000000005E-8</v>
      </c>
      <c r="V97" s="14">
        <f t="shared" si="70"/>
        <v>5.5228124999999993E-8</v>
      </c>
      <c r="W97" s="14">
        <f t="shared" si="70"/>
        <v>4.8996875000000002E-8</v>
      </c>
      <c r="X97" s="14">
        <f t="shared" si="70"/>
        <v>4.2918124999999998E-8</v>
      </c>
      <c r="Y97" s="14">
        <f t="shared" si="70"/>
        <v>3.7277499999999997E-8</v>
      </c>
      <c r="Z97" s="14">
        <f t="shared" si="70"/>
        <v>3.2222499999999996E-8</v>
      </c>
      <c r="AA97" s="14">
        <f t="shared" si="70"/>
        <v>2.7790625000000003E-8</v>
      </c>
      <c r="AB97" s="14">
        <f t="shared" si="70"/>
        <v>2.3953125E-8</v>
      </c>
      <c r="AC97" s="14">
        <f t="shared" si="70"/>
        <v>2.065625E-8</v>
      </c>
      <c r="AD97" s="14">
        <f t="shared" si="70"/>
        <v>1.7841250000000001E-8</v>
      </c>
      <c r="AE97" s="14">
        <f t="shared" si="70"/>
        <v>1.545375E-8</v>
      </c>
      <c r="AF97" s="14">
        <f t="shared" si="70"/>
        <v>1.3446874999999999E-8</v>
      </c>
      <c r="AG97" s="14">
        <f t="shared" si="70"/>
        <v>1.1780624999999999E-8</v>
      </c>
      <c r="AH97" s="14">
        <f t="shared" si="70"/>
        <v>1.0415625E-8</v>
      </c>
      <c r="AI97" s="14">
        <f t="shared" si="70"/>
        <v>9.3087500000000006E-9</v>
      </c>
      <c r="AJ97" s="14">
        <f t="shared" si="70"/>
        <v>8.4100000000000005E-9</v>
      </c>
      <c r="AK97" s="14">
        <f t="shared" si="70"/>
        <v>7.6600000000000004E-9</v>
      </c>
      <c r="AL97" s="14">
        <f t="shared" si="70"/>
        <v>6.9962500000000005E-9</v>
      </c>
      <c r="AM97" s="14">
        <f t="shared" si="70"/>
        <v>6.3668749999999999E-9</v>
      </c>
      <c r="AN97" s="14">
        <f t="shared" si="70"/>
        <v>5.7423124999999998E-9</v>
      </c>
      <c r="AO97" s="14">
        <f t="shared" si="70"/>
        <v>5.1256874999999995E-9</v>
      </c>
      <c r="AP97" s="14">
        <f t="shared" si="70"/>
        <v>4.5344374999999999E-9</v>
      </c>
      <c r="AQ97" s="14">
        <f t="shared" si="70"/>
        <v>3.9862500000000004E-9</v>
      </c>
      <c r="AR97" s="14">
        <f t="shared" si="70"/>
        <v>3.4910624999999997E-9</v>
      </c>
      <c r="AS97" s="14">
        <f t="shared" si="70"/>
        <v>3.0509375000000003E-9</v>
      </c>
      <c r="AT97" s="14">
        <f t="shared" si="70"/>
        <v>2.6631874999999998E-9</v>
      </c>
      <c r="AU97" s="14">
        <f t="shared" si="70"/>
        <v>2.32375E-9</v>
      </c>
      <c r="AV97" s="14">
        <f t="shared" si="70"/>
        <v>0</v>
      </c>
      <c r="AW97" s="14">
        <f t="shared" si="70"/>
        <v>0</v>
      </c>
      <c r="AX97" s="14">
        <f t="shared" si="70"/>
        <v>0</v>
      </c>
      <c r="AY97" s="14">
        <f t="shared" si="70"/>
        <v>0</v>
      </c>
      <c r="AZ97" s="14">
        <f t="shared" si="70"/>
        <v>0</v>
      </c>
      <c r="BA97" s="14">
        <f t="shared" si="70"/>
        <v>0</v>
      </c>
      <c r="BB97" s="14">
        <f t="shared" si="70"/>
        <v>0</v>
      </c>
      <c r="BC97" s="14">
        <f t="shared" si="70"/>
        <v>0</v>
      </c>
      <c r="BD97" s="14">
        <f t="shared" si="70"/>
        <v>0</v>
      </c>
      <c r="BE97" s="14">
        <f t="shared" si="70"/>
        <v>0</v>
      </c>
      <c r="BF97" s="14">
        <f t="shared" si="70"/>
        <v>0</v>
      </c>
      <c r="BG97" s="14">
        <f t="shared" si="70"/>
        <v>0</v>
      </c>
      <c r="BH97" s="14">
        <f t="shared" si="70"/>
        <v>0</v>
      </c>
      <c r="BI97" s="14">
        <f t="shared" si="70"/>
        <v>0</v>
      </c>
      <c r="BJ97" s="14">
        <f t="shared" si="70"/>
        <v>0</v>
      </c>
      <c r="BK97" s="14">
        <f t="shared" si="70"/>
        <v>0</v>
      </c>
      <c r="BL97" s="14">
        <f t="shared" si="70"/>
        <v>0</v>
      </c>
      <c r="BM97" s="14">
        <f t="shared" si="70"/>
        <v>0</v>
      </c>
      <c r="BN97" s="14">
        <f t="shared" si="70"/>
        <v>0</v>
      </c>
      <c r="BO97" s="14">
        <f t="shared" si="70"/>
        <v>0</v>
      </c>
      <c r="BP97" s="14">
        <f t="shared" si="70"/>
        <v>0</v>
      </c>
      <c r="BQ97" s="14">
        <f t="shared" si="70"/>
        <v>0</v>
      </c>
      <c r="BR97" s="14">
        <f t="shared" si="70"/>
        <v>0</v>
      </c>
      <c r="BS97" s="98"/>
    </row>
    <row r="98" spans="1:87" ht="21" hidden="1" customHeight="1" outlineLevel="1" thickBot="1" x14ac:dyDescent="0.4">
      <c r="A98" s="5">
        <f t="shared" si="68"/>
        <v>0</v>
      </c>
      <c r="B98" s="5">
        <f t="shared" si="68"/>
        <v>0</v>
      </c>
      <c r="C98" s="5">
        <f t="shared" si="68"/>
        <v>0</v>
      </c>
      <c r="D98" s="5">
        <f t="shared" si="68"/>
        <v>1</v>
      </c>
      <c r="E98" s="6" t="str">
        <f t="shared" si="29"/>
        <v>(2)Ga[1]</v>
      </c>
      <c r="F98" s="14">
        <f t="shared" ref="F98" si="71">F22*$C$78</f>
        <v>0</v>
      </c>
      <c r="G98" s="14">
        <f t="shared" ref="G98:BR98" si="72">G22*$C$78</f>
        <v>0</v>
      </c>
      <c r="H98" s="14">
        <f t="shared" si="72"/>
        <v>0</v>
      </c>
      <c r="I98" s="14">
        <f t="shared" si="72"/>
        <v>0</v>
      </c>
      <c r="J98" s="14">
        <f t="shared" si="72"/>
        <v>0</v>
      </c>
      <c r="K98" s="14">
        <f t="shared" si="72"/>
        <v>0</v>
      </c>
      <c r="L98" s="14">
        <f t="shared" si="72"/>
        <v>0</v>
      </c>
      <c r="M98" s="14">
        <f t="shared" si="72"/>
        <v>0</v>
      </c>
      <c r="N98" s="14">
        <f t="shared" si="72"/>
        <v>0</v>
      </c>
      <c r="O98" s="14">
        <f t="shared" si="72"/>
        <v>0</v>
      </c>
      <c r="P98" s="14">
        <f t="shared" si="72"/>
        <v>0</v>
      </c>
      <c r="Q98" s="14">
        <f t="shared" si="72"/>
        <v>0</v>
      </c>
      <c r="R98" s="14">
        <f t="shared" si="72"/>
        <v>0</v>
      </c>
      <c r="S98" s="14">
        <f t="shared" si="72"/>
        <v>0</v>
      </c>
      <c r="T98" s="14">
        <f t="shared" si="72"/>
        <v>0</v>
      </c>
      <c r="U98" s="14">
        <f t="shared" si="72"/>
        <v>0</v>
      </c>
      <c r="V98" s="14">
        <f t="shared" si="72"/>
        <v>0</v>
      </c>
      <c r="W98" s="14">
        <f t="shared" si="72"/>
        <v>0</v>
      </c>
      <c r="X98" s="14">
        <f t="shared" si="72"/>
        <v>0</v>
      </c>
      <c r="Y98" s="14">
        <f t="shared" si="72"/>
        <v>0</v>
      </c>
      <c r="Z98" s="14">
        <f t="shared" si="72"/>
        <v>0</v>
      </c>
      <c r="AA98" s="14">
        <f t="shared" si="72"/>
        <v>0</v>
      </c>
      <c r="AB98" s="14">
        <f t="shared" si="72"/>
        <v>0</v>
      </c>
      <c r="AC98" s="14">
        <f t="shared" si="72"/>
        <v>0</v>
      </c>
      <c r="AD98" s="14">
        <f t="shared" si="72"/>
        <v>0</v>
      </c>
      <c r="AE98" s="14">
        <f t="shared" si="72"/>
        <v>0</v>
      </c>
      <c r="AF98" s="14">
        <f t="shared" si="72"/>
        <v>4.3351250000000005E-34</v>
      </c>
      <c r="AG98" s="14">
        <f t="shared" si="72"/>
        <v>2.469125E-29</v>
      </c>
      <c r="AH98" s="14">
        <f t="shared" si="72"/>
        <v>3.4013749999999999E-25</v>
      </c>
      <c r="AI98" s="14">
        <f t="shared" si="72"/>
        <v>5.4800624999999997E-20</v>
      </c>
      <c r="AJ98" s="14">
        <f t="shared" si="72"/>
        <v>9.6475000000000015E-16</v>
      </c>
      <c r="AK98" s="14">
        <f t="shared" si="72"/>
        <v>7.1518750000000008E-12</v>
      </c>
      <c r="AL98" s="14">
        <f t="shared" si="72"/>
        <v>1.1946249999999999E-8</v>
      </c>
      <c r="AM98" s="14">
        <f t="shared" si="72"/>
        <v>2.7249374999999997E-7</v>
      </c>
      <c r="AN98" s="14">
        <f t="shared" si="72"/>
        <v>1.168625E-6</v>
      </c>
      <c r="AO98" s="14">
        <f t="shared" si="72"/>
        <v>3.6927499999999999E-6</v>
      </c>
      <c r="AP98" s="14">
        <f t="shared" si="72"/>
        <v>1.5340000000000002E-5</v>
      </c>
      <c r="AQ98" s="14">
        <f t="shared" si="72"/>
        <v>4.0427500000000006E-4</v>
      </c>
      <c r="AR98" s="14">
        <f t="shared" si="72"/>
        <v>1.1397500000000001E-2</v>
      </c>
      <c r="AS98" s="14">
        <f t="shared" si="72"/>
        <v>4.3488125000000002E-2</v>
      </c>
      <c r="AT98" s="14">
        <f t="shared" si="72"/>
        <v>7.3431250000000003E-2</v>
      </c>
      <c r="AU98" s="14">
        <f t="shared" si="72"/>
        <v>9.9943749999999984E-2</v>
      </c>
      <c r="AV98" s="14">
        <f t="shared" si="72"/>
        <v>0</v>
      </c>
      <c r="AW98" s="14">
        <f t="shared" si="72"/>
        <v>0</v>
      </c>
      <c r="AX98" s="14">
        <f t="shared" si="72"/>
        <v>0</v>
      </c>
      <c r="AY98" s="14">
        <f t="shared" si="72"/>
        <v>0</v>
      </c>
      <c r="AZ98" s="14">
        <f t="shared" si="72"/>
        <v>0</v>
      </c>
      <c r="BA98" s="14">
        <f t="shared" si="72"/>
        <v>0</v>
      </c>
      <c r="BB98" s="14">
        <f t="shared" si="72"/>
        <v>0</v>
      </c>
      <c r="BC98" s="14">
        <f t="shared" si="72"/>
        <v>0</v>
      </c>
      <c r="BD98" s="14">
        <f t="shared" si="72"/>
        <v>0</v>
      </c>
      <c r="BE98" s="14">
        <f t="shared" si="72"/>
        <v>0</v>
      </c>
      <c r="BF98" s="14">
        <f t="shared" si="72"/>
        <v>0</v>
      </c>
      <c r="BG98" s="14">
        <f t="shared" si="72"/>
        <v>0</v>
      </c>
      <c r="BH98" s="14">
        <f t="shared" si="72"/>
        <v>0</v>
      </c>
      <c r="BI98" s="14">
        <f t="shared" si="72"/>
        <v>0</v>
      </c>
      <c r="BJ98" s="14">
        <f t="shared" si="72"/>
        <v>0</v>
      </c>
      <c r="BK98" s="14">
        <f t="shared" si="72"/>
        <v>0</v>
      </c>
      <c r="BL98" s="14">
        <f t="shared" si="72"/>
        <v>0</v>
      </c>
      <c r="BM98" s="14">
        <f t="shared" si="72"/>
        <v>0</v>
      </c>
      <c r="BN98" s="14">
        <f t="shared" si="72"/>
        <v>0</v>
      </c>
      <c r="BO98" s="14">
        <f t="shared" si="72"/>
        <v>0</v>
      </c>
      <c r="BP98" s="14">
        <f t="shared" si="72"/>
        <v>0</v>
      </c>
      <c r="BQ98" s="14">
        <f t="shared" si="72"/>
        <v>0</v>
      </c>
      <c r="BR98" s="14">
        <f t="shared" si="72"/>
        <v>0</v>
      </c>
      <c r="BS98" s="98"/>
    </row>
    <row r="99" spans="1:87" ht="21" hidden="1" customHeight="1" outlineLevel="1" thickBot="1" x14ac:dyDescent="0.4">
      <c r="A99" s="5">
        <f t="shared" si="68"/>
        <v>0</v>
      </c>
      <c r="B99" s="5">
        <f t="shared" si="68"/>
        <v>0</v>
      </c>
      <c r="C99" s="5">
        <f t="shared" si="68"/>
        <v>1</v>
      </c>
      <c r="D99" s="5">
        <f t="shared" si="68"/>
        <v>0</v>
      </c>
      <c r="E99" s="6" t="str">
        <f t="shared" si="29"/>
        <v>(2)Ge[1]</v>
      </c>
      <c r="F99" s="14">
        <f t="shared" ref="F99" si="73">F23*$C$78</f>
        <v>0</v>
      </c>
      <c r="G99" s="14">
        <f t="shared" ref="G99:BR99" si="74">G23*$C$78</f>
        <v>0</v>
      </c>
      <c r="H99" s="14">
        <f t="shared" si="74"/>
        <v>0</v>
      </c>
      <c r="I99" s="14">
        <f t="shared" si="74"/>
        <v>0</v>
      </c>
      <c r="J99" s="14">
        <f t="shared" si="74"/>
        <v>0</v>
      </c>
      <c r="K99" s="14">
        <f t="shared" si="74"/>
        <v>0</v>
      </c>
      <c r="L99" s="14">
        <f t="shared" si="74"/>
        <v>0</v>
      </c>
      <c r="M99" s="14">
        <f t="shared" si="74"/>
        <v>0</v>
      </c>
      <c r="N99" s="14">
        <f t="shared" si="74"/>
        <v>0</v>
      </c>
      <c r="O99" s="14">
        <f t="shared" si="74"/>
        <v>0</v>
      </c>
      <c r="P99" s="14">
        <f t="shared" si="74"/>
        <v>0</v>
      </c>
      <c r="Q99" s="14">
        <f t="shared" si="74"/>
        <v>0</v>
      </c>
      <c r="R99" s="14">
        <f t="shared" si="74"/>
        <v>0</v>
      </c>
      <c r="S99" s="14">
        <f t="shared" si="74"/>
        <v>0</v>
      </c>
      <c r="T99" s="14">
        <f t="shared" si="74"/>
        <v>0</v>
      </c>
      <c r="U99" s="14">
        <f t="shared" si="74"/>
        <v>0</v>
      </c>
      <c r="V99" s="14">
        <f t="shared" si="74"/>
        <v>0</v>
      </c>
      <c r="W99" s="14">
        <f t="shared" si="74"/>
        <v>0</v>
      </c>
      <c r="X99" s="14">
        <f t="shared" si="74"/>
        <v>0</v>
      </c>
      <c r="Y99" s="14">
        <f t="shared" si="74"/>
        <v>0</v>
      </c>
      <c r="Z99" s="14">
        <f t="shared" si="74"/>
        <v>0</v>
      </c>
      <c r="AA99" s="14">
        <f t="shared" si="74"/>
        <v>0</v>
      </c>
      <c r="AB99" s="14">
        <f t="shared" si="74"/>
        <v>0</v>
      </c>
      <c r="AC99" s="14">
        <f t="shared" si="74"/>
        <v>0</v>
      </c>
      <c r="AD99" s="14">
        <f t="shared" si="74"/>
        <v>0</v>
      </c>
      <c r="AE99" s="14">
        <f t="shared" si="74"/>
        <v>0</v>
      </c>
      <c r="AF99" s="14">
        <f t="shared" si="74"/>
        <v>5.0306874999999997E-34</v>
      </c>
      <c r="AG99" s="14">
        <f t="shared" si="74"/>
        <v>1.6281874999999998E-29</v>
      </c>
      <c r="AH99" s="14">
        <f t="shared" si="74"/>
        <v>1.3400000000000001E-25</v>
      </c>
      <c r="AI99" s="14">
        <f t="shared" si="74"/>
        <v>1.3671250000000001E-20</v>
      </c>
      <c r="AJ99" s="14">
        <f t="shared" si="74"/>
        <v>1.6278125E-16</v>
      </c>
      <c r="AK99" s="14">
        <f t="shared" si="74"/>
        <v>8.778125E-13</v>
      </c>
      <c r="AL99" s="14">
        <f t="shared" si="74"/>
        <v>1.1531874999999998E-9</v>
      </c>
      <c r="AM99" s="14">
        <f t="shared" si="74"/>
        <v>2.2385000000000002E-8</v>
      </c>
      <c r="AN99" s="14">
        <f t="shared" si="74"/>
        <v>8.7762499999999989E-8</v>
      </c>
      <c r="AO99" s="14">
        <f t="shared" si="74"/>
        <v>2.6838125000000001E-7</v>
      </c>
      <c r="AP99" s="14">
        <f t="shared" si="74"/>
        <v>1.1226249999999999E-6</v>
      </c>
      <c r="AQ99" s="14">
        <f t="shared" si="74"/>
        <v>3.0548125000000002E-5</v>
      </c>
      <c r="AR99" s="14">
        <f t="shared" si="74"/>
        <v>9.1081250000000006E-4</v>
      </c>
      <c r="AS99" s="14">
        <f t="shared" si="74"/>
        <v>3.7773125000000003E-3</v>
      </c>
      <c r="AT99" s="14">
        <f t="shared" si="74"/>
        <v>6.9449999999999998E-3</v>
      </c>
      <c r="AU99" s="14">
        <f t="shared" si="74"/>
        <v>1.0275000000000001E-2</v>
      </c>
      <c r="AV99" s="14">
        <f t="shared" si="74"/>
        <v>0</v>
      </c>
      <c r="AW99" s="14">
        <f t="shared" si="74"/>
        <v>0</v>
      </c>
      <c r="AX99" s="14">
        <f t="shared" si="74"/>
        <v>0</v>
      </c>
      <c r="AY99" s="14">
        <f t="shared" si="74"/>
        <v>0</v>
      </c>
      <c r="AZ99" s="14">
        <f t="shared" si="74"/>
        <v>0</v>
      </c>
      <c r="BA99" s="14">
        <f t="shared" si="74"/>
        <v>0</v>
      </c>
      <c r="BB99" s="14">
        <f t="shared" si="74"/>
        <v>0</v>
      </c>
      <c r="BC99" s="14">
        <f t="shared" si="74"/>
        <v>0</v>
      </c>
      <c r="BD99" s="14">
        <f t="shared" si="74"/>
        <v>0</v>
      </c>
      <c r="BE99" s="14">
        <f t="shared" si="74"/>
        <v>0</v>
      </c>
      <c r="BF99" s="14">
        <f t="shared" si="74"/>
        <v>0</v>
      </c>
      <c r="BG99" s="14">
        <f t="shared" si="74"/>
        <v>0</v>
      </c>
      <c r="BH99" s="14">
        <f t="shared" si="74"/>
        <v>0</v>
      </c>
      <c r="BI99" s="14">
        <f t="shared" si="74"/>
        <v>0</v>
      </c>
      <c r="BJ99" s="14">
        <f t="shared" si="74"/>
        <v>0</v>
      </c>
      <c r="BK99" s="14">
        <f t="shared" si="74"/>
        <v>0</v>
      </c>
      <c r="BL99" s="14">
        <f t="shared" si="74"/>
        <v>0</v>
      </c>
      <c r="BM99" s="14">
        <f t="shared" si="74"/>
        <v>0</v>
      </c>
      <c r="BN99" s="14">
        <f t="shared" si="74"/>
        <v>0</v>
      </c>
      <c r="BO99" s="14">
        <f t="shared" si="74"/>
        <v>0</v>
      </c>
      <c r="BP99" s="14">
        <f t="shared" si="74"/>
        <v>0</v>
      </c>
      <c r="BQ99" s="14">
        <f t="shared" si="74"/>
        <v>0</v>
      </c>
      <c r="BR99" s="14">
        <f t="shared" si="74"/>
        <v>0</v>
      </c>
      <c r="BS99" s="98"/>
    </row>
    <row r="100" spans="1:87" ht="21" hidden="1" customHeight="1" outlineLevel="1" thickBot="1" x14ac:dyDescent="0.4">
      <c r="A100" s="5">
        <f t="shared" si="68"/>
        <v>0</v>
      </c>
      <c r="B100" s="5">
        <f t="shared" si="68"/>
        <v>1</v>
      </c>
      <c r="C100" s="5">
        <f t="shared" si="68"/>
        <v>1</v>
      </c>
      <c r="D100" s="5">
        <f t="shared" si="68"/>
        <v>0</v>
      </c>
      <c r="E100" s="6" t="str">
        <f t="shared" si="29"/>
        <v>(2)GeSe[1]</v>
      </c>
      <c r="F100" s="14">
        <f t="shared" ref="F100" si="75">F24*$C$78</f>
        <v>0</v>
      </c>
      <c r="G100" s="14">
        <f t="shared" ref="G100:BR100" si="76">G24*$C$78</f>
        <v>0</v>
      </c>
      <c r="H100" s="14">
        <f t="shared" si="76"/>
        <v>0</v>
      </c>
      <c r="I100" s="14">
        <f t="shared" si="76"/>
        <v>0</v>
      </c>
      <c r="J100" s="14">
        <f t="shared" si="76"/>
        <v>0</v>
      </c>
      <c r="K100" s="14">
        <f t="shared" si="76"/>
        <v>0</v>
      </c>
      <c r="L100" s="14">
        <f t="shared" si="76"/>
        <v>0</v>
      </c>
      <c r="M100" s="14">
        <f t="shared" si="76"/>
        <v>0</v>
      </c>
      <c r="N100" s="14">
        <f t="shared" si="76"/>
        <v>0</v>
      </c>
      <c r="O100" s="14">
        <f t="shared" si="76"/>
        <v>0</v>
      </c>
      <c r="P100" s="14">
        <f t="shared" si="76"/>
        <v>0</v>
      </c>
      <c r="Q100" s="14">
        <f t="shared" si="76"/>
        <v>0</v>
      </c>
      <c r="R100" s="14">
        <f t="shared" si="76"/>
        <v>0</v>
      </c>
      <c r="S100" s="14">
        <f t="shared" si="76"/>
        <v>0</v>
      </c>
      <c r="T100" s="14">
        <f t="shared" si="76"/>
        <v>0</v>
      </c>
      <c r="U100" s="14">
        <f t="shared" si="76"/>
        <v>0</v>
      </c>
      <c r="V100" s="14">
        <f t="shared" si="76"/>
        <v>0</v>
      </c>
      <c r="W100" s="14">
        <f t="shared" si="76"/>
        <v>0</v>
      </c>
      <c r="X100" s="14">
        <f t="shared" si="76"/>
        <v>0</v>
      </c>
      <c r="Y100" s="14">
        <f t="shared" si="76"/>
        <v>0</v>
      </c>
      <c r="Z100" s="14">
        <f t="shared" si="76"/>
        <v>0</v>
      </c>
      <c r="AA100" s="14">
        <f t="shared" si="76"/>
        <v>0</v>
      </c>
      <c r="AB100" s="14">
        <f t="shared" si="76"/>
        <v>0</v>
      </c>
      <c r="AC100" s="14">
        <f t="shared" si="76"/>
        <v>0</v>
      </c>
      <c r="AD100" s="14">
        <f t="shared" si="76"/>
        <v>0</v>
      </c>
      <c r="AE100" s="14">
        <f t="shared" si="76"/>
        <v>0</v>
      </c>
      <c r="AF100" s="14">
        <f t="shared" si="76"/>
        <v>0</v>
      </c>
      <c r="AG100" s="14">
        <f t="shared" si="76"/>
        <v>9.5612500000000003E-33</v>
      </c>
      <c r="AH100" s="14">
        <f t="shared" si="76"/>
        <v>5.1409375E-29</v>
      </c>
      <c r="AI100" s="14">
        <f t="shared" si="76"/>
        <v>3.4866249999999998E-24</v>
      </c>
      <c r="AJ100" s="14">
        <f t="shared" si="76"/>
        <v>2.8030625000000002E-20</v>
      </c>
      <c r="AK100" s="14">
        <f t="shared" si="76"/>
        <v>1.03375E-16</v>
      </c>
      <c r="AL100" s="14">
        <f t="shared" si="76"/>
        <v>9.3768749999999986E-14</v>
      </c>
      <c r="AM100" s="14">
        <f t="shared" si="76"/>
        <v>1.2655E-12</v>
      </c>
      <c r="AN100" s="14">
        <f t="shared" si="76"/>
        <v>3.4681875000000002E-12</v>
      </c>
      <c r="AO100" s="14">
        <f t="shared" si="76"/>
        <v>7.4506249999999997E-12</v>
      </c>
      <c r="AP100" s="14">
        <f t="shared" si="76"/>
        <v>2.2011250000000001E-11</v>
      </c>
      <c r="AQ100" s="14">
        <f t="shared" si="76"/>
        <v>4.2556249999999995E-10</v>
      </c>
      <c r="AR100" s="14">
        <f t="shared" si="76"/>
        <v>9.09375E-9</v>
      </c>
      <c r="AS100" s="14">
        <f t="shared" si="76"/>
        <v>2.7331249999999999E-8</v>
      </c>
      <c r="AT100" s="14">
        <f t="shared" si="76"/>
        <v>3.664375E-8</v>
      </c>
      <c r="AU100" s="14">
        <f t="shared" si="76"/>
        <v>3.976E-8</v>
      </c>
      <c r="AV100" s="14">
        <f t="shared" si="76"/>
        <v>0</v>
      </c>
      <c r="AW100" s="14">
        <f t="shared" si="76"/>
        <v>0</v>
      </c>
      <c r="AX100" s="14">
        <f t="shared" si="76"/>
        <v>0</v>
      </c>
      <c r="AY100" s="14">
        <f t="shared" si="76"/>
        <v>0</v>
      </c>
      <c r="AZ100" s="14">
        <f t="shared" si="76"/>
        <v>0</v>
      </c>
      <c r="BA100" s="14">
        <f t="shared" si="76"/>
        <v>0</v>
      </c>
      <c r="BB100" s="14">
        <f t="shared" si="76"/>
        <v>0</v>
      </c>
      <c r="BC100" s="14">
        <f t="shared" si="76"/>
        <v>0</v>
      </c>
      <c r="BD100" s="14">
        <f t="shared" si="76"/>
        <v>0</v>
      </c>
      <c r="BE100" s="14">
        <f t="shared" si="76"/>
        <v>0</v>
      </c>
      <c r="BF100" s="14">
        <f t="shared" si="76"/>
        <v>0</v>
      </c>
      <c r="BG100" s="14">
        <f t="shared" si="76"/>
        <v>0</v>
      </c>
      <c r="BH100" s="14">
        <f t="shared" si="76"/>
        <v>0</v>
      </c>
      <c r="BI100" s="14">
        <f t="shared" si="76"/>
        <v>0</v>
      </c>
      <c r="BJ100" s="14">
        <f t="shared" si="76"/>
        <v>0</v>
      </c>
      <c r="BK100" s="14">
        <f t="shared" si="76"/>
        <v>0</v>
      </c>
      <c r="BL100" s="14">
        <f t="shared" si="76"/>
        <v>0</v>
      </c>
      <c r="BM100" s="14">
        <f t="shared" si="76"/>
        <v>0</v>
      </c>
      <c r="BN100" s="14">
        <f t="shared" si="76"/>
        <v>0</v>
      </c>
      <c r="BO100" s="14">
        <f t="shared" si="76"/>
        <v>0</v>
      </c>
      <c r="BP100" s="14">
        <f t="shared" si="76"/>
        <v>0</v>
      </c>
      <c r="BQ100" s="14">
        <f t="shared" si="76"/>
        <v>0</v>
      </c>
      <c r="BR100" s="14">
        <f t="shared" si="76"/>
        <v>0</v>
      </c>
      <c r="BS100" s="98"/>
    </row>
    <row r="101" spans="1:87" ht="21" hidden="1" customHeight="1" outlineLevel="1" thickBot="1" x14ac:dyDescent="0.4">
      <c r="A101" s="5">
        <f t="shared" si="68"/>
        <v>1</v>
      </c>
      <c r="B101" s="5">
        <f t="shared" si="68"/>
        <v>0</v>
      </c>
      <c r="C101" s="5">
        <f t="shared" si="68"/>
        <v>0</v>
      </c>
      <c r="D101" s="5">
        <f t="shared" si="68"/>
        <v>0</v>
      </c>
      <c r="E101" s="6" t="str">
        <f t="shared" si="29"/>
        <v>H (Ar)</v>
      </c>
      <c r="F101" s="14">
        <f t="shared" ref="F101" si="77">F25*$C$78</f>
        <v>-117.68749999999999</v>
      </c>
      <c r="G101" s="14">
        <f t="shared" ref="G101:BR101" si="78">G25*$C$78</f>
        <v>-117.75</v>
      </c>
      <c r="H101" s="14">
        <f t="shared" si="78"/>
        <v>-117.9375</v>
      </c>
      <c r="I101" s="14">
        <f t="shared" si="78"/>
        <v>-118.1875</v>
      </c>
      <c r="J101" s="14">
        <f t="shared" si="78"/>
        <v>-118.5</v>
      </c>
      <c r="K101" s="14">
        <f t="shared" si="78"/>
        <v>-118.75</v>
      </c>
      <c r="L101" s="14">
        <f t="shared" si="78"/>
        <v>-118.9375</v>
      </c>
      <c r="M101" s="14">
        <f t="shared" si="78"/>
        <v>-119.0625</v>
      </c>
      <c r="N101" s="14">
        <f t="shared" si="78"/>
        <v>-119.24999999999999</v>
      </c>
      <c r="O101" s="14">
        <f t="shared" si="78"/>
        <v>-119.5</v>
      </c>
      <c r="P101" s="14">
        <f t="shared" si="78"/>
        <v>-119.3125</v>
      </c>
      <c r="Q101" s="14">
        <f t="shared" si="78"/>
        <v>-119.0625</v>
      </c>
      <c r="R101" s="14">
        <f t="shared" si="78"/>
        <v>-118.875</v>
      </c>
      <c r="S101" s="14">
        <f t="shared" si="78"/>
        <v>-118.875</v>
      </c>
      <c r="T101" s="14">
        <f t="shared" si="78"/>
        <v>-118.9375</v>
      </c>
      <c r="U101" s="14">
        <f t="shared" si="78"/>
        <v>-119.0625</v>
      </c>
      <c r="V101" s="14">
        <f t="shared" si="78"/>
        <v>-119.24999999999999</v>
      </c>
      <c r="W101" s="14">
        <f t="shared" si="78"/>
        <v>-119.4375</v>
      </c>
      <c r="X101" s="14">
        <f t="shared" si="78"/>
        <v>-119.68749999999999</v>
      </c>
      <c r="Y101" s="14">
        <f t="shared" si="78"/>
        <v>-119.875</v>
      </c>
      <c r="Z101" s="14">
        <f t="shared" si="78"/>
        <v>-120.0625</v>
      </c>
      <c r="AA101" s="14">
        <f t="shared" si="78"/>
        <v>-120.3125</v>
      </c>
      <c r="AB101" s="14">
        <f t="shared" si="78"/>
        <v>-120.5</v>
      </c>
      <c r="AC101" s="14">
        <f t="shared" si="78"/>
        <v>-120.75</v>
      </c>
      <c r="AD101" s="14">
        <f t="shared" si="78"/>
        <v>-120.93750000000001</v>
      </c>
      <c r="AE101" s="14">
        <f t="shared" si="78"/>
        <v>-121.125</v>
      </c>
      <c r="AF101" s="14">
        <f t="shared" si="78"/>
        <v>-121.37500000000001</v>
      </c>
      <c r="AG101" s="14">
        <f t="shared" si="78"/>
        <v>-121.5625</v>
      </c>
      <c r="AH101" s="14">
        <f t="shared" si="78"/>
        <v>-121.75</v>
      </c>
      <c r="AI101" s="14">
        <f t="shared" si="78"/>
        <v>-121.93750000000001</v>
      </c>
      <c r="AJ101" s="14">
        <f t="shared" si="78"/>
        <v>-122.1875</v>
      </c>
      <c r="AK101" s="14">
        <f t="shared" si="78"/>
        <v>-122.37499999999999</v>
      </c>
      <c r="AL101" s="14">
        <f t="shared" si="78"/>
        <v>-122.5625</v>
      </c>
      <c r="AM101" s="14">
        <f t="shared" si="78"/>
        <v>-122.75</v>
      </c>
      <c r="AN101" s="14">
        <f t="shared" si="78"/>
        <v>-122.93750000000001</v>
      </c>
      <c r="AO101" s="14">
        <f t="shared" si="78"/>
        <v>-123.125</v>
      </c>
      <c r="AP101" s="14">
        <f t="shared" si="78"/>
        <v>-123.3125</v>
      </c>
      <c r="AQ101" s="14">
        <f t="shared" si="78"/>
        <v>-123.50000000000001</v>
      </c>
      <c r="AR101" s="14">
        <f t="shared" si="78"/>
        <v>-123.6875</v>
      </c>
      <c r="AS101" s="14">
        <f t="shared" si="78"/>
        <v>-123.875</v>
      </c>
      <c r="AT101" s="14">
        <f t="shared" si="78"/>
        <v>-124.06250000000001</v>
      </c>
      <c r="AU101" s="14">
        <f t="shared" si="78"/>
        <v>-124.25</v>
      </c>
      <c r="AV101" s="14">
        <f t="shared" si="78"/>
        <v>0</v>
      </c>
      <c r="AW101" s="14">
        <f t="shared" si="78"/>
        <v>0</v>
      </c>
      <c r="AX101" s="14">
        <f t="shared" si="78"/>
        <v>0</v>
      </c>
      <c r="AY101" s="14">
        <f t="shared" si="78"/>
        <v>0</v>
      </c>
      <c r="AZ101" s="14">
        <f t="shared" si="78"/>
        <v>0</v>
      </c>
      <c r="BA101" s="14">
        <f t="shared" si="78"/>
        <v>0</v>
      </c>
      <c r="BB101" s="14">
        <f t="shared" si="78"/>
        <v>0</v>
      </c>
      <c r="BC101" s="14">
        <f t="shared" si="78"/>
        <v>0</v>
      </c>
      <c r="BD101" s="14">
        <f t="shared" si="78"/>
        <v>0</v>
      </c>
      <c r="BE101" s="14">
        <f t="shared" si="78"/>
        <v>0</v>
      </c>
      <c r="BF101" s="14">
        <f t="shared" si="78"/>
        <v>0</v>
      </c>
      <c r="BG101" s="14">
        <f t="shared" si="78"/>
        <v>0</v>
      </c>
      <c r="BH101" s="14">
        <f t="shared" si="78"/>
        <v>0</v>
      </c>
      <c r="BI101" s="14">
        <f t="shared" si="78"/>
        <v>0</v>
      </c>
      <c r="BJ101" s="14">
        <f t="shared" si="78"/>
        <v>0</v>
      </c>
      <c r="BK101" s="14">
        <f t="shared" si="78"/>
        <v>0</v>
      </c>
      <c r="BL101" s="14">
        <f t="shared" si="78"/>
        <v>0</v>
      </c>
      <c r="BM101" s="14">
        <f t="shared" si="78"/>
        <v>0</v>
      </c>
      <c r="BN101" s="14">
        <f t="shared" si="78"/>
        <v>0</v>
      </c>
      <c r="BO101" s="14">
        <f t="shared" si="78"/>
        <v>0</v>
      </c>
      <c r="BP101" s="14">
        <f t="shared" si="78"/>
        <v>0</v>
      </c>
      <c r="BQ101" s="14">
        <f t="shared" si="78"/>
        <v>0</v>
      </c>
      <c r="BR101" s="14">
        <f t="shared" si="78"/>
        <v>0</v>
      </c>
      <c r="BS101" s="98"/>
    </row>
    <row r="102" spans="1:87" ht="21" hidden="1" customHeight="1" outlineLevel="1" thickBot="1" x14ac:dyDescent="0.4">
      <c r="A102" s="5">
        <f t="shared" si="68"/>
        <v>0</v>
      </c>
      <c r="B102" s="5">
        <f t="shared" si="68"/>
        <v>0</v>
      </c>
      <c r="C102" s="5">
        <f t="shared" si="68"/>
        <v>0</v>
      </c>
      <c r="D102" s="5">
        <f t="shared" si="68"/>
        <v>1</v>
      </c>
      <c r="E102" s="6" t="str">
        <f t="shared" si="29"/>
        <v>H (Ga)</v>
      </c>
      <c r="F102" s="14">
        <f t="shared" ref="F102" si="79">F26*$C$78</f>
        <v>-419.37499999999994</v>
      </c>
      <c r="G102" s="14">
        <f t="shared" ref="G102:BR102" si="80">G26*$C$78</f>
        <v>-395.9375</v>
      </c>
      <c r="H102" s="14">
        <f t="shared" si="80"/>
        <v>-373.1875</v>
      </c>
      <c r="I102" s="14">
        <f t="shared" si="80"/>
        <v>-350.625</v>
      </c>
      <c r="J102" s="14">
        <f t="shared" si="80"/>
        <v>-328.375</v>
      </c>
      <c r="K102" s="14">
        <f t="shared" si="80"/>
        <v>-306.8125</v>
      </c>
      <c r="L102" s="14">
        <f t="shared" si="80"/>
        <v>-286.4375</v>
      </c>
      <c r="M102" s="14">
        <f t="shared" si="80"/>
        <v>-267.3125</v>
      </c>
      <c r="N102" s="14">
        <f t="shared" si="80"/>
        <v>-249.5</v>
      </c>
      <c r="O102" s="14">
        <f t="shared" si="80"/>
        <v>-190.8125</v>
      </c>
      <c r="P102" s="14">
        <f t="shared" si="80"/>
        <v>-179.25</v>
      </c>
      <c r="Q102" s="14">
        <f t="shared" si="80"/>
        <v>-168.5625</v>
      </c>
      <c r="R102" s="14">
        <f t="shared" si="80"/>
        <v>-158.4375</v>
      </c>
      <c r="S102" s="14">
        <f t="shared" si="80"/>
        <v>-148.875</v>
      </c>
      <c r="T102" s="14">
        <f t="shared" si="80"/>
        <v>-139.8125</v>
      </c>
      <c r="U102" s="14">
        <f t="shared" si="80"/>
        <v>-131.4375</v>
      </c>
      <c r="V102" s="14">
        <f t="shared" si="80"/>
        <v>-123.75</v>
      </c>
      <c r="W102" s="14">
        <f t="shared" si="80"/>
        <v>-116.625</v>
      </c>
      <c r="X102" s="14">
        <f t="shared" si="80"/>
        <v>-110.0625</v>
      </c>
      <c r="Y102" s="14">
        <f t="shared" si="80"/>
        <v>-103.9375</v>
      </c>
      <c r="Z102" s="14">
        <f t="shared" si="80"/>
        <v>-98.1875</v>
      </c>
      <c r="AA102" s="14">
        <f t="shared" si="80"/>
        <v>-92.6875</v>
      </c>
      <c r="AB102" s="14">
        <f t="shared" si="80"/>
        <v>-87.5</v>
      </c>
      <c r="AC102" s="14">
        <f t="shared" si="80"/>
        <v>-82.5625</v>
      </c>
      <c r="AD102" s="14">
        <f t="shared" si="80"/>
        <v>-77.8125</v>
      </c>
      <c r="AE102" s="14">
        <f t="shared" si="80"/>
        <v>-73.375</v>
      </c>
      <c r="AF102" s="14">
        <f t="shared" si="80"/>
        <v>-69.125</v>
      </c>
      <c r="AG102" s="14">
        <f t="shared" si="80"/>
        <v>-65.25</v>
      </c>
      <c r="AH102" s="14">
        <f t="shared" si="80"/>
        <v>-61.706249999999997</v>
      </c>
      <c r="AI102" s="14">
        <f t="shared" si="80"/>
        <v>-58.59375</v>
      </c>
      <c r="AJ102" s="14">
        <f t="shared" si="80"/>
        <v>-55.962500000000006</v>
      </c>
      <c r="AK102" s="14">
        <f t="shared" si="80"/>
        <v>-53.837500000000006</v>
      </c>
      <c r="AL102" s="14">
        <f t="shared" si="80"/>
        <v>-52.243749999999999</v>
      </c>
      <c r="AM102" s="14">
        <f t="shared" si="80"/>
        <v>-51.15625</v>
      </c>
      <c r="AN102" s="14">
        <f t="shared" si="80"/>
        <v>-50.5</v>
      </c>
      <c r="AO102" s="14">
        <f t="shared" si="80"/>
        <v>-50.168749999999996</v>
      </c>
      <c r="AP102" s="14">
        <f t="shared" si="80"/>
        <v>-50.0625</v>
      </c>
      <c r="AQ102" s="14">
        <f t="shared" si="80"/>
        <v>-50.1</v>
      </c>
      <c r="AR102" s="14">
        <f t="shared" si="80"/>
        <v>-50.275000000000006</v>
      </c>
      <c r="AS102" s="14">
        <f t="shared" si="80"/>
        <v>-50.6</v>
      </c>
      <c r="AT102" s="14">
        <f t="shared" si="80"/>
        <v>-50.949999999999996</v>
      </c>
      <c r="AU102" s="14">
        <f t="shared" si="80"/>
        <v>-51.300000000000004</v>
      </c>
      <c r="AV102" s="14">
        <f t="shared" si="80"/>
        <v>0</v>
      </c>
      <c r="AW102" s="14">
        <f t="shared" si="80"/>
        <v>0</v>
      </c>
      <c r="AX102" s="14">
        <f t="shared" si="80"/>
        <v>0</v>
      </c>
      <c r="AY102" s="14">
        <f t="shared" si="80"/>
        <v>0</v>
      </c>
      <c r="AZ102" s="14">
        <f t="shared" si="80"/>
        <v>0</v>
      </c>
      <c r="BA102" s="14">
        <f t="shared" si="80"/>
        <v>0</v>
      </c>
      <c r="BB102" s="14">
        <f t="shared" si="80"/>
        <v>0</v>
      </c>
      <c r="BC102" s="14">
        <f t="shared" si="80"/>
        <v>0</v>
      </c>
      <c r="BD102" s="14">
        <f t="shared" si="80"/>
        <v>0</v>
      </c>
      <c r="BE102" s="14">
        <f t="shared" si="80"/>
        <v>0</v>
      </c>
      <c r="BF102" s="14">
        <f t="shared" si="80"/>
        <v>0</v>
      </c>
      <c r="BG102" s="14">
        <f t="shared" si="80"/>
        <v>0</v>
      </c>
      <c r="BH102" s="14">
        <f t="shared" si="80"/>
        <v>0</v>
      </c>
      <c r="BI102" s="14">
        <f t="shared" si="80"/>
        <v>0</v>
      </c>
      <c r="BJ102" s="14">
        <f t="shared" si="80"/>
        <v>0</v>
      </c>
      <c r="BK102" s="14">
        <f t="shared" si="80"/>
        <v>0</v>
      </c>
      <c r="BL102" s="14">
        <f t="shared" si="80"/>
        <v>0</v>
      </c>
      <c r="BM102" s="14">
        <f t="shared" si="80"/>
        <v>0</v>
      </c>
      <c r="BN102" s="14">
        <f t="shared" si="80"/>
        <v>0</v>
      </c>
      <c r="BO102" s="14">
        <f t="shared" si="80"/>
        <v>0</v>
      </c>
      <c r="BP102" s="14">
        <f t="shared" si="80"/>
        <v>0</v>
      </c>
      <c r="BQ102" s="14">
        <f t="shared" si="80"/>
        <v>0</v>
      </c>
      <c r="BR102" s="14">
        <f t="shared" si="80"/>
        <v>0</v>
      </c>
      <c r="BS102" s="98"/>
    </row>
    <row r="103" spans="1:87" ht="21" hidden="1" customHeight="1" outlineLevel="1" thickBot="1" x14ac:dyDescent="0.4">
      <c r="A103" s="5">
        <f t="shared" si="68"/>
        <v>0</v>
      </c>
      <c r="B103" s="5">
        <f t="shared" si="68"/>
        <v>0</v>
      </c>
      <c r="C103" s="5">
        <f t="shared" si="68"/>
        <v>1</v>
      </c>
      <c r="D103" s="5">
        <f t="shared" si="68"/>
        <v>0</v>
      </c>
      <c r="E103" s="6" t="str">
        <f t="shared" si="29"/>
        <v>H (Ge)</v>
      </c>
      <c r="F103" s="14">
        <f t="shared" ref="F103" si="81">F27*$C$78</f>
        <v>-116.75</v>
      </c>
      <c r="G103" s="14">
        <f t="shared" ref="G103:BR103" si="82">G27*$C$78</f>
        <v>-111.25</v>
      </c>
      <c r="H103" s="14">
        <f t="shared" si="82"/>
        <v>-104.6875</v>
      </c>
      <c r="I103" s="14">
        <f t="shared" si="82"/>
        <v>-97.3125</v>
      </c>
      <c r="J103" s="14">
        <f t="shared" si="82"/>
        <v>-89.5</v>
      </c>
      <c r="K103" s="14">
        <f t="shared" si="82"/>
        <v>-81.75</v>
      </c>
      <c r="L103" s="14">
        <f t="shared" si="82"/>
        <v>-74.3125</v>
      </c>
      <c r="M103" s="14">
        <f t="shared" si="82"/>
        <v>-67.3125</v>
      </c>
      <c r="N103" s="14">
        <f t="shared" si="82"/>
        <v>-60.837499999999999</v>
      </c>
      <c r="O103" s="14">
        <f t="shared" si="82"/>
        <v>-40.431249999999999</v>
      </c>
      <c r="P103" s="14">
        <f t="shared" si="82"/>
        <v>-37.506250000000001</v>
      </c>
      <c r="Q103" s="14">
        <f t="shared" si="82"/>
        <v>-35.6875</v>
      </c>
      <c r="R103" s="14">
        <f t="shared" si="82"/>
        <v>-34.762500000000003</v>
      </c>
      <c r="S103" s="14">
        <f t="shared" si="82"/>
        <v>-34.456249999999997</v>
      </c>
      <c r="T103" s="14">
        <f t="shared" si="82"/>
        <v>-34.524999999999999</v>
      </c>
      <c r="U103" s="14">
        <f t="shared" si="82"/>
        <v>-34.793750000000003</v>
      </c>
      <c r="V103" s="14">
        <f t="shared" si="82"/>
        <v>-35.143750000000004</v>
      </c>
      <c r="W103" s="14">
        <f t="shared" si="82"/>
        <v>-35.493749999999999</v>
      </c>
      <c r="X103" s="14">
        <f t="shared" si="82"/>
        <v>-35.818750000000001</v>
      </c>
      <c r="Y103" s="14">
        <f t="shared" si="82"/>
        <v>-36.112499999999997</v>
      </c>
      <c r="Z103" s="14">
        <f t="shared" si="82"/>
        <v>-36.393750000000004</v>
      </c>
      <c r="AA103" s="14">
        <f t="shared" si="82"/>
        <v>-36.65625</v>
      </c>
      <c r="AB103" s="14">
        <f t="shared" si="82"/>
        <v>-36.918750000000003</v>
      </c>
      <c r="AC103" s="14">
        <f t="shared" si="82"/>
        <v>-37.181249999999999</v>
      </c>
      <c r="AD103" s="14">
        <f t="shared" si="82"/>
        <v>-37.4375</v>
      </c>
      <c r="AE103" s="14">
        <f t="shared" si="82"/>
        <v>-37.700000000000003</v>
      </c>
      <c r="AF103" s="14">
        <f t="shared" si="82"/>
        <v>-37.96875</v>
      </c>
      <c r="AG103" s="14">
        <f t="shared" si="82"/>
        <v>-38.25</v>
      </c>
      <c r="AH103" s="14">
        <f t="shared" si="82"/>
        <v>-38.556249999999999</v>
      </c>
      <c r="AI103" s="14">
        <f t="shared" si="82"/>
        <v>-38.9</v>
      </c>
      <c r="AJ103" s="14">
        <f t="shared" si="82"/>
        <v>-39.28125</v>
      </c>
      <c r="AK103" s="14">
        <f t="shared" si="82"/>
        <v>-39.693750000000001</v>
      </c>
      <c r="AL103" s="14">
        <f t="shared" si="82"/>
        <v>-40.131250000000001</v>
      </c>
      <c r="AM103" s="14">
        <f t="shared" si="82"/>
        <v>-40.5625</v>
      </c>
      <c r="AN103" s="14">
        <f t="shared" si="82"/>
        <v>-40.956249999999997</v>
      </c>
      <c r="AO103" s="14">
        <f t="shared" si="82"/>
        <v>-41.306249999999999</v>
      </c>
      <c r="AP103" s="14">
        <f t="shared" si="82"/>
        <v>-41.612500000000004</v>
      </c>
      <c r="AQ103" s="14">
        <f t="shared" si="82"/>
        <v>-41.887500000000003</v>
      </c>
      <c r="AR103" s="14">
        <f t="shared" si="82"/>
        <v>-42.137500000000003</v>
      </c>
      <c r="AS103" s="14">
        <f t="shared" si="82"/>
        <v>-42.356250000000003</v>
      </c>
      <c r="AT103" s="14">
        <f t="shared" si="82"/>
        <v>-42.568750000000001</v>
      </c>
      <c r="AU103" s="14">
        <f t="shared" si="82"/>
        <v>-42.78125</v>
      </c>
      <c r="AV103" s="14">
        <f t="shared" si="82"/>
        <v>0</v>
      </c>
      <c r="AW103" s="14">
        <f t="shared" si="82"/>
        <v>0</v>
      </c>
      <c r="AX103" s="14">
        <f t="shared" si="82"/>
        <v>0</v>
      </c>
      <c r="AY103" s="14">
        <f t="shared" si="82"/>
        <v>0</v>
      </c>
      <c r="AZ103" s="14">
        <f t="shared" si="82"/>
        <v>0</v>
      </c>
      <c r="BA103" s="14">
        <f t="shared" si="82"/>
        <v>0</v>
      </c>
      <c r="BB103" s="14">
        <f t="shared" si="82"/>
        <v>0</v>
      </c>
      <c r="BC103" s="14">
        <f t="shared" si="82"/>
        <v>0</v>
      </c>
      <c r="BD103" s="14">
        <f t="shared" si="82"/>
        <v>0</v>
      </c>
      <c r="BE103" s="14">
        <f t="shared" si="82"/>
        <v>0</v>
      </c>
      <c r="BF103" s="14">
        <f t="shared" si="82"/>
        <v>0</v>
      </c>
      <c r="BG103" s="14">
        <f t="shared" si="82"/>
        <v>0</v>
      </c>
      <c r="BH103" s="14">
        <f t="shared" si="82"/>
        <v>0</v>
      </c>
      <c r="BI103" s="14">
        <f t="shared" si="82"/>
        <v>0</v>
      </c>
      <c r="BJ103" s="14">
        <f t="shared" si="82"/>
        <v>0</v>
      </c>
      <c r="BK103" s="14">
        <f t="shared" si="82"/>
        <v>0</v>
      </c>
      <c r="BL103" s="14">
        <f t="shared" si="82"/>
        <v>0</v>
      </c>
      <c r="BM103" s="14">
        <f t="shared" si="82"/>
        <v>0</v>
      </c>
      <c r="BN103" s="14">
        <f t="shared" si="82"/>
        <v>0</v>
      </c>
      <c r="BO103" s="14">
        <f t="shared" si="82"/>
        <v>0</v>
      </c>
      <c r="BP103" s="14">
        <f t="shared" si="82"/>
        <v>0</v>
      </c>
      <c r="BQ103" s="14">
        <f t="shared" si="82"/>
        <v>0</v>
      </c>
      <c r="BR103" s="14">
        <f t="shared" si="82"/>
        <v>0</v>
      </c>
      <c r="BS103" s="98"/>
    </row>
    <row r="104" spans="1:87" ht="21" hidden="1" customHeight="1" outlineLevel="1" thickBot="1" x14ac:dyDescent="0.4">
      <c r="A104" s="5">
        <f t="shared" si="68"/>
        <v>0</v>
      </c>
      <c r="B104" s="5">
        <f t="shared" si="68"/>
        <v>1</v>
      </c>
      <c r="C104" s="5">
        <f t="shared" si="68"/>
        <v>0</v>
      </c>
      <c r="D104" s="5">
        <f t="shared" si="68"/>
        <v>0</v>
      </c>
      <c r="E104" s="6" t="str">
        <f t="shared" si="29"/>
        <v>H (Se)</v>
      </c>
      <c r="F104" s="14">
        <f t="shared" ref="F104" si="83">F28*$C$78</f>
        <v>-142.5</v>
      </c>
      <c r="G104" s="14">
        <f t="shared" ref="G104:BR104" si="84">G28*$C$78</f>
        <v>-136.625</v>
      </c>
      <c r="H104" s="14">
        <f t="shared" si="84"/>
        <v>-132.8125</v>
      </c>
      <c r="I104" s="14">
        <f t="shared" si="84"/>
        <v>-130.875</v>
      </c>
      <c r="J104" s="14">
        <f t="shared" si="84"/>
        <v>-130.5</v>
      </c>
      <c r="K104" s="14">
        <f t="shared" si="84"/>
        <v>-131.0625</v>
      </c>
      <c r="L104" s="14">
        <f t="shared" si="84"/>
        <v>-132.1875</v>
      </c>
      <c r="M104" s="14">
        <f t="shared" si="84"/>
        <v>-133.5</v>
      </c>
      <c r="N104" s="14">
        <f t="shared" si="84"/>
        <v>-135</v>
      </c>
      <c r="O104" s="14">
        <f t="shared" si="84"/>
        <v>-140.625</v>
      </c>
      <c r="P104" s="14">
        <f t="shared" si="84"/>
        <v>-141.8125</v>
      </c>
      <c r="Q104" s="14">
        <f t="shared" si="84"/>
        <v>-142.875</v>
      </c>
      <c r="R104" s="14">
        <f t="shared" si="84"/>
        <v>-144.0625</v>
      </c>
      <c r="S104" s="14">
        <f t="shared" si="84"/>
        <v>-145.375</v>
      </c>
      <c r="T104" s="14">
        <f t="shared" si="84"/>
        <v>-146.75</v>
      </c>
      <c r="U104" s="14">
        <f t="shared" si="84"/>
        <v>-148.1875</v>
      </c>
      <c r="V104" s="14">
        <f t="shared" si="84"/>
        <v>-149.625</v>
      </c>
      <c r="W104" s="14">
        <f t="shared" si="84"/>
        <v>-151.125</v>
      </c>
      <c r="X104" s="14">
        <f t="shared" si="84"/>
        <v>-152.5625</v>
      </c>
      <c r="Y104" s="14">
        <f t="shared" si="84"/>
        <v>-154.0625</v>
      </c>
      <c r="Z104" s="14">
        <f t="shared" si="84"/>
        <v>-155.5</v>
      </c>
      <c r="AA104" s="14">
        <f t="shared" si="84"/>
        <v>-156.9375</v>
      </c>
      <c r="AB104" s="14">
        <f t="shared" si="84"/>
        <v>-158.3125</v>
      </c>
      <c r="AC104" s="14">
        <f t="shared" si="84"/>
        <v>-159.75</v>
      </c>
      <c r="AD104" s="14">
        <f t="shared" si="84"/>
        <v>-161.125</v>
      </c>
      <c r="AE104" s="14">
        <f t="shared" si="84"/>
        <v>-162.5</v>
      </c>
      <c r="AF104" s="14">
        <f t="shared" si="84"/>
        <v>-163.8125</v>
      </c>
      <c r="AG104" s="14">
        <f t="shared" si="84"/>
        <v>-165.125</v>
      </c>
      <c r="AH104" s="14">
        <f t="shared" si="84"/>
        <v>-166.375</v>
      </c>
      <c r="AI104" s="14">
        <f t="shared" si="84"/>
        <v>-167.625</v>
      </c>
      <c r="AJ104" s="14">
        <f t="shared" si="84"/>
        <v>-168.8125</v>
      </c>
      <c r="AK104" s="14">
        <f t="shared" si="84"/>
        <v>-170</v>
      </c>
      <c r="AL104" s="14">
        <f t="shared" si="84"/>
        <v>-171.125</v>
      </c>
      <c r="AM104" s="14">
        <f t="shared" si="84"/>
        <v>-172.3125</v>
      </c>
      <c r="AN104" s="14">
        <f t="shared" si="84"/>
        <v>-173.5</v>
      </c>
      <c r="AO104" s="14">
        <f t="shared" si="84"/>
        <v>-174.75</v>
      </c>
      <c r="AP104" s="14">
        <f t="shared" si="84"/>
        <v>-175.9375</v>
      </c>
      <c r="AQ104" s="14">
        <f t="shared" si="84"/>
        <v>-177.1875</v>
      </c>
      <c r="AR104" s="14">
        <f t="shared" si="84"/>
        <v>-178.375</v>
      </c>
      <c r="AS104" s="14">
        <f t="shared" si="84"/>
        <v>-179.5625</v>
      </c>
      <c r="AT104" s="14">
        <f t="shared" si="84"/>
        <v>-180.75</v>
      </c>
      <c r="AU104" s="14">
        <f t="shared" si="84"/>
        <v>-181.9375</v>
      </c>
      <c r="AV104" s="14">
        <f t="shared" si="84"/>
        <v>0</v>
      </c>
      <c r="AW104" s="14">
        <f t="shared" si="84"/>
        <v>0</v>
      </c>
      <c r="AX104" s="14">
        <f t="shared" si="84"/>
        <v>0</v>
      </c>
      <c r="AY104" s="14">
        <f t="shared" si="84"/>
        <v>0</v>
      </c>
      <c r="AZ104" s="14">
        <f t="shared" si="84"/>
        <v>0</v>
      </c>
      <c r="BA104" s="14">
        <f t="shared" si="84"/>
        <v>0</v>
      </c>
      <c r="BB104" s="14">
        <f t="shared" si="84"/>
        <v>0</v>
      </c>
      <c r="BC104" s="14">
        <f t="shared" si="84"/>
        <v>0</v>
      </c>
      <c r="BD104" s="14">
        <f t="shared" si="84"/>
        <v>0</v>
      </c>
      <c r="BE104" s="14">
        <f t="shared" si="84"/>
        <v>0</v>
      </c>
      <c r="BF104" s="14">
        <f t="shared" si="84"/>
        <v>0</v>
      </c>
      <c r="BG104" s="14">
        <f t="shared" si="84"/>
        <v>0</v>
      </c>
      <c r="BH104" s="14">
        <f t="shared" si="84"/>
        <v>0</v>
      </c>
      <c r="BI104" s="14">
        <f t="shared" si="84"/>
        <v>0</v>
      </c>
      <c r="BJ104" s="14">
        <f t="shared" si="84"/>
        <v>0</v>
      </c>
      <c r="BK104" s="14">
        <f t="shared" si="84"/>
        <v>0</v>
      </c>
      <c r="BL104" s="14">
        <f t="shared" si="84"/>
        <v>0</v>
      </c>
      <c r="BM104" s="14">
        <f t="shared" si="84"/>
        <v>0</v>
      </c>
      <c r="BN104" s="14">
        <f t="shared" si="84"/>
        <v>0</v>
      </c>
      <c r="BO104" s="14">
        <f t="shared" si="84"/>
        <v>0</v>
      </c>
      <c r="BP104" s="14">
        <f t="shared" si="84"/>
        <v>0</v>
      </c>
      <c r="BQ104" s="14">
        <f t="shared" si="84"/>
        <v>0</v>
      </c>
      <c r="BR104" s="14">
        <f t="shared" si="84"/>
        <v>0</v>
      </c>
      <c r="BS104" s="98"/>
    </row>
    <row r="105" spans="1:87" ht="21" hidden="1" customHeight="1" outlineLevel="1" thickBot="1" x14ac:dyDescent="0.4">
      <c r="A105" s="5">
        <f t="shared" si="68"/>
        <v>0</v>
      </c>
      <c r="B105" s="5">
        <f t="shared" si="68"/>
        <v>0</v>
      </c>
      <c r="C105" s="5">
        <f t="shared" si="68"/>
        <v>0</v>
      </c>
      <c r="D105" s="5">
        <f t="shared" si="68"/>
        <v>0</v>
      </c>
      <c r="E105" s="6">
        <f t="shared" si="29"/>
        <v>0</v>
      </c>
      <c r="F105" s="14">
        <f t="shared" ref="F105" si="85">F29*$C$78</f>
        <v>0</v>
      </c>
      <c r="G105" s="14">
        <f t="shared" ref="G105:BR105" si="86">G29*$C$78</f>
        <v>0</v>
      </c>
      <c r="H105" s="14">
        <f t="shared" si="86"/>
        <v>0</v>
      </c>
      <c r="I105" s="14">
        <f t="shared" si="86"/>
        <v>0</v>
      </c>
      <c r="J105" s="14">
        <f t="shared" si="86"/>
        <v>0</v>
      </c>
      <c r="K105" s="14">
        <f t="shared" si="86"/>
        <v>0</v>
      </c>
      <c r="L105" s="14">
        <f t="shared" si="86"/>
        <v>0</v>
      </c>
      <c r="M105" s="14">
        <f t="shared" si="86"/>
        <v>0</v>
      </c>
      <c r="N105" s="14">
        <f t="shared" si="86"/>
        <v>0</v>
      </c>
      <c r="O105" s="14">
        <f t="shared" si="86"/>
        <v>0</v>
      </c>
      <c r="P105" s="14">
        <f t="shared" si="86"/>
        <v>0</v>
      </c>
      <c r="Q105" s="14">
        <f t="shared" si="86"/>
        <v>0</v>
      </c>
      <c r="R105" s="14">
        <f t="shared" si="86"/>
        <v>0</v>
      </c>
      <c r="S105" s="14">
        <f t="shared" si="86"/>
        <v>0</v>
      </c>
      <c r="T105" s="14">
        <f t="shared" si="86"/>
        <v>0</v>
      </c>
      <c r="U105" s="14">
        <f t="shared" si="86"/>
        <v>0</v>
      </c>
      <c r="V105" s="14">
        <f t="shared" si="86"/>
        <v>0</v>
      </c>
      <c r="W105" s="14">
        <f t="shared" si="86"/>
        <v>0</v>
      </c>
      <c r="X105" s="14">
        <f t="shared" si="86"/>
        <v>0</v>
      </c>
      <c r="Y105" s="14">
        <f t="shared" si="86"/>
        <v>0</v>
      </c>
      <c r="Z105" s="14">
        <f t="shared" si="86"/>
        <v>0</v>
      </c>
      <c r="AA105" s="14">
        <f t="shared" si="86"/>
        <v>0</v>
      </c>
      <c r="AB105" s="14">
        <f t="shared" si="86"/>
        <v>0</v>
      </c>
      <c r="AC105" s="14">
        <f t="shared" si="86"/>
        <v>0</v>
      </c>
      <c r="AD105" s="14">
        <f t="shared" si="86"/>
        <v>0</v>
      </c>
      <c r="AE105" s="14">
        <f t="shared" si="86"/>
        <v>0</v>
      </c>
      <c r="AF105" s="14">
        <f t="shared" si="86"/>
        <v>0</v>
      </c>
      <c r="AG105" s="14">
        <f t="shared" si="86"/>
        <v>0</v>
      </c>
      <c r="AH105" s="14">
        <f t="shared" si="86"/>
        <v>0</v>
      </c>
      <c r="AI105" s="14">
        <f t="shared" si="86"/>
        <v>0</v>
      </c>
      <c r="AJ105" s="14">
        <f t="shared" si="86"/>
        <v>0</v>
      </c>
      <c r="AK105" s="14">
        <f t="shared" si="86"/>
        <v>0</v>
      </c>
      <c r="AL105" s="14">
        <f t="shared" si="86"/>
        <v>0</v>
      </c>
      <c r="AM105" s="14">
        <f t="shared" si="86"/>
        <v>0</v>
      </c>
      <c r="AN105" s="14">
        <f t="shared" si="86"/>
        <v>0</v>
      </c>
      <c r="AO105" s="14">
        <f t="shared" si="86"/>
        <v>0</v>
      </c>
      <c r="AP105" s="14">
        <f t="shared" si="86"/>
        <v>0</v>
      </c>
      <c r="AQ105" s="14">
        <f t="shared" si="86"/>
        <v>0</v>
      </c>
      <c r="AR105" s="14">
        <f t="shared" si="86"/>
        <v>0</v>
      </c>
      <c r="AS105" s="14">
        <f t="shared" si="86"/>
        <v>0</v>
      </c>
      <c r="AT105" s="14">
        <f t="shared" si="86"/>
        <v>0</v>
      </c>
      <c r="AU105" s="14">
        <f t="shared" si="86"/>
        <v>0</v>
      </c>
      <c r="AV105" s="14">
        <f t="shared" si="86"/>
        <v>0</v>
      </c>
      <c r="AW105" s="14">
        <f t="shared" si="86"/>
        <v>0</v>
      </c>
      <c r="AX105" s="14">
        <f t="shared" si="86"/>
        <v>0</v>
      </c>
      <c r="AY105" s="14">
        <f t="shared" si="86"/>
        <v>0</v>
      </c>
      <c r="AZ105" s="14">
        <f t="shared" si="86"/>
        <v>0</v>
      </c>
      <c r="BA105" s="14">
        <f t="shared" si="86"/>
        <v>0</v>
      </c>
      <c r="BB105" s="14">
        <f t="shared" si="86"/>
        <v>0</v>
      </c>
      <c r="BC105" s="14">
        <f t="shared" si="86"/>
        <v>0</v>
      </c>
      <c r="BD105" s="14">
        <f t="shared" si="86"/>
        <v>0</v>
      </c>
      <c r="BE105" s="14">
        <f t="shared" si="86"/>
        <v>0</v>
      </c>
      <c r="BF105" s="14">
        <f t="shared" si="86"/>
        <v>0</v>
      </c>
      <c r="BG105" s="14">
        <f t="shared" si="86"/>
        <v>0</v>
      </c>
      <c r="BH105" s="14">
        <f t="shared" si="86"/>
        <v>0</v>
      </c>
      <c r="BI105" s="14">
        <f t="shared" si="86"/>
        <v>0</v>
      </c>
      <c r="BJ105" s="14">
        <f t="shared" si="86"/>
        <v>0</v>
      </c>
      <c r="BK105" s="14">
        <f t="shared" si="86"/>
        <v>0</v>
      </c>
      <c r="BL105" s="14">
        <f t="shared" si="86"/>
        <v>0</v>
      </c>
      <c r="BM105" s="14">
        <f t="shared" si="86"/>
        <v>0</v>
      </c>
      <c r="BN105" s="14">
        <f t="shared" si="86"/>
        <v>0</v>
      </c>
      <c r="BO105" s="14">
        <f t="shared" si="86"/>
        <v>0</v>
      </c>
      <c r="BP105" s="14">
        <f t="shared" si="86"/>
        <v>0</v>
      </c>
      <c r="BQ105" s="14">
        <f t="shared" si="86"/>
        <v>0</v>
      </c>
      <c r="BR105" s="14">
        <f t="shared" si="86"/>
        <v>0</v>
      </c>
      <c r="BS105" s="98"/>
    </row>
    <row r="106" spans="1:87" ht="21" hidden="1" customHeight="1" outlineLevel="1" thickBot="1" x14ac:dyDescent="0.4">
      <c r="A106" s="5">
        <f t="shared" si="68"/>
        <v>0</v>
      </c>
      <c r="B106" s="5">
        <f t="shared" si="68"/>
        <v>0</v>
      </c>
      <c r="C106" s="5">
        <f t="shared" si="68"/>
        <v>0</v>
      </c>
      <c r="D106" s="5">
        <f t="shared" si="68"/>
        <v>0</v>
      </c>
      <c r="E106" s="6">
        <f t="shared" si="29"/>
        <v>0</v>
      </c>
      <c r="F106" s="14">
        <f t="shared" ref="F106" si="87">F30*$C$78</f>
        <v>0</v>
      </c>
      <c r="G106" s="14">
        <f t="shared" ref="G106:BR106" si="88">G30*$C$78</f>
        <v>0</v>
      </c>
      <c r="H106" s="14">
        <f t="shared" si="88"/>
        <v>0</v>
      </c>
      <c r="I106" s="14">
        <f t="shared" si="88"/>
        <v>0</v>
      </c>
      <c r="J106" s="14">
        <f t="shared" si="88"/>
        <v>0</v>
      </c>
      <c r="K106" s="14">
        <f t="shared" si="88"/>
        <v>0</v>
      </c>
      <c r="L106" s="14">
        <f t="shared" si="88"/>
        <v>0</v>
      </c>
      <c r="M106" s="14">
        <f t="shared" si="88"/>
        <v>0</v>
      </c>
      <c r="N106" s="14">
        <f t="shared" si="88"/>
        <v>0</v>
      </c>
      <c r="O106" s="14">
        <f t="shared" si="88"/>
        <v>0</v>
      </c>
      <c r="P106" s="14">
        <f t="shared" si="88"/>
        <v>0</v>
      </c>
      <c r="Q106" s="14">
        <f t="shared" si="88"/>
        <v>0</v>
      </c>
      <c r="R106" s="14">
        <f t="shared" si="88"/>
        <v>0</v>
      </c>
      <c r="S106" s="14">
        <f t="shared" si="88"/>
        <v>0</v>
      </c>
      <c r="T106" s="14">
        <f t="shared" si="88"/>
        <v>0</v>
      </c>
      <c r="U106" s="14">
        <f t="shared" si="88"/>
        <v>0</v>
      </c>
      <c r="V106" s="14">
        <f t="shared" si="88"/>
        <v>0</v>
      </c>
      <c r="W106" s="14">
        <f t="shared" si="88"/>
        <v>0</v>
      </c>
      <c r="X106" s="14">
        <f t="shared" si="88"/>
        <v>0</v>
      </c>
      <c r="Y106" s="14">
        <f t="shared" si="88"/>
        <v>0</v>
      </c>
      <c r="Z106" s="14">
        <f t="shared" si="88"/>
        <v>0</v>
      </c>
      <c r="AA106" s="14">
        <f t="shared" si="88"/>
        <v>0</v>
      </c>
      <c r="AB106" s="14">
        <f t="shared" si="88"/>
        <v>0</v>
      </c>
      <c r="AC106" s="14">
        <f t="shared" si="88"/>
        <v>0</v>
      </c>
      <c r="AD106" s="14">
        <f t="shared" si="88"/>
        <v>0</v>
      </c>
      <c r="AE106" s="14">
        <f t="shared" si="88"/>
        <v>0</v>
      </c>
      <c r="AF106" s="14">
        <f t="shared" si="88"/>
        <v>0</v>
      </c>
      <c r="AG106" s="14">
        <f t="shared" si="88"/>
        <v>0</v>
      </c>
      <c r="AH106" s="14">
        <f t="shared" si="88"/>
        <v>0</v>
      </c>
      <c r="AI106" s="14">
        <f t="shared" si="88"/>
        <v>0</v>
      </c>
      <c r="AJ106" s="14">
        <f t="shared" si="88"/>
        <v>0</v>
      </c>
      <c r="AK106" s="14">
        <f t="shared" si="88"/>
        <v>0</v>
      </c>
      <c r="AL106" s="14">
        <f t="shared" si="88"/>
        <v>0</v>
      </c>
      <c r="AM106" s="14">
        <f t="shared" si="88"/>
        <v>0</v>
      </c>
      <c r="AN106" s="14">
        <f t="shared" si="88"/>
        <v>0</v>
      </c>
      <c r="AO106" s="14">
        <f t="shared" si="88"/>
        <v>0</v>
      </c>
      <c r="AP106" s="14">
        <f t="shared" si="88"/>
        <v>0</v>
      </c>
      <c r="AQ106" s="14">
        <f t="shared" si="88"/>
        <v>0</v>
      </c>
      <c r="AR106" s="14">
        <f t="shared" si="88"/>
        <v>0</v>
      </c>
      <c r="AS106" s="14">
        <f t="shared" si="88"/>
        <v>0</v>
      </c>
      <c r="AT106" s="14">
        <f t="shared" si="88"/>
        <v>0</v>
      </c>
      <c r="AU106" s="14">
        <f t="shared" si="88"/>
        <v>0</v>
      </c>
      <c r="AV106" s="14">
        <f t="shared" si="88"/>
        <v>0</v>
      </c>
      <c r="AW106" s="14">
        <f t="shared" si="88"/>
        <v>0</v>
      </c>
      <c r="AX106" s="14">
        <f t="shared" si="88"/>
        <v>0</v>
      </c>
      <c r="AY106" s="14">
        <f t="shared" si="88"/>
        <v>0</v>
      </c>
      <c r="AZ106" s="14">
        <f t="shared" si="88"/>
        <v>0</v>
      </c>
      <c r="BA106" s="14">
        <f t="shared" si="88"/>
        <v>0</v>
      </c>
      <c r="BB106" s="14">
        <f t="shared" si="88"/>
        <v>0</v>
      </c>
      <c r="BC106" s="14">
        <f t="shared" si="88"/>
        <v>0</v>
      </c>
      <c r="BD106" s="14">
        <f t="shared" si="88"/>
        <v>0</v>
      </c>
      <c r="BE106" s="14">
        <f t="shared" si="88"/>
        <v>0</v>
      </c>
      <c r="BF106" s="14">
        <f t="shared" si="88"/>
        <v>0</v>
      </c>
      <c r="BG106" s="14">
        <f t="shared" si="88"/>
        <v>0</v>
      </c>
      <c r="BH106" s="14">
        <f t="shared" si="88"/>
        <v>0</v>
      </c>
      <c r="BI106" s="14">
        <f t="shared" si="88"/>
        <v>0</v>
      </c>
      <c r="BJ106" s="14">
        <f t="shared" si="88"/>
        <v>0</v>
      </c>
      <c r="BK106" s="14">
        <f t="shared" si="88"/>
        <v>0</v>
      </c>
      <c r="BL106" s="14">
        <f t="shared" si="88"/>
        <v>0</v>
      </c>
      <c r="BM106" s="14">
        <f t="shared" si="88"/>
        <v>0</v>
      </c>
      <c r="BN106" s="14">
        <f t="shared" si="88"/>
        <v>0</v>
      </c>
      <c r="BO106" s="14">
        <f t="shared" si="88"/>
        <v>0</v>
      </c>
      <c r="BP106" s="14">
        <f t="shared" si="88"/>
        <v>0</v>
      </c>
      <c r="BQ106" s="14">
        <f t="shared" si="88"/>
        <v>0</v>
      </c>
      <c r="BR106" s="14">
        <f t="shared" si="88"/>
        <v>0</v>
      </c>
      <c r="BS106" s="98"/>
    </row>
    <row r="107" spans="1:87" ht="21" hidden="1" customHeight="1" outlineLevel="1" thickBot="1" x14ac:dyDescent="0.4">
      <c r="A107" s="5">
        <f t="shared" si="68"/>
        <v>0</v>
      </c>
      <c r="B107" s="5">
        <f t="shared" si="68"/>
        <v>0</v>
      </c>
      <c r="C107" s="5">
        <f t="shared" si="68"/>
        <v>0</v>
      </c>
      <c r="D107" s="5">
        <f t="shared" si="68"/>
        <v>0</v>
      </c>
      <c r="E107" s="6">
        <f t="shared" si="29"/>
        <v>0</v>
      </c>
      <c r="F107" s="14">
        <f t="shared" ref="F107" si="89">F31*$C$78</f>
        <v>0</v>
      </c>
      <c r="G107" s="14">
        <f t="shared" ref="G107:BR107" si="90">G31*$C$78</f>
        <v>0</v>
      </c>
      <c r="H107" s="14">
        <f t="shared" si="90"/>
        <v>0</v>
      </c>
      <c r="I107" s="14">
        <f t="shared" si="90"/>
        <v>0</v>
      </c>
      <c r="J107" s="14">
        <f t="shared" si="90"/>
        <v>0</v>
      </c>
      <c r="K107" s="14">
        <f t="shared" si="90"/>
        <v>0</v>
      </c>
      <c r="L107" s="14">
        <f t="shared" si="90"/>
        <v>0</v>
      </c>
      <c r="M107" s="14">
        <f t="shared" si="90"/>
        <v>0</v>
      </c>
      <c r="N107" s="14">
        <f t="shared" si="90"/>
        <v>0</v>
      </c>
      <c r="O107" s="14">
        <f t="shared" si="90"/>
        <v>0</v>
      </c>
      <c r="P107" s="14">
        <f t="shared" si="90"/>
        <v>0</v>
      </c>
      <c r="Q107" s="14">
        <f t="shared" si="90"/>
        <v>0</v>
      </c>
      <c r="R107" s="14">
        <f t="shared" si="90"/>
        <v>0</v>
      </c>
      <c r="S107" s="14">
        <f t="shared" si="90"/>
        <v>0</v>
      </c>
      <c r="T107" s="14">
        <f t="shared" si="90"/>
        <v>0</v>
      </c>
      <c r="U107" s="14">
        <f t="shared" si="90"/>
        <v>0</v>
      </c>
      <c r="V107" s="14">
        <f t="shared" si="90"/>
        <v>0</v>
      </c>
      <c r="W107" s="14">
        <f t="shared" si="90"/>
        <v>0</v>
      </c>
      <c r="X107" s="14">
        <f t="shared" si="90"/>
        <v>0</v>
      </c>
      <c r="Y107" s="14">
        <f t="shared" si="90"/>
        <v>0</v>
      </c>
      <c r="Z107" s="14">
        <f t="shared" si="90"/>
        <v>0</v>
      </c>
      <c r="AA107" s="14">
        <f t="shared" si="90"/>
        <v>0</v>
      </c>
      <c r="AB107" s="14">
        <f t="shared" si="90"/>
        <v>0</v>
      </c>
      <c r="AC107" s="14">
        <f t="shared" si="90"/>
        <v>0</v>
      </c>
      <c r="AD107" s="14">
        <f t="shared" si="90"/>
        <v>0</v>
      </c>
      <c r="AE107" s="14">
        <f t="shared" si="90"/>
        <v>0</v>
      </c>
      <c r="AF107" s="14">
        <f t="shared" si="90"/>
        <v>0</v>
      </c>
      <c r="AG107" s="14">
        <f t="shared" si="90"/>
        <v>0</v>
      </c>
      <c r="AH107" s="14">
        <f t="shared" si="90"/>
        <v>0</v>
      </c>
      <c r="AI107" s="14">
        <f t="shared" si="90"/>
        <v>0</v>
      </c>
      <c r="AJ107" s="14">
        <f t="shared" si="90"/>
        <v>0</v>
      </c>
      <c r="AK107" s="14">
        <f t="shared" si="90"/>
        <v>0</v>
      </c>
      <c r="AL107" s="14">
        <f t="shared" si="90"/>
        <v>0</v>
      </c>
      <c r="AM107" s="14">
        <f t="shared" si="90"/>
        <v>0</v>
      </c>
      <c r="AN107" s="14">
        <f t="shared" si="90"/>
        <v>0</v>
      </c>
      <c r="AO107" s="14">
        <f t="shared" si="90"/>
        <v>0</v>
      </c>
      <c r="AP107" s="14">
        <f t="shared" si="90"/>
        <v>0</v>
      </c>
      <c r="AQ107" s="14">
        <f t="shared" si="90"/>
        <v>0</v>
      </c>
      <c r="AR107" s="14">
        <f t="shared" si="90"/>
        <v>0</v>
      </c>
      <c r="AS107" s="14">
        <f t="shared" si="90"/>
        <v>0</v>
      </c>
      <c r="AT107" s="14">
        <f t="shared" si="90"/>
        <v>0</v>
      </c>
      <c r="AU107" s="14">
        <f t="shared" si="90"/>
        <v>0</v>
      </c>
      <c r="AV107" s="14">
        <f t="shared" si="90"/>
        <v>0</v>
      </c>
      <c r="AW107" s="14">
        <f t="shared" si="90"/>
        <v>0</v>
      </c>
      <c r="AX107" s="14">
        <f t="shared" si="90"/>
        <v>0</v>
      </c>
      <c r="AY107" s="14">
        <f t="shared" si="90"/>
        <v>0</v>
      </c>
      <c r="AZ107" s="14">
        <f t="shared" si="90"/>
        <v>0</v>
      </c>
      <c r="BA107" s="14">
        <f t="shared" si="90"/>
        <v>0</v>
      </c>
      <c r="BB107" s="14">
        <f t="shared" si="90"/>
        <v>0</v>
      </c>
      <c r="BC107" s="14">
        <f t="shared" si="90"/>
        <v>0</v>
      </c>
      <c r="BD107" s="14">
        <f t="shared" si="90"/>
        <v>0</v>
      </c>
      <c r="BE107" s="14">
        <f t="shared" si="90"/>
        <v>0</v>
      </c>
      <c r="BF107" s="14">
        <f t="shared" si="90"/>
        <v>0</v>
      </c>
      <c r="BG107" s="14">
        <f t="shared" si="90"/>
        <v>0</v>
      </c>
      <c r="BH107" s="14">
        <f t="shared" si="90"/>
        <v>0</v>
      </c>
      <c r="BI107" s="14">
        <f t="shared" si="90"/>
        <v>0</v>
      </c>
      <c r="BJ107" s="14">
        <f t="shared" si="90"/>
        <v>0</v>
      </c>
      <c r="BK107" s="14">
        <f t="shared" si="90"/>
        <v>0</v>
      </c>
      <c r="BL107" s="14">
        <f t="shared" si="90"/>
        <v>0</v>
      </c>
      <c r="BM107" s="14">
        <f t="shared" si="90"/>
        <v>0</v>
      </c>
      <c r="BN107" s="14">
        <f t="shared" si="90"/>
        <v>0</v>
      </c>
      <c r="BO107" s="14">
        <f t="shared" si="90"/>
        <v>0</v>
      </c>
      <c r="BP107" s="14">
        <f t="shared" si="90"/>
        <v>0</v>
      </c>
      <c r="BQ107" s="14">
        <f t="shared" si="90"/>
        <v>0</v>
      </c>
      <c r="BR107" s="14">
        <f t="shared" si="90"/>
        <v>0</v>
      </c>
      <c r="BS107" s="98"/>
    </row>
    <row r="108" spans="1:87" ht="21" hidden="1" customHeight="1" outlineLevel="1" thickBot="1" x14ac:dyDescent="0.4">
      <c r="A108" s="5">
        <f t="shared" si="68"/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6">
        <f t="shared" si="29"/>
        <v>0</v>
      </c>
      <c r="F108" s="14">
        <f t="shared" ref="F108" si="91">F32*$C$78</f>
        <v>0</v>
      </c>
      <c r="G108" s="14">
        <f t="shared" ref="G108:BR108" si="92">G32*$C$78</f>
        <v>0</v>
      </c>
      <c r="H108" s="14">
        <f t="shared" si="92"/>
        <v>0</v>
      </c>
      <c r="I108" s="14">
        <f t="shared" si="92"/>
        <v>0</v>
      </c>
      <c r="J108" s="14">
        <f t="shared" si="92"/>
        <v>0</v>
      </c>
      <c r="K108" s="14">
        <f t="shared" si="92"/>
        <v>0</v>
      </c>
      <c r="L108" s="14">
        <f t="shared" si="92"/>
        <v>0</v>
      </c>
      <c r="M108" s="14">
        <f t="shared" si="92"/>
        <v>0</v>
      </c>
      <c r="N108" s="14">
        <f t="shared" si="92"/>
        <v>0</v>
      </c>
      <c r="O108" s="14">
        <f t="shared" si="92"/>
        <v>0</v>
      </c>
      <c r="P108" s="14">
        <f t="shared" si="92"/>
        <v>0</v>
      </c>
      <c r="Q108" s="14">
        <f t="shared" si="92"/>
        <v>0</v>
      </c>
      <c r="R108" s="14">
        <f t="shared" si="92"/>
        <v>0</v>
      </c>
      <c r="S108" s="14">
        <f t="shared" si="92"/>
        <v>0</v>
      </c>
      <c r="T108" s="14">
        <f t="shared" si="92"/>
        <v>0</v>
      </c>
      <c r="U108" s="14">
        <f t="shared" si="92"/>
        <v>0</v>
      </c>
      <c r="V108" s="14">
        <f t="shared" si="92"/>
        <v>0</v>
      </c>
      <c r="W108" s="14">
        <f t="shared" si="92"/>
        <v>0</v>
      </c>
      <c r="X108" s="14">
        <f t="shared" si="92"/>
        <v>0</v>
      </c>
      <c r="Y108" s="14">
        <f t="shared" si="92"/>
        <v>0</v>
      </c>
      <c r="Z108" s="14">
        <f t="shared" si="92"/>
        <v>0</v>
      </c>
      <c r="AA108" s="14">
        <f t="shared" si="92"/>
        <v>0</v>
      </c>
      <c r="AB108" s="14">
        <f t="shared" si="92"/>
        <v>0</v>
      </c>
      <c r="AC108" s="14">
        <f t="shared" si="92"/>
        <v>0</v>
      </c>
      <c r="AD108" s="14">
        <f t="shared" si="92"/>
        <v>0</v>
      </c>
      <c r="AE108" s="14">
        <f t="shared" si="92"/>
        <v>0</v>
      </c>
      <c r="AF108" s="14">
        <f t="shared" si="92"/>
        <v>0</v>
      </c>
      <c r="AG108" s="14">
        <f t="shared" si="92"/>
        <v>0</v>
      </c>
      <c r="AH108" s="14">
        <f t="shared" si="92"/>
        <v>0</v>
      </c>
      <c r="AI108" s="14">
        <f t="shared" si="92"/>
        <v>0</v>
      </c>
      <c r="AJ108" s="14">
        <f t="shared" si="92"/>
        <v>0</v>
      </c>
      <c r="AK108" s="14">
        <f t="shared" si="92"/>
        <v>0</v>
      </c>
      <c r="AL108" s="14">
        <f t="shared" si="92"/>
        <v>0</v>
      </c>
      <c r="AM108" s="14">
        <f t="shared" si="92"/>
        <v>0</v>
      </c>
      <c r="AN108" s="14">
        <f t="shared" si="92"/>
        <v>0</v>
      </c>
      <c r="AO108" s="14">
        <f t="shared" si="92"/>
        <v>0</v>
      </c>
      <c r="AP108" s="14">
        <f t="shared" si="92"/>
        <v>0</v>
      </c>
      <c r="AQ108" s="14">
        <f t="shared" si="92"/>
        <v>0</v>
      </c>
      <c r="AR108" s="14">
        <f t="shared" si="92"/>
        <v>0</v>
      </c>
      <c r="AS108" s="14">
        <f t="shared" si="92"/>
        <v>0</v>
      </c>
      <c r="AT108" s="14">
        <f t="shared" si="92"/>
        <v>0</v>
      </c>
      <c r="AU108" s="14">
        <f t="shared" si="92"/>
        <v>0</v>
      </c>
      <c r="AV108" s="14">
        <f t="shared" si="92"/>
        <v>0</v>
      </c>
      <c r="AW108" s="14">
        <f t="shared" si="92"/>
        <v>0</v>
      </c>
      <c r="AX108" s="14">
        <f t="shared" si="92"/>
        <v>0</v>
      </c>
      <c r="AY108" s="14">
        <f t="shared" si="92"/>
        <v>0</v>
      </c>
      <c r="AZ108" s="14">
        <f t="shared" si="92"/>
        <v>0</v>
      </c>
      <c r="BA108" s="14">
        <f t="shared" si="92"/>
        <v>0</v>
      </c>
      <c r="BB108" s="14">
        <f t="shared" si="92"/>
        <v>0</v>
      </c>
      <c r="BC108" s="14">
        <f t="shared" si="92"/>
        <v>0</v>
      </c>
      <c r="BD108" s="14">
        <f t="shared" si="92"/>
        <v>0</v>
      </c>
      <c r="BE108" s="14">
        <f t="shared" si="92"/>
        <v>0</v>
      </c>
      <c r="BF108" s="14">
        <f t="shared" si="92"/>
        <v>0</v>
      </c>
      <c r="BG108" s="14">
        <f t="shared" si="92"/>
        <v>0</v>
      </c>
      <c r="BH108" s="14">
        <f t="shared" si="92"/>
        <v>0</v>
      </c>
      <c r="BI108" s="14">
        <f t="shared" si="92"/>
        <v>0</v>
      </c>
      <c r="BJ108" s="14">
        <f t="shared" si="92"/>
        <v>0</v>
      </c>
      <c r="BK108" s="14">
        <f t="shared" si="92"/>
        <v>0</v>
      </c>
      <c r="BL108" s="14">
        <f t="shared" si="92"/>
        <v>0</v>
      </c>
      <c r="BM108" s="14">
        <f t="shared" si="92"/>
        <v>0</v>
      </c>
      <c r="BN108" s="14">
        <f t="shared" si="92"/>
        <v>0</v>
      </c>
      <c r="BO108" s="14">
        <f t="shared" si="92"/>
        <v>0</v>
      </c>
      <c r="BP108" s="14">
        <f t="shared" si="92"/>
        <v>0</v>
      </c>
      <c r="BQ108" s="14">
        <f t="shared" si="92"/>
        <v>0</v>
      </c>
      <c r="BR108" s="14">
        <f t="shared" si="92"/>
        <v>0</v>
      </c>
      <c r="BS108" s="98"/>
    </row>
    <row r="109" spans="1:87" ht="21" hidden="1" customHeight="1" outlineLevel="1" thickTop="1" thickBot="1" x14ac:dyDescent="0.4">
      <c r="A109" s="5">
        <f t="shared" si="68"/>
        <v>0</v>
      </c>
      <c r="B109" s="5">
        <f t="shared" si="68"/>
        <v>0</v>
      </c>
      <c r="C109" s="5">
        <f t="shared" si="68"/>
        <v>0</v>
      </c>
      <c r="D109" s="5">
        <f t="shared" si="68"/>
        <v>0</v>
      </c>
      <c r="E109" s="4">
        <f t="shared" si="29"/>
        <v>1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98"/>
    </row>
    <row r="110" spans="1:87" ht="21" hidden="1" customHeight="1" outlineLevel="1" thickTop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39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55"/>
      <c r="B113" s="155"/>
      <c r="C113" s="21" t="s">
        <v>10</v>
      </c>
      <c r="D113" s="15" t="s">
        <v>11</v>
      </c>
      <c r="E113" s="15"/>
      <c r="F113" s="4">
        <f t="shared" ref="F113:AL113" si="93">F3</f>
        <v>273.10000000000002</v>
      </c>
      <c r="G113" s="4">
        <f t="shared" si="93"/>
        <v>289.7</v>
      </c>
      <c r="H113" s="4">
        <f t="shared" si="93"/>
        <v>306.2</v>
      </c>
      <c r="I113" s="4">
        <f t="shared" si="93"/>
        <v>322.7</v>
      </c>
      <c r="J113" s="4">
        <f t="shared" si="93"/>
        <v>339.2</v>
      </c>
      <c r="K113" s="4">
        <f t="shared" si="93"/>
        <v>355.7</v>
      </c>
      <c r="L113" s="4">
        <f t="shared" si="93"/>
        <v>372.3</v>
      </c>
      <c r="M113" s="4">
        <f t="shared" si="93"/>
        <v>388.8</v>
      </c>
      <c r="N113" s="4">
        <f t="shared" si="93"/>
        <v>405.3</v>
      </c>
      <c r="O113" s="4">
        <f t="shared" si="93"/>
        <v>471.4</v>
      </c>
      <c r="P113" s="4">
        <f t="shared" si="93"/>
        <v>487.9</v>
      </c>
      <c r="Q113" s="4">
        <f t="shared" si="93"/>
        <v>504.4</v>
      </c>
      <c r="R113" s="4">
        <f t="shared" si="93"/>
        <v>520.9</v>
      </c>
      <c r="S113" s="4">
        <f t="shared" si="93"/>
        <v>537.5</v>
      </c>
      <c r="T113" s="4">
        <f t="shared" si="93"/>
        <v>554</v>
      </c>
      <c r="U113" s="4">
        <f t="shared" si="93"/>
        <v>570.5</v>
      </c>
      <c r="V113" s="4">
        <f t="shared" si="93"/>
        <v>587</v>
      </c>
      <c r="W113" s="4">
        <f t="shared" si="93"/>
        <v>603.5</v>
      </c>
      <c r="X113" s="4">
        <f t="shared" si="93"/>
        <v>620.1</v>
      </c>
      <c r="Y113" s="4">
        <f t="shared" si="93"/>
        <v>636.6</v>
      </c>
      <c r="Z113" s="4">
        <f t="shared" si="93"/>
        <v>653.1</v>
      </c>
      <c r="AA113" s="4">
        <f t="shared" si="93"/>
        <v>669.6</v>
      </c>
      <c r="AB113" s="4">
        <f t="shared" si="93"/>
        <v>686.1</v>
      </c>
      <c r="AC113" s="4">
        <f t="shared" si="93"/>
        <v>702.7</v>
      </c>
      <c r="AD113" s="4">
        <f t="shared" si="93"/>
        <v>719.2</v>
      </c>
      <c r="AE113" s="4">
        <f t="shared" si="93"/>
        <v>735.7</v>
      </c>
      <c r="AF113" s="4">
        <f t="shared" si="93"/>
        <v>752.2</v>
      </c>
      <c r="AG113" s="4">
        <f t="shared" si="93"/>
        <v>768.7</v>
      </c>
      <c r="AH113" s="4">
        <f t="shared" si="93"/>
        <v>785.2</v>
      </c>
      <c r="AI113" s="4">
        <f t="shared" si="93"/>
        <v>801.8</v>
      </c>
      <c r="AJ113" s="4">
        <f t="shared" si="93"/>
        <v>818.3</v>
      </c>
      <c r="AK113" s="4">
        <f t="shared" si="93"/>
        <v>834.8</v>
      </c>
      <c r="AL113" s="4">
        <f t="shared" si="93"/>
        <v>851.3</v>
      </c>
      <c r="AM113" s="4">
        <f t="shared" ref="AM113:BR113" si="94">AM3</f>
        <v>867.8</v>
      </c>
      <c r="AN113" s="4">
        <f t="shared" si="94"/>
        <v>884.4</v>
      </c>
      <c r="AO113" s="4">
        <f t="shared" si="94"/>
        <v>900.9</v>
      </c>
      <c r="AP113" s="4">
        <f t="shared" si="94"/>
        <v>917.4</v>
      </c>
      <c r="AQ113" s="4">
        <f t="shared" si="94"/>
        <v>933.9</v>
      </c>
      <c r="AR113" s="4">
        <f t="shared" si="94"/>
        <v>950.4</v>
      </c>
      <c r="AS113" s="4">
        <f t="shared" si="94"/>
        <v>967</v>
      </c>
      <c r="AT113" s="4">
        <f t="shared" si="94"/>
        <v>983.5</v>
      </c>
      <c r="AU113" s="4">
        <f t="shared" si="94"/>
        <v>1000</v>
      </c>
      <c r="AV113" s="4">
        <f t="shared" si="94"/>
        <v>0</v>
      </c>
      <c r="AW113" s="4">
        <f t="shared" si="94"/>
        <v>0</v>
      </c>
      <c r="AX113" s="4">
        <f t="shared" si="94"/>
        <v>0</v>
      </c>
      <c r="AY113" s="4">
        <f t="shared" si="94"/>
        <v>0</v>
      </c>
      <c r="AZ113" s="4">
        <f t="shared" si="94"/>
        <v>0</v>
      </c>
      <c r="BA113" s="4">
        <f t="shared" si="94"/>
        <v>0</v>
      </c>
      <c r="BB113" s="4">
        <f t="shared" si="94"/>
        <v>0</v>
      </c>
      <c r="BC113" s="4">
        <f t="shared" si="94"/>
        <v>0</v>
      </c>
      <c r="BD113" s="4">
        <f t="shared" si="94"/>
        <v>0</v>
      </c>
      <c r="BE113" s="4">
        <f t="shared" si="94"/>
        <v>0</v>
      </c>
      <c r="BF113" s="4">
        <f t="shared" si="94"/>
        <v>0</v>
      </c>
      <c r="BG113" s="4">
        <f t="shared" si="94"/>
        <v>0</v>
      </c>
      <c r="BH113" s="4">
        <f t="shared" si="94"/>
        <v>0</v>
      </c>
      <c r="BI113" s="4">
        <f t="shared" si="94"/>
        <v>0</v>
      </c>
      <c r="BJ113" s="4">
        <f t="shared" si="94"/>
        <v>0</v>
      </c>
      <c r="BK113" s="4">
        <f t="shared" si="94"/>
        <v>0</v>
      </c>
      <c r="BL113" s="4">
        <f t="shared" si="94"/>
        <v>0</v>
      </c>
      <c r="BM113" s="4">
        <f t="shared" si="94"/>
        <v>0</v>
      </c>
      <c r="BN113" s="4">
        <f t="shared" si="94"/>
        <v>0</v>
      </c>
      <c r="BO113" s="4">
        <f t="shared" si="94"/>
        <v>0</v>
      </c>
      <c r="BP113" s="4">
        <f t="shared" si="94"/>
        <v>0</v>
      </c>
      <c r="BQ113" s="4">
        <f t="shared" si="94"/>
        <v>0</v>
      </c>
      <c r="BR113" s="4">
        <f t="shared" si="94"/>
        <v>0</v>
      </c>
      <c r="BS113" s="98"/>
    </row>
    <row r="114" spans="1:71" ht="21" hidden="1" customHeight="1" outlineLevel="1" thickTop="1" thickBot="1" x14ac:dyDescent="0.4">
      <c r="A114" s="47"/>
      <c r="B114" s="47"/>
      <c r="C114" s="22">
        <f>COUNTA(E114:E121)+1</f>
        <v>7</v>
      </c>
      <c r="E114" s="17" t="s">
        <v>33</v>
      </c>
      <c r="F114" s="46">
        <f t="shared" ref="F114:BQ114" ca="1" si="95">F$113*$B$2*SUMPRODUCT(F$85:F$94,F$51:F$60)/1000</f>
        <v>-375.15641216061096</v>
      </c>
      <c r="G114" s="46">
        <f t="shared" ca="1" si="95"/>
        <v>-376.63118173597508</v>
      </c>
      <c r="H114" s="46">
        <f t="shared" ca="1" si="95"/>
        <v>-373.52970060332996</v>
      </c>
      <c r="I114" s="46">
        <f t="shared" ca="1" si="95"/>
        <v>-367.21121815761501</v>
      </c>
      <c r="J114" s="46">
        <f t="shared" ca="1" si="95"/>
        <v>-361.9438273287339</v>
      </c>
      <c r="K114" s="46">
        <f t="shared" ca="1" si="95"/>
        <v>-360.4435984572338</v>
      </c>
      <c r="L114" s="46">
        <f t="shared" ca="1" si="95"/>
        <v>-362.60567489672576</v>
      </c>
      <c r="M114" s="46">
        <f t="shared" ca="1" si="95"/>
        <v>-366.64114687967088</v>
      </c>
      <c r="N114" s="46">
        <f t="shared" ca="1" si="95"/>
        <v>-371.90506594456895</v>
      </c>
      <c r="O114" s="46">
        <f t="shared" ca="1" si="95"/>
        <v>-397.24066427783498</v>
      </c>
      <c r="P114" s="46">
        <f t="shared" ca="1" si="95"/>
        <v>-401.24344561700201</v>
      </c>
      <c r="Q114" s="46">
        <f t="shared" ca="1" si="95"/>
        <v>-400.3341530664739</v>
      </c>
      <c r="R114" s="46">
        <f t="shared" ca="1" si="95"/>
        <v>-395.32362599331481</v>
      </c>
      <c r="S114" s="46">
        <f t="shared" ca="1" si="95"/>
        <v>-389.0368494689489</v>
      </c>
      <c r="T114" s="46">
        <f t="shared" ca="1" si="95"/>
        <v>-382.98124850180409</v>
      </c>
      <c r="U114" s="46">
        <f t="shared" ca="1" si="95"/>
        <v>-378.1673009737724</v>
      </c>
      <c r="V114" s="46">
        <f t="shared" ca="1" si="95"/>
        <v>-375.19270584132386</v>
      </c>
      <c r="W114" s="46">
        <f t="shared" ca="1" si="95"/>
        <v>-374.53979671251733</v>
      </c>
      <c r="X114" s="46">
        <f t="shared" ca="1" si="95"/>
        <v>-376.31423210366955</v>
      </c>
      <c r="Y114" s="46">
        <f t="shared" ca="1" si="95"/>
        <v>-379.86279428751061</v>
      </c>
      <c r="Z114" s="46">
        <f t="shared" ca="1" si="95"/>
        <v>-384.60675779887191</v>
      </c>
      <c r="AA114" s="46">
        <f t="shared" ca="1" si="95"/>
        <v>-390.10408157015411</v>
      </c>
      <c r="AB114" s="46">
        <f t="shared" ca="1" si="95"/>
        <v>-395.89917137390933</v>
      </c>
      <c r="AC114" s="46">
        <f t="shared" ca="1" si="95"/>
        <v>-401.94910226468011</v>
      </c>
      <c r="AD114" s="46">
        <f t="shared" ca="1" si="95"/>
        <v>-407.54242873890905</v>
      </c>
      <c r="AE114" s="46">
        <f t="shared" ca="1" si="95"/>
        <v>-412.58655242293509</v>
      </c>
      <c r="AF114" s="46">
        <f t="shared" ca="1" si="95"/>
        <v>-416.31718165196685</v>
      </c>
      <c r="AG114" s="46">
        <f t="shared" ca="1" si="95"/>
        <v>-417.96316294625785</v>
      </c>
      <c r="AH114" s="46">
        <f t="shared" ca="1" si="95"/>
        <v>-416.3362116940657</v>
      </c>
      <c r="AI114" s="46">
        <f t="shared" ca="1" si="95"/>
        <v>-410.55913405827357</v>
      </c>
      <c r="AJ114" s="46">
        <f t="shared" ca="1" si="95"/>
        <v>-399.84576456216325</v>
      </c>
      <c r="AK114" s="46">
        <f t="shared" ca="1" si="95"/>
        <v>-384.411809948957</v>
      </c>
      <c r="AL114" s="46">
        <f t="shared" ca="1" si="95"/>
        <v>-366.08226932857036</v>
      </c>
      <c r="AM114" s="46">
        <f t="shared" ca="1" si="95"/>
        <v>-347.95625356103648</v>
      </c>
      <c r="AN114" s="46">
        <f t="shared" ca="1" si="95"/>
        <v>-333.16908120461682</v>
      </c>
      <c r="AO114" s="46">
        <f t="shared" ca="1" si="95"/>
        <v>-323.37808041800758</v>
      </c>
      <c r="AP114" s="46">
        <f t="shared" ca="1" si="95"/>
        <v>-318.54398600714836</v>
      </c>
      <c r="AQ114" s="46">
        <f t="shared" ca="1" si="95"/>
        <v>-317.60673291784974</v>
      </c>
      <c r="AR114" s="46">
        <f t="shared" ca="1" si="95"/>
        <v>-318.65407165679613</v>
      </c>
      <c r="AS114" s="46">
        <f t="shared" ca="1" si="95"/>
        <v>-320.05092250358371</v>
      </c>
      <c r="AT114" s="46">
        <f t="shared" ca="1" si="95"/>
        <v>-322.61207436685987</v>
      </c>
      <c r="AU114" s="46">
        <f t="shared" ca="1" si="95"/>
        <v>-326.00054784820486</v>
      </c>
      <c r="AV114" s="46">
        <f t="shared" ca="1" si="95"/>
        <v>0</v>
      </c>
      <c r="AW114" s="46">
        <f t="shared" ca="1" si="95"/>
        <v>0</v>
      </c>
      <c r="AX114" s="46">
        <f t="shared" ca="1" si="95"/>
        <v>0</v>
      </c>
      <c r="AY114" s="46">
        <f t="shared" ca="1" si="95"/>
        <v>0</v>
      </c>
      <c r="AZ114" s="46">
        <f t="shared" ca="1" si="95"/>
        <v>0</v>
      </c>
      <c r="BA114" s="46">
        <f t="shared" ca="1" si="95"/>
        <v>0</v>
      </c>
      <c r="BB114" s="46">
        <f t="shared" ca="1" si="95"/>
        <v>0</v>
      </c>
      <c r="BC114" s="46">
        <f t="shared" ca="1" si="95"/>
        <v>0</v>
      </c>
      <c r="BD114" s="46">
        <f t="shared" ca="1" si="95"/>
        <v>0</v>
      </c>
      <c r="BE114" s="46">
        <f t="shared" ca="1" si="95"/>
        <v>0</v>
      </c>
      <c r="BF114" s="46">
        <f t="shared" ca="1" si="95"/>
        <v>0</v>
      </c>
      <c r="BG114" s="46">
        <f t="shared" ca="1" si="95"/>
        <v>0</v>
      </c>
      <c r="BH114" s="46">
        <f t="shared" ca="1" si="95"/>
        <v>0</v>
      </c>
      <c r="BI114" s="46">
        <f t="shared" ca="1" si="95"/>
        <v>0</v>
      </c>
      <c r="BJ114" s="46">
        <f t="shared" ca="1" si="95"/>
        <v>0</v>
      </c>
      <c r="BK114" s="46">
        <f t="shared" ca="1" si="95"/>
        <v>0</v>
      </c>
      <c r="BL114" s="46">
        <f t="shared" ca="1" si="95"/>
        <v>0</v>
      </c>
      <c r="BM114" s="46">
        <f t="shared" ca="1" si="95"/>
        <v>0</v>
      </c>
      <c r="BN114" s="46">
        <f t="shared" ca="1" si="95"/>
        <v>0</v>
      </c>
      <c r="BO114" s="46">
        <f t="shared" ca="1" si="95"/>
        <v>0</v>
      </c>
      <c r="BP114" s="46">
        <f t="shared" ca="1" si="95"/>
        <v>0</v>
      </c>
      <c r="BQ114" s="46">
        <f t="shared" ca="1" si="95"/>
        <v>0</v>
      </c>
      <c r="BR114" s="46">
        <f t="shared" ref="BR114" ca="1" si="96">BR$113*$B$2*SUMPRODUCT(BR$85:BR$94,BR$51:BR$60)/1000</f>
        <v>0</v>
      </c>
      <c r="BS114" s="98"/>
    </row>
    <row r="115" spans="1:71" ht="21" hidden="1" customHeight="1" outlineLevel="1" thickBot="1" x14ac:dyDescent="0.4">
      <c r="A115" s="47"/>
      <c r="B115" s="47"/>
      <c r="C115" s="23">
        <f xml:space="preserve"> COUNTIF(F113:AL113,"&lt;&gt;"&amp;0)</f>
        <v>33</v>
      </c>
      <c r="E115" s="17" t="s">
        <v>35</v>
      </c>
      <c r="F115" s="14">
        <f t="shared" ref="F115:BQ115" ca="1" si="97">F$113*$B$2*SUMPRODUCT(F$100:F$101,F$65:F$66)/1000</f>
        <v>11084.776038391126</v>
      </c>
      <c r="G115" s="14">
        <f t="shared" ca="1" si="97"/>
        <v>11248.594430627247</v>
      </c>
      <c r="H115" s="14">
        <f t="shared" ca="1" si="97"/>
        <v>11409.768639337499</v>
      </c>
      <c r="I115" s="14">
        <f t="shared" ca="1" si="97"/>
        <v>11577.598436409469</v>
      </c>
      <c r="J115" s="14">
        <f t="shared" ca="1" si="97"/>
        <v>11763.945262080002</v>
      </c>
      <c r="K115" s="14">
        <f t="shared" ca="1" si="97"/>
        <v>11958.335601046872</v>
      </c>
      <c r="L115" s="14">
        <f t="shared" ca="1" si="97"/>
        <v>12164.32509155325</v>
      </c>
      <c r="M115" s="14">
        <f t="shared" ca="1" si="97"/>
        <v>12366.537443977501</v>
      </c>
      <c r="N115" s="14">
        <f t="shared" ca="1" si="97"/>
        <v>12591.775389439576</v>
      </c>
      <c r="O115" s="14">
        <f t="shared" ca="1" si="97"/>
        <v>13568.352719991151</v>
      </c>
      <c r="P115" s="14">
        <f t="shared" ca="1" si="97"/>
        <v>13886.685086796968</v>
      </c>
      <c r="Q115" s="14">
        <f t="shared" ca="1" si="97"/>
        <v>14265.810582733126</v>
      </c>
      <c r="R115" s="14">
        <f t="shared" ca="1" si="97"/>
        <v>14730.898645347075</v>
      </c>
      <c r="S115" s="14">
        <f t="shared" ca="1" si="97"/>
        <v>15285.874227953911</v>
      </c>
      <c r="T115" s="14">
        <f t="shared" ca="1" si="97"/>
        <v>15889.952701037251</v>
      </c>
      <c r="U115" s="14">
        <f t="shared" ca="1" si="97"/>
        <v>16534.587185702581</v>
      </c>
      <c r="V115" s="14">
        <f t="shared" ca="1" si="97"/>
        <v>17206.047994609125</v>
      </c>
      <c r="W115" s="14">
        <f t="shared" ca="1" si="97"/>
        <v>17894.904097975737</v>
      </c>
      <c r="X115" s="14">
        <f t="shared" ca="1" si="97"/>
        <v>18599.630714457609</v>
      </c>
      <c r="Y115" s="14">
        <f t="shared" ca="1" si="97"/>
        <v>19306.555583354551</v>
      </c>
      <c r="Z115" s="14">
        <f t="shared" ca="1" si="97"/>
        <v>20017.231702098554</v>
      </c>
      <c r="AA115" s="14">
        <f t="shared" ca="1" si="97"/>
        <v>20747.876244046878</v>
      </c>
      <c r="AB115" s="14">
        <f t="shared" ca="1" si="97"/>
        <v>21472.367003639327</v>
      </c>
      <c r="AC115" s="14">
        <f t="shared" ca="1" si="97"/>
        <v>22229.405636545016</v>
      </c>
      <c r="AD115" s="14">
        <f t="shared" ca="1" si="97"/>
        <v>22975.449556286261</v>
      </c>
      <c r="AE115" s="14">
        <f t="shared" ca="1" si="97"/>
        <v>23733.114776771399</v>
      </c>
      <c r="AF115" s="14">
        <f t="shared" ca="1" si="97"/>
        <v>24507.527599233948</v>
      </c>
      <c r="AG115" s="14">
        <f t="shared" ca="1" si="97"/>
        <v>25281.92800877156</v>
      </c>
      <c r="AH115" s="14">
        <f t="shared" ca="1" si="97"/>
        <v>26062.349845933055</v>
      </c>
      <c r="AI115" s="14">
        <f t="shared" ca="1" si="97"/>
        <v>26861.613119786776</v>
      </c>
      <c r="AJ115" s="14">
        <f t="shared" ca="1" si="97"/>
        <v>27679.260763092425</v>
      </c>
      <c r="AK115" s="14">
        <f t="shared" ca="1" si="97"/>
        <v>28498.15549960417</v>
      </c>
      <c r="AL115" s="14">
        <f t="shared" ca="1" si="97"/>
        <v>29322.833277463109</v>
      </c>
      <c r="AM115" s="14">
        <f t="shared" ca="1" si="97"/>
        <v>30166.29181248145</v>
      </c>
      <c r="AN115" s="14">
        <f t="shared" ca="1" si="97"/>
        <v>31019.010449192956</v>
      </c>
      <c r="AO115" s="14">
        <f t="shared" ca="1" si="97"/>
        <v>31882.016681295667</v>
      </c>
      <c r="AP115" s="14">
        <f t="shared" ca="1" si="97"/>
        <v>32740.178760980329</v>
      </c>
      <c r="AQ115" s="14">
        <f t="shared" ca="1" si="97"/>
        <v>33613.696436826962</v>
      </c>
      <c r="AR115" s="14">
        <f t="shared" ca="1" si="97"/>
        <v>34484.312532156924</v>
      </c>
      <c r="AS115" s="14">
        <f t="shared" ca="1" si="97"/>
        <v>35363.908592710213</v>
      </c>
      <c r="AT115" s="14">
        <f t="shared" ca="1" si="97"/>
        <v>36249.014276732632</v>
      </c>
      <c r="AU115" s="14">
        <f t="shared" ca="1" si="97"/>
        <v>37144.27004961214</v>
      </c>
      <c r="AV115" s="14">
        <f t="shared" ca="1" si="97"/>
        <v>0</v>
      </c>
      <c r="AW115" s="14">
        <f t="shared" ca="1" si="97"/>
        <v>0</v>
      </c>
      <c r="AX115" s="14">
        <f t="shared" ca="1" si="97"/>
        <v>0</v>
      </c>
      <c r="AY115" s="14">
        <f t="shared" ca="1" si="97"/>
        <v>0</v>
      </c>
      <c r="AZ115" s="14">
        <f t="shared" ca="1" si="97"/>
        <v>0</v>
      </c>
      <c r="BA115" s="14">
        <f t="shared" ca="1" si="97"/>
        <v>0</v>
      </c>
      <c r="BB115" s="14">
        <f t="shared" ca="1" si="97"/>
        <v>0</v>
      </c>
      <c r="BC115" s="14">
        <f t="shared" ca="1" si="97"/>
        <v>0</v>
      </c>
      <c r="BD115" s="14">
        <f t="shared" ca="1" si="97"/>
        <v>0</v>
      </c>
      <c r="BE115" s="14">
        <f t="shared" ca="1" si="97"/>
        <v>0</v>
      </c>
      <c r="BF115" s="14">
        <f t="shared" ca="1" si="97"/>
        <v>0</v>
      </c>
      <c r="BG115" s="14">
        <f t="shared" ca="1" si="97"/>
        <v>0</v>
      </c>
      <c r="BH115" s="14">
        <f t="shared" ca="1" si="97"/>
        <v>0</v>
      </c>
      <c r="BI115" s="14">
        <f t="shared" ca="1" si="97"/>
        <v>0</v>
      </c>
      <c r="BJ115" s="14">
        <f t="shared" ca="1" si="97"/>
        <v>0</v>
      </c>
      <c r="BK115" s="14">
        <f t="shared" ca="1" si="97"/>
        <v>0</v>
      </c>
      <c r="BL115" s="14">
        <f t="shared" ca="1" si="97"/>
        <v>0</v>
      </c>
      <c r="BM115" s="14">
        <f t="shared" ca="1" si="97"/>
        <v>0</v>
      </c>
      <c r="BN115" s="14">
        <f t="shared" ca="1" si="97"/>
        <v>0</v>
      </c>
      <c r="BO115" s="14">
        <f t="shared" ca="1" si="97"/>
        <v>0</v>
      </c>
      <c r="BP115" s="14">
        <f t="shared" ca="1" si="97"/>
        <v>0</v>
      </c>
      <c r="BQ115" s="14">
        <f t="shared" ca="1" si="97"/>
        <v>0</v>
      </c>
      <c r="BR115" s="14">
        <f t="shared" ref="BR115" ca="1" si="98">BR$113*$B$2*SUMPRODUCT(BR$100:BR$101,BR$65:BR$66)/1000</f>
        <v>0</v>
      </c>
      <c r="BS115" s="98"/>
    </row>
    <row r="116" spans="1:71" ht="21" hidden="1" customHeight="1" outlineLevel="1" thickBot="1" x14ac:dyDescent="0.4">
      <c r="E116" s="17" t="s">
        <v>13</v>
      </c>
      <c r="F116" s="14">
        <f t="shared" ref="F116:BQ116" ca="1" si="99">F$113*$B$2*SUMPRODUCT(F$82:F$83,F$48:F$49)/1000</f>
        <v>-27.28044031710683</v>
      </c>
      <c r="G116" s="14">
        <f t="shared" ca="1" si="99"/>
        <v>-30.043419488043131</v>
      </c>
      <c r="H116" s="14">
        <f t="shared" ca="1" si="99"/>
        <v>-35.150189735591248</v>
      </c>
      <c r="I116" s="14">
        <f t="shared" ca="1" si="99"/>
        <v>-41.893028715564149</v>
      </c>
      <c r="J116" s="14">
        <f t="shared" ca="1" si="99"/>
        <v>-48.142829154816006</v>
      </c>
      <c r="K116" s="14">
        <f t="shared" ca="1" si="99"/>
        <v>-52.485764339078997</v>
      </c>
      <c r="L116" s="14">
        <f t="shared" ca="1" si="99"/>
        <v>-55.144088123915708</v>
      </c>
      <c r="M116" s="14">
        <f t="shared" ca="1" si="99"/>
        <v>-56.741309100563853</v>
      </c>
      <c r="N116" s="14">
        <f t="shared" ca="1" si="99"/>
        <v>-57.720223223855569</v>
      </c>
      <c r="O116" s="14">
        <f t="shared" ca="1" si="99"/>
        <v>-46.057886850710553</v>
      </c>
      <c r="P116" s="14">
        <f t="shared" ca="1" si="99"/>
        <v>-35.128439472315996</v>
      </c>
      <c r="Q116" s="14">
        <f t="shared" ca="1" si="99"/>
        <v>-23.487290452327652</v>
      </c>
      <c r="R116" s="14">
        <f t="shared" ca="1" si="99"/>
        <v>-14.194947969081031</v>
      </c>
      <c r="S116" s="14">
        <f t="shared" ca="1" si="99"/>
        <v>-8.0745099036936363</v>
      </c>
      <c r="T116" s="14">
        <f t="shared" ca="1" si="99"/>
        <v>-4.4696441310237676</v>
      </c>
      <c r="U116" s="14">
        <f t="shared" ca="1" si="99"/>
        <v>-2.4683838581322606</v>
      </c>
      <c r="V116" s="14">
        <f t="shared" ca="1" si="99"/>
        <v>-1.3825257956255372</v>
      </c>
      <c r="W116" s="14">
        <f t="shared" ca="1" si="99"/>
        <v>-0.79291936127691964</v>
      </c>
      <c r="X116" s="14">
        <f t="shared" ca="1" si="99"/>
        <v>-0.46663219741274226</v>
      </c>
      <c r="Y116" s="14">
        <f t="shared" ca="1" si="99"/>
        <v>-0.28145495342344967</v>
      </c>
      <c r="Z116" s="14">
        <f t="shared" ca="1" si="99"/>
        <v>-0.17345488751334331</v>
      </c>
      <c r="AA116" s="14">
        <f t="shared" ca="1" si="99"/>
        <v>-0.10897754633951065</v>
      </c>
      <c r="AB116" s="14">
        <f t="shared" ca="1" si="99"/>
        <v>-6.9658229595934915E-2</v>
      </c>
      <c r="AC116" s="14">
        <f t="shared" ca="1" si="99"/>
        <v>-4.5271128062914084E-2</v>
      </c>
      <c r="AD116" s="14">
        <f t="shared" ca="1" si="99"/>
        <v>-2.985621080583039E-2</v>
      </c>
      <c r="AE116" s="14">
        <f t="shared" ca="1" si="99"/>
        <v>-1.9975983913245361E-2</v>
      </c>
      <c r="AF116" s="14">
        <f t="shared" ca="1" si="99"/>
        <v>-1.3544762807547784E-2</v>
      </c>
      <c r="AG116" s="14">
        <f t="shared" ca="1" si="99"/>
        <v>-9.3041394598450382E-3</v>
      </c>
      <c r="AH116" s="14">
        <f t="shared" ca="1" si="99"/>
        <v>-6.463275455375667E-3</v>
      </c>
      <c r="AI116" s="14">
        <f t="shared" ca="1" si="99"/>
        <v>-4.533017685063351E-3</v>
      </c>
      <c r="AJ116" s="14">
        <f t="shared" ca="1" si="99"/>
        <v>-3.1993261149033227E-3</v>
      </c>
      <c r="AK116" s="14">
        <f t="shared" ca="1" si="99"/>
        <v>-2.2683542056291446E-3</v>
      </c>
      <c r="AL116" s="14">
        <f t="shared" ca="1" si="99"/>
        <v>-1.6149240445060933E-3</v>
      </c>
      <c r="AM116" s="14">
        <f t="shared" ca="1" si="99"/>
        <v>-1.1571027483220626E-3</v>
      </c>
      <c r="AN116" s="14">
        <f t="shared" ca="1" si="99"/>
        <v>-8.3630439076034515E-4</v>
      </c>
      <c r="AO116" s="14">
        <f t="shared" ca="1" si="99"/>
        <v>-6.1057330228313016E-4</v>
      </c>
      <c r="AP116" s="14">
        <f t="shared" ca="1" si="99"/>
        <v>-4.5000432227847869E-4</v>
      </c>
      <c r="AQ116" s="14">
        <f t="shared" ca="1" si="99"/>
        <v>-3.3476072500989308E-4</v>
      </c>
      <c r="AR116" s="14">
        <f t="shared" ca="1" si="99"/>
        <v>-2.5242625465314486E-4</v>
      </c>
      <c r="AS116" s="14">
        <f t="shared" ca="1" si="99"/>
        <v>-2.6905095455552008E-4</v>
      </c>
      <c r="AT116" s="14">
        <f t="shared" ca="1" si="99"/>
        <v>-7.9422352448485826E-4</v>
      </c>
      <c r="AU116" s="14">
        <f t="shared" ca="1" si="99"/>
        <v>-8.2378806405215637E-4</v>
      </c>
      <c r="AV116" s="14">
        <f t="shared" ca="1" si="99"/>
        <v>0</v>
      </c>
      <c r="AW116" s="14">
        <f t="shared" ca="1" si="99"/>
        <v>0</v>
      </c>
      <c r="AX116" s="14">
        <f t="shared" ca="1" si="99"/>
        <v>0</v>
      </c>
      <c r="AY116" s="14">
        <f t="shared" ca="1" si="99"/>
        <v>0</v>
      </c>
      <c r="AZ116" s="14">
        <f t="shared" ca="1" si="99"/>
        <v>0</v>
      </c>
      <c r="BA116" s="14">
        <f t="shared" ca="1" si="99"/>
        <v>0</v>
      </c>
      <c r="BB116" s="14">
        <f t="shared" ca="1" si="99"/>
        <v>0</v>
      </c>
      <c r="BC116" s="14">
        <f t="shared" ca="1" si="99"/>
        <v>0</v>
      </c>
      <c r="BD116" s="14">
        <f t="shared" ca="1" si="99"/>
        <v>0</v>
      </c>
      <c r="BE116" s="14">
        <f t="shared" ca="1" si="99"/>
        <v>0</v>
      </c>
      <c r="BF116" s="14">
        <f t="shared" ca="1" si="99"/>
        <v>0</v>
      </c>
      <c r="BG116" s="14">
        <f t="shared" ca="1" si="99"/>
        <v>0</v>
      </c>
      <c r="BH116" s="14">
        <f t="shared" ca="1" si="99"/>
        <v>0</v>
      </c>
      <c r="BI116" s="14">
        <f t="shared" ca="1" si="99"/>
        <v>0</v>
      </c>
      <c r="BJ116" s="14">
        <f t="shared" ca="1" si="99"/>
        <v>0</v>
      </c>
      <c r="BK116" s="14">
        <f t="shared" ca="1" si="99"/>
        <v>0</v>
      </c>
      <c r="BL116" s="14">
        <f t="shared" ca="1" si="99"/>
        <v>0</v>
      </c>
      <c r="BM116" s="14">
        <f t="shared" ca="1" si="99"/>
        <v>0</v>
      </c>
      <c r="BN116" s="14">
        <f t="shared" ca="1" si="99"/>
        <v>0</v>
      </c>
      <c r="BO116" s="14">
        <f t="shared" ca="1" si="99"/>
        <v>0</v>
      </c>
      <c r="BP116" s="14">
        <f t="shared" ca="1" si="99"/>
        <v>0</v>
      </c>
      <c r="BQ116" s="14">
        <f t="shared" ca="1" si="99"/>
        <v>0</v>
      </c>
      <c r="BR116" s="14">
        <f t="shared" ref="BR116" ca="1" si="100">BR$113*$B$2*SUMPRODUCT(BR$82:BR$83,BR$48:BR$49)/1000</f>
        <v>0</v>
      </c>
      <c r="BS116" s="98"/>
    </row>
    <row r="117" spans="1:71" ht="21" hidden="1" customHeight="1" outlineLevel="1" thickBot="1" x14ac:dyDescent="0.4">
      <c r="E117" s="17" t="s">
        <v>34</v>
      </c>
      <c r="F117" s="14">
        <f ca="1">F116+F114</f>
        <v>-402.43685247771776</v>
      </c>
      <c r="G117" s="14">
        <f t="shared" ref="G117:AL117" ca="1" si="101">G116+G114</f>
        <v>-406.6746012240182</v>
      </c>
      <c r="H117" s="14">
        <f t="shared" ca="1" si="101"/>
        <v>-408.67989033892121</v>
      </c>
      <c r="I117" s="14">
        <f t="shared" ca="1" si="101"/>
        <v>-409.10424687317914</v>
      </c>
      <c r="J117" s="14">
        <f t="shared" ca="1" si="101"/>
        <v>-410.08665648354992</v>
      </c>
      <c r="K117" s="14">
        <f t="shared" ca="1" si="101"/>
        <v>-412.92936279631283</v>
      </c>
      <c r="L117" s="14">
        <f t="shared" ca="1" si="101"/>
        <v>-417.74976302064147</v>
      </c>
      <c r="M117" s="14">
        <f t="shared" ca="1" si="101"/>
        <v>-423.38245598023474</v>
      </c>
      <c r="N117" s="14">
        <f t="shared" ca="1" si="101"/>
        <v>-429.6252891684245</v>
      </c>
      <c r="O117" s="14">
        <f t="shared" ca="1" si="101"/>
        <v>-443.29855112854551</v>
      </c>
      <c r="P117" s="14">
        <f t="shared" ca="1" si="101"/>
        <v>-436.37188508931803</v>
      </c>
      <c r="Q117" s="14">
        <f t="shared" ca="1" si="101"/>
        <v>-423.82144351880157</v>
      </c>
      <c r="R117" s="14">
        <f t="shared" ca="1" si="101"/>
        <v>-409.51857396239586</v>
      </c>
      <c r="S117" s="14">
        <f t="shared" ca="1" si="101"/>
        <v>-397.11135937264254</v>
      </c>
      <c r="T117" s="14">
        <f t="shared" ca="1" si="101"/>
        <v>-387.45089263282784</v>
      </c>
      <c r="U117" s="14">
        <f t="shared" ca="1" si="101"/>
        <v>-380.63568483190465</v>
      </c>
      <c r="V117" s="14">
        <f t="shared" ca="1" si="101"/>
        <v>-376.57523163694941</v>
      </c>
      <c r="W117" s="14">
        <f t="shared" ca="1" si="101"/>
        <v>-375.33271607379424</v>
      </c>
      <c r="X117" s="14">
        <f t="shared" ca="1" si="101"/>
        <v>-376.78086430108232</v>
      </c>
      <c r="Y117" s="14">
        <f t="shared" ca="1" si="101"/>
        <v>-380.14424924093407</v>
      </c>
      <c r="Z117" s="14">
        <f t="shared" ca="1" si="101"/>
        <v>-384.78021268638525</v>
      </c>
      <c r="AA117" s="14">
        <f t="shared" ca="1" si="101"/>
        <v>-390.21305911649364</v>
      </c>
      <c r="AB117" s="14">
        <f t="shared" ca="1" si="101"/>
        <v>-395.96882960350524</v>
      </c>
      <c r="AC117" s="14">
        <f t="shared" ca="1" si="101"/>
        <v>-401.994373392743</v>
      </c>
      <c r="AD117" s="14">
        <f t="shared" ca="1" si="101"/>
        <v>-407.57228494971486</v>
      </c>
      <c r="AE117" s="14">
        <f t="shared" ca="1" si="101"/>
        <v>-412.60652840684833</v>
      </c>
      <c r="AF117" s="14">
        <f t="shared" ca="1" si="101"/>
        <v>-416.3307264147744</v>
      </c>
      <c r="AG117" s="14">
        <f t="shared" ca="1" si="101"/>
        <v>-417.97246708571771</v>
      </c>
      <c r="AH117" s="14">
        <f t="shared" ca="1" si="101"/>
        <v>-416.34267496952106</v>
      </c>
      <c r="AI117" s="14">
        <f t="shared" ca="1" si="101"/>
        <v>-410.56366707595862</v>
      </c>
      <c r="AJ117" s="14">
        <f t="shared" ca="1" si="101"/>
        <v>-399.84896388827815</v>
      </c>
      <c r="AK117" s="14">
        <f t="shared" ca="1" si="101"/>
        <v>-384.41407830316263</v>
      </c>
      <c r="AL117" s="14">
        <f t="shared" ca="1" si="101"/>
        <v>-366.08388425261489</v>
      </c>
      <c r="AM117" s="14">
        <f t="shared" ref="AM117:BR117" ca="1" si="102">AM116+AM114</f>
        <v>-347.9574106637848</v>
      </c>
      <c r="AN117" s="14">
        <f t="shared" ca="1" si="102"/>
        <v>-333.16991750900758</v>
      </c>
      <c r="AO117" s="14">
        <f t="shared" ca="1" si="102"/>
        <v>-323.3786909913099</v>
      </c>
      <c r="AP117" s="14">
        <f t="shared" ca="1" si="102"/>
        <v>-318.54443601147062</v>
      </c>
      <c r="AQ117" s="14">
        <f t="shared" ca="1" si="102"/>
        <v>-317.60706767857477</v>
      </c>
      <c r="AR117" s="14">
        <f t="shared" ca="1" si="102"/>
        <v>-318.65432408305077</v>
      </c>
      <c r="AS117" s="14">
        <f t="shared" ca="1" si="102"/>
        <v>-320.05119155453826</v>
      </c>
      <c r="AT117" s="14">
        <f t="shared" ca="1" si="102"/>
        <v>-322.61286859038438</v>
      </c>
      <c r="AU117" s="14">
        <f t="shared" ca="1" si="102"/>
        <v>-326.00137163626891</v>
      </c>
      <c r="AV117" s="14">
        <f t="shared" ca="1" si="102"/>
        <v>0</v>
      </c>
      <c r="AW117" s="14">
        <f t="shared" ca="1" si="102"/>
        <v>0</v>
      </c>
      <c r="AX117" s="14">
        <f t="shared" ca="1" si="102"/>
        <v>0</v>
      </c>
      <c r="AY117" s="14">
        <f t="shared" ca="1" si="102"/>
        <v>0</v>
      </c>
      <c r="AZ117" s="14">
        <f t="shared" ca="1" si="102"/>
        <v>0</v>
      </c>
      <c r="BA117" s="14">
        <f t="shared" ca="1" si="102"/>
        <v>0</v>
      </c>
      <c r="BB117" s="14">
        <f t="shared" ca="1" si="102"/>
        <v>0</v>
      </c>
      <c r="BC117" s="14">
        <f t="shared" ca="1" si="102"/>
        <v>0</v>
      </c>
      <c r="BD117" s="14">
        <f t="shared" ca="1" si="102"/>
        <v>0</v>
      </c>
      <c r="BE117" s="14">
        <f t="shared" ca="1" si="102"/>
        <v>0</v>
      </c>
      <c r="BF117" s="14">
        <f t="shared" ca="1" si="102"/>
        <v>0</v>
      </c>
      <c r="BG117" s="14">
        <f t="shared" ca="1" si="102"/>
        <v>0</v>
      </c>
      <c r="BH117" s="14">
        <f t="shared" ca="1" si="102"/>
        <v>0</v>
      </c>
      <c r="BI117" s="14">
        <f t="shared" ca="1" si="102"/>
        <v>0</v>
      </c>
      <c r="BJ117" s="14">
        <f t="shared" ca="1" si="102"/>
        <v>0</v>
      </c>
      <c r="BK117" s="14">
        <f t="shared" ca="1" si="102"/>
        <v>0</v>
      </c>
      <c r="BL117" s="14">
        <f t="shared" ca="1" si="102"/>
        <v>0</v>
      </c>
      <c r="BM117" s="14">
        <f t="shared" ca="1" si="102"/>
        <v>0</v>
      </c>
      <c r="BN117" s="14">
        <f t="shared" ca="1" si="102"/>
        <v>0</v>
      </c>
      <c r="BO117" s="14">
        <f t="shared" ca="1" si="102"/>
        <v>0</v>
      </c>
      <c r="BP117" s="14">
        <f t="shared" ca="1" si="102"/>
        <v>0</v>
      </c>
      <c r="BQ117" s="14">
        <f t="shared" ca="1" si="102"/>
        <v>0</v>
      </c>
      <c r="BR117" s="14">
        <f t="shared" ca="1" si="102"/>
        <v>0</v>
      </c>
      <c r="BS117" s="98"/>
    </row>
    <row r="118" spans="1:71" ht="21" hidden="1" customHeight="1" outlineLevel="1" thickBot="1" x14ac:dyDescent="0.4">
      <c r="E118" s="17" t="s">
        <v>36</v>
      </c>
      <c r="F118" s="14">
        <f ca="1">F116+F115</f>
        <v>11057.49559807402</v>
      </c>
      <c r="G118" s="14">
        <f t="shared" ref="G118:AL118" ca="1" si="103">G116+G115</f>
        <v>11218.551011139203</v>
      </c>
      <c r="H118" s="14">
        <f t="shared" ca="1" si="103"/>
        <v>11374.618449601907</v>
      </c>
      <c r="I118" s="14">
        <f t="shared" ca="1" si="103"/>
        <v>11535.705407693906</v>
      </c>
      <c r="J118" s="14">
        <f t="shared" ca="1" si="103"/>
        <v>11715.802432925186</v>
      </c>
      <c r="K118" s="14">
        <f t="shared" ca="1" si="103"/>
        <v>11905.849836707794</v>
      </c>
      <c r="L118" s="14">
        <f t="shared" ca="1" si="103"/>
        <v>12109.181003429334</v>
      </c>
      <c r="M118" s="14">
        <f t="shared" ca="1" si="103"/>
        <v>12309.796134876937</v>
      </c>
      <c r="N118" s="14">
        <f t="shared" ca="1" si="103"/>
        <v>12534.05516621572</v>
      </c>
      <c r="O118" s="14">
        <f t="shared" ca="1" si="103"/>
        <v>13522.29483314044</v>
      </c>
      <c r="P118" s="14">
        <f t="shared" ca="1" si="103"/>
        <v>13851.556647324653</v>
      </c>
      <c r="Q118" s="14">
        <f t="shared" ca="1" si="103"/>
        <v>14242.323292280798</v>
      </c>
      <c r="R118" s="14">
        <f t="shared" ca="1" si="103"/>
        <v>14716.703697377994</v>
      </c>
      <c r="S118" s="14">
        <f t="shared" ca="1" si="103"/>
        <v>15277.799718050217</v>
      </c>
      <c r="T118" s="14">
        <f t="shared" ca="1" si="103"/>
        <v>15885.483056906227</v>
      </c>
      <c r="U118" s="14">
        <f t="shared" ca="1" si="103"/>
        <v>16532.118801844448</v>
      </c>
      <c r="V118" s="14">
        <f t="shared" ca="1" si="103"/>
        <v>17204.665468813499</v>
      </c>
      <c r="W118" s="14">
        <f t="shared" ca="1" si="103"/>
        <v>17894.111178614461</v>
      </c>
      <c r="X118" s="14">
        <f t="shared" ca="1" si="103"/>
        <v>18599.164082260198</v>
      </c>
      <c r="Y118" s="14">
        <f t="shared" ca="1" si="103"/>
        <v>19306.274128401128</v>
      </c>
      <c r="Z118" s="14">
        <f t="shared" ca="1" si="103"/>
        <v>20017.05824721104</v>
      </c>
      <c r="AA118" s="14">
        <f t="shared" ca="1" si="103"/>
        <v>20747.767266500538</v>
      </c>
      <c r="AB118" s="14">
        <f t="shared" ca="1" si="103"/>
        <v>21472.29734540973</v>
      </c>
      <c r="AC118" s="14">
        <f t="shared" ca="1" si="103"/>
        <v>22229.360365416953</v>
      </c>
      <c r="AD118" s="14">
        <f t="shared" ca="1" si="103"/>
        <v>22975.419700075454</v>
      </c>
      <c r="AE118" s="14">
        <f t="shared" ca="1" si="103"/>
        <v>23733.094800787487</v>
      </c>
      <c r="AF118" s="14">
        <f t="shared" ca="1" si="103"/>
        <v>24507.514054471139</v>
      </c>
      <c r="AG118" s="14">
        <f t="shared" ca="1" si="103"/>
        <v>25281.918704632099</v>
      </c>
      <c r="AH118" s="14">
        <f t="shared" ca="1" si="103"/>
        <v>26062.3433826576</v>
      </c>
      <c r="AI118" s="14">
        <f t="shared" ca="1" si="103"/>
        <v>26861.608586769093</v>
      </c>
      <c r="AJ118" s="14">
        <f t="shared" ca="1" si="103"/>
        <v>27679.25756376631</v>
      </c>
      <c r="AK118" s="14">
        <f t="shared" ca="1" si="103"/>
        <v>28498.153231249966</v>
      </c>
      <c r="AL118" s="14">
        <f t="shared" ca="1" si="103"/>
        <v>29322.831662539065</v>
      </c>
      <c r="AM118" s="14">
        <f t="shared" ref="AM118:BR118" ca="1" si="104">AM116+AM115</f>
        <v>30166.2906553787</v>
      </c>
      <c r="AN118" s="14">
        <f t="shared" ca="1" si="104"/>
        <v>31019.009612888563</v>
      </c>
      <c r="AO118" s="14">
        <f t="shared" ca="1" si="104"/>
        <v>31882.016070722366</v>
      </c>
      <c r="AP118" s="14">
        <f t="shared" ca="1" si="104"/>
        <v>32740.178310976007</v>
      </c>
      <c r="AQ118" s="14">
        <f t="shared" ca="1" si="104"/>
        <v>33613.696102066235</v>
      </c>
      <c r="AR118" s="14">
        <f t="shared" ca="1" si="104"/>
        <v>34484.312279730671</v>
      </c>
      <c r="AS118" s="14">
        <f t="shared" ca="1" si="104"/>
        <v>35363.908323659256</v>
      </c>
      <c r="AT118" s="14">
        <f t="shared" ca="1" si="104"/>
        <v>36249.013482509108</v>
      </c>
      <c r="AU118" s="14">
        <f t="shared" ca="1" si="104"/>
        <v>37144.269225824079</v>
      </c>
      <c r="AV118" s="14">
        <f t="shared" ca="1" si="104"/>
        <v>0</v>
      </c>
      <c r="AW118" s="14">
        <f t="shared" ca="1" si="104"/>
        <v>0</v>
      </c>
      <c r="AX118" s="14">
        <f t="shared" ca="1" si="104"/>
        <v>0</v>
      </c>
      <c r="AY118" s="14">
        <f t="shared" ca="1" si="104"/>
        <v>0</v>
      </c>
      <c r="AZ118" s="14">
        <f t="shared" ca="1" si="104"/>
        <v>0</v>
      </c>
      <c r="BA118" s="14">
        <f t="shared" ca="1" si="104"/>
        <v>0</v>
      </c>
      <c r="BB118" s="14">
        <f t="shared" ca="1" si="104"/>
        <v>0</v>
      </c>
      <c r="BC118" s="14">
        <f t="shared" ca="1" si="104"/>
        <v>0</v>
      </c>
      <c r="BD118" s="14">
        <f t="shared" ca="1" si="104"/>
        <v>0</v>
      </c>
      <c r="BE118" s="14">
        <f t="shared" ca="1" si="104"/>
        <v>0</v>
      </c>
      <c r="BF118" s="14">
        <f t="shared" ca="1" si="104"/>
        <v>0</v>
      </c>
      <c r="BG118" s="14">
        <f t="shared" ca="1" si="104"/>
        <v>0</v>
      </c>
      <c r="BH118" s="14">
        <f t="shared" ca="1" si="104"/>
        <v>0</v>
      </c>
      <c r="BI118" s="14">
        <f t="shared" ca="1" si="104"/>
        <v>0</v>
      </c>
      <c r="BJ118" s="14">
        <f t="shared" ca="1" si="104"/>
        <v>0</v>
      </c>
      <c r="BK118" s="14">
        <f t="shared" ca="1" si="104"/>
        <v>0</v>
      </c>
      <c r="BL118" s="14">
        <f t="shared" ca="1" si="104"/>
        <v>0</v>
      </c>
      <c r="BM118" s="14">
        <f t="shared" ca="1" si="104"/>
        <v>0</v>
      </c>
      <c r="BN118" s="14">
        <f t="shared" ca="1" si="104"/>
        <v>0</v>
      </c>
      <c r="BO118" s="14">
        <f t="shared" ca="1" si="104"/>
        <v>0</v>
      </c>
      <c r="BP118" s="14">
        <f t="shared" ca="1" si="104"/>
        <v>0</v>
      </c>
      <c r="BQ118" s="14">
        <f t="shared" ca="1" si="104"/>
        <v>0</v>
      </c>
      <c r="BR118" s="14">
        <f t="shared" ca="1" si="104"/>
        <v>0</v>
      </c>
      <c r="BS118" s="98"/>
    </row>
    <row r="119" spans="1:71" ht="21" hidden="1" customHeight="1" outlineLevel="1" x14ac:dyDescent="0.35">
      <c r="E119" s="80" t="s">
        <v>38</v>
      </c>
      <c r="F119" s="81">
        <f ca="1">SUM(F114:F116)</f>
        <v>10682.339185913408</v>
      </c>
      <c r="G119" s="81">
        <f t="shared" ref="G119:AL119" ca="1" si="105">SUM(G114:G116)</f>
        <v>10841.919829403229</v>
      </c>
      <c r="H119" s="81">
        <f t="shared" ca="1" si="105"/>
        <v>11001.088748998576</v>
      </c>
      <c r="I119" s="81">
        <f t="shared" ca="1" si="105"/>
        <v>11168.49418953629</v>
      </c>
      <c r="J119" s="81">
        <f t="shared" ca="1" si="105"/>
        <v>11353.858605596452</v>
      </c>
      <c r="K119" s="81">
        <f t="shared" ca="1" si="105"/>
        <v>11545.40623825056</v>
      </c>
      <c r="L119" s="81">
        <f t="shared" ca="1" si="105"/>
        <v>11746.575328532608</v>
      </c>
      <c r="M119" s="81">
        <f t="shared" ca="1" si="105"/>
        <v>11943.154987997266</v>
      </c>
      <c r="N119" s="81">
        <f t="shared" ca="1" si="105"/>
        <v>12162.15010027115</v>
      </c>
      <c r="O119" s="81">
        <f t="shared" ca="1" si="105"/>
        <v>13125.054168862605</v>
      </c>
      <c r="P119" s="81">
        <f t="shared" ca="1" si="105"/>
        <v>13450.313201707651</v>
      </c>
      <c r="Q119" s="81">
        <f t="shared" ca="1" si="105"/>
        <v>13841.989139214324</v>
      </c>
      <c r="R119" s="81">
        <f t="shared" ca="1" si="105"/>
        <v>14321.380071384679</v>
      </c>
      <c r="S119" s="81">
        <f t="shared" ca="1" si="105"/>
        <v>14888.762868581269</v>
      </c>
      <c r="T119" s="81">
        <f t="shared" ca="1" si="105"/>
        <v>15502.501808404422</v>
      </c>
      <c r="U119" s="81">
        <f t="shared" ca="1" si="105"/>
        <v>16153.951500870677</v>
      </c>
      <c r="V119" s="81">
        <f t="shared" ca="1" si="105"/>
        <v>16829.472762972175</v>
      </c>
      <c r="W119" s="81">
        <f t="shared" ca="1" si="105"/>
        <v>17519.571381901944</v>
      </c>
      <c r="X119" s="81">
        <f t="shared" ca="1" si="105"/>
        <v>18222.84985015653</v>
      </c>
      <c r="Y119" s="81">
        <f t="shared" ca="1" si="105"/>
        <v>18926.411334113618</v>
      </c>
      <c r="Z119" s="81">
        <f t="shared" ca="1" si="105"/>
        <v>19632.451489412168</v>
      </c>
      <c r="AA119" s="81">
        <f t="shared" ca="1" si="105"/>
        <v>20357.663184930385</v>
      </c>
      <c r="AB119" s="81">
        <f t="shared" ca="1" si="105"/>
        <v>21076.398174035821</v>
      </c>
      <c r="AC119" s="81">
        <f t="shared" ca="1" si="105"/>
        <v>21827.411263152273</v>
      </c>
      <c r="AD119" s="81">
        <f t="shared" ca="1" si="105"/>
        <v>22567.877271336543</v>
      </c>
      <c r="AE119" s="81">
        <f t="shared" ca="1" si="105"/>
        <v>23320.508248364553</v>
      </c>
      <c r="AF119" s="81">
        <f t="shared" ca="1" si="105"/>
        <v>24091.196872819171</v>
      </c>
      <c r="AG119" s="81">
        <f t="shared" ca="1" si="105"/>
        <v>24863.955541685842</v>
      </c>
      <c r="AH119" s="81">
        <f t="shared" ca="1" si="105"/>
        <v>25646.007170963534</v>
      </c>
      <c r="AI119" s="81">
        <f t="shared" ca="1" si="105"/>
        <v>26451.04945271082</v>
      </c>
      <c r="AJ119" s="81">
        <f t="shared" ca="1" si="105"/>
        <v>27279.411799204147</v>
      </c>
      <c r="AK119" s="81">
        <f t="shared" ca="1" si="105"/>
        <v>28113.741421301009</v>
      </c>
      <c r="AL119" s="81">
        <f t="shared" ca="1" si="105"/>
        <v>28956.749393210495</v>
      </c>
      <c r="AM119" s="81">
        <f t="shared" ref="AM119:BR119" ca="1" si="106">SUM(AM114:AM116)</f>
        <v>29818.334401817665</v>
      </c>
      <c r="AN119" s="81">
        <f t="shared" ca="1" si="106"/>
        <v>30685.840531683945</v>
      </c>
      <c r="AO119" s="81">
        <f t="shared" ca="1" si="106"/>
        <v>31558.63799030436</v>
      </c>
      <c r="AP119" s="81">
        <f t="shared" ca="1" si="106"/>
        <v>32421.634324968858</v>
      </c>
      <c r="AQ119" s="81">
        <f t="shared" ca="1" si="106"/>
        <v>33296.089369148387</v>
      </c>
      <c r="AR119" s="81">
        <f t="shared" ca="1" si="106"/>
        <v>34165.658208073874</v>
      </c>
      <c r="AS119" s="81">
        <f t="shared" ca="1" si="106"/>
        <v>35043.85740115567</v>
      </c>
      <c r="AT119" s="81">
        <f t="shared" ca="1" si="106"/>
        <v>35926.40140814225</v>
      </c>
      <c r="AU119" s="81">
        <f t="shared" ca="1" si="106"/>
        <v>36818.268677975873</v>
      </c>
      <c r="AV119" s="81">
        <f t="shared" ca="1" si="106"/>
        <v>0</v>
      </c>
      <c r="AW119" s="81">
        <f t="shared" ca="1" si="106"/>
        <v>0</v>
      </c>
      <c r="AX119" s="81">
        <f t="shared" ca="1" si="106"/>
        <v>0</v>
      </c>
      <c r="AY119" s="81">
        <f t="shared" ca="1" si="106"/>
        <v>0</v>
      </c>
      <c r="AZ119" s="81">
        <f t="shared" ca="1" si="106"/>
        <v>0</v>
      </c>
      <c r="BA119" s="81">
        <f t="shared" ca="1" si="106"/>
        <v>0</v>
      </c>
      <c r="BB119" s="81">
        <f t="shared" ca="1" si="106"/>
        <v>0</v>
      </c>
      <c r="BC119" s="81">
        <f t="shared" ca="1" si="106"/>
        <v>0</v>
      </c>
      <c r="BD119" s="81">
        <f t="shared" ca="1" si="106"/>
        <v>0</v>
      </c>
      <c r="BE119" s="81">
        <f t="shared" ca="1" si="106"/>
        <v>0</v>
      </c>
      <c r="BF119" s="81">
        <f t="shared" ca="1" si="106"/>
        <v>0</v>
      </c>
      <c r="BG119" s="81">
        <f t="shared" ca="1" si="106"/>
        <v>0</v>
      </c>
      <c r="BH119" s="81">
        <f t="shared" ca="1" si="106"/>
        <v>0</v>
      </c>
      <c r="BI119" s="81">
        <f t="shared" ca="1" si="106"/>
        <v>0</v>
      </c>
      <c r="BJ119" s="81">
        <f t="shared" ca="1" si="106"/>
        <v>0</v>
      </c>
      <c r="BK119" s="81">
        <f t="shared" ca="1" si="106"/>
        <v>0</v>
      </c>
      <c r="BL119" s="81">
        <f t="shared" ca="1" si="106"/>
        <v>0</v>
      </c>
      <c r="BM119" s="81">
        <f t="shared" ca="1" si="106"/>
        <v>0</v>
      </c>
      <c r="BN119" s="81">
        <f t="shared" ca="1" si="106"/>
        <v>0</v>
      </c>
      <c r="BO119" s="81">
        <f t="shared" ca="1" si="106"/>
        <v>0</v>
      </c>
      <c r="BP119" s="81">
        <f t="shared" ca="1" si="106"/>
        <v>0</v>
      </c>
      <c r="BQ119" s="81">
        <f t="shared" ca="1" si="106"/>
        <v>0</v>
      </c>
      <c r="BR119" s="81">
        <f t="shared" ca="1" si="106"/>
        <v>0</v>
      </c>
      <c r="BS119" s="98"/>
    </row>
    <row r="120" spans="1:71" ht="21" hidden="1" customHeight="1" outlineLevel="1" x14ac:dyDescent="0.35"/>
    <row r="121" spans="1:71" ht="21" hidden="1" customHeight="1" outlineLevel="1" thickBot="1" x14ac:dyDescent="0.4">
      <c r="E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355.7</v>
      </c>
      <c r="L122" s="4">
        <f ca="1"/>
        <v>372.3</v>
      </c>
      <c r="M122" s="4">
        <f ca="1"/>
        <v>388.8</v>
      </c>
      <c r="N122" s="4">
        <f ca="1"/>
        <v>405.3</v>
      </c>
      <c r="O122" s="4">
        <f ca="1"/>
        <v>471.4</v>
      </c>
      <c r="P122" s="4">
        <f ca="1"/>
        <v>487.9</v>
      </c>
      <c r="Q122" s="4">
        <f ca="1"/>
        <v>504.4</v>
      </c>
      <c r="R122" s="4">
        <f ca="1"/>
        <v>520.9</v>
      </c>
      <c r="S122" s="4">
        <f ca="1"/>
        <v>537.5</v>
      </c>
      <c r="T122" s="20">
        <f ca="1"/>
        <v>554</v>
      </c>
      <c r="U122" s="55">
        <f ca="1"/>
        <v>570.5</v>
      </c>
      <c r="V122" s="56">
        <f ca="1"/>
        <v>587</v>
      </c>
      <c r="W122" s="58">
        <f ca="1"/>
        <v>603.5</v>
      </c>
      <c r="X122" s="53">
        <f ca="1"/>
        <v>620.1</v>
      </c>
      <c r="Y122" s="4">
        <f ca="1"/>
        <v>636.6</v>
      </c>
      <c r="Z122" s="4">
        <f ca="1"/>
        <v>653.1</v>
      </c>
      <c r="AA122" s="4">
        <f ca="1"/>
        <v>669.6</v>
      </c>
      <c r="AB122" s="4">
        <f ca="1"/>
        <v>686.1</v>
      </c>
      <c r="AC122" s="4">
        <f ca="1"/>
        <v>702.7</v>
      </c>
      <c r="AD122" s="4">
        <f ca="1"/>
        <v>719.2</v>
      </c>
      <c r="AE122" s="4">
        <f ca="1"/>
        <v>735.7</v>
      </c>
      <c r="AF122" s="4">
        <f ca="1"/>
        <v>752.2</v>
      </c>
      <c r="AG122" s="4">
        <f ca="1"/>
        <v>768.7</v>
      </c>
      <c r="AH122" s="4">
        <f ca="1"/>
        <v>785.2</v>
      </c>
      <c r="AI122" s="4">
        <f ca="1"/>
        <v>801.8</v>
      </c>
      <c r="AJ122" s="4">
        <f ca="1"/>
        <v>818.3</v>
      </c>
      <c r="AK122" s="4">
        <f ca="1"/>
        <v>834.8</v>
      </c>
      <c r="AL122" s="4">
        <f ca="1"/>
        <v>851.3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hidden="1" customHeight="1" outlineLevel="1" thickTop="1" thickBot="1" x14ac:dyDescent="0.4">
      <c r="E123" s="17" t="str">
        <f ca="1"/>
        <v xml:space="preserve">Раствор 1(тв): </v>
      </c>
      <c r="F123" s="47">
        <f ca="1"/>
        <v>-375.15641216061096</v>
      </c>
      <c r="G123" s="47">
        <f ca="1"/>
        <v>-376.63118173597508</v>
      </c>
      <c r="H123" s="47">
        <f ca="1"/>
        <v>-373.52970060332996</v>
      </c>
      <c r="I123" s="47">
        <f ca="1"/>
        <v>-367.21121815761501</v>
      </c>
      <c r="J123" s="47">
        <f ca="1"/>
        <v>-361.9438273287339</v>
      </c>
      <c r="K123" s="47">
        <f ca="1"/>
        <v>-360.4435984572338</v>
      </c>
      <c r="L123" s="47">
        <f ca="1"/>
        <v>-362.60567489672576</v>
      </c>
      <c r="M123" s="47">
        <f ca="1"/>
        <v>-366.64114687967088</v>
      </c>
      <c r="N123" s="47">
        <f ca="1"/>
        <v>-371.90506594456895</v>
      </c>
      <c r="O123" s="47">
        <f ca="1"/>
        <v>-397.24066427783498</v>
      </c>
      <c r="P123" s="47">
        <f ca="1"/>
        <v>-401.24344561700201</v>
      </c>
      <c r="Q123" s="47">
        <f ca="1"/>
        <v>-400.3341530664739</v>
      </c>
      <c r="R123" s="47">
        <f ca="1"/>
        <v>-395.32362599331481</v>
      </c>
      <c r="S123" s="47">
        <f ca="1"/>
        <v>-389.0368494689489</v>
      </c>
      <c r="T123" s="47">
        <f ca="1"/>
        <v>-382.98124850180409</v>
      </c>
      <c r="U123" s="47">
        <f ca="1"/>
        <v>-378.1673009737724</v>
      </c>
      <c r="V123" s="47">
        <f ca="1"/>
        <v>-375.19270584132386</v>
      </c>
      <c r="W123" s="47">
        <f ca="1"/>
        <v>-374.53979671251733</v>
      </c>
      <c r="X123" s="47">
        <f ca="1"/>
        <v>-376.31423210366955</v>
      </c>
      <c r="Y123" s="47">
        <f ca="1"/>
        <v>-379.86279428751061</v>
      </c>
      <c r="Z123" s="47">
        <f ca="1"/>
        <v>-384.60675779887191</v>
      </c>
      <c r="AA123" s="47">
        <f ca="1"/>
        <v>-390.10408157015411</v>
      </c>
      <c r="AB123" s="47">
        <f ca="1"/>
        <v>-395.89917137390933</v>
      </c>
      <c r="AC123" s="47">
        <f ca="1"/>
        <v>-401.94910226468011</v>
      </c>
      <c r="AD123" s="47">
        <f ca="1"/>
        <v>-407.54242873890905</v>
      </c>
      <c r="AE123" s="47">
        <f ca="1"/>
        <v>-412.58655242293509</v>
      </c>
      <c r="AF123" s="47">
        <f ca="1"/>
        <v>-416.31718165196685</v>
      </c>
      <c r="AG123" s="47">
        <f ca="1"/>
        <v>-417.96316294625785</v>
      </c>
      <c r="AH123" s="47">
        <f ca="1"/>
        <v>-416.3362116940657</v>
      </c>
      <c r="AI123" s="47">
        <f ca="1"/>
        <v>-410.55913405827357</v>
      </c>
      <c r="AJ123" s="47">
        <f ca="1"/>
        <v>-399.84576456216325</v>
      </c>
      <c r="AK123" s="47">
        <f ca="1"/>
        <v>-384.411809948957</v>
      </c>
      <c r="AL123" s="47">
        <f ca="1"/>
        <v>-366.08226932857036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Раствор 3 (жид): </v>
      </c>
      <c r="F124" s="47">
        <f ca="1"/>
        <v>11084.776038391126</v>
      </c>
      <c r="G124" s="47">
        <f ca="1"/>
        <v>11248.594430627247</v>
      </c>
      <c r="H124" s="47">
        <f ca="1"/>
        <v>11409.768639337499</v>
      </c>
      <c r="I124" s="47">
        <f ca="1"/>
        <v>11577.598436409469</v>
      </c>
      <c r="J124" s="47">
        <f ca="1"/>
        <v>11763.945262080002</v>
      </c>
      <c r="K124" s="47">
        <f ca="1"/>
        <v>11958.335601046872</v>
      </c>
      <c r="L124" s="47">
        <f ca="1"/>
        <v>12164.32509155325</v>
      </c>
      <c r="M124" s="47">
        <f ca="1"/>
        <v>12366.537443977501</v>
      </c>
      <c r="N124" s="47">
        <f ca="1"/>
        <v>12591.775389439576</v>
      </c>
      <c r="O124" s="47">
        <f ca="1"/>
        <v>13568.352719991151</v>
      </c>
      <c r="P124" s="47">
        <f ca="1"/>
        <v>13886.685086796968</v>
      </c>
      <c r="Q124" s="47">
        <f ca="1"/>
        <v>14265.810582733126</v>
      </c>
      <c r="R124" s="47">
        <f ca="1"/>
        <v>14730.898645347075</v>
      </c>
      <c r="S124" s="47">
        <f ca="1"/>
        <v>15285.874227953911</v>
      </c>
      <c r="T124" s="47">
        <f ca="1"/>
        <v>15889.952701037251</v>
      </c>
      <c r="U124" s="47">
        <f ca="1"/>
        <v>16534.587185702581</v>
      </c>
      <c r="V124" s="47">
        <f ca="1"/>
        <v>17206.047994609125</v>
      </c>
      <c r="W124" s="47">
        <f ca="1"/>
        <v>17894.904097975737</v>
      </c>
      <c r="X124" s="47">
        <f ca="1"/>
        <v>18599.630714457609</v>
      </c>
      <c r="Y124" s="47">
        <f ca="1"/>
        <v>19306.555583354551</v>
      </c>
      <c r="Z124" s="47">
        <f ca="1"/>
        <v>20017.231702098554</v>
      </c>
      <c r="AA124" s="47">
        <f ca="1"/>
        <v>20747.876244046878</v>
      </c>
      <c r="AB124" s="47">
        <f ca="1"/>
        <v>21472.367003639327</v>
      </c>
      <c r="AC124" s="47">
        <f ca="1"/>
        <v>22229.405636545016</v>
      </c>
      <c r="AD124" s="47">
        <f ca="1"/>
        <v>22975.449556286261</v>
      </c>
      <c r="AE124" s="47">
        <f ca="1"/>
        <v>23733.114776771399</v>
      </c>
      <c r="AF124" s="47">
        <f ca="1"/>
        <v>24507.527599233948</v>
      </c>
      <c r="AG124" s="47">
        <f ca="1"/>
        <v>25281.92800877156</v>
      </c>
      <c r="AH124" s="47">
        <f ca="1"/>
        <v>26062.349845933055</v>
      </c>
      <c r="AI124" s="47">
        <f ca="1"/>
        <v>26861.613119786776</v>
      </c>
      <c r="AJ124" s="47">
        <f ca="1"/>
        <v>27679.260763092425</v>
      </c>
      <c r="AK124" s="47">
        <f ca="1"/>
        <v>28498.15549960417</v>
      </c>
      <c r="AL124" s="47">
        <f ca="1"/>
        <v>29322.833277463109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Газовая без Ar: </v>
      </c>
      <c r="F125" s="47">
        <f ca="1"/>
        <v>-27.28044031710683</v>
      </c>
      <c r="G125" s="47">
        <f ca="1"/>
        <v>-30.043419488043131</v>
      </c>
      <c r="H125" s="47">
        <f ca="1"/>
        <v>-35.150189735591248</v>
      </c>
      <c r="I125" s="47">
        <f ca="1"/>
        <v>-41.893028715564149</v>
      </c>
      <c r="J125" s="47">
        <f ca="1"/>
        <v>-48.142829154816006</v>
      </c>
      <c r="K125" s="47">
        <f ca="1"/>
        <v>-52.485764339078997</v>
      </c>
      <c r="L125" s="47">
        <f ca="1"/>
        <v>-55.144088123915708</v>
      </c>
      <c r="M125" s="47">
        <f ca="1"/>
        <v>-56.741309100563853</v>
      </c>
      <c r="N125" s="47">
        <f ca="1"/>
        <v>-57.720223223855569</v>
      </c>
      <c r="O125" s="47">
        <f ca="1"/>
        <v>-46.057886850710553</v>
      </c>
      <c r="P125" s="47">
        <f ca="1"/>
        <v>-35.128439472315996</v>
      </c>
      <c r="Q125" s="47">
        <f ca="1"/>
        <v>-23.487290452327652</v>
      </c>
      <c r="R125" s="47">
        <f ca="1"/>
        <v>-14.194947969081031</v>
      </c>
      <c r="S125" s="47">
        <f ca="1"/>
        <v>-8.0745099036936363</v>
      </c>
      <c r="T125" s="47">
        <f ca="1"/>
        <v>-4.4696441310237676</v>
      </c>
      <c r="U125" s="47">
        <f ca="1"/>
        <v>-2.4683838581322606</v>
      </c>
      <c r="V125" s="47">
        <f ca="1"/>
        <v>-1.3825257956255372</v>
      </c>
      <c r="W125" s="47">
        <f ca="1"/>
        <v>-0.79291936127691964</v>
      </c>
      <c r="X125" s="47">
        <f ca="1"/>
        <v>-0.46663219741274226</v>
      </c>
      <c r="Y125" s="47">
        <f ca="1"/>
        <v>-0.28145495342344967</v>
      </c>
      <c r="Z125" s="47">
        <f ca="1"/>
        <v>-0.17345488751334331</v>
      </c>
      <c r="AA125" s="47">
        <f ca="1"/>
        <v>-0.10897754633951065</v>
      </c>
      <c r="AB125" s="47">
        <f ca="1"/>
        <v>-6.9658229595934915E-2</v>
      </c>
      <c r="AC125" s="47">
        <f ca="1"/>
        <v>-4.5271128062914084E-2</v>
      </c>
      <c r="AD125" s="47">
        <f ca="1"/>
        <v>-2.985621080583039E-2</v>
      </c>
      <c r="AE125" s="47">
        <f ca="1"/>
        <v>-1.9975983913245361E-2</v>
      </c>
      <c r="AF125" s="47">
        <f ca="1"/>
        <v>-1.3544762807547784E-2</v>
      </c>
      <c r="AG125" s="47">
        <f ca="1"/>
        <v>-9.3041394598450382E-3</v>
      </c>
      <c r="AH125" s="47">
        <f ca="1"/>
        <v>-6.463275455375667E-3</v>
      </c>
      <c r="AI125" s="47">
        <f ca="1"/>
        <v>-4.533017685063351E-3</v>
      </c>
      <c r="AJ125" s="47">
        <f ca="1"/>
        <v>-3.1993261149033227E-3</v>
      </c>
      <c r="AK125" s="47">
        <f ca="1"/>
        <v>-2.2683542056291446E-3</v>
      </c>
      <c r="AL125" s="47">
        <f ca="1"/>
        <v>-1.6149240445060933E-3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str">
        <f ca="1"/>
        <v xml:space="preserve">Раствор 1 + газовая без Ar: </v>
      </c>
      <c r="F126" s="47">
        <f ca="1"/>
        <v>-402.43685247771776</v>
      </c>
      <c r="G126" s="47">
        <f ca="1"/>
        <v>-406.6746012240182</v>
      </c>
      <c r="H126" s="47">
        <f ca="1"/>
        <v>-408.67989033892121</v>
      </c>
      <c r="I126" s="47">
        <f ca="1"/>
        <v>-409.10424687317914</v>
      </c>
      <c r="J126" s="47">
        <f ca="1"/>
        <v>-410.08665648354992</v>
      </c>
      <c r="K126" s="47">
        <f ca="1"/>
        <v>-412.92936279631283</v>
      </c>
      <c r="L126" s="47">
        <f ca="1"/>
        <v>-417.74976302064147</v>
      </c>
      <c r="M126" s="47">
        <f ca="1"/>
        <v>-423.38245598023474</v>
      </c>
      <c r="N126" s="47">
        <f ca="1"/>
        <v>-429.6252891684245</v>
      </c>
      <c r="O126" s="47">
        <f ca="1"/>
        <v>-443.29855112854551</v>
      </c>
      <c r="P126" s="47">
        <f ca="1"/>
        <v>-436.37188508931803</v>
      </c>
      <c r="Q126" s="47">
        <f ca="1"/>
        <v>-423.82144351880157</v>
      </c>
      <c r="R126" s="47">
        <f ca="1"/>
        <v>-409.51857396239586</v>
      </c>
      <c r="S126" s="47">
        <f ca="1"/>
        <v>-397.11135937264254</v>
      </c>
      <c r="T126" s="47">
        <f ca="1"/>
        <v>-387.45089263282784</v>
      </c>
      <c r="U126" s="47">
        <f ca="1"/>
        <v>-380.63568483190465</v>
      </c>
      <c r="V126" s="47">
        <f ca="1"/>
        <v>-376.57523163694941</v>
      </c>
      <c r="W126" s="47">
        <f ca="1"/>
        <v>-375.33271607379424</v>
      </c>
      <c r="X126" s="47">
        <f ca="1"/>
        <v>-376.78086430108232</v>
      </c>
      <c r="Y126" s="47">
        <f ca="1"/>
        <v>-380.14424924093407</v>
      </c>
      <c r="Z126" s="47">
        <f ca="1"/>
        <v>-384.78021268638525</v>
      </c>
      <c r="AA126" s="47">
        <f ca="1"/>
        <v>-390.21305911649364</v>
      </c>
      <c r="AB126" s="47">
        <f ca="1"/>
        <v>-395.96882960350524</v>
      </c>
      <c r="AC126" s="47">
        <f ca="1"/>
        <v>-401.994373392743</v>
      </c>
      <c r="AD126" s="47">
        <f ca="1"/>
        <v>-407.57228494971486</v>
      </c>
      <c r="AE126" s="47">
        <f ca="1"/>
        <v>-412.60652840684833</v>
      </c>
      <c r="AF126" s="47">
        <f ca="1"/>
        <v>-416.3307264147744</v>
      </c>
      <c r="AG126" s="47">
        <f ca="1"/>
        <v>-417.97246708571771</v>
      </c>
      <c r="AH126" s="47">
        <f ca="1"/>
        <v>-416.34267496952106</v>
      </c>
      <c r="AI126" s="47">
        <f ca="1"/>
        <v>-410.56366707595862</v>
      </c>
      <c r="AJ126" s="47">
        <f ca="1"/>
        <v>-399.84896388827815</v>
      </c>
      <c r="AK126" s="47">
        <f ca="1"/>
        <v>-384.41407830316263</v>
      </c>
      <c r="AL126" s="47">
        <f ca="1"/>
        <v>-366.08388425261489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str">
        <f ca="1"/>
        <v xml:space="preserve">Раствор 3 + газовая без Ar: </v>
      </c>
      <c r="F127" s="47">
        <f ca="1"/>
        <v>11057.49559807402</v>
      </c>
      <c r="G127" s="47">
        <f ca="1"/>
        <v>11218.551011139203</v>
      </c>
      <c r="H127" s="47">
        <f ca="1"/>
        <v>11374.618449601907</v>
      </c>
      <c r="I127" s="47">
        <f ca="1"/>
        <v>11535.705407693906</v>
      </c>
      <c r="J127" s="47">
        <f ca="1"/>
        <v>11715.802432925186</v>
      </c>
      <c r="K127" s="47">
        <f ca="1"/>
        <v>11905.849836707794</v>
      </c>
      <c r="L127" s="47">
        <f ca="1"/>
        <v>12109.181003429334</v>
      </c>
      <c r="M127" s="47">
        <f ca="1"/>
        <v>12309.796134876937</v>
      </c>
      <c r="N127" s="47">
        <f ca="1"/>
        <v>12534.05516621572</v>
      </c>
      <c r="O127" s="47">
        <f ca="1"/>
        <v>13522.29483314044</v>
      </c>
      <c r="P127" s="47">
        <f ca="1"/>
        <v>13851.556647324653</v>
      </c>
      <c r="Q127" s="47">
        <f ca="1"/>
        <v>14242.323292280798</v>
      </c>
      <c r="R127" s="47">
        <f ca="1"/>
        <v>14716.703697377994</v>
      </c>
      <c r="S127" s="47">
        <f ca="1"/>
        <v>15277.799718050217</v>
      </c>
      <c r="T127" s="47">
        <f ca="1"/>
        <v>15885.483056906227</v>
      </c>
      <c r="U127" s="47">
        <f ca="1"/>
        <v>16532.118801844448</v>
      </c>
      <c r="V127" s="47">
        <f ca="1"/>
        <v>17204.665468813499</v>
      </c>
      <c r="W127" s="47">
        <f ca="1"/>
        <v>17894.111178614461</v>
      </c>
      <c r="X127" s="47">
        <f ca="1"/>
        <v>18599.164082260198</v>
      </c>
      <c r="Y127" s="47">
        <f ca="1"/>
        <v>19306.274128401128</v>
      </c>
      <c r="Z127" s="47">
        <f ca="1"/>
        <v>20017.05824721104</v>
      </c>
      <c r="AA127" s="47">
        <f ca="1"/>
        <v>20747.767266500538</v>
      </c>
      <c r="AB127" s="47">
        <f ca="1"/>
        <v>21472.29734540973</v>
      </c>
      <c r="AC127" s="47">
        <f ca="1"/>
        <v>22229.360365416953</v>
      </c>
      <c r="AD127" s="47">
        <f ca="1"/>
        <v>22975.419700075454</v>
      </c>
      <c r="AE127" s="47">
        <f ca="1"/>
        <v>23733.094800787487</v>
      </c>
      <c r="AF127" s="47">
        <f ca="1"/>
        <v>24507.514054471139</v>
      </c>
      <c r="AG127" s="47">
        <f ca="1"/>
        <v>25281.918704632099</v>
      </c>
      <c r="AH127" s="47">
        <f ca="1"/>
        <v>26062.3433826576</v>
      </c>
      <c r="AI127" s="47">
        <f ca="1"/>
        <v>26861.608586769093</v>
      </c>
      <c r="AJ127" s="47">
        <f ca="1"/>
        <v>27679.25756376631</v>
      </c>
      <c r="AK127" s="47">
        <f ca="1"/>
        <v>28498.153231249966</v>
      </c>
      <c r="AL127" s="47">
        <f ca="1"/>
        <v>29322.831662539065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str">
        <f ca="1"/>
        <v>Р1+Р3+газ без Ar</v>
      </c>
      <c r="F128" s="47">
        <f ca="1"/>
        <v>10682.339185913408</v>
      </c>
      <c r="G128" s="47">
        <f ca="1"/>
        <v>10841.919829403229</v>
      </c>
      <c r="H128" s="47">
        <f ca="1"/>
        <v>11001.088748998576</v>
      </c>
      <c r="I128" s="47">
        <f ca="1"/>
        <v>11168.49418953629</v>
      </c>
      <c r="J128" s="47">
        <f ca="1"/>
        <v>11353.858605596452</v>
      </c>
      <c r="K128" s="47">
        <f ca="1"/>
        <v>11545.40623825056</v>
      </c>
      <c r="L128" s="47">
        <f ca="1"/>
        <v>11746.575328532608</v>
      </c>
      <c r="M128" s="47">
        <f ca="1"/>
        <v>11943.154987997266</v>
      </c>
      <c r="N128" s="47">
        <f ca="1"/>
        <v>12162.15010027115</v>
      </c>
      <c r="O128" s="47">
        <f ca="1"/>
        <v>13125.054168862605</v>
      </c>
      <c r="P128" s="47">
        <f ca="1"/>
        <v>13450.313201707651</v>
      </c>
      <c r="Q128" s="47">
        <f ca="1"/>
        <v>13841.989139214324</v>
      </c>
      <c r="R128" s="47">
        <f ca="1"/>
        <v>14321.380071384679</v>
      </c>
      <c r="S128" s="47">
        <f ca="1"/>
        <v>14888.762868581269</v>
      </c>
      <c r="T128" s="47">
        <f ca="1"/>
        <v>15502.501808404422</v>
      </c>
      <c r="U128" s="47">
        <f ca="1"/>
        <v>16153.951500870677</v>
      </c>
      <c r="V128" s="47">
        <f ca="1"/>
        <v>16829.472762972175</v>
      </c>
      <c r="W128" s="47">
        <f ca="1"/>
        <v>17519.571381901944</v>
      </c>
      <c r="X128" s="47">
        <f ca="1"/>
        <v>18222.84985015653</v>
      </c>
      <c r="Y128" s="47">
        <f ca="1"/>
        <v>18926.411334113618</v>
      </c>
      <c r="Z128" s="47">
        <f ca="1"/>
        <v>19632.451489412168</v>
      </c>
      <c r="AA128" s="47">
        <f ca="1"/>
        <v>20357.663184930385</v>
      </c>
      <c r="AB128" s="47">
        <f ca="1"/>
        <v>21076.398174035821</v>
      </c>
      <c r="AC128" s="47">
        <f ca="1"/>
        <v>21827.411263152273</v>
      </c>
      <c r="AD128" s="47">
        <f ca="1"/>
        <v>22567.877271336543</v>
      </c>
      <c r="AE128" s="47">
        <f ca="1"/>
        <v>23320.508248364553</v>
      </c>
      <c r="AF128" s="47">
        <f ca="1"/>
        <v>24091.196872819171</v>
      </c>
      <c r="AG128" s="47">
        <f ca="1"/>
        <v>24863.955541685842</v>
      </c>
      <c r="AH128" s="47">
        <f ca="1"/>
        <v>25646.007170963534</v>
      </c>
      <c r="AI128" s="47">
        <f ca="1"/>
        <v>26451.04945271082</v>
      </c>
      <c r="AJ128" s="47">
        <f ca="1"/>
        <v>27279.411799204147</v>
      </c>
      <c r="AK128" s="47">
        <f ca="1"/>
        <v>28113.741421301009</v>
      </c>
      <c r="AL128" s="47">
        <f ca="1"/>
        <v>28956.749393210495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1">
    <mergeCell ref="A113:B113"/>
  </mergeCells>
  <conditionalFormatting sqref="A4:D33">
    <cfRule type="cellIs" dxfId="21" priority="116" operator="equal">
      <formula>0</formula>
    </cfRule>
  </conditionalFormatting>
  <conditionalFormatting sqref="A80:D109">
    <cfRule type="cellIs" dxfId="20" priority="115" operator="equal">
      <formula>0</formula>
    </cfRule>
  </conditionalFormatting>
  <conditionalFormatting sqref="A46:D75">
    <cfRule type="cellIs" dxfId="19" priority="52" operator="equal">
      <formula>0</formula>
    </cfRule>
  </conditionalFormatting>
  <conditionalFormatting sqref="F32:AK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K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K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9:BS30 BS32 F38 F29:BR29 AL30:BR32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B34:B37">
    <cfRule type="cellIs" dxfId="18" priority="4" operator="equal">
      <formula>1</formula>
    </cfRule>
  </conditionalFormatting>
  <conditionalFormatting sqref="F33:BR33">
    <cfRule type="cellIs" dxfId="1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2B756-AF0A-4BFB-80E7-412A1BC39B5A}">
  <sheetPr codeName="Лист8"/>
  <dimension ref="A1:AQ30"/>
  <sheetViews>
    <sheetView topLeftCell="V1" zoomScale="85" zoomScaleNormal="85" workbookViewId="0">
      <selection sqref="A1:AQ26"/>
    </sheetView>
  </sheetViews>
  <sheetFormatPr defaultRowHeight="21" x14ac:dyDescent="0.35"/>
  <sheetData>
    <row r="1" spans="1:43" x14ac:dyDescent="0.35">
      <c r="A1" s="118" t="s">
        <v>71</v>
      </c>
      <c r="B1" s="121">
        <v>273.10000000000002</v>
      </c>
      <c r="C1" s="122">
        <v>289.7</v>
      </c>
      <c r="D1" s="122">
        <v>306.2</v>
      </c>
      <c r="E1" s="121">
        <v>322.7</v>
      </c>
      <c r="F1" s="122">
        <v>339.2</v>
      </c>
      <c r="G1" s="122">
        <v>355.7</v>
      </c>
      <c r="H1" s="121">
        <v>372.3</v>
      </c>
      <c r="I1" s="122">
        <v>388.8</v>
      </c>
      <c r="J1" s="122">
        <v>405.3</v>
      </c>
      <c r="K1" s="121">
        <v>471.4</v>
      </c>
      <c r="L1" s="122">
        <v>487.9</v>
      </c>
      <c r="M1" s="122">
        <v>504.4</v>
      </c>
      <c r="N1" s="121">
        <v>520.9</v>
      </c>
      <c r="O1" s="122">
        <v>537.5</v>
      </c>
      <c r="P1" s="122">
        <v>554</v>
      </c>
      <c r="Q1" s="121">
        <v>570.5</v>
      </c>
      <c r="R1" s="122">
        <v>587</v>
      </c>
      <c r="S1" s="122">
        <v>603.5</v>
      </c>
      <c r="T1" s="121">
        <v>620.1</v>
      </c>
      <c r="U1" s="122">
        <v>636.6</v>
      </c>
      <c r="V1" s="122">
        <v>653.1</v>
      </c>
      <c r="W1" s="121">
        <v>669.6</v>
      </c>
      <c r="X1" s="122">
        <v>686.1</v>
      </c>
      <c r="Y1" s="122">
        <v>702.7</v>
      </c>
      <c r="Z1" s="121">
        <v>719.2</v>
      </c>
      <c r="AA1" s="122">
        <v>735.7</v>
      </c>
      <c r="AB1" s="122">
        <v>752.2</v>
      </c>
      <c r="AC1" s="121">
        <v>768.7</v>
      </c>
      <c r="AD1" s="122">
        <v>785.2</v>
      </c>
      <c r="AE1" s="122">
        <v>801.8</v>
      </c>
      <c r="AF1" s="121">
        <v>818.3</v>
      </c>
      <c r="AG1" s="122">
        <v>834.8</v>
      </c>
      <c r="AH1" s="122">
        <v>851.3</v>
      </c>
      <c r="AI1" s="121">
        <v>867.8</v>
      </c>
      <c r="AJ1" s="122">
        <v>884.4</v>
      </c>
      <c r="AK1" s="122">
        <v>900.9</v>
      </c>
      <c r="AL1" s="121">
        <v>917.4</v>
      </c>
      <c r="AM1" s="122">
        <v>933.9</v>
      </c>
      <c r="AN1" s="122">
        <v>950.4</v>
      </c>
      <c r="AO1" s="123">
        <v>967</v>
      </c>
      <c r="AP1" s="122">
        <v>983.5</v>
      </c>
      <c r="AQ1" s="122">
        <v>1000</v>
      </c>
    </row>
    <row r="2" spans="1:43" x14ac:dyDescent="0.35">
      <c r="A2" s="117" t="s">
        <v>50</v>
      </c>
      <c r="B2" s="134">
        <v>0</v>
      </c>
      <c r="C2" s="134">
        <v>1.9276E-28</v>
      </c>
      <c r="D2" s="134">
        <v>7.0502000000000004E-20</v>
      </c>
      <c r="E2" s="134">
        <v>1.7993E-14</v>
      </c>
      <c r="F2" s="134">
        <v>6.3208000000000003E-12</v>
      </c>
      <c r="G2" s="134">
        <v>1.2720000000000001E-10</v>
      </c>
      <c r="H2" s="134">
        <v>4.2225000000000002E-10</v>
      </c>
      <c r="I2" s="134">
        <v>7.5943000000000003E-10</v>
      </c>
      <c r="J2" s="134">
        <v>1.0520999999999999E-9</v>
      </c>
      <c r="K2" s="134">
        <v>2.4199999999999999E-9</v>
      </c>
      <c r="L2" s="134">
        <v>3.3714000000000002E-9</v>
      </c>
      <c r="M2" s="134">
        <v>6.6383999999999997E-9</v>
      </c>
      <c r="N2" s="134">
        <v>5.2519999999999996E-9</v>
      </c>
      <c r="O2" s="134">
        <v>6.9122000000000002E-9</v>
      </c>
      <c r="P2" s="134">
        <v>6.4292999999999997E-9</v>
      </c>
      <c r="Q2" s="134">
        <v>9.6053000000000003E-9</v>
      </c>
      <c r="R2" s="135">
        <v>6.2486999999999997E-9</v>
      </c>
      <c r="S2" s="134">
        <v>7.6592000000000002E-9</v>
      </c>
      <c r="T2" s="134">
        <v>8.9183000000000005E-9</v>
      </c>
      <c r="U2" s="134">
        <v>1.0077999999999999E-8</v>
      </c>
      <c r="V2" s="134">
        <v>1.1224E-8</v>
      </c>
      <c r="W2" s="134">
        <v>1.2409E-8</v>
      </c>
      <c r="X2" s="134">
        <v>6.6292000000000002E-9</v>
      </c>
      <c r="Y2" s="134">
        <v>6.8275999999999999E-9</v>
      </c>
      <c r="Z2" s="134">
        <v>7.1630999999999998E-9</v>
      </c>
      <c r="AA2" s="134">
        <v>7.7776000000000001E-9</v>
      </c>
      <c r="AB2" s="134">
        <v>8.9264000000000001E-9</v>
      </c>
      <c r="AC2" s="134">
        <v>1.118E-8</v>
      </c>
      <c r="AD2" s="134">
        <v>8.0950999999999995E-9</v>
      </c>
      <c r="AE2" s="134">
        <v>1.2972E-8</v>
      </c>
      <c r="AF2" s="134">
        <v>1.2597E-8</v>
      </c>
      <c r="AG2" s="134">
        <v>1.365E-8</v>
      </c>
      <c r="AH2" s="134">
        <v>1.5595999999999999E-8</v>
      </c>
      <c r="AI2" s="134">
        <v>6.4583000000000003E-10</v>
      </c>
      <c r="AJ2" s="134">
        <v>7.1645999999999996E-13</v>
      </c>
      <c r="AK2" s="134">
        <v>7.7695000000000001E-18</v>
      </c>
      <c r="AL2" s="134">
        <v>6.6291000000000006E-26</v>
      </c>
      <c r="AM2" s="134">
        <v>3.2184E-33</v>
      </c>
      <c r="AN2" s="134">
        <v>7.9114000000000004E-33</v>
      </c>
      <c r="AO2" s="134">
        <v>9.3575999999999995E-23</v>
      </c>
      <c r="AP2" s="134">
        <v>1.3224E-18</v>
      </c>
      <c r="AQ2" s="135">
        <v>7.8091999999999998E-19</v>
      </c>
    </row>
    <row r="3" spans="1:43" x14ac:dyDescent="0.35">
      <c r="A3" s="119" t="s">
        <v>63</v>
      </c>
      <c r="B3" s="136">
        <v>1.3608999999999999E-9</v>
      </c>
      <c r="C3" s="136">
        <v>9.344E-10</v>
      </c>
      <c r="D3" s="136">
        <v>1.1748999999999999E-9</v>
      </c>
      <c r="E3" s="136">
        <v>1.244E-9</v>
      </c>
      <c r="F3" s="136">
        <v>5.0963000000000003E-10</v>
      </c>
      <c r="G3" s="136">
        <v>3.0301000000000002E-10</v>
      </c>
      <c r="H3" s="136">
        <v>2.3639E-10</v>
      </c>
      <c r="I3" s="136">
        <v>1.929E-10</v>
      </c>
      <c r="J3" s="136">
        <v>1.4891999999999999E-10</v>
      </c>
      <c r="K3" s="136">
        <v>1.4846000000000001E-13</v>
      </c>
      <c r="L3" s="136">
        <v>8.5843000000000003E-16</v>
      </c>
      <c r="M3" s="136">
        <v>2.1883000000000001E-18</v>
      </c>
      <c r="N3" s="136">
        <v>3.5450999999999998E-22</v>
      </c>
      <c r="O3" s="136">
        <v>1.1714000000000001E-25</v>
      </c>
      <c r="P3" s="136">
        <v>7.0728000000000007E-30</v>
      </c>
      <c r="Q3" s="136">
        <v>7.9533999999999995E-34</v>
      </c>
      <c r="R3" s="137">
        <v>0</v>
      </c>
      <c r="S3" s="136">
        <v>0</v>
      </c>
      <c r="T3" s="136">
        <v>0</v>
      </c>
      <c r="U3" s="136">
        <v>0</v>
      </c>
      <c r="V3" s="136">
        <v>0</v>
      </c>
      <c r="W3" s="136">
        <v>0</v>
      </c>
      <c r="X3" s="136">
        <v>0</v>
      </c>
      <c r="Y3" s="136">
        <v>0</v>
      </c>
      <c r="Z3" s="136">
        <v>0</v>
      </c>
      <c r="AA3" s="136">
        <v>0</v>
      </c>
      <c r="AB3" s="136">
        <v>0</v>
      </c>
      <c r="AC3" s="136">
        <v>0</v>
      </c>
      <c r="AD3" s="136">
        <v>0</v>
      </c>
      <c r="AE3" s="136">
        <v>0</v>
      </c>
      <c r="AF3" s="136">
        <v>0</v>
      </c>
      <c r="AG3" s="136">
        <v>0</v>
      </c>
      <c r="AH3" s="136">
        <v>0</v>
      </c>
      <c r="AI3" s="136">
        <v>0</v>
      </c>
      <c r="AJ3" s="136">
        <v>0</v>
      </c>
      <c r="AK3" s="136">
        <v>0</v>
      </c>
      <c r="AL3" s="136">
        <v>0</v>
      </c>
      <c r="AM3" s="136">
        <v>0</v>
      </c>
      <c r="AN3" s="136">
        <v>0</v>
      </c>
      <c r="AO3" s="136">
        <v>0</v>
      </c>
      <c r="AP3" s="136">
        <v>0</v>
      </c>
      <c r="AQ3" s="137">
        <v>0</v>
      </c>
    </row>
    <row r="4" spans="1:43" x14ac:dyDescent="0.35">
      <c r="A4" s="119" t="s">
        <v>123</v>
      </c>
      <c r="B4" s="136">
        <v>0</v>
      </c>
      <c r="C4" s="136">
        <v>0</v>
      </c>
      <c r="D4" s="136">
        <v>0</v>
      </c>
      <c r="E4" s="136">
        <v>0</v>
      </c>
      <c r="F4" s="136">
        <v>0</v>
      </c>
      <c r="G4" s="136">
        <v>0</v>
      </c>
      <c r="H4" s="136">
        <v>0</v>
      </c>
      <c r="I4" s="136">
        <v>0</v>
      </c>
      <c r="J4" s="136">
        <v>0</v>
      </c>
      <c r="K4" s="136">
        <v>0</v>
      </c>
      <c r="L4" s="136">
        <v>0</v>
      </c>
      <c r="M4" s="136">
        <v>0</v>
      </c>
      <c r="N4" s="136">
        <v>0</v>
      </c>
      <c r="O4" s="136">
        <v>0</v>
      </c>
      <c r="P4" s="136">
        <v>0</v>
      </c>
      <c r="Q4" s="136">
        <v>0</v>
      </c>
      <c r="R4" s="137">
        <v>0</v>
      </c>
      <c r="S4" s="136">
        <v>0</v>
      </c>
      <c r="T4" s="136">
        <v>0</v>
      </c>
      <c r="U4" s="136">
        <v>0</v>
      </c>
      <c r="V4" s="136">
        <v>0</v>
      </c>
      <c r="W4" s="136">
        <v>0</v>
      </c>
      <c r="X4" s="136">
        <v>0</v>
      </c>
      <c r="Y4" s="136">
        <v>0</v>
      </c>
      <c r="Z4" s="136">
        <v>0</v>
      </c>
      <c r="AA4" s="136">
        <v>0</v>
      </c>
      <c r="AB4" s="136">
        <v>0</v>
      </c>
      <c r="AC4" s="136">
        <v>0</v>
      </c>
      <c r="AD4" s="136">
        <v>1.0392E-34</v>
      </c>
      <c r="AE4" s="136">
        <v>9.4528999999999997E-28</v>
      </c>
      <c r="AF4" s="136">
        <v>2.3406000000000002E-22</v>
      </c>
      <c r="AG4" s="136">
        <v>1.169E-17</v>
      </c>
      <c r="AH4" s="136">
        <v>7.9031999999999998E-14</v>
      </c>
      <c r="AI4" s="136">
        <v>3.2697000000000001E-12</v>
      </c>
      <c r="AJ4" s="136">
        <v>1.4477E-11</v>
      </c>
      <c r="AK4" s="136">
        <v>2.2372E-11</v>
      </c>
      <c r="AL4" s="136">
        <v>1.3751E-11</v>
      </c>
      <c r="AM4" s="136">
        <v>4.7969000000000001E-11</v>
      </c>
      <c r="AN4" s="136">
        <v>1.5063000000000001E-9</v>
      </c>
      <c r="AO4" s="136">
        <v>1.8899E-7</v>
      </c>
      <c r="AP4" s="136">
        <v>1.5525E-6</v>
      </c>
      <c r="AQ4" s="137">
        <v>1.6650999999999999E-6</v>
      </c>
    </row>
    <row r="5" spans="1:43" x14ac:dyDescent="0.35">
      <c r="A5" s="118" t="s">
        <v>53</v>
      </c>
      <c r="B5" s="138">
        <v>4.6342000000000001E-2</v>
      </c>
      <c r="C5" s="138">
        <v>5.0319000000000003E-2</v>
      </c>
      <c r="D5" s="138">
        <v>5.8132999999999997E-2</v>
      </c>
      <c r="E5" s="138">
        <v>6.8425E-2</v>
      </c>
      <c r="F5" s="138">
        <v>7.7591999999999994E-2</v>
      </c>
      <c r="G5" s="138">
        <v>8.3391999999999994E-2</v>
      </c>
      <c r="H5" s="138">
        <v>8.6267999999999997E-2</v>
      </c>
      <c r="I5" s="138">
        <v>8.7406999999999999E-2</v>
      </c>
      <c r="J5" s="138">
        <v>8.7461999999999998E-2</v>
      </c>
      <c r="K5" s="138">
        <v>6.4903000000000002E-2</v>
      </c>
      <c r="L5" s="138">
        <v>4.8291000000000001E-2</v>
      </c>
      <c r="M5" s="138">
        <v>3.1364000000000003E-2</v>
      </c>
      <c r="N5" s="138">
        <v>1.8328000000000001E-2</v>
      </c>
      <c r="O5" s="138">
        <v>1.0047E-2</v>
      </c>
      <c r="P5" s="138">
        <v>5.3528999999999998E-3</v>
      </c>
      <c r="Q5" s="138">
        <v>2.8438999999999999E-3</v>
      </c>
      <c r="R5" s="139">
        <v>1.5330999999999999E-3</v>
      </c>
      <c r="S5" s="138">
        <v>8.4676E-4</v>
      </c>
      <c r="T5" s="138">
        <v>4.8044E-4</v>
      </c>
      <c r="U5" s="138">
        <v>2.7961000000000001E-4</v>
      </c>
      <c r="V5" s="138">
        <v>1.6646E-4</v>
      </c>
      <c r="W5" s="138">
        <v>1.0111E-4</v>
      </c>
      <c r="X5" s="138">
        <v>6.2545999999999994E-5</v>
      </c>
      <c r="Y5" s="138">
        <v>3.9345999999999999E-5</v>
      </c>
      <c r="Z5" s="138">
        <v>2.5145000000000001E-5</v>
      </c>
      <c r="AA5" s="138">
        <v>1.6311999999999999E-5</v>
      </c>
      <c r="AB5" s="138">
        <v>1.0733E-5</v>
      </c>
      <c r="AC5" s="138">
        <v>7.1578999999999997E-6</v>
      </c>
      <c r="AD5" s="138">
        <v>4.8308999999999998E-6</v>
      </c>
      <c r="AE5" s="138">
        <v>3.2924E-6</v>
      </c>
      <c r="AF5" s="138">
        <v>2.2597000000000002E-6</v>
      </c>
      <c r="AG5" s="138">
        <v>1.5585E-6</v>
      </c>
      <c r="AH5" s="138">
        <v>1.08E-6</v>
      </c>
      <c r="AI5" s="138">
        <v>7.5333999999999999E-7</v>
      </c>
      <c r="AJ5" s="138">
        <v>5.3031999999999995E-7</v>
      </c>
      <c r="AK5" s="138">
        <v>3.7726999999999999E-7</v>
      </c>
      <c r="AL5" s="138">
        <v>2.7118000000000002E-7</v>
      </c>
      <c r="AM5" s="138">
        <v>1.9677999999999999E-7</v>
      </c>
      <c r="AN5" s="138">
        <v>1.4452E-7</v>
      </c>
      <c r="AO5" s="138">
        <v>1.077E-7</v>
      </c>
      <c r="AP5" s="138">
        <v>8.0716000000000006E-8</v>
      </c>
      <c r="AQ5" s="139">
        <v>6.0781999999999995E-8</v>
      </c>
    </row>
    <row r="6" spans="1:43" x14ac:dyDescent="0.35">
      <c r="A6" s="118" t="s">
        <v>4</v>
      </c>
      <c r="B6" s="138">
        <v>0</v>
      </c>
      <c r="C6" s="138">
        <v>0</v>
      </c>
      <c r="D6" s="138">
        <v>0</v>
      </c>
      <c r="E6" s="138">
        <v>0</v>
      </c>
      <c r="F6" s="138">
        <v>0</v>
      </c>
      <c r="G6" s="138">
        <v>0</v>
      </c>
      <c r="H6" s="138">
        <v>0</v>
      </c>
      <c r="I6" s="138">
        <v>0</v>
      </c>
      <c r="J6" s="138">
        <v>0</v>
      </c>
      <c r="K6" s="138">
        <v>9.3913000000000003E-36</v>
      </c>
      <c r="L6" s="138">
        <v>6.1501000000000001E-34</v>
      </c>
      <c r="M6" s="138">
        <v>2.9737000000000003E-32</v>
      </c>
      <c r="N6" s="138">
        <v>1.1508000000000001E-30</v>
      </c>
      <c r="O6" s="138">
        <v>3.6928000000000001E-29</v>
      </c>
      <c r="P6" s="138">
        <v>9.8224999999999997E-28</v>
      </c>
      <c r="Q6" s="138">
        <v>2.1467E-26</v>
      </c>
      <c r="R6" s="139">
        <v>3.8515000000000001E-25</v>
      </c>
      <c r="S6" s="138">
        <v>5.7386000000000001E-24</v>
      </c>
      <c r="T6" s="138">
        <v>7.2459E-23</v>
      </c>
      <c r="U6" s="138">
        <v>7.9235000000000002E-22</v>
      </c>
      <c r="V6" s="138">
        <v>7.6417000000000003E-21</v>
      </c>
      <c r="W6" s="138">
        <v>6.5901999999999996E-20</v>
      </c>
      <c r="X6" s="138">
        <v>5.1331000000000003E-19</v>
      </c>
      <c r="Y6" s="138">
        <v>3.6370999999999997E-18</v>
      </c>
      <c r="Z6" s="138">
        <v>2.3554E-17</v>
      </c>
      <c r="AA6" s="138">
        <v>1.3972000000000001E-16</v>
      </c>
      <c r="AB6" s="138">
        <v>7.5866999999999996E-16</v>
      </c>
      <c r="AC6" s="138">
        <v>3.7575E-15</v>
      </c>
      <c r="AD6" s="138">
        <v>1.6874000000000001E-14</v>
      </c>
      <c r="AE6" s="138">
        <v>6.8231E-14</v>
      </c>
      <c r="AF6" s="138">
        <v>2.4686999999999999E-13</v>
      </c>
      <c r="AG6" s="138">
        <v>7.9593000000000002E-13</v>
      </c>
      <c r="AH6" s="138">
        <v>2.2860000000000002E-12</v>
      </c>
      <c r="AI6" s="138">
        <v>5.8822999999999997E-12</v>
      </c>
      <c r="AJ6" s="138">
        <v>1.3738E-11</v>
      </c>
      <c r="AK6" s="138">
        <v>2.9652E-11</v>
      </c>
      <c r="AL6" s="138">
        <v>6.0231000000000004E-11</v>
      </c>
      <c r="AM6" s="138">
        <v>1.1681999999999999E-10</v>
      </c>
      <c r="AN6" s="138">
        <v>2.1682000000000001E-10</v>
      </c>
      <c r="AO6" s="138">
        <v>3.8427999999999999E-10</v>
      </c>
      <c r="AP6" s="138">
        <v>6.6533000000000002E-10</v>
      </c>
      <c r="AQ6" s="139">
        <v>1.1299E-9</v>
      </c>
    </row>
    <row r="7" spans="1:43" x14ac:dyDescent="0.35">
      <c r="A7" s="119" t="s">
        <v>65</v>
      </c>
      <c r="B7" s="136">
        <v>0</v>
      </c>
      <c r="C7" s="136">
        <v>0</v>
      </c>
      <c r="D7" s="136">
        <v>0</v>
      </c>
      <c r="E7" s="136">
        <v>0</v>
      </c>
      <c r="F7" s="136">
        <v>0</v>
      </c>
      <c r="G7" s="136">
        <v>0</v>
      </c>
      <c r="H7" s="136">
        <v>0</v>
      </c>
      <c r="I7" s="136">
        <v>0</v>
      </c>
      <c r="J7" s="136">
        <v>0</v>
      </c>
      <c r="K7" s="136">
        <v>1.6371E-31</v>
      </c>
      <c r="L7" s="136">
        <v>1.3072E-29</v>
      </c>
      <c r="M7" s="136">
        <v>7.4242999999999998E-28</v>
      </c>
      <c r="N7" s="136">
        <v>3.3166000000000002E-26</v>
      </c>
      <c r="O7" s="136">
        <v>1.2088000000000001E-24</v>
      </c>
      <c r="P7" s="136">
        <v>3.5496000000000001E-23</v>
      </c>
      <c r="Q7" s="136">
        <v>8.2109000000000004E-22</v>
      </c>
      <c r="R7" s="137">
        <v>1.4854999999999999E-20</v>
      </c>
      <c r="S7" s="136">
        <v>2.1350999999999999E-19</v>
      </c>
      <c r="T7" s="136">
        <v>2.5169000000000001E-18</v>
      </c>
      <c r="U7" s="136">
        <v>2.5189000000000001E-17</v>
      </c>
      <c r="V7" s="136">
        <v>2.2009999999999999E-16</v>
      </c>
      <c r="W7" s="136">
        <v>1.7123E-15</v>
      </c>
      <c r="X7" s="136">
        <v>1.2011000000000001E-14</v>
      </c>
      <c r="Y7" s="136">
        <v>7.6572000000000002E-14</v>
      </c>
      <c r="Z7" s="136">
        <v>4.4520000000000001E-13</v>
      </c>
      <c r="AA7" s="136">
        <v>2.3589999999999999E-12</v>
      </c>
      <c r="AB7" s="136">
        <v>1.1329000000000001E-11</v>
      </c>
      <c r="AC7" s="136">
        <v>4.8773999999999999E-11</v>
      </c>
      <c r="AD7" s="136">
        <v>1.8535000000000001E-10</v>
      </c>
      <c r="AE7" s="136">
        <v>6.1075999999999997E-10</v>
      </c>
      <c r="AF7" s="136">
        <v>1.715E-9</v>
      </c>
      <c r="AG7" s="136">
        <v>4.0473999999999999E-9</v>
      </c>
      <c r="AH7" s="136">
        <v>7.9780000000000004E-9</v>
      </c>
      <c r="AI7" s="136">
        <v>1.3219000000000001E-8</v>
      </c>
      <c r="AJ7" s="136">
        <v>1.8824E-8</v>
      </c>
      <c r="AK7" s="136">
        <v>2.3826999999999999E-8</v>
      </c>
      <c r="AL7" s="136">
        <v>2.7762000000000001E-8</v>
      </c>
      <c r="AM7" s="136">
        <v>3.0613999999999999E-8</v>
      </c>
      <c r="AN7" s="136">
        <v>3.2125999999999999E-8</v>
      </c>
      <c r="AO7" s="136">
        <v>3.1982000000000001E-8</v>
      </c>
      <c r="AP7" s="136">
        <v>3.1404000000000001E-8</v>
      </c>
      <c r="AQ7" s="137">
        <v>3.0613999999999999E-8</v>
      </c>
    </row>
    <row r="8" spans="1:43" x14ac:dyDescent="0.35">
      <c r="A8" s="118" t="s">
        <v>1</v>
      </c>
      <c r="B8" s="138">
        <v>0.2</v>
      </c>
      <c r="C8" s="138">
        <v>0.2</v>
      </c>
      <c r="D8" s="138">
        <v>0.2</v>
      </c>
      <c r="E8" s="138">
        <v>0.2</v>
      </c>
      <c r="F8" s="138">
        <v>0.2</v>
      </c>
      <c r="G8" s="138">
        <v>0.2</v>
      </c>
      <c r="H8" s="138">
        <v>0.2</v>
      </c>
      <c r="I8" s="138">
        <v>0.2</v>
      </c>
      <c r="J8" s="138">
        <v>0.2</v>
      </c>
      <c r="K8" s="138">
        <v>0.2</v>
      </c>
      <c r="L8" s="138">
        <v>0.2</v>
      </c>
      <c r="M8" s="138">
        <v>0.2</v>
      </c>
      <c r="N8" s="138">
        <v>0.2</v>
      </c>
      <c r="O8" s="138">
        <v>0.2</v>
      </c>
      <c r="P8" s="138">
        <v>0.2</v>
      </c>
      <c r="Q8" s="138">
        <v>0.2</v>
      </c>
      <c r="R8" s="139">
        <v>0.2</v>
      </c>
      <c r="S8" s="138">
        <v>0.2</v>
      </c>
      <c r="T8" s="138">
        <v>0.2</v>
      </c>
      <c r="U8" s="138">
        <v>0.2</v>
      </c>
      <c r="V8" s="138">
        <v>0.2</v>
      </c>
      <c r="W8" s="138">
        <v>0.2</v>
      </c>
      <c r="X8" s="138">
        <v>0.2</v>
      </c>
      <c r="Y8" s="138">
        <v>0.2</v>
      </c>
      <c r="Z8" s="138">
        <v>0.2</v>
      </c>
      <c r="AA8" s="138">
        <v>0.2</v>
      </c>
      <c r="AB8" s="138">
        <v>0.2</v>
      </c>
      <c r="AC8" s="138">
        <v>0.2</v>
      </c>
      <c r="AD8" s="138">
        <v>0.2</v>
      </c>
      <c r="AE8" s="138">
        <v>0.2</v>
      </c>
      <c r="AF8" s="138">
        <v>0.2</v>
      </c>
      <c r="AG8" s="138">
        <v>0.2</v>
      </c>
      <c r="AH8" s="138">
        <v>0.2</v>
      </c>
      <c r="AI8" s="138">
        <v>0.2</v>
      </c>
      <c r="AJ8" s="138">
        <v>0.2</v>
      </c>
      <c r="AK8" s="138">
        <v>0.2</v>
      </c>
      <c r="AL8" s="138">
        <v>0.2</v>
      </c>
      <c r="AM8" s="138">
        <v>0.2</v>
      </c>
      <c r="AN8" s="138">
        <v>0.2</v>
      </c>
      <c r="AO8" s="138">
        <v>0.2</v>
      </c>
      <c r="AP8" s="138">
        <v>0.2</v>
      </c>
      <c r="AQ8" s="139">
        <v>0.2</v>
      </c>
    </row>
    <row r="9" spans="1:43" x14ac:dyDescent="0.35">
      <c r="A9" s="118" t="s">
        <v>169</v>
      </c>
      <c r="B9" s="138">
        <v>7.6585E-2</v>
      </c>
      <c r="C9" s="138">
        <v>6.9424E-2</v>
      </c>
      <c r="D9" s="138">
        <v>5.5357999999999997E-2</v>
      </c>
      <c r="E9" s="138">
        <v>3.6824999999999997E-2</v>
      </c>
      <c r="F9" s="138">
        <v>2.0308E-2</v>
      </c>
      <c r="G9" s="138">
        <v>9.8163E-3</v>
      </c>
      <c r="H9" s="138">
        <v>4.4976E-3</v>
      </c>
      <c r="I9" s="138">
        <v>2.0627000000000002E-3</v>
      </c>
      <c r="J9" s="138">
        <v>9.7188000000000005E-4</v>
      </c>
      <c r="K9" s="138">
        <v>7.1214E-5</v>
      </c>
      <c r="L9" s="138">
        <v>3.8504999999999998E-5</v>
      </c>
      <c r="M9" s="138">
        <v>1.9034000000000001E-5</v>
      </c>
      <c r="N9" s="138">
        <v>8.2780999999999996E-6</v>
      </c>
      <c r="O9" s="138">
        <v>3.2264999999999999E-6</v>
      </c>
      <c r="P9" s="138">
        <v>1.1796999999999999E-6</v>
      </c>
      <c r="Q9" s="138">
        <v>4.2198000000000002E-7</v>
      </c>
      <c r="R9" s="139">
        <v>1.518E-7</v>
      </c>
      <c r="S9" s="138">
        <v>5.5740000000000001E-8</v>
      </c>
      <c r="T9" s="138">
        <v>2.1034000000000002E-8</v>
      </c>
      <c r="U9" s="138">
        <v>8.1768000000000001E-9</v>
      </c>
      <c r="V9" s="138">
        <v>3.2756000000000001E-9</v>
      </c>
      <c r="W9" s="136">
        <v>1.3513000000000001E-9</v>
      </c>
      <c r="X9" s="136">
        <v>5.7352999999999998E-10</v>
      </c>
      <c r="Y9" s="136">
        <v>2.5018999999999999E-10</v>
      </c>
      <c r="Z9" s="138">
        <v>1.1211E-10</v>
      </c>
      <c r="AA9" s="138">
        <v>5.1591000000000002E-11</v>
      </c>
      <c r="AB9" s="138">
        <v>2.4395E-11</v>
      </c>
      <c r="AC9" s="138">
        <v>1.1863E-11</v>
      </c>
      <c r="AD9" s="138">
        <v>5.9348999999999997E-12</v>
      </c>
      <c r="AE9" s="138">
        <v>3.0519999999999999E-12</v>
      </c>
      <c r="AF9" s="136">
        <v>1.6081E-12</v>
      </c>
      <c r="AG9" s="136">
        <v>8.6376999999999996E-13</v>
      </c>
      <c r="AH9" s="136">
        <v>4.7014999999999997E-13</v>
      </c>
      <c r="AI9" s="138">
        <v>2.5803999999999998E-13</v>
      </c>
      <c r="AJ9" s="138">
        <v>1.424E-13</v>
      </c>
      <c r="AK9" s="138">
        <v>7.8978000000000002E-14</v>
      </c>
      <c r="AL9" s="138">
        <v>4.4068999999999999E-14</v>
      </c>
      <c r="AM9" s="138">
        <v>2.4777E-14</v>
      </c>
      <c r="AN9" s="138">
        <v>1.4103000000000001E-14</v>
      </c>
      <c r="AO9" s="136">
        <v>8.1612000000000002E-15</v>
      </c>
      <c r="AP9" s="136">
        <v>4.7619999999999997E-15</v>
      </c>
      <c r="AQ9" s="137">
        <v>2.8006000000000002E-15</v>
      </c>
    </row>
    <row r="10" spans="1:43" x14ac:dyDescent="0.35">
      <c r="A10" s="119" t="s">
        <v>132</v>
      </c>
      <c r="B10" s="136">
        <v>3.7074000000000003E-2</v>
      </c>
      <c r="C10" s="136">
        <v>4.0257000000000001E-2</v>
      </c>
      <c r="D10" s="136">
        <v>4.6509000000000002E-2</v>
      </c>
      <c r="E10" s="138">
        <v>5.4747999999999998E-2</v>
      </c>
      <c r="F10" s="138">
        <v>6.2094999999999997E-2</v>
      </c>
      <c r="G10" s="138">
        <v>6.6770999999999997E-2</v>
      </c>
      <c r="H10" s="136">
        <v>6.9164000000000003E-2</v>
      </c>
      <c r="I10" s="136">
        <v>7.0306999999999994E-2</v>
      </c>
      <c r="J10" s="136">
        <v>7.0911000000000002E-2</v>
      </c>
      <c r="K10" s="136">
        <v>7.0647000000000001E-2</v>
      </c>
      <c r="L10" s="136">
        <v>6.4868999999999996E-2</v>
      </c>
      <c r="M10" s="136">
        <v>5.2720999999999997E-2</v>
      </c>
      <c r="N10" s="138">
        <v>3.7255000000000003E-2</v>
      </c>
      <c r="O10" s="138">
        <v>2.3519000000000002E-2</v>
      </c>
      <c r="P10" s="138">
        <v>1.3864E-2</v>
      </c>
      <c r="Q10" s="136">
        <v>7.9249000000000003E-3</v>
      </c>
      <c r="R10" s="137">
        <v>4.5018000000000002E-3</v>
      </c>
      <c r="S10" s="136">
        <v>2.5755000000000001E-3</v>
      </c>
      <c r="T10" s="138">
        <v>1.4936000000000001E-3</v>
      </c>
      <c r="U10" s="138">
        <v>8.8035999999999995E-4</v>
      </c>
      <c r="V10" s="138">
        <v>5.2784999999999996E-4</v>
      </c>
      <c r="W10" s="136">
        <v>3.2192000000000001E-4</v>
      </c>
      <c r="X10" s="136">
        <v>1.9960999999999999E-4</v>
      </c>
      <c r="Y10" s="136">
        <v>1.2577000000000001E-4</v>
      </c>
      <c r="Z10" s="136">
        <v>8.0489999999999997E-5</v>
      </c>
      <c r="AA10" s="136">
        <v>5.2315999999999999E-5</v>
      </c>
      <c r="AB10" s="136">
        <v>3.4536999999999998E-5</v>
      </c>
      <c r="AC10" s="138">
        <v>2.3164E-5</v>
      </c>
      <c r="AD10" s="138">
        <v>1.5787E-5</v>
      </c>
      <c r="AE10" s="138">
        <v>1.0926E-5</v>
      </c>
      <c r="AF10" s="136">
        <v>7.6660999999999993E-6</v>
      </c>
      <c r="AG10" s="136">
        <v>5.4388000000000003E-6</v>
      </c>
      <c r="AH10" s="136">
        <v>3.8897000000000002E-6</v>
      </c>
      <c r="AI10" s="136">
        <v>2.7970000000000001E-6</v>
      </c>
      <c r="AJ10" s="136">
        <v>2.0192000000000001E-6</v>
      </c>
      <c r="AK10" s="136">
        <v>1.4631E-6</v>
      </c>
      <c r="AL10" s="136">
        <v>1.0644999999999999E-6</v>
      </c>
      <c r="AM10" s="136">
        <v>7.7820999999999998E-7</v>
      </c>
      <c r="AN10" s="136">
        <v>5.7276E-7</v>
      </c>
      <c r="AO10" s="136">
        <v>4.2501999999999998E-7</v>
      </c>
      <c r="AP10" s="136">
        <v>3.1692000000000001E-7</v>
      </c>
      <c r="AQ10" s="137">
        <v>2.3743E-7</v>
      </c>
    </row>
    <row r="11" spans="1:43" x14ac:dyDescent="0.35">
      <c r="A11" s="119" t="s">
        <v>813</v>
      </c>
      <c r="B11" s="136">
        <v>7.9999000000000001E-2</v>
      </c>
      <c r="C11" s="136">
        <v>7.9998E-2</v>
      </c>
      <c r="D11" s="136">
        <v>7.9995999999999998E-2</v>
      </c>
      <c r="E11" s="136">
        <v>7.9990000000000006E-2</v>
      </c>
      <c r="F11" s="136">
        <v>7.9977999999999994E-2</v>
      </c>
      <c r="G11" s="136">
        <v>7.9951999999999995E-2</v>
      </c>
      <c r="H11" s="136">
        <v>7.9896999999999996E-2</v>
      </c>
      <c r="I11" s="136">
        <v>7.9786999999999997E-2</v>
      </c>
      <c r="J11" s="136">
        <v>7.9579999999999998E-2</v>
      </c>
      <c r="K11" s="136">
        <v>7.5527999999999998E-2</v>
      </c>
      <c r="L11" s="136">
        <v>7.2471999999999995E-2</v>
      </c>
      <c r="M11" s="136">
        <v>6.7799999999999999E-2</v>
      </c>
      <c r="N11" s="136">
        <v>6.1138999999999999E-2</v>
      </c>
      <c r="O11" s="136">
        <v>5.2346999999999998E-2</v>
      </c>
      <c r="P11" s="136">
        <v>4.1789E-2</v>
      </c>
      <c r="Q11" s="136">
        <v>3.0568000000000001E-2</v>
      </c>
      <c r="R11" s="137">
        <v>2.0331999999999999E-2</v>
      </c>
      <c r="S11" s="136">
        <v>1.2423E-2</v>
      </c>
      <c r="T11" s="136">
        <v>7.1526999999999997E-3</v>
      </c>
      <c r="U11" s="136">
        <v>3.9927000000000001E-3</v>
      </c>
      <c r="V11" s="136">
        <v>2.2084000000000001E-3</v>
      </c>
      <c r="W11" s="136">
        <v>1.2260000000000001E-3</v>
      </c>
      <c r="X11" s="136">
        <v>6.8727999999999997E-4</v>
      </c>
      <c r="Y11" s="136">
        <v>3.8957999999999999E-4</v>
      </c>
      <c r="Z11" s="136">
        <v>2.2283000000000001E-4</v>
      </c>
      <c r="AA11" s="136">
        <v>1.2792000000000001E-4</v>
      </c>
      <c r="AB11" s="136">
        <v>7.3052999999999993E-5</v>
      </c>
      <c r="AC11" s="136">
        <v>4.0960000000000001E-5</v>
      </c>
      <c r="AD11" s="136">
        <v>2.2161E-5</v>
      </c>
      <c r="AE11" s="136">
        <v>1.1333E-5</v>
      </c>
      <c r="AF11" s="136">
        <v>5.3548E-6</v>
      </c>
      <c r="AG11" s="136">
        <v>2.2859E-6</v>
      </c>
      <c r="AH11" s="136">
        <v>8.6606999999999997E-7</v>
      </c>
      <c r="AI11" s="136">
        <v>2.8961000000000001E-7</v>
      </c>
      <c r="AJ11" s="136">
        <v>8.6594000000000001E-8</v>
      </c>
      <c r="AK11" s="136">
        <v>2.3841000000000002E-8</v>
      </c>
      <c r="AL11" s="136">
        <v>6.2563000000000004E-9</v>
      </c>
      <c r="AM11" s="136">
        <v>1.6110999999999999E-9</v>
      </c>
      <c r="AN11" s="136">
        <v>4.1071000000000002E-10</v>
      </c>
      <c r="AO11" s="136">
        <v>1.0357E-10</v>
      </c>
      <c r="AP11" s="136">
        <v>2.6710000000000001E-11</v>
      </c>
      <c r="AQ11" s="137">
        <v>7.0821999999999999E-12</v>
      </c>
    </row>
    <row r="12" spans="1:43" x14ac:dyDescent="0.35">
      <c r="A12" s="118" t="s">
        <v>133</v>
      </c>
      <c r="B12" s="138">
        <v>2.1816E-6</v>
      </c>
      <c r="C12" s="138">
        <v>4.3302999999999999E-6</v>
      </c>
      <c r="D12" s="138">
        <v>8.9415000000000007E-6</v>
      </c>
      <c r="E12" s="138">
        <v>1.9425000000000001E-5</v>
      </c>
      <c r="F12" s="138">
        <v>4.3350000000000003E-5</v>
      </c>
      <c r="G12" s="138">
        <v>9.6126999999999996E-5</v>
      </c>
      <c r="H12" s="138">
        <v>2.0665000000000001E-4</v>
      </c>
      <c r="I12" s="138">
        <v>4.2596000000000002E-4</v>
      </c>
      <c r="J12" s="138">
        <v>8.4051999999999998E-4</v>
      </c>
      <c r="K12" s="138">
        <v>8.9446000000000005E-3</v>
      </c>
      <c r="L12" s="138">
        <v>1.5056999999999999E-2</v>
      </c>
      <c r="M12" s="138">
        <v>2.4399000000000001E-2</v>
      </c>
      <c r="N12" s="138">
        <v>3.7721999999999999E-2</v>
      </c>
      <c r="O12" s="138">
        <v>5.5305E-2</v>
      </c>
      <c r="P12" s="138">
        <v>7.6422000000000004E-2</v>
      </c>
      <c r="Q12" s="138">
        <v>9.8862000000000005E-2</v>
      </c>
      <c r="R12" s="139">
        <v>0.11933000000000001</v>
      </c>
      <c r="S12" s="138">
        <v>0.13514000000000001</v>
      </c>
      <c r="T12" s="138">
        <v>0.14566000000000001</v>
      </c>
      <c r="U12" s="138">
        <v>0.15193000000000001</v>
      </c>
      <c r="V12" s="138">
        <v>0.15539</v>
      </c>
      <c r="W12" s="138">
        <v>0.15715000000000001</v>
      </c>
      <c r="X12" s="138">
        <v>0.15784000000000001</v>
      </c>
      <c r="Y12" s="138">
        <v>0.15769</v>
      </c>
      <c r="Z12" s="138">
        <v>0.15667</v>
      </c>
      <c r="AA12" s="138">
        <v>0.15448000000000001</v>
      </c>
      <c r="AB12" s="138">
        <v>0.15054999999999999</v>
      </c>
      <c r="AC12" s="138">
        <v>0.14416999999999999</v>
      </c>
      <c r="AD12" s="138">
        <v>0.13458000000000001</v>
      </c>
      <c r="AE12" s="138">
        <v>0.12137000000000001</v>
      </c>
      <c r="AF12" s="138">
        <v>0.10469000000000001</v>
      </c>
      <c r="AG12" s="138">
        <v>8.5502999999999996E-2</v>
      </c>
      <c r="AH12" s="138">
        <v>6.5554000000000001E-2</v>
      </c>
      <c r="AI12" s="138">
        <v>4.7004999999999998E-2</v>
      </c>
      <c r="AJ12" s="138">
        <v>3.1690000000000003E-2</v>
      </c>
      <c r="AK12" s="138">
        <v>2.0372000000000001E-2</v>
      </c>
      <c r="AL12" s="138">
        <v>1.2706E-2</v>
      </c>
      <c r="AM12" s="138">
        <v>7.8062000000000001E-3</v>
      </c>
      <c r="AN12" s="138">
        <v>4.7368000000000002E-3</v>
      </c>
      <c r="AO12" s="138">
        <v>2.8325999999999998E-3</v>
      </c>
      <c r="AP12" s="138">
        <v>1.7064000000000001E-3</v>
      </c>
      <c r="AQ12" s="139">
        <v>1.039E-3</v>
      </c>
    </row>
    <row r="13" spans="1:43" x14ac:dyDescent="0.35">
      <c r="A13" s="118" t="s">
        <v>134</v>
      </c>
      <c r="B13" s="138">
        <v>6.4397000000000004E-8</v>
      </c>
      <c r="C13" s="138">
        <v>1.5729E-7</v>
      </c>
      <c r="D13" s="138">
        <v>4.6091999999999997E-7</v>
      </c>
      <c r="E13" s="138">
        <v>1.5843E-6</v>
      </c>
      <c r="F13" s="138">
        <v>5.7984999999999996E-6</v>
      </c>
      <c r="G13" s="138">
        <v>2.0842000000000001E-5</v>
      </c>
      <c r="H13" s="138">
        <v>7.0642999999999994E-5</v>
      </c>
      <c r="I13" s="138">
        <v>2.2299E-4</v>
      </c>
      <c r="J13" s="138">
        <v>6.5549E-4</v>
      </c>
      <c r="K13" s="138">
        <v>2.4379000000000001E-2</v>
      </c>
      <c r="L13" s="138">
        <v>4.6801000000000002E-2</v>
      </c>
      <c r="M13" s="138">
        <v>7.5897000000000006E-2</v>
      </c>
      <c r="N13" s="138">
        <v>0.10441</v>
      </c>
      <c r="O13" s="138">
        <v>0.12642999999999999</v>
      </c>
      <c r="P13" s="138">
        <v>0.14077999999999999</v>
      </c>
      <c r="Q13" s="138">
        <v>0.14923</v>
      </c>
      <c r="R13" s="139">
        <v>0.15396000000000001</v>
      </c>
      <c r="S13" s="138">
        <v>0.15658</v>
      </c>
      <c r="T13" s="138">
        <v>0.15803</v>
      </c>
      <c r="U13" s="138">
        <v>0.15884000000000001</v>
      </c>
      <c r="V13" s="138">
        <v>0.15931000000000001</v>
      </c>
      <c r="W13" s="138">
        <v>0.15958</v>
      </c>
      <c r="X13" s="138">
        <v>0.15973999999999999</v>
      </c>
      <c r="Y13" s="138">
        <v>0.15983</v>
      </c>
      <c r="Z13" s="138">
        <v>0.15989</v>
      </c>
      <c r="AA13" s="138">
        <v>0.15992999999999999</v>
      </c>
      <c r="AB13" s="138">
        <v>0.15995000000000001</v>
      </c>
      <c r="AC13" s="138">
        <v>0.15997</v>
      </c>
      <c r="AD13" s="138">
        <v>0.15998000000000001</v>
      </c>
      <c r="AE13" s="138">
        <v>0.15998999999999999</v>
      </c>
      <c r="AF13" s="138">
        <v>0.15998999999999999</v>
      </c>
      <c r="AG13" s="138">
        <v>0.15998999999999999</v>
      </c>
      <c r="AH13" s="138">
        <v>0.16</v>
      </c>
      <c r="AI13" s="138">
        <v>0.16</v>
      </c>
      <c r="AJ13" s="138">
        <v>0.16</v>
      </c>
      <c r="AK13" s="138">
        <v>0.16</v>
      </c>
      <c r="AL13" s="138">
        <v>0.16</v>
      </c>
      <c r="AM13" s="138">
        <v>0.15998999999999999</v>
      </c>
      <c r="AN13" s="138">
        <v>0.15984999999999999</v>
      </c>
      <c r="AO13" s="138">
        <v>0.15939999999999999</v>
      </c>
      <c r="AP13" s="138">
        <v>0.15889</v>
      </c>
      <c r="AQ13" s="139">
        <v>0.15836</v>
      </c>
    </row>
    <row r="14" spans="1:43" x14ac:dyDescent="0.35">
      <c r="A14" s="119" t="s">
        <v>135</v>
      </c>
      <c r="B14" s="136">
        <v>1.9454999999999999E-28</v>
      </c>
      <c r="C14" s="136">
        <v>8.3058999999999993E-27</v>
      </c>
      <c r="D14" s="136">
        <v>3.2659000000000001E-25</v>
      </c>
      <c r="E14" s="136">
        <v>1.2671000000000001E-23</v>
      </c>
      <c r="F14" s="136">
        <v>4.6845000000000003E-22</v>
      </c>
      <c r="G14" s="136">
        <v>1.533E-20</v>
      </c>
      <c r="H14" s="136">
        <v>4.1772999999999999E-19</v>
      </c>
      <c r="I14" s="136">
        <v>9.2398000000000007E-18</v>
      </c>
      <c r="J14" s="136">
        <v>1.661E-16</v>
      </c>
      <c r="K14" s="136">
        <v>2.8511999999999998E-12</v>
      </c>
      <c r="L14" s="136">
        <v>2.1964999999999999E-11</v>
      </c>
      <c r="M14" s="136">
        <v>1.4775999999999999E-10</v>
      </c>
      <c r="N14" s="136">
        <v>8.8360000000000003E-10</v>
      </c>
      <c r="O14" s="136">
        <v>4.7347999999999998E-9</v>
      </c>
      <c r="P14" s="136">
        <v>2.2670000000000001E-8</v>
      </c>
      <c r="Q14" s="136">
        <v>9.6344000000000006E-8</v>
      </c>
      <c r="R14" s="137">
        <v>3.6244000000000001E-7</v>
      </c>
      <c r="S14" s="136">
        <v>1.2160000000000001E-6</v>
      </c>
      <c r="T14" s="136">
        <v>3.7000999999999999E-6</v>
      </c>
      <c r="U14" s="136">
        <v>1.0414999999999999E-5</v>
      </c>
      <c r="V14" s="136">
        <v>2.7555999999999998E-5</v>
      </c>
      <c r="W14" s="136">
        <v>6.9301000000000006E-5</v>
      </c>
      <c r="X14" s="136">
        <v>1.6678999999999999E-4</v>
      </c>
      <c r="Y14" s="136">
        <v>3.8568000000000001E-4</v>
      </c>
      <c r="Z14" s="136">
        <v>8.5811999999999998E-4</v>
      </c>
      <c r="AA14" s="136">
        <v>1.8358999999999999E-3</v>
      </c>
      <c r="AB14" s="136">
        <v>3.7656E-3</v>
      </c>
      <c r="AC14" s="136">
        <v>7.3657999999999996E-3</v>
      </c>
      <c r="AD14" s="136">
        <v>1.3643000000000001E-2</v>
      </c>
      <c r="AE14" s="136">
        <v>2.3744999999999999E-2</v>
      </c>
      <c r="AF14" s="136">
        <v>3.8542E-2</v>
      </c>
      <c r="AG14" s="136">
        <v>5.7952999999999998E-2</v>
      </c>
      <c r="AH14" s="136">
        <v>8.0320000000000003E-2</v>
      </c>
      <c r="AI14" s="136">
        <v>0.10255</v>
      </c>
      <c r="AJ14" s="136">
        <v>0.12152</v>
      </c>
      <c r="AK14" s="136">
        <v>0.13561999999999999</v>
      </c>
      <c r="AL14" s="136">
        <v>0.14507</v>
      </c>
      <c r="AM14" s="136">
        <v>0.15093999999999999</v>
      </c>
      <c r="AN14" s="136">
        <v>0.15282000000000001</v>
      </c>
      <c r="AO14" s="136">
        <v>0.14990000000000001</v>
      </c>
      <c r="AP14" s="136">
        <v>0.14638999999999999</v>
      </c>
      <c r="AQ14" s="137">
        <v>0.14288999999999999</v>
      </c>
    </row>
    <row r="15" spans="1:43" x14ac:dyDescent="0.35">
      <c r="A15" s="119" t="s">
        <v>814</v>
      </c>
      <c r="B15" s="136">
        <v>1.1298000000000001E-28</v>
      </c>
      <c r="C15" s="136">
        <v>5.2886000000000001E-27</v>
      </c>
      <c r="D15" s="136">
        <v>2.4195999999999999E-25</v>
      </c>
      <c r="E15" s="136">
        <v>1.1752000000000001E-23</v>
      </c>
      <c r="F15" s="136">
        <v>5.7729999999999996E-22</v>
      </c>
      <c r="G15" s="136">
        <v>2.5886999999999999E-20</v>
      </c>
      <c r="H15" s="136">
        <v>9.6744000000000007E-19</v>
      </c>
      <c r="I15" s="136">
        <v>2.8832000000000002E-17</v>
      </c>
      <c r="J15" s="136">
        <v>6.8022000000000004E-16</v>
      </c>
      <c r="K15" s="136">
        <v>2.3679E-11</v>
      </c>
      <c r="L15" s="136">
        <v>1.9114E-10</v>
      </c>
      <c r="M15" s="136">
        <v>1.3012E-9</v>
      </c>
      <c r="N15" s="136">
        <v>7.7568000000000003E-9</v>
      </c>
      <c r="O15" s="136">
        <v>4.0867999999999999E-8</v>
      </c>
      <c r="P15" s="136">
        <v>1.8743999999999999E-7</v>
      </c>
      <c r="Q15" s="136">
        <v>7.3328000000000001E-7</v>
      </c>
      <c r="R15" s="137">
        <v>2.4248000000000001E-6</v>
      </c>
      <c r="S15" s="136">
        <v>6.8557000000000003E-6</v>
      </c>
      <c r="T15" s="136">
        <v>1.7051999999999999E-5</v>
      </c>
      <c r="U15" s="136">
        <v>3.8544000000000002E-5</v>
      </c>
      <c r="V15" s="136">
        <v>8.1236999999999995E-5</v>
      </c>
      <c r="W15" s="136">
        <v>1.6236000000000001E-4</v>
      </c>
      <c r="X15" s="136">
        <v>3.1066999999999998E-4</v>
      </c>
      <c r="Y15" s="136">
        <v>5.7160000000000002E-4</v>
      </c>
      <c r="Z15" s="136">
        <v>1.0116999999999999E-3</v>
      </c>
      <c r="AA15" s="136">
        <v>1.7163E-3</v>
      </c>
      <c r="AB15" s="136">
        <v>2.7685000000000001E-3</v>
      </c>
      <c r="AC15" s="136">
        <v>4.1931E-3</v>
      </c>
      <c r="AD15" s="136">
        <v>5.8642E-3</v>
      </c>
      <c r="AE15" s="136">
        <v>7.4327000000000004E-3</v>
      </c>
      <c r="AF15" s="136">
        <v>8.3806999999999996E-3</v>
      </c>
      <c r="AG15" s="136">
        <v>8.2695000000000008E-3</v>
      </c>
      <c r="AH15" s="136">
        <v>7.0619999999999997E-3</v>
      </c>
      <c r="AI15" s="136">
        <v>5.2202999999999998E-3</v>
      </c>
      <c r="AJ15" s="136">
        <v>3.3960000000000001E-3</v>
      </c>
      <c r="AK15" s="136">
        <v>2.0041E-3</v>
      </c>
      <c r="AL15" s="136">
        <v>1.1102E-3</v>
      </c>
      <c r="AM15" s="136">
        <v>5.9378000000000002E-4</v>
      </c>
      <c r="AN15" s="136">
        <v>3.077E-4</v>
      </c>
      <c r="AO15" s="136">
        <v>1.5364999999999999E-4</v>
      </c>
      <c r="AP15" s="136">
        <v>7.7224000000000005E-5</v>
      </c>
      <c r="AQ15" s="137">
        <v>3.9311999999999999E-5</v>
      </c>
    </row>
    <row r="16" spans="1:43" x14ac:dyDescent="0.35">
      <c r="A16" s="118" t="s">
        <v>136</v>
      </c>
      <c r="B16" s="138">
        <v>9.3019999999999995E-10</v>
      </c>
      <c r="C16" s="138">
        <v>2.6954E-9</v>
      </c>
      <c r="D16" s="138">
        <v>5.7524000000000001E-9</v>
      </c>
      <c r="E16" s="138">
        <v>9.0766999999999995E-9</v>
      </c>
      <c r="F16" s="138">
        <v>1.1151E-8</v>
      </c>
      <c r="G16" s="138">
        <v>1.1529E-8</v>
      </c>
      <c r="H16" s="138">
        <v>1.0821999999999999E-8</v>
      </c>
      <c r="I16" s="138">
        <v>9.6989999999999997E-9</v>
      </c>
      <c r="J16" s="138">
        <v>8.5326999999999997E-9</v>
      </c>
      <c r="K16" s="138">
        <v>6.1470000000000004E-9</v>
      </c>
      <c r="L16" s="138">
        <v>6.4441999999999997E-9</v>
      </c>
      <c r="M16" s="138">
        <v>6.8424999999999999E-9</v>
      </c>
      <c r="N16" s="138">
        <v>7.0155999999999996E-9</v>
      </c>
      <c r="O16" s="138">
        <v>6.8474000000000002E-9</v>
      </c>
      <c r="P16" s="138">
        <v>6.4203000000000003E-9</v>
      </c>
      <c r="Q16" s="138">
        <v>5.8545000000000004E-9</v>
      </c>
      <c r="R16" s="139">
        <v>5.2296999999999998E-9</v>
      </c>
      <c r="S16" s="138">
        <v>4.5941000000000001E-9</v>
      </c>
      <c r="T16" s="138">
        <v>3.9842000000000004E-9</v>
      </c>
      <c r="U16" s="138">
        <v>3.426E-9</v>
      </c>
      <c r="V16" s="138">
        <v>2.9318000000000002E-9</v>
      </c>
      <c r="W16" s="138">
        <v>2.5032000000000002E-9</v>
      </c>
      <c r="X16" s="138">
        <v>2.1360000000000001E-9</v>
      </c>
      <c r="Y16" s="138">
        <v>1.8236E-9</v>
      </c>
      <c r="Z16" s="138">
        <v>1.5595E-9</v>
      </c>
      <c r="AA16" s="138">
        <v>1.3375E-9</v>
      </c>
      <c r="AB16" s="138">
        <v>1.1524000000000001E-9</v>
      </c>
      <c r="AC16" s="138">
        <v>9.9974999999999999E-10</v>
      </c>
      <c r="AD16" s="138">
        <v>8.7534E-10</v>
      </c>
      <c r="AE16" s="138">
        <v>7.7482000000000002E-10</v>
      </c>
      <c r="AF16" s="138">
        <v>6.9334000000000001E-10</v>
      </c>
      <c r="AG16" s="138">
        <v>6.2553999999999999E-10</v>
      </c>
      <c r="AH16" s="138">
        <v>5.6600999999999999E-10</v>
      </c>
      <c r="AI16" s="138">
        <v>5.1024999999999997E-10</v>
      </c>
      <c r="AJ16" s="138">
        <v>4.5596E-10</v>
      </c>
      <c r="AK16" s="138">
        <v>4.0326000000000001E-10</v>
      </c>
      <c r="AL16" s="138">
        <v>3.5348999999999999E-10</v>
      </c>
      <c r="AM16" s="138">
        <v>3.0794000000000002E-10</v>
      </c>
      <c r="AN16" s="138">
        <v>2.6724999999999998E-10</v>
      </c>
      <c r="AO16" s="138">
        <v>2.3145999999999999E-10</v>
      </c>
      <c r="AP16" s="138">
        <v>2.0024E-10</v>
      </c>
      <c r="AQ16" s="139">
        <v>1.7316E-10</v>
      </c>
    </row>
    <row r="17" spans="1:43" x14ac:dyDescent="0.35">
      <c r="A17" s="119" t="s">
        <v>165</v>
      </c>
      <c r="B17" s="136">
        <v>3.4166000000000001E-3</v>
      </c>
      <c r="C17" s="136">
        <v>1.0578000000000001E-2</v>
      </c>
      <c r="D17" s="136">
        <v>2.4646999999999999E-2</v>
      </c>
      <c r="E17" s="136">
        <v>4.3186000000000002E-2</v>
      </c>
      <c r="F17" s="136">
        <v>5.9720000000000002E-2</v>
      </c>
      <c r="G17" s="136">
        <v>7.0252999999999996E-2</v>
      </c>
      <c r="H17" s="136">
        <v>7.5675999999999993E-2</v>
      </c>
      <c r="I17" s="136">
        <v>7.8372999999999998E-2</v>
      </c>
      <c r="J17" s="136">
        <v>8.0103999999999995E-2</v>
      </c>
      <c r="K17" s="136">
        <v>0.10878</v>
      </c>
      <c r="L17" s="136">
        <v>0.13428999999999999</v>
      </c>
      <c r="M17" s="136">
        <v>0.16808000000000001</v>
      </c>
      <c r="N17" s="136">
        <v>0.20326</v>
      </c>
      <c r="O17" s="136">
        <v>0.23408000000000001</v>
      </c>
      <c r="P17" s="136">
        <v>0.25899</v>
      </c>
      <c r="Q17" s="136">
        <v>0.27866000000000002</v>
      </c>
      <c r="R17" s="137">
        <v>0.29364000000000001</v>
      </c>
      <c r="S17" s="136">
        <v>0.30415999999999999</v>
      </c>
      <c r="T17" s="136">
        <v>0.31089</v>
      </c>
      <c r="U17" s="136">
        <v>0.31490000000000001</v>
      </c>
      <c r="V17" s="136">
        <v>0.31720999999999999</v>
      </c>
      <c r="W17" s="136">
        <v>0.31857999999999997</v>
      </c>
      <c r="X17" s="136">
        <v>0.31952999999999998</v>
      </c>
      <c r="Y17" s="136">
        <v>0.32040000000000002</v>
      </c>
      <c r="Z17" s="136">
        <v>0.32153999999999999</v>
      </c>
      <c r="AA17" s="136">
        <v>0.32335999999999998</v>
      </c>
      <c r="AB17" s="136">
        <v>0.32641999999999999</v>
      </c>
      <c r="AC17" s="136">
        <v>0.33149000000000001</v>
      </c>
      <c r="AD17" s="136">
        <v>0.33945999999999998</v>
      </c>
      <c r="AE17" s="136">
        <v>0.35115000000000002</v>
      </c>
      <c r="AF17" s="136">
        <v>0.36691000000000001</v>
      </c>
      <c r="AG17" s="136">
        <v>0.38621</v>
      </c>
      <c r="AH17" s="136">
        <v>0.40738000000000002</v>
      </c>
      <c r="AI17" s="136">
        <v>0.42776999999999998</v>
      </c>
      <c r="AJ17" s="136">
        <v>0.44491000000000003</v>
      </c>
      <c r="AK17" s="136">
        <v>0.45762000000000003</v>
      </c>
      <c r="AL17" s="136">
        <v>0.46617999999999998</v>
      </c>
      <c r="AM17" s="136">
        <v>0.47160000000000002</v>
      </c>
      <c r="AN17" s="136">
        <v>0.47494999999999998</v>
      </c>
      <c r="AO17" s="136">
        <v>0.47700999999999999</v>
      </c>
      <c r="AP17" s="136">
        <v>0.47821999999999998</v>
      </c>
      <c r="AQ17" s="137">
        <v>0.47892000000000001</v>
      </c>
    </row>
    <row r="18" spans="1:43" x14ac:dyDescent="0.35">
      <c r="A18" s="119" t="s">
        <v>815</v>
      </c>
      <c r="B18" s="136">
        <v>1.0299E-11</v>
      </c>
      <c r="C18" s="136">
        <v>3.9413000000000003E-11</v>
      </c>
      <c r="D18" s="136">
        <v>1.0834E-10</v>
      </c>
      <c r="E18" s="136">
        <v>2.1550999999999999E-10</v>
      </c>
      <c r="F18" s="136">
        <v>3.2765E-10</v>
      </c>
      <c r="G18" s="136">
        <v>4.1251000000000001E-10</v>
      </c>
      <c r="H18" s="136">
        <v>4.6488E-10</v>
      </c>
      <c r="I18" s="136">
        <v>4.9403E-10</v>
      </c>
      <c r="J18" s="136">
        <v>5.0965999999999998E-10</v>
      </c>
      <c r="K18" s="136">
        <v>6.3487E-10</v>
      </c>
      <c r="L18" s="136">
        <v>7.4945000000000003E-10</v>
      </c>
      <c r="M18" s="136">
        <v>8.9072E-10</v>
      </c>
      <c r="N18" s="136">
        <v>1.0166E-9</v>
      </c>
      <c r="O18" s="136">
        <v>1.0991000000000001E-9</v>
      </c>
      <c r="P18" s="136">
        <v>1.1362000000000001E-9</v>
      </c>
      <c r="Q18" s="136">
        <v>1.1375000000000001E-9</v>
      </c>
      <c r="R18" s="137">
        <v>1.1111E-9</v>
      </c>
      <c r="S18" s="136">
        <v>1.0635000000000001E-9</v>
      </c>
      <c r="T18" s="136">
        <v>1.0014999999999999E-9</v>
      </c>
      <c r="U18" s="136">
        <v>9.3217999999999998E-10</v>
      </c>
      <c r="V18" s="136">
        <v>8.6095000000000001E-10</v>
      </c>
      <c r="W18" s="136">
        <v>7.9116999999999997E-10</v>
      </c>
      <c r="X18" s="136">
        <v>7.2473000000000004E-10</v>
      </c>
      <c r="Y18" s="136">
        <v>6.6263000000000002E-10</v>
      </c>
      <c r="Z18" s="136">
        <v>6.0546E-10</v>
      </c>
      <c r="AA18" s="136">
        <v>5.5365000000000005E-10</v>
      </c>
      <c r="AB18" s="136">
        <v>5.0759E-10</v>
      </c>
      <c r="AC18" s="136">
        <v>4.6766000000000002E-10</v>
      </c>
      <c r="AD18" s="136">
        <v>4.3408000000000001E-10</v>
      </c>
      <c r="AE18" s="136">
        <v>4.0664E-10</v>
      </c>
      <c r="AF18" s="136">
        <v>3.8447000000000002E-10</v>
      </c>
      <c r="AG18" s="136">
        <v>3.6595000000000001E-10</v>
      </c>
      <c r="AH18" s="136">
        <v>3.4881999999999999E-10</v>
      </c>
      <c r="AI18" s="136">
        <v>3.3079999999999998E-10</v>
      </c>
      <c r="AJ18" s="136">
        <v>3.1056999999999999E-10</v>
      </c>
      <c r="AK18" s="136">
        <v>2.882E-10</v>
      </c>
      <c r="AL18" s="136">
        <v>2.6477000000000001E-10</v>
      </c>
      <c r="AM18" s="136">
        <v>2.4144999999999998E-10</v>
      </c>
      <c r="AN18" s="136">
        <v>2.1911999999999999E-10</v>
      </c>
      <c r="AO18" s="136">
        <v>1.9824000000000001E-10</v>
      </c>
      <c r="AP18" s="136">
        <v>1.7896E-10</v>
      </c>
      <c r="AQ18" s="137">
        <v>1.6134000000000001E-10</v>
      </c>
    </row>
    <row r="19" spans="1:43" x14ac:dyDescent="0.35">
      <c r="A19" s="119" t="s">
        <v>812</v>
      </c>
      <c r="B19" s="136">
        <v>4.0480000000000001E-9</v>
      </c>
      <c r="C19" s="136">
        <v>1.035E-8</v>
      </c>
      <c r="D19" s="136">
        <v>1.974E-8</v>
      </c>
      <c r="E19" s="136">
        <v>2.8139000000000001E-8</v>
      </c>
      <c r="F19" s="136">
        <v>3.1524999999999999E-8</v>
      </c>
      <c r="G19" s="136">
        <v>2.9965999999999998E-8</v>
      </c>
      <c r="H19" s="136">
        <v>2.6044999999999999E-8</v>
      </c>
      <c r="I19" s="136">
        <v>2.1751999999999999E-8</v>
      </c>
      <c r="J19" s="136">
        <v>1.7931E-8</v>
      </c>
      <c r="K19" s="136">
        <v>1.0416E-8</v>
      </c>
      <c r="L19" s="136">
        <v>1.0442E-8</v>
      </c>
      <c r="M19" s="136">
        <v>1.1043E-8</v>
      </c>
      <c r="N19" s="136">
        <v>1.1419E-8</v>
      </c>
      <c r="O19" s="136">
        <v>1.1245000000000001E-8</v>
      </c>
      <c r="P19" s="136">
        <v>1.0641000000000001E-8</v>
      </c>
      <c r="Q19" s="136">
        <v>9.7965999999999999E-9</v>
      </c>
      <c r="R19" s="137">
        <v>8.8364999999999994E-9</v>
      </c>
      <c r="S19" s="136">
        <v>7.8395000000000005E-9</v>
      </c>
      <c r="T19" s="136">
        <v>6.8668999999999999E-9</v>
      </c>
      <c r="U19" s="136">
        <v>5.9643999999999998E-9</v>
      </c>
      <c r="V19" s="136">
        <v>5.1555999999999999E-9</v>
      </c>
      <c r="W19" s="136">
        <v>4.4465000000000003E-9</v>
      </c>
      <c r="X19" s="136">
        <v>3.8324999999999997E-9</v>
      </c>
      <c r="Y19" s="136">
        <v>3.3050000000000001E-9</v>
      </c>
      <c r="Z19" s="136">
        <v>2.8546E-9</v>
      </c>
      <c r="AA19" s="136">
        <v>2.4725999999999999E-9</v>
      </c>
      <c r="AB19" s="136">
        <v>2.1514999999999999E-9</v>
      </c>
      <c r="AC19" s="136">
        <v>1.8849E-9</v>
      </c>
      <c r="AD19" s="136">
        <v>1.6665E-9</v>
      </c>
      <c r="AE19" s="136">
        <v>1.4894E-9</v>
      </c>
      <c r="AF19" s="136">
        <v>1.3456E-9</v>
      </c>
      <c r="AG19" s="136">
        <v>1.2256E-9</v>
      </c>
      <c r="AH19" s="136">
        <v>1.1194000000000001E-9</v>
      </c>
      <c r="AI19" s="136">
        <v>1.0187E-9</v>
      </c>
      <c r="AJ19" s="136">
        <v>9.1877000000000002E-10</v>
      </c>
      <c r="AK19" s="136">
        <v>8.2010999999999997E-10</v>
      </c>
      <c r="AL19" s="136">
        <v>7.2551000000000001E-10</v>
      </c>
      <c r="AM19" s="136">
        <v>6.3780000000000001E-10</v>
      </c>
      <c r="AN19" s="136">
        <v>5.5856999999999996E-10</v>
      </c>
      <c r="AO19" s="136">
        <v>4.8815000000000002E-10</v>
      </c>
      <c r="AP19" s="136">
        <v>4.2610999999999999E-10</v>
      </c>
      <c r="AQ19" s="137">
        <v>3.718E-10</v>
      </c>
    </row>
    <row r="20" spans="1:43" x14ac:dyDescent="0.35">
      <c r="A20" s="120" t="s">
        <v>816</v>
      </c>
      <c r="B20" s="140">
        <v>0</v>
      </c>
      <c r="C20" s="140">
        <v>0</v>
      </c>
      <c r="D20" s="140">
        <v>0</v>
      </c>
      <c r="E20" s="140">
        <v>0</v>
      </c>
      <c r="F20" s="140">
        <v>0</v>
      </c>
      <c r="G20" s="140">
        <v>0</v>
      </c>
      <c r="H20" s="140">
        <v>0</v>
      </c>
      <c r="I20" s="140">
        <v>0</v>
      </c>
      <c r="J20" s="140">
        <v>0</v>
      </c>
      <c r="K20" s="140">
        <v>0</v>
      </c>
      <c r="L20" s="140">
        <v>0</v>
      </c>
      <c r="M20" s="140">
        <v>0</v>
      </c>
      <c r="N20" s="140">
        <v>0</v>
      </c>
      <c r="O20" s="140">
        <v>0</v>
      </c>
      <c r="P20" s="140">
        <v>0</v>
      </c>
      <c r="Q20" s="140">
        <v>0</v>
      </c>
      <c r="R20" s="141">
        <v>0</v>
      </c>
      <c r="S20" s="140">
        <v>0</v>
      </c>
      <c r="T20" s="140">
        <v>0</v>
      </c>
      <c r="U20" s="140">
        <v>0</v>
      </c>
      <c r="V20" s="140">
        <v>0</v>
      </c>
      <c r="W20" s="140">
        <v>0</v>
      </c>
      <c r="X20" s="140">
        <v>0</v>
      </c>
      <c r="Y20" s="140">
        <v>0</v>
      </c>
      <c r="Z20" s="140">
        <v>0</v>
      </c>
      <c r="AA20" s="140">
        <v>0</v>
      </c>
      <c r="AB20" s="140">
        <v>6.9362000000000004E-35</v>
      </c>
      <c r="AC20" s="140">
        <v>3.9505999999999999E-30</v>
      </c>
      <c r="AD20" s="140">
        <v>5.4421999999999998E-26</v>
      </c>
      <c r="AE20" s="140">
        <v>8.7680999999999993E-21</v>
      </c>
      <c r="AF20" s="140">
        <v>1.5436000000000001E-16</v>
      </c>
      <c r="AG20" s="140">
        <v>1.1443000000000001E-12</v>
      </c>
      <c r="AH20" s="140">
        <v>1.9113999999999998E-9</v>
      </c>
      <c r="AI20" s="140">
        <v>4.3598999999999999E-8</v>
      </c>
      <c r="AJ20" s="140">
        <v>1.8698E-7</v>
      </c>
      <c r="AK20" s="140">
        <v>5.9083999999999996E-7</v>
      </c>
      <c r="AL20" s="140">
        <v>2.4544000000000002E-6</v>
      </c>
      <c r="AM20" s="140">
        <v>6.4684000000000006E-5</v>
      </c>
      <c r="AN20" s="140">
        <v>1.8236000000000001E-3</v>
      </c>
      <c r="AO20" s="140">
        <v>6.9581E-3</v>
      </c>
      <c r="AP20" s="140">
        <v>1.1749000000000001E-2</v>
      </c>
      <c r="AQ20" s="141">
        <v>1.5990999999999998E-2</v>
      </c>
    </row>
    <row r="21" spans="1:43" x14ac:dyDescent="0.35">
      <c r="A21" s="124" t="s">
        <v>817</v>
      </c>
      <c r="B21" s="142">
        <v>0</v>
      </c>
      <c r="C21" s="142">
        <v>0</v>
      </c>
      <c r="D21" s="142">
        <v>0</v>
      </c>
      <c r="E21" s="142">
        <v>0</v>
      </c>
      <c r="F21" s="142">
        <v>0</v>
      </c>
      <c r="G21" s="142">
        <v>0</v>
      </c>
      <c r="H21" s="142">
        <v>0</v>
      </c>
      <c r="I21" s="142">
        <v>0</v>
      </c>
      <c r="J21" s="142">
        <v>0</v>
      </c>
      <c r="K21" s="142">
        <v>0</v>
      </c>
      <c r="L21" s="142">
        <v>0</v>
      </c>
      <c r="M21" s="142">
        <v>0</v>
      </c>
      <c r="N21" s="142">
        <v>0</v>
      </c>
      <c r="O21" s="142">
        <v>0</v>
      </c>
      <c r="P21" s="143">
        <v>0</v>
      </c>
      <c r="Q21" s="142">
        <v>0</v>
      </c>
      <c r="R21" s="143">
        <v>0</v>
      </c>
      <c r="S21" s="142">
        <v>0</v>
      </c>
      <c r="T21" s="142">
        <v>0</v>
      </c>
      <c r="U21" s="142">
        <v>0</v>
      </c>
      <c r="V21" s="142">
        <v>0</v>
      </c>
      <c r="W21" s="142">
        <v>0</v>
      </c>
      <c r="X21" s="142">
        <v>0</v>
      </c>
      <c r="Y21" s="142">
        <v>0</v>
      </c>
      <c r="Z21" s="142">
        <v>0</v>
      </c>
      <c r="AA21" s="142">
        <v>0</v>
      </c>
      <c r="AB21" s="142">
        <v>8.0490999999999997E-35</v>
      </c>
      <c r="AC21" s="142">
        <v>2.6050999999999999E-30</v>
      </c>
      <c r="AD21" s="142">
        <v>2.1440000000000001E-26</v>
      </c>
      <c r="AE21" s="142">
        <v>2.1874E-21</v>
      </c>
      <c r="AF21" s="142">
        <v>2.6045E-17</v>
      </c>
      <c r="AG21" s="142">
        <v>1.4045E-13</v>
      </c>
      <c r="AH21" s="142">
        <v>1.8450999999999999E-10</v>
      </c>
      <c r="AI21" s="142">
        <v>3.5816000000000001E-9</v>
      </c>
      <c r="AJ21" s="142">
        <v>1.4041999999999999E-8</v>
      </c>
      <c r="AK21" s="142">
        <v>4.2941000000000001E-8</v>
      </c>
      <c r="AL21" s="142">
        <v>1.7961999999999999E-7</v>
      </c>
      <c r="AM21" s="142">
        <v>4.8876999999999998E-6</v>
      </c>
      <c r="AN21" s="142">
        <v>1.4573E-4</v>
      </c>
      <c r="AO21" s="142">
        <v>6.0437000000000002E-4</v>
      </c>
      <c r="AP21" s="142">
        <v>1.1111999999999999E-3</v>
      </c>
      <c r="AQ21" s="143">
        <v>1.6440000000000001E-3</v>
      </c>
    </row>
    <row r="22" spans="1:43" x14ac:dyDescent="0.35">
      <c r="A22" s="124" t="s">
        <v>818</v>
      </c>
      <c r="B22" s="142">
        <v>0</v>
      </c>
      <c r="C22" s="142">
        <v>0</v>
      </c>
      <c r="D22" s="142">
        <v>0</v>
      </c>
      <c r="E22" s="142">
        <v>0</v>
      </c>
      <c r="F22" s="142">
        <v>0</v>
      </c>
      <c r="G22" s="142">
        <v>0</v>
      </c>
      <c r="H22" s="142">
        <v>0</v>
      </c>
      <c r="I22" s="142">
        <v>0</v>
      </c>
      <c r="J22" s="142">
        <v>0</v>
      </c>
      <c r="K22" s="142">
        <v>0</v>
      </c>
      <c r="L22" s="142">
        <v>0</v>
      </c>
      <c r="M22" s="142">
        <v>0</v>
      </c>
      <c r="N22" s="142">
        <v>0</v>
      </c>
      <c r="O22" s="142">
        <v>0</v>
      </c>
      <c r="P22" s="143">
        <v>0</v>
      </c>
      <c r="Q22" s="142">
        <v>0</v>
      </c>
      <c r="R22" s="143">
        <v>0</v>
      </c>
      <c r="S22" s="142">
        <v>0</v>
      </c>
      <c r="T22" s="142">
        <v>0</v>
      </c>
      <c r="U22" s="142">
        <v>0</v>
      </c>
      <c r="V22" s="142">
        <v>0</v>
      </c>
      <c r="W22" s="142">
        <v>0</v>
      </c>
      <c r="X22" s="142">
        <v>0</v>
      </c>
      <c r="Y22" s="142">
        <v>0</v>
      </c>
      <c r="Z22" s="142">
        <v>0</v>
      </c>
      <c r="AA22" s="142">
        <v>0</v>
      </c>
      <c r="AB22" s="142">
        <v>0</v>
      </c>
      <c r="AC22" s="142">
        <v>1.5298E-33</v>
      </c>
      <c r="AD22" s="142">
        <v>8.2255000000000007E-30</v>
      </c>
      <c r="AE22" s="142">
        <v>5.5785999999999996E-25</v>
      </c>
      <c r="AF22" s="142">
        <v>4.4848999999999999E-21</v>
      </c>
      <c r="AG22" s="142">
        <v>1.654E-17</v>
      </c>
      <c r="AH22" s="142">
        <v>1.5002999999999999E-14</v>
      </c>
      <c r="AI22" s="142">
        <v>2.0248000000000001E-13</v>
      </c>
      <c r="AJ22" s="142">
        <v>5.5491000000000001E-13</v>
      </c>
      <c r="AK22" s="142">
        <v>1.1920999999999999E-12</v>
      </c>
      <c r="AL22" s="142">
        <v>3.5218000000000002E-12</v>
      </c>
      <c r="AM22" s="142">
        <v>6.8089999999999994E-11</v>
      </c>
      <c r="AN22" s="142">
        <v>1.455E-9</v>
      </c>
      <c r="AO22" s="142">
        <v>4.3729999999999997E-9</v>
      </c>
      <c r="AP22" s="142">
        <v>5.8630000000000001E-9</v>
      </c>
      <c r="AQ22" s="143">
        <v>6.3616E-9</v>
      </c>
    </row>
    <row r="23" spans="1:43" x14ac:dyDescent="0.35">
      <c r="A23" s="124" t="s">
        <v>26</v>
      </c>
      <c r="B23" s="142">
        <v>-18.829999999999998</v>
      </c>
      <c r="C23" s="142">
        <v>-18.84</v>
      </c>
      <c r="D23" s="142">
        <v>-18.87</v>
      </c>
      <c r="E23" s="142">
        <v>-18.91</v>
      </c>
      <c r="F23" s="142">
        <v>-18.96</v>
      </c>
      <c r="G23" s="142">
        <v>-19</v>
      </c>
      <c r="H23" s="142">
        <v>-19.03</v>
      </c>
      <c r="I23" s="142">
        <v>-19.05</v>
      </c>
      <c r="J23" s="142">
        <v>-19.079999999999998</v>
      </c>
      <c r="K23" s="142">
        <v>-19.12</v>
      </c>
      <c r="L23" s="142">
        <v>-19.09</v>
      </c>
      <c r="M23" s="142">
        <v>-19.05</v>
      </c>
      <c r="N23" s="142">
        <v>-19.02</v>
      </c>
      <c r="O23" s="142">
        <v>-19.02</v>
      </c>
      <c r="P23" s="143">
        <v>-19.03</v>
      </c>
      <c r="Q23" s="142">
        <v>-19.05</v>
      </c>
      <c r="R23" s="143">
        <v>-19.079999999999998</v>
      </c>
      <c r="S23" s="142">
        <v>-19.11</v>
      </c>
      <c r="T23" s="142">
        <v>-19.149999999999999</v>
      </c>
      <c r="U23" s="142">
        <v>-19.18</v>
      </c>
      <c r="V23" s="142">
        <v>-19.21</v>
      </c>
      <c r="W23" s="142">
        <v>-19.25</v>
      </c>
      <c r="X23" s="142">
        <v>-19.28</v>
      </c>
      <c r="Y23" s="142">
        <v>-19.32</v>
      </c>
      <c r="Z23" s="142">
        <v>-19.350000000000001</v>
      </c>
      <c r="AA23" s="142">
        <v>-19.38</v>
      </c>
      <c r="AB23" s="142">
        <v>-19.420000000000002</v>
      </c>
      <c r="AC23" s="142">
        <v>-19.45</v>
      </c>
      <c r="AD23" s="142">
        <v>-19.48</v>
      </c>
      <c r="AE23" s="142">
        <v>-19.510000000000002</v>
      </c>
      <c r="AF23" s="142">
        <v>-19.55</v>
      </c>
      <c r="AG23" s="142">
        <v>-19.579999999999998</v>
      </c>
      <c r="AH23" s="142">
        <v>-19.61</v>
      </c>
      <c r="AI23" s="142">
        <v>-19.64</v>
      </c>
      <c r="AJ23" s="142">
        <v>-19.670000000000002</v>
      </c>
      <c r="AK23" s="142">
        <v>-19.7</v>
      </c>
      <c r="AL23" s="142">
        <v>-19.73</v>
      </c>
      <c r="AM23" s="142">
        <v>-19.760000000000002</v>
      </c>
      <c r="AN23" s="142">
        <v>-19.79</v>
      </c>
      <c r="AO23" s="142">
        <v>-19.82</v>
      </c>
      <c r="AP23" s="142">
        <v>-19.850000000000001</v>
      </c>
      <c r="AQ23" s="143">
        <v>-19.88</v>
      </c>
    </row>
    <row r="24" spans="1:43" x14ac:dyDescent="0.35">
      <c r="A24" s="124" t="s">
        <v>5</v>
      </c>
      <c r="B24" s="142">
        <v>-67.099999999999994</v>
      </c>
      <c r="C24" s="142">
        <v>-63.35</v>
      </c>
      <c r="D24" s="142">
        <v>-59.71</v>
      </c>
      <c r="E24" s="142">
        <v>-56.1</v>
      </c>
      <c r="F24" s="142">
        <v>-52.54</v>
      </c>
      <c r="G24" s="142">
        <v>-49.09</v>
      </c>
      <c r="H24" s="142">
        <v>-45.83</v>
      </c>
      <c r="I24" s="142">
        <v>-42.77</v>
      </c>
      <c r="J24" s="142">
        <v>-39.92</v>
      </c>
      <c r="K24" s="142">
        <v>-30.53</v>
      </c>
      <c r="L24" s="142">
        <v>-28.68</v>
      </c>
      <c r="M24" s="142">
        <v>-26.97</v>
      </c>
      <c r="N24" s="142">
        <v>-25.35</v>
      </c>
      <c r="O24" s="142">
        <v>-23.82</v>
      </c>
      <c r="P24" s="143">
        <v>-22.37</v>
      </c>
      <c r="Q24" s="142">
        <v>-21.03</v>
      </c>
      <c r="R24" s="143">
        <v>-19.8</v>
      </c>
      <c r="S24" s="142">
        <v>-18.66</v>
      </c>
      <c r="T24" s="142">
        <v>-17.61</v>
      </c>
      <c r="U24" s="142">
        <v>-16.63</v>
      </c>
      <c r="V24" s="142">
        <v>-15.71</v>
      </c>
      <c r="W24" s="142">
        <v>-14.83</v>
      </c>
      <c r="X24" s="142">
        <v>-14</v>
      </c>
      <c r="Y24" s="142">
        <v>-13.21</v>
      </c>
      <c r="Z24" s="142">
        <v>-12.45</v>
      </c>
      <c r="AA24" s="142">
        <v>-11.74</v>
      </c>
      <c r="AB24" s="142">
        <v>-11.06</v>
      </c>
      <c r="AC24" s="142">
        <v>-10.44</v>
      </c>
      <c r="AD24" s="142">
        <v>-9.8729999999999993</v>
      </c>
      <c r="AE24" s="142">
        <v>-9.375</v>
      </c>
      <c r="AF24" s="142">
        <v>-8.9540000000000006</v>
      </c>
      <c r="AG24" s="142">
        <v>-8.6140000000000008</v>
      </c>
      <c r="AH24" s="142">
        <v>-8.359</v>
      </c>
      <c r="AI24" s="142">
        <v>-8.1850000000000005</v>
      </c>
      <c r="AJ24" s="142">
        <v>-8.08</v>
      </c>
      <c r="AK24" s="142">
        <v>-8.0269999999999992</v>
      </c>
      <c r="AL24" s="142">
        <v>-8.01</v>
      </c>
      <c r="AM24" s="142">
        <v>-8.016</v>
      </c>
      <c r="AN24" s="142">
        <v>-8.0440000000000005</v>
      </c>
      <c r="AO24" s="142">
        <v>-8.0960000000000001</v>
      </c>
      <c r="AP24" s="142">
        <v>-8.1519999999999992</v>
      </c>
      <c r="AQ24" s="143">
        <v>-8.2080000000000002</v>
      </c>
    </row>
    <row r="25" spans="1:43" x14ac:dyDescent="0.35">
      <c r="A25" s="124" t="s">
        <v>6</v>
      </c>
      <c r="B25" s="142">
        <v>-18.68</v>
      </c>
      <c r="C25" s="142">
        <v>-17.8</v>
      </c>
      <c r="D25" s="142">
        <v>-16.75</v>
      </c>
      <c r="E25" s="142">
        <v>-15.57</v>
      </c>
      <c r="F25" s="142">
        <v>-14.32</v>
      </c>
      <c r="G25" s="142">
        <v>-13.08</v>
      </c>
      <c r="H25" s="142">
        <v>-11.89</v>
      </c>
      <c r="I25" s="142">
        <v>-10.77</v>
      </c>
      <c r="J25" s="142">
        <v>-9.734</v>
      </c>
      <c r="K25" s="142">
        <v>-6.4690000000000003</v>
      </c>
      <c r="L25" s="142">
        <v>-6.0010000000000003</v>
      </c>
      <c r="M25" s="142">
        <v>-5.71</v>
      </c>
      <c r="N25" s="142">
        <v>-5.5620000000000003</v>
      </c>
      <c r="O25" s="142">
        <v>-5.5129999999999999</v>
      </c>
      <c r="P25" s="143">
        <v>-5.524</v>
      </c>
      <c r="Q25" s="142">
        <v>-5.5670000000000002</v>
      </c>
      <c r="R25" s="143">
        <v>-5.6230000000000002</v>
      </c>
      <c r="S25" s="142">
        <v>-5.6790000000000003</v>
      </c>
      <c r="T25" s="142">
        <v>-5.7309999999999999</v>
      </c>
      <c r="U25" s="142">
        <v>-5.7779999999999996</v>
      </c>
      <c r="V25" s="142">
        <v>-5.8230000000000004</v>
      </c>
      <c r="W25" s="142">
        <v>-5.8650000000000002</v>
      </c>
      <c r="X25" s="142">
        <v>-5.907</v>
      </c>
      <c r="Y25" s="142">
        <v>-5.9489999999999998</v>
      </c>
      <c r="Z25" s="142">
        <v>-5.99</v>
      </c>
      <c r="AA25" s="142">
        <v>-6.032</v>
      </c>
      <c r="AB25" s="142">
        <v>-6.0750000000000002</v>
      </c>
      <c r="AC25" s="142">
        <v>-6.12</v>
      </c>
      <c r="AD25" s="142">
        <v>-6.1689999999999996</v>
      </c>
      <c r="AE25" s="142">
        <v>-6.2240000000000002</v>
      </c>
      <c r="AF25" s="142">
        <v>-6.2850000000000001</v>
      </c>
      <c r="AG25" s="142">
        <v>-6.351</v>
      </c>
      <c r="AH25" s="142">
        <v>-6.4210000000000003</v>
      </c>
      <c r="AI25" s="142">
        <v>-6.49</v>
      </c>
      <c r="AJ25" s="142">
        <v>-6.5529999999999999</v>
      </c>
      <c r="AK25" s="142">
        <v>-6.609</v>
      </c>
      <c r="AL25" s="142">
        <v>-6.6580000000000004</v>
      </c>
      <c r="AM25" s="142">
        <v>-6.702</v>
      </c>
      <c r="AN25" s="142">
        <v>-6.742</v>
      </c>
      <c r="AO25" s="142">
        <v>-6.7770000000000001</v>
      </c>
      <c r="AP25" s="142">
        <v>-6.8109999999999999</v>
      </c>
      <c r="AQ25" s="143">
        <v>-6.8449999999999998</v>
      </c>
    </row>
    <row r="26" spans="1:43" x14ac:dyDescent="0.35">
      <c r="A26" s="124" t="s">
        <v>7</v>
      </c>
      <c r="B26" s="142">
        <v>-22.8</v>
      </c>
      <c r="C26" s="142">
        <v>-21.86</v>
      </c>
      <c r="D26" s="142">
        <v>-21.25</v>
      </c>
      <c r="E26" s="142">
        <v>-20.94</v>
      </c>
      <c r="F26" s="142">
        <v>-20.88</v>
      </c>
      <c r="G26" s="142">
        <v>-20.97</v>
      </c>
      <c r="H26" s="142">
        <v>-21.15</v>
      </c>
      <c r="I26" s="142">
        <v>-21.36</v>
      </c>
      <c r="J26" s="142">
        <v>-21.6</v>
      </c>
      <c r="K26" s="142">
        <v>-22.5</v>
      </c>
      <c r="L26" s="142">
        <v>-22.69</v>
      </c>
      <c r="M26" s="142">
        <v>-22.86</v>
      </c>
      <c r="N26" s="142">
        <v>-23.05</v>
      </c>
      <c r="O26" s="142">
        <v>-23.26</v>
      </c>
      <c r="P26" s="143">
        <v>-23.48</v>
      </c>
      <c r="Q26" s="142">
        <v>-23.71</v>
      </c>
      <c r="R26" s="143">
        <v>-23.94</v>
      </c>
      <c r="S26" s="142">
        <v>-24.18</v>
      </c>
      <c r="T26" s="142">
        <v>-24.41</v>
      </c>
      <c r="U26" s="142">
        <v>-24.65</v>
      </c>
      <c r="V26" s="142">
        <v>-24.88</v>
      </c>
      <c r="W26" s="142">
        <v>-25.11</v>
      </c>
      <c r="X26" s="142">
        <v>-25.33</v>
      </c>
      <c r="Y26" s="142">
        <v>-25.56</v>
      </c>
      <c r="Z26" s="142">
        <v>-25.78</v>
      </c>
      <c r="AA26" s="142">
        <v>-26</v>
      </c>
      <c r="AB26" s="142">
        <v>-26.21</v>
      </c>
      <c r="AC26" s="142">
        <v>-26.42</v>
      </c>
      <c r="AD26" s="142">
        <v>-26.62</v>
      </c>
      <c r="AE26" s="142">
        <v>-26.82</v>
      </c>
      <c r="AF26" s="142">
        <v>-27.01</v>
      </c>
      <c r="AG26" s="142">
        <v>-27.2</v>
      </c>
      <c r="AH26" s="142">
        <v>-27.38</v>
      </c>
      <c r="AI26" s="142">
        <v>-27.57</v>
      </c>
      <c r="AJ26" s="142">
        <v>-27.76</v>
      </c>
      <c r="AK26" s="142">
        <v>-27.96</v>
      </c>
      <c r="AL26" s="142">
        <v>-28.15</v>
      </c>
      <c r="AM26" s="142">
        <v>-28.35</v>
      </c>
      <c r="AN26" s="142">
        <v>-28.54</v>
      </c>
      <c r="AO26" s="142">
        <v>-28.73</v>
      </c>
      <c r="AP26" s="142">
        <v>-28.92</v>
      </c>
      <c r="AQ26" s="143">
        <v>-29.11</v>
      </c>
    </row>
    <row r="27" spans="1:43" x14ac:dyDescent="0.35">
      <c r="A27" s="124" t="s">
        <v>57</v>
      </c>
      <c r="B27" s="142">
        <v>0.24634</v>
      </c>
      <c r="C27" s="142">
        <v>0.25031999999999999</v>
      </c>
      <c r="D27" s="142">
        <v>0.25813000000000003</v>
      </c>
      <c r="E27" s="142">
        <v>0.26843</v>
      </c>
      <c r="F27" s="142">
        <v>0.27759</v>
      </c>
      <c r="G27" s="142">
        <v>0.28338999999999998</v>
      </c>
      <c r="H27" s="142">
        <v>0.28627000000000002</v>
      </c>
      <c r="I27" s="142">
        <v>0.28741</v>
      </c>
      <c r="J27" s="142">
        <v>0.28745999999999999</v>
      </c>
      <c r="K27" s="142">
        <v>0.26490000000000002</v>
      </c>
      <c r="L27" s="142">
        <v>0.24829000000000001</v>
      </c>
      <c r="M27" s="142">
        <v>0.23136000000000001</v>
      </c>
      <c r="N27" s="142">
        <v>0.21833</v>
      </c>
      <c r="O27" s="142">
        <v>0.21004999999999999</v>
      </c>
      <c r="P27" s="143">
        <v>0.20535</v>
      </c>
      <c r="Q27" s="142">
        <v>0.20283999999999999</v>
      </c>
      <c r="R27" s="143">
        <v>0.20152999999999999</v>
      </c>
      <c r="S27" s="142">
        <v>0.20085</v>
      </c>
      <c r="T27" s="142">
        <v>0.20047999999999999</v>
      </c>
      <c r="U27" s="142">
        <v>0.20028000000000001</v>
      </c>
      <c r="V27" s="142">
        <v>0.20016999999999999</v>
      </c>
      <c r="W27" s="142">
        <v>0.2001</v>
      </c>
      <c r="X27" s="142">
        <v>0.20005999999999999</v>
      </c>
      <c r="Y27" s="142">
        <v>0.20004</v>
      </c>
      <c r="Z27" s="142">
        <v>0.20003000000000001</v>
      </c>
      <c r="AA27" s="142">
        <v>0.20002</v>
      </c>
      <c r="AB27" s="142">
        <v>0.20000999999999999</v>
      </c>
      <c r="AC27" s="142">
        <v>0.20000999999999999</v>
      </c>
      <c r="AD27" s="142">
        <v>0.2</v>
      </c>
      <c r="AE27" s="142">
        <v>0.2</v>
      </c>
      <c r="AF27" s="142">
        <v>0.2</v>
      </c>
      <c r="AG27" s="142">
        <v>0.2</v>
      </c>
      <c r="AH27" s="142">
        <v>0.2</v>
      </c>
      <c r="AI27" s="142">
        <v>0.2</v>
      </c>
      <c r="AJ27" s="142">
        <v>0.2</v>
      </c>
      <c r="AK27" s="142">
        <v>0.2</v>
      </c>
      <c r="AL27" s="142">
        <v>0.2</v>
      </c>
      <c r="AM27" s="142">
        <v>0.2</v>
      </c>
      <c r="AN27" s="142">
        <v>0.2</v>
      </c>
      <c r="AO27" s="142">
        <v>0.2</v>
      </c>
      <c r="AP27" s="142">
        <v>0.2</v>
      </c>
      <c r="AQ27" s="143">
        <v>0.2</v>
      </c>
    </row>
    <row r="28" spans="1:43" x14ac:dyDescent="0.35">
      <c r="A28" s="124" t="s">
        <v>124</v>
      </c>
      <c r="B28" s="142">
        <v>0.19708000000000001</v>
      </c>
      <c r="C28" s="142">
        <v>0.20025999999999999</v>
      </c>
      <c r="D28" s="142">
        <v>0.20652000000000001</v>
      </c>
      <c r="E28" s="142">
        <v>0.21476999999999999</v>
      </c>
      <c r="F28" s="142">
        <v>0.22214999999999999</v>
      </c>
      <c r="G28" s="142">
        <v>0.22691</v>
      </c>
      <c r="H28" s="142">
        <v>0.22950999999999999</v>
      </c>
      <c r="I28" s="142">
        <v>0.23118</v>
      </c>
      <c r="J28" s="142">
        <v>0.23305999999999999</v>
      </c>
      <c r="K28" s="142">
        <v>0.28835</v>
      </c>
      <c r="L28" s="142">
        <v>0.33352999999999999</v>
      </c>
      <c r="M28" s="142">
        <v>0.38890999999999998</v>
      </c>
      <c r="N28" s="142">
        <v>0.44379000000000002</v>
      </c>
      <c r="O28" s="142">
        <v>0.49168000000000001</v>
      </c>
      <c r="P28" s="143">
        <v>0.53185000000000004</v>
      </c>
      <c r="Q28" s="142">
        <v>0.56525000000000003</v>
      </c>
      <c r="R28" s="143">
        <v>0.59177000000000002</v>
      </c>
      <c r="S28" s="142">
        <v>0.61089000000000004</v>
      </c>
      <c r="T28" s="142">
        <v>0.62324000000000002</v>
      </c>
      <c r="U28" s="142">
        <v>0.63058999999999998</v>
      </c>
      <c r="V28" s="142">
        <v>0.63475000000000004</v>
      </c>
      <c r="W28" s="142">
        <v>0.63709000000000005</v>
      </c>
      <c r="X28" s="142">
        <v>0.63846999999999998</v>
      </c>
      <c r="Y28" s="142">
        <v>0.63939999999999997</v>
      </c>
      <c r="Z28" s="142">
        <v>0.64027999999999996</v>
      </c>
      <c r="AA28" s="142">
        <v>0.64149999999999996</v>
      </c>
      <c r="AB28" s="142">
        <v>0.64356000000000002</v>
      </c>
      <c r="AC28" s="142">
        <v>0.64724999999999999</v>
      </c>
      <c r="AD28" s="142">
        <v>0.65356999999999998</v>
      </c>
      <c r="AE28" s="142">
        <v>0.66369999999999996</v>
      </c>
      <c r="AF28" s="142">
        <v>0.67852000000000001</v>
      </c>
      <c r="AG28" s="142">
        <v>0.69794</v>
      </c>
      <c r="AH28" s="142">
        <v>0.72031000000000001</v>
      </c>
      <c r="AI28" s="142">
        <v>0.74255000000000004</v>
      </c>
      <c r="AJ28" s="142">
        <v>0.76151000000000002</v>
      </c>
      <c r="AK28" s="142">
        <v>0.77561999999999998</v>
      </c>
      <c r="AL28" s="142">
        <v>0.78507000000000005</v>
      </c>
      <c r="AM28" s="142">
        <v>0.79093000000000002</v>
      </c>
      <c r="AN28" s="142">
        <v>0.79266999999999999</v>
      </c>
      <c r="AO28" s="142">
        <v>0.78929000000000005</v>
      </c>
      <c r="AP28" s="142">
        <v>0.78527000000000002</v>
      </c>
      <c r="AQ28" s="143">
        <v>0.78124000000000005</v>
      </c>
    </row>
    <row r="29" spans="1:43" x14ac:dyDescent="0.35">
      <c r="A29" s="124" t="s">
        <v>819</v>
      </c>
      <c r="B29" s="142">
        <v>0</v>
      </c>
      <c r="C29" s="142">
        <v>0</v>
      </c>
      <c r="D29" s="142">
        <v>0</v>
      </c>
      <c r="E29" s="142">
        <v>0</v>
      </c>
      <c r="F29" s="142">
        <v>0</v>
      </c>
      <c r="G29" s="142">
        <v>0</v>
      </c>
      <c r="H29" s="142">
        <v>1.1209999999999999E-43</v>
      </c>
      <c r="I29" s="142">
        <v>1.9754000000000001E-41</v>
      </c>
      <c r="J29" s="142">
        <v>2.0791E-39</v>
      </c>
      <c r="K29" s="142">
        <v>5.4162999999999998E-36</v>
      </c>
      <c r="L29" s="142">
        <v>6.2089000000000002E-38</v>
      </c>
      <c r="M29" s="142">
        <v>1.0211999999999999E-40</v>
      </c>
      <c r="N29" s="142">
        <v>0</v>
      </c>
      <c r="O29" s="142">
        <v>0</v>
      </c>
      <c r="P29" s="143">
        <v>0</v>
      </c>
      <c r="Q29" s="142">
        <v>0</v>
      </c>
      <c r="R29" s="143">
        <v>0</v>
      </c>
      <c r="S29" s="142">
        <v>0</v>
      </c>
      <c r="T29" s="142">
        <v>0</v>
      </c>
      <c r="U29" s="142">
        <v>0</v>
      </c>
      <c r="V29" s="142">
        <v>0</v>
      </c>
      <c r="W29" s="142">
        <v>1.4013E-45</v>
      </c>
      <c r="X29" s="142">
        <v>1.4013E-45</v>
      </c>
      <c r="Y29" s="142">
        <v>3.4471999999999999E-43</v>
      </c>
      <c r="Z29" s="142">
        <v>1.7568999999999999E-40</v>
      </c>
      <c r="AA29" s="142">
        <v>3.3605E-37</v>
      </c>
      <c r="AB29" s="142">
        <v>3.0296E-33</v>
      </c>
      <c r="AC29" s="142">
        <v>8.6922999999999995E-29</v>
      </c>
      <c r="AD29" s="142">
        <v>6.4010000000000002E-25</v>
      </c>
      <c r="AE29" s="142">
        <v>5.9051999999999997E-20</v>
      </c>
      <c r="AF29" s="142">
        <v>6.4304999999999997E-16</v>
      </c>
      <c r="AG29" s="142">
        <v>3.2048999999999998E-12</v>
      </c>
      <c r="AH29" s="142">
        <v>3.9203000000000002E-9</v>
      </c>
      <c r="AI29" s="142">
        <v>7.1048000000000002E-8</v>
      </c>
      <c r="AJ29" s="142">
        <v>2.5965999999999998E-7</v>
      </c>
      <c r="AK29" s="142">
        <v>7.3773999999999999E-7</v>
      </c>
      <c r="AL29" s="142">
        <v>2.8584999999999998E-6</v>
      </c>
      <c r="AM29" s="142">
        <v>7.1940000000000006E-5</v>
      </c>
      <c r="AN29" s="142">
        <v>1.9808999999999998E-3</v>
      </c>
      <c r="AO29" s="144">
        <v>7.5741000000000003E-3</v>
      </c>
      <c r="AP29" s="144">
        <v>1.2867E-2</v>
      </c>
      <c r="AQ29" s="145">
        <v>1.7635999999999999E-2</v>
      </c>
    </row>
    <row r="30" spans="1:43" x14ac:dyDescent="0.35">
      <c r="A30" s="127" t="s">
        <v>59</v>
      </c>
      <c r="B30" s="146">
        <v>8.1094000000000001E-9</v>
      </c>
      <c r="C30" s="146">
        <v>5.6671E-9</v>
      </c>
      <c r="D30" s="146">
        <v>7.8943999999999995E-9</v>
      </c>
      <c r="E30" s="146">
        <v>9.6885999999999998E-9</v>
      </c>
      <c r="F30" s="146">
        <v>4.5522000000000001E-9</v>
      </c>
      <c r="G30" s="146">
        <v>3.5350999999999999E-9</v>
      </c>
      <c r="H30" s="146">
        <v>4.0661000000000003E-9</v>
      </c>
      <c r="I30" s="146">
        <v>4.7665999999999996E-9</v>
      </c>
      <c r="J30" s="146">
        <v>5.2605000000000002E-9</v>
      </c>
      <c r="K30" s="146">
        <v>5.9909000000000001E-9</v>
      </c>
      <c r="L30" s="146">
        <v>6.4955999999999998E-9</v>
      </c>
      <c r="M30" s="146">
        <v>9.6356999999999997E-9</v>
      </c>
      <c r="N30" s="146">
        <v>5.9807000000000002E-9</v>
      </c>
      <c r="O30" s="146">
        <v>6.6562000000000002E-9</v>
      </c>
      <c r="P30" s="147">
        <v>5.5994999999999999E-9</v>
      </c>
      <c r="Q30" s="146">
        <v>7.9144000000000007E-9</v>
      </c>
      <c r="R30" s="147">
        <v>4.9989999999999998E-9</v>
      </c>
      <c r="S30" s="146">
        <v>6.0323000000000004E-9</v>
      </c>
      <c r="T30" s="146">
        <v>6.9643999999999996E-9</v>
      </c>
      <c r="U30" s="146">
        <v>7.8313999999999992E-9</v>
      </c>
      <c r="V30" s="146">
        <v>8.6924999999999999E-9</v>
      </c>
      <c r="W30" s="146">
        <v>9.5822000000000003E-9</v>
      </c>
      <c r="X30" s="146">
        <v>5.1000000000000002E-9</v>
      </c>
      <c r="Y30" s="146">
        <v>5.2221E-9</v>
      </c>
      <c r="Z30" s="146">
        <v>5.4240999999999999E-9</v>
      </c>
      <c r="AA30" s="146">
        <v>5.7889000000000001E-9</v>
      </c>
      <c r="AB30" s="146">
        <v>6.4557000000000004E-9</v>
      </c>
      <c r="AC30" s="146">
        <v>7.7274000000000004E-9</v>
      </c>
      <c r="AD30" s="146">
        <v>5.2357E-9</v>
      </c>
      <c r="AE30" s="146">
        <v>7.6783999999999995E-9</v>
      </c>
      <c r="AF30" s="146">
        <v>6.7012E-9</v>
      </c>
      <c r="AG30" s="146">
        <v>6.4683999999999997E-9</v>
      </c>
      <c r="AH30" s="146">
        <v>6.6068999999999996E-9</v>
      </c>
      <c r="AI30" s="146">
        <v>7.2615000000000002E-9</v>
      </c>
      <c r="AJ30" s="146">
        <v>9.4042000000000003E-9</v>
      </c>
      <c r="AK30" s="146">
        <v>8.7850000000000006E-9</v>
      </c>
      <c r="AL30" s="146">
        <v>9.4099999999999996E-9</v>
      </c>
      <c r="AM30" s="146">
        <v>3.8357999999999998E-8</v>
      </c>
      <c r="AN30" s="146">
        <v>3.2285000000000001E-8</v>
      </c>
      <c r="AO30" s="146">
        <v>9.8415999999999996E-9</v>
      </c>
      <c r="AP30" s="146">
        <v>9.6725999999999999E-9</v>
      </c>
      <c r="AQ30" s="147">
        <v>9.4103999999999997E-9</v>
      </c>
    </row>
  </sheetData>
  <conditionalFormatting sqref="B1:AQ30">
    <cfRule type="expression" dxfId="16" priority="1">
      <formula>ISNUMBER(B1)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1C86D-36FB-405D-9796-E124C2CA682D}">
  <sheetPr codeName="Лист9"/>
  <dimension ref="A1:AQ20"/>
  <sheetViews>
    <sheetView topLeftCell="Y1" workbookViewId="0">
      <selection sqref="A1:AQ20"/>
    </sheetView>
  </sheetViews>
  <sheetFormatPr defaultRowHeight="21" x14ac:dyDescent="0.35"/>
  <sheetData>
    <row r="1" spans="1:43" x14ac:dyDescent="0.35">
      <c r="A1" s="124" t="s">
        <v>71</v>
      </c>
      <c r="B1" s="125" t="s">
        <v>166</v>
      </c>
      <c r="C1" s="126" t="s">
        <v>167</v>
      </c>
      <c r="D1" s="126" t="s">
        <v>168</v>
      </c>
      <c r="E1" s="125" t="s">
        <v>67</v>
      </c>
      <c r="F1" s="126" t="s">
        <v>68</v>
      </c>
      <c r="G1" s="126" t="s">
        <v>186</v>
      </c>
      <c r="H1" s="125" t="s">
        <v>195</v>
      </c>
      <c r="I1" s="126" t="s">
        <v>204</v>
      </c>
      <c r="J1" s="126" t="s">
        <v>70</v>
      </c>
      <c r="K1" s="125" t="s">
        <v>72</v>
      </c>
      <c r="L1" s="126" t="s">
        <v>73</v>
      </c>
      <c r="M1" s="126" t="s">
        <v>74</v>
      </c>
      <c r="N1" s="125" t="s">
        <v>75</v>
      </c>
      <c r="O1" s="126" t="s">
        <v>76</v>
      </c>
      <c r="P1" s="126" t="s">
        <v>77</v>
      </c>
      <c r="Q1" s="125" t="s">
        <v>269</v>
      </c>
      <c r="R1" s="126" t="s">
        <v>78</v>
      </c>
      <c r="S1" s="126" t="s">
        <v>79</v>
      </c>
      <c r="T1" s="125" t="s">
        <v>81</v>
      </c>
      <c r="U1" s="126" t="s">
        <v>83</v>
      </c>
      <c r="V1" s="126" t="s">
        <v>84</v>
      </c>
      <c r="W1" s="125" t="s">
        <v>86</v>
      </c>
      <c r="X1" s="126" t="s">
        <v>326</v>
      </c>
      <c r="Y1" s="126" t="s">
        <v>335</v>
      </c>
      <c r="Z1" s="125" t="s">
        <v>344</v>
      </c>
      <c r="AA1" s="126" t="s">
        <v>89</v>
      </c>
      <c r="AB1" s="126" t="s">
        <v>91</v>
      </c>
      <c r="AC1" s="125" t="s">
        <v>93</v>
      </c>
      <c r="AD1" s="126" t="s">
        <v>96</v>
      </c>
      <c r="AE1" s="126" t="s">
        <v>99</v>
      </c>
      <c r="AF1" s="125" t="s">
        <v>103</v>
      </c>
      <c r="AG1" s="126" t="s">
        <v>106</v>
      </c>
      <c r="AH1" s="126" t="s">
        <v>109</v>
      </c>
      <c r="AI1" s="125" t="s">
        <v>111</v>
      </c>
      <c r="AJ1" s="126" t="s">
        <v>428</v>
      </c>
      <c r="AK1" s="126" t="s">
        <v>437</v>
      </c>
      <c r="AL1" s="125" t="s">
        <v>446</v>
      </c>
      <c r="AM1" s="126" t="s">
        <v>113</v>
      </c>
      <c r="AN1" s="126" t="s">
        <v>115</v>
      </c>
      <c r="AO1" s="133" t="s">
        <v>117</v>
      </c>
      <c r="AP1" s="126" t="s">
        <v>119</v>
      </c>
      <c r="AQ1" s="126" t="s">
        <v>121</v>
      </c>
    </row>
    <row r="2" spans="1:43" x14ac:dyDescent="0.35">
      <c r="A2" s="129" t="s">
        <v>133</v>
      </c>
      <c r="B2" s="130" t="s">
        <v>140</v>
      </c>
      <c r="C2" s="130" t="s">
        <v>148</v>
      </c>
      <c r="D2" s="130" t="s">
        <v>156</v>
      </c>
      <c r="E2" s="130" t="s">
        <v>170</v>
      </c>
      <c r="F2" s="130" t="s">
        <v>178</v>
      </c>
      <c r="G2" s="130" t="s">
        <v>187</v>
      </c>
      <c r="H2" s="130" t="s">
        <v>196</v>
      </c>
      <c r="I2" s="130" t="s">
        <v>205</v>
      </c>
      <c r="J2" s="130" t="s">
        <v>213</v>
      </c>
      <c r="K2" s="130" t="s">
        <v>221</v>
      </c>
      <c r="L2" s="130" t="s">
        <v>229</v>
      </c>
      <c r="M2" s="130" t="s">
        <v>237</v>
      </c>
      <c r="N2" s="130" t="s">
        <v>245</v>
      </c>
      <c r="O2" s="130" t="s">
        <v>253</v>
      </c>
      <c r="P2" s="129" t="s">
        <v>261</v>
      </c>
      <c r="Q2" s="130" t="s">
        <v>270</v>
      </c>
      <c r="R2" s="129" t="s">
        <v>278</v>
      </c>
      <c r="S2" s="130" t="s">
        <v>286</v>
      </c>
      <c r="T2" s="130" t="s">
        <v>294</v>
      </c>
      <c r="U2" s="130" t="s">
        <v>302</v>
      </c>
      <c r="V2" s="130" t="s">
        <v>310</v>
      </c>
      <c r="W2" s="130" t="s">
        <v>318</v>
      </c>
      <c r="X2" s="130" t="s">
        <v>327</v>
      </c>
      <c r="Y2" s="130" t="s">
        <v>336</v>
      </c>
      <c r="Z2" s="130" t="s">
        <v>345</v>
      </c>
      <c r="AA2" s="130" t="s">
        <v>353</v>
      </c>
      <c r="AB2" s="130" t="s">
        <v>361</v>
      </c>
      <c r="AC2" s="130" t="s">
        <v>370</v>
      </c>
      <c r="AD2" s="130" t="s">
        <v>378</v>
      </c>
      <c r="AE2" s="130" t="s">
        <v>387</v>
      </c>
      <c r="AF2" s="130" t="s">
        <v>396</v>
      </c>
      <c r="AG2" s="130" t="s">
        <v>404</v>
      </c>
      <c r="AH2" s="130" t="s">
        <v>412</v>
      </c>
      <c r="AI2" s="130" t="s">
        <v>420</v>
      </c>
      <c r="AJ2" s="130" t="s">
        <v>429</v>
      </c>
      <c r="AK2" s="130" t="s">
        <v>438</v>
      </c>
      <c r="AL2" s="130" t="s">
        <v>447</v>
      </c>
      <c r="AM2" s="130" t="s">
        <v>455</v>
      </c>
      <c r="AN2" s="130" t="s">
        <v>463</v>
      </c>
      <c r="AO2" s="130" t="s">
        <v>472</v>
      </c>
      <c r="AP2" s="130" t="s">
        <v>481</v>
      </c>
      <c r="AQ2" s="129" t="s">
        <v>490</v>
      </c>
    </row>
    <row r="3" spans="1:43" x14ac:dyDescent="0.35">
      <c r="A3" s="124" t="s">
        <v>499</v>
      </c>
      <c r="B3" s="125" t="s">
        <v>141</v>
      </c>
      <c r="C3" s="125" t="s">
        <v>149</v>
      </c>
      <c r="D3" s="125" t="s">
        <v>157</v>
      </c>
      <c r="E3" s="125" t="s">
        <v>171</v>
      </c>
      <c r="F3" s="125" t="s">
        <v>179</v>
      </c>
      <c r="G3" s="125" t="s">
        <v>188</v>
      </c>
      <c r="H3" s="125" t="s">
        <v>197</v>
      </c>
      <c r="I3" s="125" t="s">
        <v>206</v>
      </c>
      <c r="J3" s="125" t="s">
        <v>214</v>
      </c>
      <c r="K3" s="125" t="s">
        <v>222</v>
      </c>
      <c r="L3" s="125" t="s">
        <v>230</v>
      </c>
      <c r="M3" s="125" t="s">
        <v>238</v>
      </c>
      <c r="N3" s="125" t="s">
        <v>246</v>
      </c>
      <c r="O3" s="125" t="s">
        <v>254</v>
      </c>
      <c r="P3" s="124" t="s">
        <v>262</v>
      </c>
      <c r="Q3" s="125" t="s">
        <v>271</v>
      </c>
      <c r="R3" s="124" t="s">
        <v>279</v>
      </c>
      <c r="S3" s="125" t="s">
        <v>287</v>
      </c>
      <c r="T3" s="125" t="s">
        <v>295</v>
      </c>
      <c r="U3" s="125" t="s">
        <v>303</v>
      </c>
      <c r="V3" s="125" t="s">
        <v>311</v>
      </c>
      <c r="W3" s="125" t="s">
        <v>319</v>
      </c>
      <c r="X3" s="125" t="s">
        <v>328</v>
      </c>
      <c r="Y3" s="125" t="s">
        <v>337</v>
      </c>
      <c r="Z3" s="125" t="s">
        <v>346</v>
      </c>
      <c r="AA3" s="125" t="s">
        <v>354</v>
      </c>
      <c r="AB3" s="125" t="s">
        <v>362</v>
      </c>
      <c r="AC3" s="125" t="s">
        <v>100</v>
      </c>
      <c r="AD3" s="125" t="s">
        <v>379</v>
      </c>
      <c r="AE3" s="125" t="s">
        <v>388</v>
      </c>
      <c r="AF3" s="125" t="s">
        <v>388</v>
      </c>
      <c r="AG3" s="125" t="s">
        <v>388</v>
      </c>
      <c r="AH3" s="125" t="s">
        <v>69</v>
      </c>
      <c r="AI3" s="125" t="s">
        <v>69</v>
      </c>
      <c r="AJ3" s="125" t="s">
        <v>69</v>
      </c>
      <c r="AK3" s="125" t="s">
        <v>69</v>
      </c>
      <c r="AL3" s="125" t="s">
        <v>69</v>
      </c>
      <c r="AM3" s="125" t="s">
        <v>388</v>
      </c>
      <c r="AN3" s="125" t="s">
        <v>464</v>
      </c>
      <c r="AO3" s="125" t="s">
        <v>473</v>
      </c>
      <c r="AP3" s="125" t="s">
        <v>482</v>
      </c>
      <c r="AQ3" s="124" t="s">
        <v>491</v>
      </c>
    </row>
    <row r="4" spans="1:43" x14ac:dyDescent="0.35">
      <c r="A4" s="131" t="s">
        <v>500</v>
      </c>
      <c r="B4" s="132" t="s">
        <v>142</v>
      </c>
      <c r="C4" s="132" t="s">
        <v>150</v>
      </c>
      <c r="D4" s="132" t="s">
        <v>158</v>
      </c>
      <c r="E4" s="132" t="s">
        <v>172</v>
      </c>
      <c r="F4" s="132" t="s">
        <v>180</v>
      </c>
      <c r="G4" s="132" t="s">
        <v>189</v>
      </c>
      <c r="H4" s="132" t="s">
        <v>198</v>
      </c>
      <c r="I4" s="132" t="s">
        <v>207</v>
      </c>
      <c r="J4" s="132" t="s">
        <v>215</v>
      </c>
      <c r="K4" s="132" t="s">
        <v>223</v>
      </c>
      <c r="L4" s="132" t="s">
        <v>231</v>
      </c>
      <c r="M4" s="132" t="s">
        <v>239</v>
      </c>
      <c r="N4" s="132" t="s">
        <v>247</v>
      </c>
      <c r="O4" s="132" t="s">
        <v>255</v>
      </c>
      <c r="P4" s="131" t="s">
        <v>263</v>
      </c>
      <c r="Q4" s="132" t="s">
        <v>272</v>
      </c>
      <c r="R4" s="131" t="s">
        <v>280</v>
      </c>
      <c r="S4" s="132" t="s">
        <v>288</v>
      </c>
      <c r="T4" s="132" t="s">
        <v>296</v>
      </c>
      <c r="U4" s="132" t="s">
        <v>304</v>
      </c>
      <c r="V4" s="132" t="s">
        <v>312</v>
      </c>
      <c r="W4" s="132" t="s">
        <v>320</v>
      </c>
      <c r="X4" s="132" t="s">
        <v>329</v>
      </c>
      <c r="Y4" s="132" t="s">
        <v>338</v>
      </c>
      <c r="Z4" s="132" t="s">
        <v>347</v>
      </c>
      <c r="AA4" s="132" t="s">
        <v>355</v>
      </c>
      <c r="AB4" s="132" t="s">
        <v>363</v>
      </c>
      <c r="AC4" s="132" t="s">
        <v>371</v>
      </c>
      <c r="AD4" s="132" t="s">
        <v>380</v>
      </c>
      <c r="AE4" s="132" t="s">
        <v>389</v>
      </c>
      <c r="AF4" s="132" t="s">
        <v>397</v>
      </c>
      <c r="AG4" s="132" t="s">
        <v>405</v>
      </c>
      <c r="AH4" s="132" t="s">
        <v>413</v>
      </c>
      <c r="AI4" s="132" t="s">
        <v>421</v>
      </c>
      <c r="AJ4" s="132" t="s">
        <v>430</v>
      </c>
      <c r="AK4" s="132" t="s">
        <v>439</v>
      </c>
      <c r="AL4" s="132" t="s">
        <v>448</v>
      </c>
      <c r="AM4" s="132" t="s">
        <v>456</v>
      </c>
      <c r="AN4" s="132" t="s">
        <v>465</v>
      </c>
      <c r="AO4" s="132" t="s">
        <v>474</v>
      </c>
      <c r="AP4" s="132" t="s">
        <v>483</v>
      </c>
      <c r="AQ4" s="131" t="s">
        <v>492</v>
      </c>
    </row>
    <row r="5" spans="1:43" x14ac:dyDescent="0.35">
      <c r="A5" s="124" t="s">
        <v>164</v>
      </c>
      <c r="B5" s="125" t="s">
        <v>143</v>
      </c>
      <c r="C5" s="125" t="s">
        <v>151</v>
      </c>
      <c r="D5" s="125" t="s">
        <v>159</v>
      </c>
      <c r="E5" s="125" t="s">
        <v>173</v>
      </c>
      <c r="F5" s="125" t="s">
        <v>181</v>
      </c>
      <c r="G5" s="125" t="s">
        <v>190</v>
      </c>
      <c r="H5" s="125" t="s">
        <v>199</v>
      </c>
      <c r="I5" s="125" t="s">
        <v>208</v>
      </c>
      <c r="J5" s="125" t="s">
        <v>216</v>
      </c>
      <c r="K5" s="125" t="s">
        <v>224</v>
      </c>
      <c r="L5" s="125" t="s">
        <v>232</v>
      </c>
      <c r="M5" s="125" t="s">
        <v>240</v>
      </c>
      <c r="N5" s="125" t="s">
        <v>248</v>
      </c>
      <c r="O5" s="125" t="s">
        <v>256</v>
      </c>
      <c r="P5" s="124" t="s">
        <v>264</v>
      </c>
      <c r="Q5" s="125" t="s">
        <v>273</v>
      </c>
      <c r="R5" s="124" t="s">
        <v>281</v>
      </c>
      <c r="S5" s="125" t="s">
        <v>289</v>
      </c>
      <c r="T5" s="125" t="s">
        <v>297</v>
      </c>
      <c r="U5" s="125" t="s">
        <v>305</v>
      </c>
      <c r="V5" s="125" t="s">
        <v>313</v>
      </c>
      <c r="W5" s="125" t="s">
        <v>321</v>
      </c>
      <c r="X5" s="125" t="s">
        <v>330</v>
      </c>
      <c r="Y5" s="125" t="s">
        <v>339</v>
      </c>
      <c r="Z5" s="125" t="s">
        <v>348</v>
      </c>
      <c r="AA5" s="125" t="s">
        <v>356</v>
      </c>
      <c r="AB5" s="125" t="s">
        <v>364</v>
      </c>
      <c r="AC5" s="125" t="s">
        <v>372</v>
      </c>
      <c r="AD5" s="125" t="s">
        <v>381</v>
      </c>
      <c r="AE5" s="125" t="s">
        <v>390</v>
      </c>
      <c r="AF5" s="125" t="s">
        <v>398</v>
      </c>
      <c r="AG5" s="125" t="s">
        <v>406</v>
      </c>
      <c r="AH5" s="125" t="s">
        <v>414</v>
      </c>
      <c r="AI5" s="125" t="s">
        <v>422</v>
      </c>
      <c r="AJ5" s="125" t="s">
        <v>431</v>
      </c>
      <c r="AK5" s="125" t="s">
        <v>440</v>
      </c>
      <c r="AL5" s="125" t="s">
        <v>449</v>
      </c>
      <c r="AM5" s="125" t="s">
        <v>457</v>
      </c>
      <c r="AN5" s="125" t="s">
        <v>466</v>
      </c>
      <c r="AO5" s="125" t="s">
        <v>475</v>
      </c>
      <c r="AP5" s="125" t="s">
        <v>484</v>
      </c>
      <c r="AQ5" s="124" t="s">
        <v>493</v>
      </c>
    </row>
    <row r="6" spans="1:43" x14ac:dyDescent="0.35">
      <c r="A6" s="124" t="s">
        <v>501</v>
      </c>
      <c r="B6" s="125" t="s">
        <v>144</v>
      </c>
      <c r="C6" s="125" t="s">
        <v>152</v>
      </c>
      <c r="D6" s="125" t="s">
        <v>160</v>
      </c>
      <c r="E6" s="125" t="s">
        <v>174</v>
      </c>
      <c r="F6" s="125" t="s">
        <v>182</v>
      </c>
      <c r="G6" s="125" t="s">
        <v>191</v>
      </c>
      <c r="H6" s="125" t="s">
        <v>200</v>
      </c>
      <c r="I6" s="125" t="s">
        <v>209</v>
      </c>
      <c r="J6" s="125" t="s">
        <v>217</v>
      </c>
      <c r="K6" s="125" t="s">
        <v>225</v>
      </c>
      <c r="L6" s="125" t="s">
        <v>233</v>
      </c>
      <c r="M6" s="125" t="s">
        <v>241</v>
      </c>
      <c r="N6" s="125" t="s">
        <v>249</v>
      </c>
      <c r="O6" s="125" t="s">
        <v>257</v>
      </c>
      <c r="P6" s="124" t="s">
        <v>265</v>
      </c>
      <c r="Q6" s="125" t="s">
        <v>274</v>
      </c>
      <c r="R6" s="124" t="s">
        <v>282</v>
      </c>
      <c r="S6" s="125" t="s">
        <v>290</v>
      </c>
      <c r="T6" s="125" t="s">
        <v>298</v>
      </c>
      <c r="U6" s="125" t="s">
        <v>306</v>
      </c>
      <c r="V6" s="125" t="s">
        <v>314</v>
      </c>
      <c r="W6" s="125" t="s">
        <v>322</v>
      </c>
      <c r="X6" s="125" t="s">
        <v>331</v>
      </c>
      <c r="Y6" s="125" t="s">
        <v>340</v>
      </c>
      <c r="Z6" s="125" t="s">
        <v>349</v>
      </c>
      <c r="AA6" s="125" t="s">
        <v>357</v>
      </c>
      <c r="AB6" s="125" t="s">
        <v>365</v>
      </c>
      <c r="AC6" s="125" t="s">
        <v>373</v>
      </c>
      <c r="AD6" s="125" t="s">
        <v>382</v>
      </c>
      <c r="AE6" s="125" t="s">
        <v>391</v>
      </c>
      <c r="AF6" s="125" t="s">
        <v>399</v>
      </c>
      <c r="AG6" s="125" t="s">
        <v>407</v>
      </c>
      <c r="AH6" s="125" t="s">
        <v>415</v>
      </c>
      <c r="AI6" s="125" t="s">
        <v>423</v>
      </c>
      <c r="AJ6" s="125" t="s">
        <v>432</v>
      </c>
      <c r="AK6" s="125" t="s">
        <v>441</v>
      </c>
      <c r="AL6" s="125" t="s">
        <v>450</v>
      </c>
      <c r="AM6" s="125" t="s">
        <v>458</v>
      </c>
      <c r="AN6" s="125" t="s">
        <v>467</v>
      </c>
      <c r="AO6" s="125" t="s">
        <v>476</v>
      </c>
      <c r="AP6" s="125" t="s">
        <v>485</v>
      </c>
      <c r="AQ6" s="124" t="s">
        <v>494</v>
      </c>
    </row>
    <row r="7" spans="1:43" x14ac:dyDescent="0.35">
      <c r="A7" s="131" t="s">
        <v>502</v>
      </c>
      <c r="B7" s="132" t="s">
        <v>145</v>
      </c>
      <c r="C7" s="132" t="s">
        <v>153</v>
      </c>
      <c r="D7" s="132" t="s">
        <v>161</v>
      </c>
      <c r="E7" s="132" t="s">
        <v>175</v>
      </c>
      <c r="F7" s="132" t="s">
        <v>183</v>
      </c>
      <c r="G7" s="132" t="s">
        <v>192</v>
      </c>
      <c r="H7" s="132" t="s">
        <v>201</v>
      </c>
      <c r="I7" s="132" t="s">
        <v>210</v>
      </c>
      <c r="J7" s="132" t="s">
        <v>218</v>
      </c>
      <c r="K7" s="132" t="s">
        <v>226</v>
      </c>
      <c r="L7" s="132" t="s">
        <v>234</v>
      </c>
      <c r="M7" s="132" t="s">
        <v>242</v>
      </c>
      <c r="N7" s="132" t="s">
        <v>250</v>
      </c>
      <c r="O7" s="132" t="s">
        <v>258</v>
      </c>
      <c r="P7" s="131" t="s">
        <v>266</v>
      </c>
      <c r="Q7" s="132" t="s">
        <v>275</v>
      </c>
      <c r="R7" s="131" t="s">
        <v>283</v>
      </c>
      <c r="S7" s="132" t="s">
        <v>291</v>
      </c>
      <c r="T7" s="132" t="s">
        <v>299</v>
      </c>
      <c r="U7" s="132" t="s">
        <v>307</v>
      </c>
      <c r="V7" s="132" t="s">
        <v>315</v>
      </c>
      <c r="W7" s="132" t="s">
        <v>323</v>
      </c>
      <c r="X7" s="132" t="s">
        <v>332</v>
      </c>
      <c r="Y7" s="132" t="s">
        <v>341</v>
      </c>
      <c r="Z7" s="132" t="s">
        <v>350</v>
      </c>
      <c r="AA7" s="132" t="s">
        <v>358</v>
      </c>
      <c r="AB7" s="132" t="s">
        <v>366</v>
      </c>
      <c r="AC7" s="132" t="s">
        <v>374</v>
      </c>
      <c r="AD7" s="132" t="s">
        <v>383</v>
      </c>
      <c r="AE7" s="132" t="s">
        <v>392</v>
      </c>
      <c r="AF7" s="132" t="s">
        <v>400</v>
      </c>
      <c r="AG7" s="132" t="s">
        <v>408</v>
      </c>
      <c r="AH7" s="132" t="s">
        <v>416</v>
      </c>
      <c r="AI7" s="132" t="s">
        <v>424</v>
      </c>
      <c r="AJ7" s="132" t="s">
        <v>433</v>
      </c>
      <c r="AK7" s="132" t="s">
        <v>442</v>
      </c>
      <c r="AL7" s="132" t="s">
        <v>451</v>
      </c>
      <c r="AM7" s="132" t="s">
        <v>459</v>
      </c>
      <c r="AN7" s="132" t="s">
        <v>468</v>
      </c>
      <c r="AO7" s="132" t="s">
        <v>477</v>
      </c>
      <c r="AP7" s="132" t="s">
        <v>486</v>
      </c>
      <c r="AQ7" s="131" t="s">
        <v>495</v>
      </c>
    </row>
    <row r="8" spans="1:43" x14ac:dyDescent="0.35">
      <c r="A8" s="131" t="s">
        <v>137</v>
      </c>
      <c r="B8" s="132" t="s">
        <v>146</v>
      </c>
      <c r="C8" s="132" t="s">
        <v>154</v>
      </c>
      <c r="D8" s="132" t="s">
        <v>162</v>
      </c>
      <c r="E8" s="132" t="s">
        <v>176</v>
      </c>
      <c r="F8" s="132" t="s">
        <v>184</v>
      </c>
      <c r="G8" s="132" t="s">
        <v>193</v>
      </c>
      <c r="H8" s="132" t="s">
        <v>202</v>
      </c>
      <c r="I8" s="132" t="s">
        <v>211</v>
      </c>
      <c r="J8" s="132" t="s">
        <v>219</v>
      </c>
      <c r="K8" s="132" t="s">
        <v>227</v>
      </c>
      <c r="L8" s="132" t="s">
        <v>235</v>
      </c>
      <c r="M8" s="132" t="s">
        <v>243</v>
      </c>
      <c r="N8" s="132" t="s">
        <v>251</v>
      </c>
      <c r="O8" s="132" t="s">
        <v>259</v>
      </c>
      <c r="P8" s="131" t="s">
        <v>267</v>
      </c>
      <c r="Q8" s="132" t="s">
        <v>276</v>
      </c>
      <c r="R8" s="131" t="s">
        <v>284</v>
      </c>
      <c r="S8" s="132" t="s">
        <v>292</v>
      </c>
      <c r="T8" s="132" t="s">
        <v>300</v>
      </c>
      <c r="U8" s="132" t="s">
        <v>308</v>
      </c>
      <c r="V8" s="132" t="s">
        <v>316</v>
      </c>
      <c r="W8" s="132" t="s">
        <v>324</v>
      </c>
      <c r="X8" s="132" t="s">
        <v>333</v>
      </c>
      <c r="Y8" s="132" t="s">
        <v>342</v>
      </c>
      <c r="Z8" s="132" t="s">
        <v>351</v>
      </c>
      <c r="AA8" s="132" t="s">
        <v>359</v>
      </c>
      <c r="AB8" s="132" t="s">
        <v>367</v>
      </c>
      <c r="AC8" s="132" t="s">
        <v>375</v>
      </c>
      <c r="AD8" s="132" t="s">
        <v>384</v>
      </c>
      <c r="AE8" s="132" t="s">
        <v>393</v>
      </c>
      <c r="AF8" s="132" t="s">
        <v>401</v>
      </c>
      <c r="AG8" s="132" t="s">
        <v>409</v>
      </c>
      <c r="AH8" s="132" t="s">
        <v>417</v>
      </c>
      <c r="AI8" s="132" t="s">
        <v>425</v>
      </c>
      <c r="AJ8" s="132" t="s">
        <v>434</v>
      </c>
      <c r="AK8" s="132" t="s">
        <v>443</v>
      </c>
      <c r="AL8" s="132" t="s">
        <v>452</v>
      </c>
      <c r="AM8" s="132" t="s">
        <v>460</v>
      </c>
      <c r="AN8" s="132" t="s">
        <v>469</v>
      </c>
      <c r="AO8" s="132" t="s">
        <v>478</v>
      </c>
      <c r="AP8" s="132" t="s">
        <v>487</v>
      </c>
      <c r="AQ8" s="131" t="s">
        <v>496</v>
      </c>
    </row>
    <row r="9" spans="1:43" x14ac:dyDescent="0.35">
      <c r="A9" s="131" t="s">
        <v>138</v>
      </c>
      <c r="B9" s="132" t="s">
        <v>147</v>
      </c>
      <c r="C9" s="132" t="s">
        <v>155</v>
      </c>
      <c r="D9" s="132" t="s">
        <v>163</v>
      </c>
      <c r="E9" s="132" t="s">
        <v>177</v>
      </c>
      <c r="F9" s="132" t="s">
        <v>185</v>
      </c>
      <c r="G9" s="132" t="s">
        <v>194</v>
      </c>
      <c r="H9" s="132" t="s">
        <v>203</v>
      </c>
      <c r="I9" s="132" t="s">
        <v>212</v>
      </c>
      <c r="J9" s="132" t="s">
        <v>220</v>
      </c>
      <c r="K9" s="132" t="s">
        <v>228</v>
      </c>
      <c r="L9" s="132" t="s">
        <v>236</v>
      </c>
      <c r="M9" s="132" t="s">
        <v>244</v>
      </c>
      <c r="N9" s="132" t="s">
        <v>252</v>
      </c>
      <c r="O9" s="132" t="s">
        <v>260</v>
      </c>
      <c r="P9" s="131" t="s">
        <v>268</v>
      </c>
      <c r="Q9" s="132" t="s">
        <v>277</v>
      </c>
      <c r="R9" s="131" t="s">
        <v>285</v>
      </c>
      <c r="S9" s="132" t="s">
        <v>293</v>
      </c>
      <c r="T9" s="132" t="s">
        <v>301</v>
      </c>
      <c r="U9" s="132" t="s">
        <v>309</v>
      </c>
      <c r="V9" s="132" t="s">
        <v>317</v>
      </c>
      <c r="W9" s="132" t="s">
        <v>325</v>
      </c>
      <c r="X9" s="132" t="s">
        <v>334</v>
      </c>
      <c r="Y9" s="132" t="s">
        <v>343</v>
      </c>
      <c r="Z9" s="132" t="s">
        <v>352</v>
      </c>
      <c r="AA9" s="132" t="s">
        <v>360</v>
      </c>
      <c r="AB9" s="132" t="s">
        <v>368</v>
      </c>
      <c r="AC9" s="132" t="s">
        <v>376</v>
      </c>
      <c r="AD9" s="132" t="s">
        <v>385</v>
      </c>
      <c r="AE9" s="132" t="s">
        <v>394</v>
      </c>
      <c r="AF9" s="132" t="s">
        <v>402</v>
      </c>
      <c r="AG9" s="132" t="s">
        <v>410</v>
      </c>
      <c r="AH9" s="132" t="s">
        <v>418</v>
      </c>
      <c r="AI9" s="132" t="s">
        <v>426</v>
      </c>
      <c r="AJ9" s="132" t="s">
        <v>435</v>
      </c>
      <c r="AK9" s="132" t="s">
        <v>444</v>
      </c>
      <c r="AL9" s="132" t="s">
        <v>453</v>
      </c>
      <c r="AM9" s="132" t="s">
        <v>461</v>
      </c>
      <c r="AN9" s="132" t="s">
        <v>470</v>
      </c>
      <c r="AO9" s="132" t="s">
        <v>479</v>
      </c>
      <c r="AP9" s="132" t="s">
        <v>488</v>
      </c>
      <c r="AQ9" s="131" t="s">
        <v>497</v>
      </c>
    </row>
    <row r="10" spans="1:43" x14ac:dyDescent="0.35">
      <c r="A10" s="131" t="s">
        <v>139</v>
      </c>
      <c r="B10" s="132" t="s">
        <v>60</v>
      </c>
      <c r="C10" s="132" t="s">
        <v>60</v>
      </c>
      <c r="D10" s="132" t="s">
        <v>60</v>
      </c>
      <c r="E10" s="132" t="s">
        <v>60</v>
      </c>
      <c r="F10" s="132" t="s">
        <v>60</v>
      </c>
      <c r="G10" s="132" t="s">
        <v>60</v>
      </c>
      <c r="H10" s="132" t="s">
        <v>60</v>
      </c>
      <c r="I10" s="132" t="s">
        <v>60</v>
      </c>
      <c r="J10" s="132" t="s">
        <v>60</v>
      </c>
      <c r="K10" s="132" t="s">
        <v>60</v>
      </c>
      <c r="L10" s="132" t="s">
        <v>60</v>
      </c>
      <c r="M10" s="132" t="s">
        <v>60</v>
      </c>
      <c r="N10" s="132" t="s">
        <v>60</v>
      </c>
      <c r="O10" s="132" t="s">
        <v>60</v>
      </c>
      <c r="P10" s="131" t="s">
        <v>60</v>
      </c>
      <c r="Q10" s="132" t="s">
        <v>60</v>
      </c>
      <c r="R10" s="131" t="s">
        <v>60</v>
      </c>
      <c r="S10" s="132" t="s">
        <v>60</v>
      </c>
      <c r="T10" s="132" t="s">
        <v>60</v>
      </c>
      <c r="U10" s="132" t="s">
        <v>60</v>
      </c>
      <c r="V10" s="132" t="s">
        <v>60</v>
      </c>
      <c r="W10" s="132" t="s">
        <v>60</v>
      </c>
      <c r="X10" s="132" t="s">
        <v>60</v>
      </c>
      <c r="Y10" s="132" t="s">
        <v>60</v>
      </c>
      <c r="Z10" s="132" t="s">
        <v>60</v>
      </c>
      <c r="AA10" s="132" t="s">
        <v>60</v>
      </c>
      <c r="AB10" s="132" t="s">
        <v>369</v>
      </c>
      <c r="AC10" s="132" t="s">
        <v>377</v>
      </c>
      <c r="AD10" s="132" t="s">
        <v>386</v>
      </c>
      <c r="AE10" s="132" t="s">
        <v>395</v>
      </c>
      <c r="AF10" s="132" t="s">
        <v>403</v>
      </c>
      <c r="AG10" s="132" t="s">
        <v>411</v>
      </c>
      <c r="AH10" s="132" t="s">
        <v>419</v>
      </c>
      <c r="AI10" s="132" t="s">
        <v>427</v>
      </c>
      <c r="AJ10" s="132" t="s">
        <v>436</v>
      </c>
      <c r="AK10" s="132" t="s">
        <v>445</v>
      </c>
      <c r="AL10" s="132" t="s">
        <v>454</v>
      </c>
      <c r="AM10" s="132" t="s">
        <v>462</v>
      </c>
      <c r="AN10" s="132" t="s">
        <v>471</v>
      </c>
      <c r="AO10" s="132" t="s">
        <v>480</v>
      </c>
      <c r="AP10" s="132" t="s">
        <v>489</v>
      </c>
      <c r="AQ10" s="131" t="s">
        <v>498</v>
      </c>
    </row>
    <row r="11" spans="1:43" x14ac:dyDescent="0.35">
      <c r="A11" s="124" t="s">
        <v>503</v>
      </c>
      <c r="B11" s="125" t="s">
        <v>60</v>
      </c>
      <c r="C11" s="125" t="s">
        <v>60</v>
      </c>
      <c r="D11" s="125" t="s">
        <v>60</v>
      </c>
      <c r="E11" s="125" t="s">
        <v>60</v>
      </c>
      <c r="F11" s="125" t="s">
        <v>60</v>
      </c>
      <c r="G11" s="125" t="s">
        <v>60</v>
      </c>
      <c r="H11" s="125" t="s">
        <v>60</v>
      </c>
      <c r="I11" s="125" t="s">
        <v>60</v>
      </c>
      <c r="J11" s="125" t="s">
        <v>60</v>
      </c>
      <c r="K11" s="125" t="s">
        <v>60</v>
      </c>
      <c r="L11" s="125" t="s">
        <v>60</v>
      </c>
      <c r="M11" s="125" t="s">
        <v>60</v>
      </c>
      <c r="N11" s="125" t="s">
        <v>60</v>
      </c>
      <c r="O11" s="125" t="s">
        <v>60</v>
      </c>
      <c r="P11" s="124" t="s">
        <v>60</v>
      </c>
      <c r="Q11" s="125" t="s">
        <v>60</v>
      </c>
      <c r="R11" s="124" t="s">
        <v>60</v>
      </c>
      <c r="S11" s="125" t="s">
        <v>60</v>
      </c>
      <c r="T11" s="125" t="s">
        <v>60</v>
      </c>
      <c r="U11" s="125" t="s">
        <v>60</v>
      </c>
      <c r="V11" s="125" t="s">
        <v>60</v>
      </c>
      <c r="W11" s="125" t="s">
        <v>60</v>
      </c>
      <c r="X11" s="125" t="s">
        <v>60</v>
      </c>
      <c r="Y11" s="125" t="s">
        <v>60</v>
      </c>
      <c r="Z11" s="125" t="s">
        <v>60</v>
      </c>
      <c r="AA11" s="125" t="s">
        <v>60</v>
      </c>
      <c r="AB11" s="125" t="s">
        <v>682</v>
      </c>
      <c r="AC11" s="125" t="s">
        <v>689</v>
      </c>
      <c r="AD11" s="125" t="s">
        <v>697</v>
      </c>
      <c r="AE11" s="125" t="s">
        <v>705</v>
      </c>
      <c r="AF11" s="125" t="s">
        <v>713</v>
      </c>
      <c r="AG11" s="125" t="s">
        <v>721</v>
      </c>
      <c r="AH11" s="125" t="s">
        <v>729</v>
      </c>
      <c r="AI11" s="125" t="s">
        <v>737</v>
      </c>
      <c r="AJ11" s="125" t="s">
        <v>745</v>
      </c>
      <c r="AK11" s="125" t="s">
        <v>754</v>
      </c>
      <c r="AL11" s="125" t="s">
        <v>763</v>
      </c>
      <c r="AM11" s="125" t="s">
        <v>772</v>
      </c>
      <c r="AN11" s="125" t="s">
        <v>780</v>
      </c>
      <c r="AO11" s="125" t="s">
        <v>788</v>
      </c>
      <c r="AP11" s="125" t="s">
        <v>796</v>
      </c>
      <c r="AQ11" s="124" t="s">
        <v>804</v>
      </c>
    </row>
    <row r="12" spans="1:43" x14ac:dyDescent="0.35">
      <c r="A12" s="124" t="s">
        <v>504</v>
      </c>
      <c r="B12" s="125" t="s">
        <v>60</v>
      </c>
      <c r="C12" s="125" t="s">
        <v>60</v>
      </c>
      <c r="D12" s="125" t="s">
        <v>60</v>
      </c>
      <c r="E12" s="125" t="s">
        <v>60</v>
      </c>
      <c r="F12" s="125" t="s">
        <v>60</v>
      </c>
      <c r="G12" s="125" t="s">
        <v>60</v>
      </c>
      <c r="H12" s="125" t="s">
        <v>60</v>
      </c>
      <c r="I12" s="125" t="s">
        <v>60</v>
      </c>
      <c r="J12" s="125" t="s">
        <v>60</v>
      </c>
      <c r="K12" s="125" t="s">
        <v>60</v>
      </c>
      <c r="L12" s="125" t="s">
        <v>60</v>
      </c>
      <c r="M12" s="125" t="s">
        <v>60</v>
      </c>
      <c r="N12" s="125" t="s">
        <v>60</v>
      </c>
      <c r="O12" s="125" t="s">
        <v>60</v>
      </c>
      <c r="P12" s="124" t="s">
        <v>60</v>
      </c>
      <c r="Q12" s="125" t="s">
        <v>60</v>
      </c>
      <c r="R12" s="124" t="s">
        <v>60</v>
      </c>
      <c r="S12" s="125" t="s">
        <v>60</v>
      </c>
      <c r="T12" s="125" t="s">
        <v>60</v>
      </c>
      <c r="U12" s="125" t="s">
        <v>60</v>
      </c>
      <c r="V12" s="125" t="s">
        <v>60</v>
      </c>
      <c r="W12" s="125" t="s">
        <v>60</v>
      </c>
      <c r="X12" s="125" t="s">
        <v>60</v>
      </c>
      <c r="Y12" s="125" t="s">
        <v>60</v>
      </c>
      <c r="Z12" s="125" t="s">
        <v>60</v>
      </c>
      <c r="AA12" s="125" t="s">
        <v>60</v>
      </c>
      <c r="AB12" s="125" t="s">
        <v>60</v>
      </c>
      <c r="AC12" s="125" t="s">
        <v>690</v>
      </c>
      <c r="AD12" s="125" t="s">
        <v>698</v>
      </c>
      <c r="AE12" s="125" t="s">
        <v>706</v>
      </c>
      <c r="AF12" s="125" t="s">
        <v>714</v>
      </c>
      <c r="AG12" s="125" t="s">
        <v>722</v>
      </c>
      <c r="AH12" s="125" t="s">
        <v>730</v>
      </c>
      <c r="AI12" s="125" t="s">
        <v>738</v>
      </c>
      <c r="AJ12" s="125" t="s">
        <v>746</v>
      </c>
      <c r="AK12" s="125" t="s">
        <v>755</v>
      </c>
      <c r="AL12" s="125" t="s">
        <v>764</v>
      </c>
      <c r="AM12" s="125" t="s">
        <v>773</v>
      </c>
      <c r="AN12" s="125" t="s">
        <v>781</v>
      </c>
      <c r="AO12" s="125" t="s">
        <v>789</v>
      </c>
      <c r="AP12" s="125" t="s">
        <v>797</v>
      </c>
      <c r="AQ12" s="124" t="s">
        <v>805</v>
      </c>
    </row>
    <row r="13" spans="1:43" x14ac:dyDescent="0.35">
      <c r="A13" s="124" t="s">
        <v>54</v>
      </c>
      <c r="B13" s="125" t="s">
        <v>506</v>
      </c>
      <c r="C13" s="125" t="s">
        <v>513</v>
      </c>
      <c r="D13" s="125" t="s">
        <v>520</v>
      </c>
      <c r="E13" s="125" t="s">
        <v>527</v>
      </c>
      <c r="F13" s="125" t="s">
        <v>62</v>
      </c>
      <c r="G13" s="125" t="s">
        <v>540</v>
      </c>
      <c r="H13" s="125" t="s">
        <v>547</v>
      </c>
      <c r="I13" s="125" t="s">
        <v>555</v>
      </c>
      <c r="J13" s="125" t="s">
        <v>563</v>
      </c>
      <c r="K13" s="125" t="s">
        <v>571</v>
      </c>
      <c r="L13" s="125" t="s">
        <v>579</v>
      </c>
      <c r="M13" s="125" t="s">
        <v>555</v>
      </c>
      <c r="N13" s="125" t="s">
        <v>594</v>
      </c>
      <c r="O13" s="125" t="s">
        <v>594</v>
      </c>
      <c r="P13" s="124" t="s">
        <v>547</v>
      </c>
      <c r="Q13" s="125" t="s">
        <v>555</v>
      </c>
      <c r="R13" s="124" t="s">
        <v>563</v>
      </c>
      <c r="S13" s="125" t="s">
        <v>624</v>
      </c>
      <c r="T13" s="125" t="s">
        <v>82</v>
      </c>
      <c r="U13" s="125" t="s">
        <v>635</v>
      </c>
      <c r="V13" s="125" t="s">
        <v>642</v>
      </c>
      <c r="W13" s="125" t="s">
        <v>87</v>
      </c>
      <c r="X13" s="125" t="s">
        <v>656</v>
      </c>
      <c r="Y13" s="125" t="s">
        <v>662</v>
      </c>
      <c r="Z13" s="125" t="s">
        <v>669</v>
      </c>
      <c r="AA13" s="125" t="s">
        <v>90</v>
      </c>
      <c r="AB13" s="125" t="s">
        <v>92</v>
      </c>
      <c r="AC13" s="125" t="s">
        <v>94</v>
      </c>
      <c r="AD13" s="125" t="s">
        <v>97</v>
      </c>
      <c r="AE13" s="125" t="s">
        <v>101</v>
      </c>
      <c r="AF13" s="125" t="s">
        <v>104</v>
      </c>
      <c r="AG13" s="125" t="s">
        <v>107</v>
      </c>
      <c r="AH13" s="125" t="s">
        <v>110</v>
      </c>
      <c r="AI13" s="125" t="s">
        <v>112</v>
      </c>
      <c r="AJ13" s="125" t="s">
        <v>747</v>
      </c>
      <c r="AK13" s="125" t="s">
        <v>756</v>
      </c>
      <c r="AL13" s="125" t="s">
        <v>765</v>
      </c>
      <c r="AM13" s="125" t="s">
        <v>114</v>
      </c>
      <c r="AN13" s="125" t="s">
        <v>116</v>
      </c>
      <c r="AO13" s="125" t="s">
        <v>118</v>
      </c>
      <c r="AP13" s="125" t="s">
        <v>120</v>
      </c>
      <c r="AQ13" s="124" t="s">
        <v>122</v>
      </c>
    </row>
    <row r="14" spans="1:43" x14ac:dyDescent="0.35">
      <c r="A14" s="124" t="s">
        <v>66</v>
      </c>
      <c r="B14" s="125" t="s">
        <v>507</v>
      </c>
      <c r="C14" s="125" t="s">
        <v>514</v>
      </c>
      <c r="D14" s="125" t="s">
        <v>521</v>
      </c>
      <c r="E14" s="125" t="s">
        <v>528</v>
      </c>
      <c r="F14" s="125" t="s">
        <v>534</v>
      </c>
      <c r="G14" s="125" t="s">
        <v>541</v>
      </c>
      <c r="H14" s="125" t="s">
        <v>548</v>
      </c>
      <c r="I14" s="125" t="s">
        <v>556</v>
      </c>
      <c r="J14" s="125" t="s">
        <v>564</v>
      </c>
      <c r="K14" s="125" t="s">
        <v>572</v>
      </c>
      <c r="L14" s="125" t="s">
        <v>580</v>
      </c>
      <c r="M14" s="125" t="s">
        <v>587</v>
      </c>
      <c r="N14" s="125" t="s">
        <v>595</v>
      </c>
      <c r="O14" s="125" t="s">
        <v>601</v>
      </c>
      <c r="P14" s="124" t="s">
        <v>607</v>
      </c>
      <c r="Q14" s="125" t="s">
        <v>612</v>
      </c>
      <c r="R14" s="124" t="s">
        <v>618</v>
      </c>
      <c r="S14" s="125" t="s">
        <v>625</v>
      </c>
      <c r="T14" s="125" t="s">
        <v>630</v>
      </c>
      <c r="U14" s="125" t="s">
        <v>636</v>
      </c>
      <c r="V14" s="125" t="s">
        <v>643</v>
      </c>
      <c r="W14" s="125" t="s">
        <v>649</v>
      </c>
      <c r="X14" s="125" t="s">
        <v>657</v>
      </c>
      <c r="Y14" s="125" t="s">
        <v>663</v>
      </c>
      <c r="Z14" s="125" t="s">
        <v>670</v>
      </c>
      <c r="AA14" s="125" t="s">
        <v>676</v>
      </c>
      <c r="AB14" s="125" t="s">
        <v>683</v>
      </c>
      <c r="AC14" s="125" t="s">
        <v>691</v>
      </c>
      <c r="AD14" s="125" t="s">
        <v>699</v>
      </c>
      <c r="AE14" s="125" t="s">
        <v>707</v>
      </c>
      <c r="AF14" s="125" t="s">
        <v>715</v>
      </c>
      <c r="AG14" s="125" t="s">
        <v>723</v>
      </c>
      <c r="AH14" s="125" t="s">
        <v>731</v>
      </c>
      <c r="AI14" s="125" t="s">
        <v>739</v>
      </c>
      <c r="AJ14" s="125" t="s">
        <v>748</v>
      </c>
      <c r="AK14" s="125" t="s">
        <v>757</v>
      </c>
      <c r="AL14" s="125" t="s">
        <v>766</v>
      </c>
      <c r="AM14" s="125" t="s">
        <v>774</v>
      </c>
      <c r="AN14" s="125" t="s">
        <v>782</v>
      </c>
      <c r="AO14" s="125" t="s">
        <v>790</v>
      </c>
      <c r="AP14" s="125" t="s">
        <v>798</v>
      </c>
      <c r="AQ14" s="124" t="s">
        <v>806</v>
      </c>
    </row>
    <row r="15" spans="1:43" x14ac:dyDescent="0.35">
      <c r="A15" s="124" t="s">
        <v>55</v>
      </c>
      <c r="B15" s="125" t="s">
        <v>508</v>
      </c>
      <c r="C15" s="125" t="s">
        <v>515</v>
      </c>
      <c r="D15" s="125" t="s">
        <v>522</v>
      </c>
      <c r="E15" s="125" t="s">
        <v>529</v>
      </c>
      <c r="F15" s="125" t="s">
        <v>535</v>
      </c>
      <c r="G15" s="125" t="s">
        <v>542</v>
      </c>
      <c r="H15" s="125" t="s">
        <v>549</v>
      </c>
      <c r="I15" s="125" t="s">
        <v>557</v>
      </c>
      <c r="J15" s="125" t="s">
        <v>565</v>
      </c>
      <c r="K15" s="125" t="s">
        <v>573</v>
      </c>
      <c r="L15" s="125" t="s">
        <v>581</v>
      </c>
      <c r="M15" s="125" t="s">
        <v>588</v>
      </c>
      <c r="N15" s="125" t="s">
        <v>596</v>
      </c>
      <c r="O15" s="125" t="s">
        <v>602</v>
      </c>
      <c r="P15" s="124" t="s">
        <v>608</v>
      </c>
      <c r="Q15" s="125" t="s">
        <v>613</v>
      </c>
      <c r="R15" s="124" t="s">
        <v>619</v>
      </c>
      <c r="S15" s="125" t="s">
        <v>626</v>
      </c>
      <c r="T15" s="125" t="s">
        <v>631</v>
      </c>
      <c r="U15" s="125" t="s">
        <v>637</v>
      </c>
      <c r="V15" s="125" t="s">
        <v>644</v>
      </c>
      <c r="W15" s="125" t="s">
        <v>650</v>
      </c>
      <c r="X15" s="125" t="s">
        <v>658</v>
      </c>
      <c r="Y15" s="125" t="s">
        <v>664</v>
      </c>
      <c r="Z15" s="125" t="s">
        <v>671</v>
      </c>
      <c r="AA15" s="125" t="s">
        <v>677</v>
      </c>
      <c r="AB15" s="125" t="s">
        <v>684</v>
      </c>
      <c r="AC15" s="125" t="s">
        <v>692</v>
      </c>
      <c r="AD15" s="125" t="s">
        <v>700</v>
      </c>
      <c r="AE15" s="125" t="s">
        <v>708</v>
      </c>
      <c r="AF15" s="125" t="s">
        <v>716</v>
      </c>
      <c r="AG15" s="125" t="s">
        <v>724</v>
      </c>
      <c r="AH15" s="125" t="s">
        <v>732</v>
      </c>
      <c r="AI15" s="125" t="s">
        <v>740</v>
      </c>
      <c r="AJ15" s="125" t="s">
        <v>749</v>
      </c>
      <c r="AK15" s="125" t="s">
        <v>758</v>
      </c>
      <c r="AL15" s="125" t="s">
        <v>767</v>
      </c>
      <c r="AM15" s="125" t="s">
        <v>775</v>
      </c>
      <c r="AN15" s="125" t="s">
        <v>783</v>
      </c>
      <c r="AO15" s="125" t="s">
        <v>791</v>
      </c>
      <c r="AP15" s="125" t="s">
        <v>799</v>
      </c>
      <c r="AQ15" s="124" t="s">
        <v>807</v>
      </c>
    </row>
    <row r="16" spans="1:43" x14ac:dyDescent="0.35">
      <c r="A16" s="124" t="s">
        <v>56</v>
      </c>
      <c r="B16" s="125" t="s">
        <v>509</v>
      </c>
      <c r="C16" s="125" t="s">
        <v>516</v>
      </c>
      <c r="D16" s="125" t="s">
        <v>523</v>
      </c>
      <c r="E16" s="125" t="s">
        <v>530</v>
      </c>
      <c r="F16" s="125" t="s">
        <v>536</v>
      </c>
      <c r="G16" s="125" t="s">
        <v>543</v>
      </c>
      <c r="H16" s="125" t="s">
        <v>550</v>
      </c>
      <c r="I16" s="125" t="s">
        <v>558</v>
      </c>
      <c r="J16" s="125" t="s">
        <v>566</v>
      </c>
      <c r="K16" s="125" t="s">
        <v>574</v>
      </c>
      <c r="L16" s="125" t="s">
        <v>582</v>
      </c>
      <c r="M16" s="125" t="s">
        <v>589</v>
      </c>
      <c r="N16" s="125" t="s">
        <v>597</v>
      </c>
      <c r="O16" s="125" t="s">
        <v>603</v>
      </c>
      <c r="P16" s="124" t="s">
        <v>80</v>
      </c>
      <c r="Q16" s="125" t="s">
        <v>614</v>
      </c>
      <c r="R16" s="124" t="s">
        <v>620</v>
      </c>
      <c r="S16" s="125" t="s">
        <v>85</v>
      </c>
      <c r="T16" s="125" t="s">
        <v>88</v>
      </c>
      <c r="U16" s="125" t="s">
        <v>638</v>
      </c>
      <c r="V16" s="125" t="s">
        <v>645</v>
      </c>
      <c r="W16" s="125" t="s">
        <v>651</v>
      </c>
      <c r="X16" s="125" t="s">
        <v>659</v>
      </c>
      <c r="Y16" s="125" t="s">
        <v>665</v>
      </c>
      <c r="Z16" s="125" t="s">
        <v>672</v>
      </c>
      <c r="AA16" s="125" t="s">
        <v>678</v>
      </c>
      <c r="AB16" s="125" t="s">
        <v>685</v>
      </c>
      <c r="AC16" s="125" t="s">
        <v>693</v>
      </c>
      <c r="AD16" s="125" t="s">
        <v>701</v>
      </c>
      <c r="AE16" s="125" t="s">
        <v>709</v>
      </c>
      <c r="AF16" s="125" t="s">
        <v>717</v>
      </c>
      <c r="AG16" s="125" t="s">
        <v>725</v>
      </c>
      <c r="AH16" s="125" t="s">
        <v>733</v>
      </c>
      <c r="AI16" s="125" t="s">
        <v>741</v>
      </c>
      <c r="AJ16" s="125" t="s">
        <v>750</v>
      </c>
      <c r="AK16" s="125" t="s">
        <v>759</v>
      </c>
      <c r="AL16" s="125" t="s">
        <v>768</v>
      </c>
      <c r="AM16" s="125" t="s">
        <v>776</v>
      </c>
      <c r="AN16" s="125" t="s">
        <v>784</v>
      </c>
      <c r="AO16" s="125" t="s">
        <v>792</v>
      </c>
      <c r="AP16" s="125" t="s">
        <v>800</v>
      </c>
      <c r="AQ16" s="124" t="s">
        <v>808</v>
      </c>
    </row>
    <row r="17" spans="1:43" x14ac:dyDescent="0.35">
      <c r="A17" s="124" t="s">
        <v>57</v>
      </c>
      <c r="B17" s="125" t="s">
        <v>510</v>
      </c>
      <c r="C17" s="125" t="s">
        <v>517</v>
      </c>
      <c r="D17" s="125" t="s">
        <v>524</v>
      </c>
      <c r="E17" s="125" t="s">
        <v>531</v>
      </c>
      <c r="F17" s="125" t="s">
        <v>537</v>
      </c>
      <c r="G17" s="125" t="s">
        <v>544</v>
      </c>
      <c r="H17" s="125" t="s">
        <v>551</v>
      </c>
      <c r="I17" s="125" t="s">
        <v>559</v>
      </c>
      <c r="J17" s="125" t="s">
        <v>567</v>
      </c>
      <c r="K17" s="125" t="s">
        <v>575</v>
      </c>
      <c r="L17" s="125" t="s">
        <v>583</v>
      </c>
      <c r="M17" s="125" t="s">
        <v>590</v>
      </c>
      <c r="N17" s="125" t="s">
        <v>598</v>
      </c>
      <c r="O17" s="125" t="s">
        <v>604</v>
      </c>
      <c r="P17" s="124" t="s">
        <v>609</v>
      </c>
      <c r="Q17" s="125" t="s">
        <v>615</v>
      </c>
      <c r="R17" s="124" t="s">
        <v>621</v>
      </c>
      <c r="S17" s="125" t="s">
        <v>627</v>
      </c>
      <c r="T17" s="125" t="s">
        <v>632</v>
      </c>
      <c r="U17" s="125" t="s">
        <v>639</v>
      </c>
      <c r="V17" s="125" t="s">
        <v>646</v>
      </c>
      <c r="W17" s="125" t="s">
        <v>652</v>
      </c>
      <c r="X17" s="125" t="s">
        <v>95</v>
      </c>
      <c r="Y17" s="125" t="s">
        <v>98</v>
      </c>
      <c r="Z17" s="125" t="s">
        <v>102</v>
      </c>
      <c r="AA17" s="125" t="s">
        <v>105</v>
      </c>
      <c r="AB17" s="125" t="s">
        <v>108</v>
      </c>
      <c r="AC17" s="125" t="s">
        <v>108</v>
      </c>
      <c r="AD17" s="125" t="s">
        <v>61</v>
      </c>
      <c r="AE17" s="125" t="s">
        <v>61</v>
      </c>
      <c r="AF17" s="125" t="s">
        <v>61</v>
      </c>
      <c r="AG17" s="125" t="s">
        <v>61</v>
      </c>
      <c r="AH17" s="125" t="s">
        <v>61</v>
      </c>
      <c r="AI17" s="125" t="s">
        <v>61</v>
      </c>
      <c r="AJ17" s="125" t="s">
        <v>61</v>
      </c>
      <c r="AK17" s="125" t="s">
        <v>61</v>
      </c>
      <c r="AL17" s="125" t="s">
        <v>61</v>
      </c>
      <c r="AM17" s="125" t="s">
        <v>61</v>
      </c>
      <c r="AN17" s="125" t="s">
        <v>61</v>
      </c>
      <c r="AO17" s="125" t="s">
        <v>61</v>
      </c>
      <c r="AP17" s="125" t="s">
        <v>61</v>
      </c>
      <c r="AQ17" s="124" t="s">
        <v>61</v>
      </c>
    </row>
    <row r="18" spans="1:43" x14ac:dyDescent="0.35">
      <c r="A18" s="124" t="s">
        <v>58</v>
      </c>
      <c r="B18" s="125" t="s">
        <v>511</v>
      </c>
      <c r="C18" s="125" t="s">
        <v>518</v>
      </c>
      <c r="D18" s="125" t="s">
        <v>525</v>
      </c>
      <c r="E18" s="125" t="s">
        <v>532</v>
      </c>
      <c r="F18" s="125" t="s">
        <v>538</v>
      </c>
      <c r="G18" s="125" t="s">
        <v>545</v>
      </c>
      <c r="H18" s="125" t="s">
        <v>552</v>
      </c>
      <c r="I18" s="125" t="s">
        <v>560</v>
      </c>
      <c r="J18" s="125" t="s">
        <v>568</v>
      </c>
      <c r="K18" s="125" t="s">
        <v>576</v>
      </c>
      <c r="L18" s="125" t="s">
        <v>584</v>
      </c>
      <c r="M18" s="125" t="s">
        <v>591</v>
      </c>
      <c r="N18" s="125" t="s">
        <v>599</v>
      </c>
      <c r="O18" s="125" t="s">
        <v>605</v>
      </c>
      <c r="P18" s="124" t="s">
        <v>610</v>
      </c>
      <c r="Q18" s="125" t="s">
        <v>616</v>
      </c>
      <c r="R18" s="124" t="s">
        <v>622</v>
      </c>
      <c r="S18" s="125" t="s">
        <v>628</v>
      </c>
      <c r="T18" s="125" t="s">
        <v>633</v>
      </c>
      <c r="U18" s="125" t="s">
        <v>640</v>
      </c>
      <c r="V18" s="125" t="s">
        <v>647</v>
      </c>
      <c r="W18" s="125" t="s">
        <v>653</v>
      </c>
      <c r="X18" s="125" t="s">
        <v>660</v>
      </c>
      <c r="Y18" s="125" t="s">
        <v>666</v>
      </c>
      <c r="Z18" s="125" t="s">
        <v>673</v>
      </c>
      <c r="AA18" s="125" t="s">
        <v>679</v>
      </c>
      <c r="AB18" s="125" t="s">
        <v>686</v>
      </c>
      <c r="AC18" s="125" t="s">
        <v>694</v>
      </c>
      <c r="AD18" s="125" t="s">
        <v>702</v>
      </c>
      <c r="AE18" s="125" t="s">
        <v>710</v>
      </c>
      <c r="AF18" s="125" t="s">
        <v>718</v>
      </c>
      <c r="AG18" s="125" t="s">
        <v>726</v>
      </c>
      <c r="AH18" s="125" t="s">
        <v>734</v>
      </c>
      <c r="AI18" s="125" t="s">
        <v>742</v>
      </c>
      <c r="AJ18" s="125" t="s">
        <v>751</v>
      </c>
      <c r="AK18" s="125" t="s">
        <v>760</v>
      </c>
      <c r="AL18" s="125" t="s">
        <v>769</v>
      </c>
      <c r="AM18" s="125" t="s">
        <v>777</v>
      </c>
      <c r="AN18" s="125" t="s">
        <v>785</v>
      </c>
      <c r="AO18" s="125" t="s">
        <v>793</v>
      </c>
      <c r="AP18" s="125" t="s">
        <v>801</v>
      </c>
      <c r="AQ18" s="124" t="s">
        <v>809</v>
      </c>
    </row>
    <row r="19" spans="1:43" x14ac:dyDescent="0.35">
      <c r="A19" s="124" t="s">
        <v>505</v>
      </c>
      <c r="B19" s="125" t="s">
        <v>60</v>
      </c>
      <c r="C19" s="125" t="s">
        <v>60</v>
      </c>
      <c r="D19" s="125" t="s">
        <v>60</v>
      </c>
      <c r="E19" s="125" t="s">
        <v>60</v>
      </c>
      <c r="F19" s="125" t="s">
        <v>60</v>
      </c>
      <c r="G19" s="125" t="s">
        <v>60</v>
      </c>
      <c r="H19" s="125" t="s">
        <v>553</v>
      </c>
      <c r="I19" s="125" t="s">
        <v>561</v>
      </c>
      <c r="J19" s="125" t="s">
        <v>569</v>
      </c>
      <c r="K19" s="125" t="s">
        <v>577</v>
      </c>
      <c r="L19" s="125" t="s">
        <v>585</v>
      </c>
      <c r="M19" s="125" t="s">
        <v>592</v>
      </c>
      <c r="N19" s="125" t="s">
        <v>60</v>
      </c>
      <c r="O19" s="125" t="s">
        <v>60</v>
      </c>
      <c r="P19" s="124" t="s">
        <v>60</v>
      </c>
      <c r="Q19" s="125" t="s">
        <v>60</v>
      </c>
      <c r="R19" s="124" t="s">
        <v>60</v>
      </c>
      <c r="S19" s="125" t="s">
        <v>60</v>
      </c>
      <c r="T19" s="125" t="s">
        <v>60</v>
      </c>
      <c r="U19" s="125" t="s">
        <v>60</v>
      </c>
      <c r="V19" s="125" t="s">
        <v>60</v>
      </c>
      <c r="W19" s="125" t="s">
        <v>654</v>
      </c>
      <c r="X19" s="125" t="s">
        <v>654</v>
      </c>
      <c r="Y19" s="125" t="s">
        <v>667</v>
      </c>
      <c r="Z19" s="125" t="s">
        <v>674</v>
      </c>
      <c r="AA19" s="125" t="s">
        <v>680</v>
      </c>
      <c r="AB19" s="125" t="s">
        <v>687</v>
      </c>
      <c r="AC19" s="125" t="s">
        <v>695</v>
      </c>
      <c r="AD19" s="125" t="s">
        <v>703</v>
      </c>
      <c r="AE19" s="125" t="s">
        <v>711</v>
      </c>
      <c r="AF19" s="125" t="s">
        <v>719</v>
      </c>
      <c r="AG19" s="125" t="s">
        <v>727</v>
      </c>
      <c r="AH19" s="125" t="s">
        <v>735</v>
      </c>
      <c r="AI19" s="125" t="s">
        <v>743</v>
      </c>
      <c r="AJ19" s="125" t="s">
        <v>752</v>
      </c>
      <c r="AK19" s="125" t="s">
        <v>761</v>
      </c>
      <c r="AL19" s="125" t="s">
        <v>770</v>
      </c>
      <c r="AM19" s="125" t="s">
        <v>778</v>
      </c>
      <c r="AN19" s="125" t="s">
        <v>786</v>
      </c>
      <c r="AO19" s="132" t="s">
        <v>794</v>
      </c>
      <c r="AP19" s="132" t="s">
        <v>802</v>
      </c>
      <c r="AQ19" s="131" t="s">
        <v>810</v>
      </c>
    </row>
    <row r="20" spans="1:43" x14ac:dyDescent="0.35">
      <c r="A20" s="127" t="s">
        <v>59</v>
      </c>
      <c r="B20" s="128" t="s">
        <v>512</v>
      </c>
      <c r="C20" s="128" t="s">
        <v>519</v>
      </c>
      <c r="D20" s="128" t="s">
        <v>526</v>
      </c>
      <c r="E20" s="128" t="s">
        <v>533</v>
      </c>
      <c r="F20" s="128" t="s">
        <v>539</v>
      </c>
      <c r="G20" s="128" t="s">
        <v>546</v>
      </c>
      <c r="H20" s="128" t="s">
        <v>554</v>
      </c>
      <c r="I20" s="128" t="s">
        <v>562</v>
      </c>
      <c r="J20" s="128" t="s">
        <v>570</v>
      </c>
      <c r="K20" s="128" t="s">
        <v>578</v>
      </c>
      <c r="L20" s="128" t="s">
        <v>586</v>
      </c>
      <c r="M20" s="128" t="s">
        <v>593</v>
      </c>
      <c r="N20" s="128" t="s">
        <v>600</v>
      </c>
      <c r="O20" s="128" t="s">
        <v>606</v>
      </c>
      <c r="P20" s="127" t="s">
        <v>611</v>
      </c>
      <c r="Q20" s="128" t="s">
        <v>617</v>
      </c>
      <c r="R20" s="127" t="s">
        <v>623</v>
      </c>
      <c r="S20" s="128" t="s">
        <v>629</v>
      </c>
      <c r="T20" s="128" t="s">
        <v>634</v>
      </c>
      <c r="U20" s="128" t="s">
        <v>641</v>
      </c>
      <c r="V20" s="128" t="s">
        <v>648</v>
      </c>
      <c r="W20" s="128" t="s">
        <v>655</v>
      </c>
      <c r="X20" s="128" t="s">
        <v>661</v>
      </c>
      <c r="Y20" s="128" t="s">
        <v>668</v>
      </c>
      <c r="Z20" s="128" t="s">
        <v>675</v>
      </c>
      <c r="AA20" s="128" t="s">
        <v>681</v>
      </c>
      <c r="AB20" s="128" t="s">
        <v>688</v>
      </c>
      <c r="AC20" s="128" t="s">
        <v>696</v>
      </c>
      <c r="AD20" s="128" t="s">
        <v>704</v>
      </c>
      <c r="AE20" s="128" t="s">
        <v>712</v>
      </c>
      <c r="AF20" s="128" t="s">
        <v>720</v>
      </c>
      <c r="AG20" s="128" t="s">
        <v>728</v>
      </c>
      <c r="AH20" s="128" t="s">
        <v>736</v>
      </c>
      <c r="AI20" s="128" t="s">
        <v>744</v>
      </c>
      <c r="AJ20" s="128" t="s">
        <v>753</v>
      </c>
      <c r="AK20" s="128" t="s">
        <v>762</v>
      </c>
      <c r="AL20" s="128" t="s">
        <v>771</v>
      </c>
      <c r="AM20" s="128" t="s">
        <v>779</v>
      </c>
      <c r="AN20" s="128" t="s">
        <v>787</v>
      </c>
      <c r="AO20" s="128" t="s">
        <v>795</v>
      </c>
      <c r="AP20" s="128" t="s">
        <v>803</v>
      </c>
      <c r="AQ20" s="127" t="s">
        <v>811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CI137"/>
  <sheetViews>
    <sheetView topLeftCell="A16" zoomScale="85" zoomScaleNormal="85" zoomScaleSheetLayoutView="25" workbookViewId="0">
      <selection activeCell="BS34" sqref="BS34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56" t="s">
        <v>0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56"/>
      <c r="AN1" s="156"/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156"/>
      <c r="CC1" s="156"/>
      <c r="CD1" s="156"/>
      <c r="CE1" s="156"/>
      <c r="CF1" s="156"/>
      <c r="CG1" s="156"/>
      <c r="CH1" s="156"/>
      <c r="CI1" s="156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98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0</v>
      </c>
      <c r="C4" s="41">
        <f t="shared" si="0"/>
        <v>0</v>
      </c>
      <c r="D4" s="41">
        <f t="shared" si="0"/>
        <v>0</v>
      </c>
      <c r="E4" s="4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0</v>
      </c>
      <c r="C5" s="41">
        <f t="shared" si="0"/>
        <v>0</v>
      </c>
      <c r="D5" s="41">
        <f t="shared" si="0"/>
        <v>0</v>
      </c>
      <c r="E5" s="4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0</v>
      </c>
      <c r="C6" s="41">
        <f t="shared" si="0"/>
        <v>0</v>
      </c>
      <c r="D6" s="41">
        <f t="shared" si="0"/>
        <v>0</v>
      </c>
      <c r="E6" s="4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0</v>
      </c>
      <c r="C7" s="41">
        <f t="shared" si="0"/>
        <v>0</v>
      </c>
      <c r="D7" s="41">
        <f t="shared" si="0"/>
        <v>0</v>
      </c>
      <c r="E7" s="4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0</v>
      </c>
      <c r="C8" s="41">
        <f t="shared" si="0"/>
        <v>0</v>
      </c>
      <c r="D8" s="41">
        <f t="shared" si="0"/>
        <v>0</v>
      </c>
      <c r="E8" s="4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0</v>
      </c>
      <c r="C9" s="41">
        <f t="shared" si="0"/>
        <v>0</v>
      </c>
      <c r="D9" s="41">
        <f t="shared" si="0"/>
        <v>0</v>
      </c>
      <c r="E9" s="4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0</v>
      </c>
      <c r="C10" s="41">
        <f t="shared" si="0"/>
        <v>0</v>
      </c>
      <c r="D10" s="41">
        <f t="shared" si="0"/>
        <v>0</v>
      </c>
      <c r="E10" s="4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0</v>
      </c>
      <c r="C11" s="41">
        <f t="shared" si="0"/>
        <v>0</v>
      </c>
      <c r="D11" s="41">
        <f t="shared" si="0"/>
        <v>0</v>
      </c>
      <c r="E11" s="4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0</v>
      </c>
      <c r="C12" s="41">
        <f t="shared" si="0"/>
        <v>0</v>
      </c>
      <c r="D12" s="41">
        <f t="shared" si="0"/>
        <v>0</v>
      </c>
      <c r="E12" s="4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0</v>
      </c>
      <c r="C13" s="41">
        <f t="shared" si="0"/>
        <v>0</v>
      </c>
      <c r="D13" s="41">
        <f t="shared" si="0"/>
        <v>0</v>
      </c>
      <c r="E13" s="4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0</v>
      </c>
      <c r="E14" s="4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0</v>
      </c>
      <c r="D15" s="41">
        <f t="shared" si="0"/>
        <v>0</v>
      </c>
      <c r="E15" s="4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4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0</v>
      </c>
      <c r="E17" s="4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0</v>
      </c>
      <c r="D18" s="41">
        <f t="shared" si="0"/>
        <v>0</v>
      </c>
      <c r="E18" s="4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0</v>
      </c>
      <c r="D19" s="41">
        <f t="shared" si="0"/>
        <v>0</v>
      </c>
      <c r="E19" s="4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0</v>
      </c>
      <c r="E20" s="4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151">
        <v>1</v>
      </c>
      <c r="F33" s="160">
        <f>IF(G3&gt;F3,1,0)</f>
        <v>0</v>
      </c>
      <c r="G33" s="160">
        <f t="shared" ref="G33:BR33" si="3">IF(H3&gt;G3,1,0)</f>
        <v>0</v>
      </c>
      <c r="H33" s="160">
        <f t="shared" si="3"/>
        <v>0</v>
      </c>
      <c r="I33" s="160">
        <f t="shared" si="3"/>
        <v>0</v>
      </c>
      <c r="J33" s="160">
        <f t="shared" si="3"/>
        <v>0</v>
      </c>
      <c r="K33" s="160">
        <f t="shared" si="3"/>
        <v>0</v>
      </c>
      <c r="L33" s="160">
        <f t="shared" si="3"/>
        <v>0</v>
      </c>
      <c r="M33" s="160">
        <f t="shared" si="3"/>
        <v>0</v>
      </c>
      <c r="N33" s="160">
        <f t="shared" si="3"/>
        <v>0</v>
      </c>
      <c r="O33" s="160">
        <f t="shared" si="3"/>
        <v>0</v>
      </c>
      <c r="P33" s="160">
        <f t="shared" si="3"/>
        <v>0</v>
      </c>
      <c r="Q33" s="160">
        <f t="shared" si="3"/>
        <v>0</v>
      </c>
      <c r="R33" s="160">
        <f t="shared" si="3"/>
        <v>0</v>
      </c>
      <c r="S33" s="160">
        <f t="shared" si="3"/>
        <v>0</v>
      </c>
      <c r="T33" s="160">
        <f t="shared" si="3"/>
        <v>0</v>
      </c>
      <c r="U33" s="160">
        <f t="shared" si="3"/>
        <v>0</v>
      </c>
      <c r="V33" s="160">
        <f t="shared" si="3"/>
        <v>0</v>
      </c>
      <c r="W33" s="160">
        <f t="shared" si="3"/>
        <v>0</v>
      </c>
      <c r="X33" s="160">
        <f t="shared" si="3"/>
        <v>0</v>
      </c>
      <c r="Y33" s="160">
        <f t="shared" si="3"/>
        <v>0</v>
      </c>
      <c r="Z33" s="160">
        <f t="shared" si="3"/>
        <v>0</v>
      </c>
      <c r="AA33" s="160">
        <f t="shared" si="3"/>
        <v>0</v>
      </c>
      <c r="AB33" s="160">
        <f t="shared" si="3"/>
        <v>0</v>
      </c>
      <c r="AC33" s="160">
        <f t="shared" si="3"/>
        <v>0</v>
      </c>
      <c r="AD33" s="160">
        <f t="shared" si="3"/>
        <v>0</v>
      </c>
      <c r="AE33" s="160">
        <f t="shared" si="3"/>
        <v>0</v>
      </c>
      <c r="AF33" s="160">
        <f t="shared" si="3"/>
        <v>0</v>
      </c>
      <c r="AG33" s="160">
        <f t="shared" si="3"/>
        <v>0</v>
      </c>
      <c r="AH33" s="160">
        <f t="shared" si="3"/>
        <v>0</v>
      </c>
      <c r="AI33" s="160">
        <f t="shared" si="3"/>
        <v>0</v>
      </c>
      <c r="AJ33" s="160">
        <f t="shared" si="3"/>
        <v>0</v>
      </c>
      <c r="AK33" s="160">
        <f t="shared" si="3"/>
        <v>0</v>
      </c>
      <c r="AL33" s="160">
        <f t="shared" si="3"/>
        <v>0</v>
      </c>
      <c r="AM33" s="160">
        <f t="shared" si="3"/>
        <v>0</v>
      </c>
      <c r="AN33" s="160">
        <f t="shared" si="3"/>
        <v>0</v>
      </c>
      <c r="AO33" s="160">
        <f t="shared" si="3"/>
        <v>0</v>
      </c>
      <c r="AP33" s="160">
        <f t="shared" si="3"/>
        <v>0</v>
      </c>
      <c r="AQ33" s="160">
        <f t="shared" si="3"/>
        <v>0</v>
      </c>
      <c r="AR33" s="160">
        <f t="shared" si="3"/>
        <v>0</v>
      </c>
      <c r="AS33" s="160">
        <f t="shared" si="3"/>
        <v>0</v>
      </c>
      <c r="AT33" s="160">
        <f t="shared" si="3"/>
        <v>0</v>
      </c>
      <c r="AU33" s="160">
        <f t="shared" si="3"/>
        <v>0</v>
      </c>
      <c r="AV33" s="160">
        <f t="shared" si="3"/>
        <v>0</v>
      </c>
      <c r="AW33" s="160">
        <f t="shared" si="3"/>
        <v>0</v>
      </c>
      <c r="AX33" s="160">
        <f t="shared" si="3"/>
        <v>0</v>
      </c>
      <c r="AY33" s="160">
        <f t="shared" si="3"/>
        <v>0</v>
      </c>
      <c r="AZ33" s="160">
        <f t="shared" si="3"/>
        <v>0</v>
      </c>
      <c r="BA33" s="160">
        <f t="shared" si="3"/>
        <v>0</v>
      </c>
      <c r="BB33" s="160">
        <f t="shared" si="3"/>
        <v>0</v>
      </c>
      <c r="BC33" s="160">
        <f t="shared" si="3"/>
        <v>0</v>
      </c>
      <c r="BD33" s="160">
        <f t="shared" si="3"/>
        <v>0</v>
      </c>
      <c r="BE33" s="160">
        <f t="shared" si="3"/>
        <v>0</v>
      </c>
      <c r="BF33" s="160">
        <f t="shared" si="3"/>
        <v>0</v>
      </c>
      <c r="BG33" s="160">
        <f t="shared" si="3"/>
        <v>0</v>
      </c>
      <c r="BH33" s="160">
        <f t="shared" si="3"/>
        <v>0</v>
      </c>
      <c r="BI33" s="160">
        <f t="shared" si="3"/>
        <v>0</v>
      </c>
      <c r="BJ33" s="160">
        <f t="shared" si="3"/>
        <v>0</v>
      </c>
      <c r="BK33" s="160">
        <f t="shared" si="3"/>
        <v>0</v>
      </c>
      <c r="BL33" s="160">
        <f t="shared" si="3"/>
        <v>0</v>
      </c>
      <c r="BM33" s="160">
        <f t="shared" si="3"/>
        <v>0</v>
      </c>
      <c r="BN33" s="160">
        <f t="shared" si="3"/>
        <v>0</v>
      </c>
      <c r="BO33" s="160">
        <f t="shared" si="3"/>
        <v>0</v>
      </c>
      <c r="BP33" s="160">
        <f t="shared" si="3"/>
        <v>0</v>
      </c>
      <c r="BQ33" s="160">
        <f t="shared" si="3"/>
        <v>0</v>
      </c>
      <c r="BR33" s="160">
        <f t="shared" si="3"/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 t="e">
        <f ca="1">IF(E34=C34,1,0)</f>
        <v>#N/A</v>
      </c>
      <c r="C34" s="11" t="s">
        <v>26</v>
      </c>
      <c r="D34" s="44" t="e">
        <f t="shared" ref="D34:D37" si="4">MATCH(C34,$E$4:$E$33)</f>
        <v>#N/A</v>
      </c>
      <c r="E34" s="11" t="e">
        <f ca="1">OFFSET($E$3:$AL$3,$D34,0)</f>
        <v>#N/A</v>
      </c>
      <c r="F34" s="14" t="e">
        <f ca="1">OFFSET($E$3:$BR$3,$D34,0)</f>
        <v>#N/A</v>
      </c>
      <c r="G34" s="14" t="e">
        <f t="shared" ref="G34:BR37" ca="1" si="5">OFFSET($E$3:$BR$3,$D34,0)</f>
        <v>#N/A</v>
      </c>
      <c r="H34" s="14" t="e">
        <f t="shared" ca="1" si="5"/>
        <v>#N/A</v>
      </c>
      <c r="I34" s="14" t="e">
        <f t="shared" ca="1" si="5"/>
        <v>#N/A</v>
      </c>
      <c r="J34" s="14" t="e">
        <f t="shared" ca="1" si="5"/>
        <v>#N/A</v>
      </c>
      <c r="K34" s="14" t="e">
        <f t="shared" ca="1" si="5"/>
        <v>#N/A</v>
      </c>
      <c r="L34" s="14" t="e">
        <f t="shared" ca="1" si="5"/>
        <v>#N/A</v>
      </c>
      <c r="M34" s="14" t="e">
        <f t="shared" ca="1" si="5"/>
        <v>#N/A</v>
      </c>
      <c r="N34" s="14" t="e">
        <f t="shared" ca="1" si="5"/>
        <v>#N/A</v>
      </c>
      <c r="O34" s="14" t="e">
        <f t="shared" ca="1" si="5"/>
        <v>#N/A</v>
      </c>
      <c r="P34" s="14" t="e">
        <f t="shared" ca="1" si="5"/>
        <v>#N/A</v>
      </c>
      <c r="Q34" s="14" t="e">
        <f t="shared" ca="1" si="5"/>
        <v>#N/A</v>
      </c>
      <c r="R34" s="14" t="e">
        <f t="shared" ca="1" si="5"/>
        <v>#N/A</v>
      </c>
      <c r="S34" s="14" t="e">
        <f t="shared" ca="1" si="5"/>
        <v>#N/A</v>
      </c>
      <c r="T34" s="14" t="e">
        <f t="shared" ca="1" si="5"/>
        <v>#N/A</v>
      </c>
      <c r="U34" s="14" t="e">
        <f t="shared" ca="1" si="5"/>
        <v>#N/A</v>
      </c>
      <c r="V34" s="14" t="e">
        <f t="shared" ca="1" si="5"/>
        <v>#N/A</v>
      </c>
      <c r="W34" s="14" t="e">
        <f t="shared" ca="1" si="5"/>
        <v>#N/A</v>
      </c>
      <c r="X34" s="14" t="e">
        <f t="shared" ca="1" si="5"/>
        <v>#N/A</v>
      </c>
      <c r="Y34" s="14" t="e">
        <f t="shared" ca="1" si="5"/>
        <v>#N/A</v>
      </c>
      <c r="Z34" s="14" t="e">
        <f t="shared" ca="1" si="5"/>
        <v>#N/A</v>
      </c>
      <c r="AA34" s="14" t="e">
        <f t="shared" ca="1" si="5"/>
        <v>#N/A</v>
      </c>
      <c r="AB34" s="14" t="e">
        <f t="shared" ca="1" si="5"/>
        <v>#N/A</v>
      </c>
      <c r="AC34" s="14" t="e">
        <f t="shared" ca="1" si="5"/>
        <v>#N/A</v>
      </c>
      <c r="AD34" s="14" t="e">
        <f t="shared" ca="1" si="5"/>
        <v>#N/A</v>
      </c>
      <c r="AE34" s="14" t="e">
        <f t="shared" ca="1" si="5"/>
        <v>#N/A</v>
      </c>
      <c r="AF34" s="14" t="e">
        <f t="shared" ca="1" si="5"/>
        <v>#N/A</v>
      </c>
      <c r="AG34" s="14" t="e">
        <f t="shared" ca="1" si="5"/>
        <v>#N/A</v>
      </c>
      <c r="AH34" s="14" t="e">
        <f t="shared" ca="1" si="5"/>
        <v>#N/A</v>
      </c>
      <c r="AI34" s="14" t="e">
        <f t="shared" ca="1" si="5"/>
        <v>#N/A</v>
      </c>
      <c r="AJ34" s="14" t="e">
        <f t="shared" ca="1" si="5"/>
        <v>#N/A</v>
      </c>
      <c r="AK34" s="14" t="e">
        <f t="shared" ca="1" si="5"/>
        <v>#N/A</v>
      </c>
      <c r="AL34" s="14" t="e">
        <f t="shared" ca="1" si="5"/>
        <v>#N/A</v>
      </c>
      <c r="AM34" s="14" t="e">
        <f t="shared" ca="1" si="5"/>
        <v>#N/A</v>
      </c>
      <c r="AN34" s="14" t="e">
        <f t="shared" ca="1" si="5"/>
        <v>#N/A</v>
      </c>
      <c r="AO34" s="14" t="e">
        <f t="shared" ca="1" si="5"/>
        <v>#N/A</v>
      </c>
      <c r="AP34" s="14" t="e">
        <f t="shared" ca="1" si="5"/>
        <v>#N/A</v>
      </c>
      <c r="AQ34" s="14" t="e">
        <f t="shared" ca="1" si="5"/>
        <v>#N/A</v>
      </c>
      <c r="AR34" s="14" t="e">
        <f t="shared" ca="1" si="5"/>
        <v>#N/A</v>
      </c>
      <c r="AS34" s="14" t="e">
        <f t="shared" ca="1" si="5"/>
        <v>#N/A</v>
      </c>
      <c r="AT34" s="14" t="e">
        <f t="shared" ca="1" si="5"/>
        <v>#N/A</v>
      </c>
      <c r="AU34" s="14" t="e">
        <f t="shared" ca="1" si="5"/>
        <v>#N/A</v>
      </c>
      <c r="AV34" s="14" t="e">
        <f t="shared" ca="1" si="5"/>
        <v>#N/A</v>
      </c>
      <c r="AW34" s="14" t="e">
        <f t="shared" ca="1" si="5"/>
        <v>#N/A</v>
      </c>
      <c r="AX34" s="14" t="e">
        <f t="shared" ca="1" si="5"/>
        <v>#N/A</v>
      </c>
      <c r="AY34" s="14" t="e">
        <f t="shared" ca="1" si="5"/>
        <v>#N/A</v>
      </c>
      <c r="AZ34" s="14" t="e">
        <f t="shared" ca="1" si="5"/>
        <v>#N/A</v>
      </c>
      <c r="BA34" s="14" t="e">
        <f t="shared" ca="1" si="5"/>
        <v>#N/A</v>
      </c>
      <c r="BB34" s="14" t="e">
        <f t="shared" ca="1" si="5"/>
        <v>#N/A</v>
      </c>
      <c r="BC34" s="14" t="e">
        <f t="shared" ca="1" si="5"/>
        <v>#N/A</v>
      </c>
      <c r="BD34" s="14" t="e">
        <f t="shared" ca="1" si="5"/>
        <v>#N/A</v>
      </c>
      <c r="BE34" s="14" t="e">
        <f t="shared" ca="1" si="5"/>
        <v>#N/A</v>
      </c>
      <c r="BF34" s="14" t="e">
        <f t="shared" ca="1" si="5"/>
        <v>#N/A</v>
      </c>
      <c r="BG34" s="14" t="e">
        <f t="shared" ca="1" si="5"/>
        <v>#N/A</v>
      </c>
      <c r="BH34" s="14" t="e">
        <f t="shared" ca="1" si="5"/>
        <v>#N/A</v>
      </c>
      <c r="BI34" s="14" t="e">
        <f t="shared" ca="1" si="5"/>
        <v>#N/A</v>
      </c>
      <c r="BJ34" s="14" t="e">
        <f t="shared" ca="1" si="5"/>
        <v>#N/A</v>
      </c>
      <c r="BK34" s="14" t="e">
        <f t="shared" ca="1" si="5"/>
        <v>#N/A</v>
      </c>
      <c r="BL34" s="14" t="e">
        <f t="shared" ca="1" si="5"/>
        <v>#N/A</v>
      </c>
      <c r="BM34" s="14" t="e">
        <f t="shared" ca="1" si="5"/>
        <v>#N/A</v>
      </c>
      <c r="BN34" s="14" t="e">
        <f t="shared" ca="1" si="5"/>
        <v>#N/A</v>
      </c>
      <c r="BO34" s="14" t="e">
        <f t="shared" ca="1" si="5"/>
        <v>#N/A</v>
      </c>
      <c r="BP34" s="14" t="e">
        <f t="shared" ca="1" si="5"/>
        <v>#N/A</v>
      </c>
      <c r="BQ34" s="14" t="e">
        <f t="shared" ca="1" si="5"/>
        <v>#N/A</v>
      </c>
      <c r="BR34" s="14" t="e">
        <f t="shared" ca="1" si="5"/>
        <v>#N/A</v>
      </c>
      <c r="BS34" s="99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 t="e">
        <f t="shared" ref="B35:B37" ca="1" si="6">IF(E35=C35,1,0)</f>
        <v>#N/A</v>
      </c>
      <c r="C35" s="11" t="s">
        <v>5</v>
      </c>
      <c r="D35" s="44" t="e">
        <f t="shared" si="4"/>
        <v>#N/A</v>
      </c>
      <c r="E35" s="11" t="e">
        <f t="shared" ref="E35:E37" ca="1" si="7">OFFSET($E$3:$AL$3,$D35,0)</f>
        <v>#N/A</v>
      </c>
      <c r="F35" s="14" t="e">
        <f t="shared" ref="F35:U37" ca="1" si="8">OFFSET($E$3:$BR$3,$D35,0)</f>
        <v>#N/A</v>
      </c>
      <c r="G35" s="14" t="e">
        <f t="shared" ca="1" si="8"/>
        <v>#N/A</v>
      </c>
      <c r="H35" s="14" t="e">
        <f t="shared" ca="1" si="8"/>
        <v>#N/A</v>
      </c>
      <c r="I35" s="14" t="e">
        <f t="shared" ca="1" si="8"/>
        <v>#N/A</v>
      </c>
      <c r="J35" s="14" t="e">
        <f t="shared" ca="1" si="8"/>
        <v>#N/A</v>
      </c>
      <c r="K35" s="14" t="e">
        <f t="shared" ca="1" si="8"/>
        <v>#N/A</v>
      </c>
      <c r="L35" s="14" t="e">
        <f t="shared" ca="1" si="8"/>
        <v>#N/A</v>
      </c>
      <c r="M35" s="14" t="e">
        <f t="shared" ca="1" si="8"/>
        <v>#N/A</v>
      </c>
      <c r="N35" s="14" t="e">
        <f t="shared" ca="1" si="8"/>
        <v>#N/A</v>
      </c>
      <c r="O35" s="14" t="e">
        <f t="shared" ca="1" si="8"/>
        <v>#N/A</v>
      </c>
      <c r="P35" s="14" t="e">
        <f t="shared" ca="1" si="8"/>
        <v>#N/A</v>
      </c>
      <c r="Q35" s="14" t="e">
        <f t="shared" ca="1" si="8"/>
        <v>#N/A</v>
      </c>
      <c r="R35" s="14" t="e">
        <f t="shared" ca="1" si="8"/>
        <v>#N/A</v>
      </c>
      <c r="S35" s="14" t="e">
        <f t="shared" ca="1" si="8"/>
        <v>#N/A</v>
      </c>
      <c r="T35" s="14" t="e">
        <f t="shared" ca="1" si="8"/>
        <v>#N/A</v>
      </c>
      <c r="U35" s="14" t="e">
        <f t="shared" ca="1" si="8"/>
        <v>#N/A</v>
      </c>
      <c r="V35" s="14" t="e">
        <f t="shared" ca="1" si="5"/>
        <v>#N/A</v>
      </c>
      <c r="W35" s="14" t="e">
        <f t="shared" ca="1" si="5"/>
        <v>#N/A</v>
      </c>
      <c r="X35" s="14" t="e">
        <f t="shared" ca="1" si="5"/>
        <v>#N/A</v>
      </c>
      <c r="Y35" s="14" t="e">
        <f t="shared" ca="1" si="5"/>
        <v>#N/A</v>
      </c>
      <c r="Z35" s="14" t="e">
        <f t="shared" ca="1" si="5"/>
        <v>#N/A</v>
      </c>
      <c r="AA35" s="14" t="e">
        <f t="shared" ca="1" si="5"/>
        <v>#N/A</v>
      </c>
      <c r="AB35" s="14" t="e">
        <f t="shared" ca="1" si="5"/>
        <v>#N/A</v>
      </c>
      <c r="AC35" s="14" t="e">
        <f t="shared" ca="1" si="5"/>
        <v>#N/A</v>
      </c>
      <c r="AD35" s="14" t="e">
        <f t="shared" ca="1" si="5"/>
        <v>#N/A</v>
      </c>
      <c r="AE35" s="14" t="e">
        <f t="shared" ca="1" si="5"/>
        <v>#N/A</v>
      </c>
      <c r="AF35" s="14" t="e">
        <f t="shared" ca="1" si="5"/>
        <v>#N/A</v>
      </c>
      <c r="AG35" s="14" t="e">
        <f t="shared" ca="1" si="5"/>
        <v>#N/A</v>
      </c>
      <c r="AH35" s="14" t="e">
        <f t="shared" ca="1" si="5"/>
        <v>#N/A</v>
      </c>
      <c r="AI35" s="14" t="e">
        <f t="shared" ca="1" si="5"/>
        <v>#N/A</v>
      </c>
      <c r="AJ35" s="14" t="e">
        <f t="shared" ca="1" si="5"/>
        <v>#N/A</v>
      </c>
      <c r="AK35" s="14" t="e">
        <f t="shared" ca="1" si="5"/>
        <v>#N/A</v>
      </c>
      <c r="AL35" s="14" t="e">
        <f t="shared" ca="1" si="5"/>
        <v>#N/A</v>
      </c>
      <c r="AM35" s="14" t="e">
        <f t="shared" ca="1" si="5"/>
        <v>#N/A</v>
      </c>
      <c r="AN35" s="14" t="e">
        <f t="shared" ca="1" si="5"/>
        <v>#N/A</v>
      </c>
      <c r="AO35" s="14" t="e">
        <f t="shared" ca="1" si="5"/>
        <v>#N/A</v>
      </c>
      <c r="AP35" s="14" t="e">
        <f t="shared" ca="1" si="5"/>
        <v>#N/A</v>
      </c>
      <c r="AQ35" s="14" t="e">
        <f t="shared" ca="1" si="5"/>
        <v>#N/A</v>
      </c>
      <c r="AR35" s="14" t="e">
        <f t="shared" ca="1" si="5"/>
        <v>#N/A</v>
      </c>
      <c r="AS35" s="14" t="e">
        <f t="shared" ca="1" si="5"/>
        <v>#N/A</v>
      </c>
      <c r="AT35" s="14" t="e">
        <f t="shared" ca="1" si="5"/>
        <v>#N/A</v>
      </c>
      <c r="AU35" s="14" t="e">
        <f t="shared" ca="1" si="5"/>
        <v>#N/A</v>
      </c>
      <c r="AV35" s="14" t="e">
        <f t="shared" ca="1" si="5"/>
        <v>#N/A</v>
      </c>
      <c r="AW35" s="14" t="e">
        <f t="shared" ca="1" si="5"/>
        <v>#N/A</v>
      </c>
      <c r="AX35" s="14" t="e">
        <f t="shared" ca="1" si="5"/>
        <v>#N/A</v>
      </c>
      <c r="AY35" s="14" t="e">
        <f t="shared" ca="1" si="5"/>
        <v>#N/A</v>
      </c>
      <c r="AZ35" s="14" t="e">
        <f t="shared" ca="1" si="5"/>
        <v>#N/A</v>
      </c>
      <c r="BA35" s="14" t="e">
        <f t="shared" ca="1" si="5"/>
        <v>#N/A</v>
      </c>
      <c r="BB35" s="14" t="e">
        <f t="shared" ca="1" si="5"/>
        <v>#N/A</v>
      </c>
      <c r="BC35" s="14" t="e">
        <f t="shared" ca="1" si="5"/>
        <v>#N/A</v>
      </c>
      <c r="BD35" s="14" t="e">
        <f t="shared" ca="1" si="5"/>
        <v>#N/A</v>
      </c>
      <c r="BE35" s="14" t="e">
        <f t="shared" ca="1" si="5"/>
        <v>#N/A</v>
      </c>
      <c r="BF35" s="14" t="e">
        <f t="shared" ca="1" si="5"/>
        <v>#N/A</v>
      </c>
      <c r="BG35" s="14" t="e">
        <f t="shared" ca="1" si="5"/>
        <v>#N/A</v>
      </c>
      <c r="BH35" s="14" t="e">
        <f t="shared" ca="1" si="5"/>
        <v>#N/A</v>
      </c>
      <c r="BI35" s="14" t="e">
        <f t="shared" ca="1" si="5"/>
        <v>#N/A</v>
      </c>
      <c r="BJ35" s="14" t="e">
        <f t="shared" ca="1" si="5"/>
        <v>#N/A</v>
      </c>
      <c r="BK35" s="14" t="e">
        <f t="shared" ca="1" si="5"/>
        <v>#N/A</v>
      </c>
      <c r="BL35" s="14" t="e">
        <f t="shared" ca="1" si="5"/>
        <v>#N/A</v>
      </c>
      <c r="BM35" s="14" t="e">
        <f t="shared" ca="1" si="5"/>
        <v>#N/A</v>
      </c>
      <c r="BN35" s="14" t="e">
        <f t="shared" ca="1" si="5"/>
        <v>#N/A</v>
      </c>
      <c r="BO35" s="14" t="e">
        <f t="shared" ca="1" si="5"/>
        <v>#N/A</v>
      </c>
      <c r="BP35" s="14" t="e">
        <f t="shared" ca="1" si="5"/>
        <v>#N/A</v>
      </c>
      <c r="BQ35" s="14" t="e">
        <f t="shared" ca="1" si="5"/>
        <v>#N/A</v>
      </c>
      <c r="BR35" s="14" t="e">
        <f t="shared" ca="1" si="5"/>
        <v>#N/A</v>
      </c>
      <c r="BS35" s="99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 t="e">
        <f t="shared" ca="1" si="6"/>
        <v>#N/A</v>
      </c>
      <c r="C36" s="11" t="s">
        <v>6</v>
      </c>
      <c r="D36" s="44" t="e">
        <f t="shared" si="4"/>
        <v>#N/A</v>
      </c>
      <c r="E36" s="11" t="e">
        <f t="shared" ca="1" si="7"/>
        <v>#N/A</v>
      </c>
      <c r="F36" s="14" t="e">
        <f t="shared" ca="1" si="8"/>
        <v>#N/A</v>
      </c>
      <c r="G36" s="14" t="e">
        <f t="shared" ca="1" si="5"/>
        <v>#N/A</v>
      </c>
      <c r="H36" s="14" t="e">
        <f t="shared" ca="1" si="5"/>
        <v>#N/A</v>
      </c>
      <c r="I36" s="14" t="e">
        <f t="shared" ca="1" si="5"/>
        <v>#N/A</v>
      </c>
      <c r="J36" s="14" t="e">
        <f t="shared" ca="1" si="5"/>
        <v>#N/A</v>
      </c>
      <c r="K36" s="14" t="e">
        <f t="shared" ca="1" si="5"/>
        <v>#N/A</v>
      </c>
      <c r="L36" s="14" t="e">
        <f t="shared" ca="1" si="5"/>
        <v>#N/A</v>
      </c>
      <c r="M36" s="14" t="e">
        <f t="shared" ca="1" si="5"/>
        <v>#N/A</v>
      </c>
      <c r="N36" s="14" t="e">
        <f t="shared" ca="1" si="5"/>
        <v>#N/A</v>
      </c>
      <c r="O36" s="14" t="e">
        <f t="shared" ca="1" si="5"/>
        <v>#N/A</v>
      </c>
      <c r="P36" s="14" t="e">
        <f t="shared" ca="1" si="5"/>
        <v>#N/A</v>
      </c>
      <c r="Q36" s="14" t="e">
        <f t="shared" ca="1" si="5"/>
        <v>#N/A</v>
      </c>
      <c r="R36" s="14" t="e">
        <f t="shared" ca="1" si="5"/>
        <v>#N/A</v>
      </c>
      <c r="S36" s="14" t="e">
        <f t="shared" ca="1" si="5"/>
        <v>#N/A</v>
      </c>
      <c r="T36" s="14" t="e">
        <f t="shared" ca="1" si="5"/>
        <v>#N/A</v>
      </c>
      <c r="U36" s="14" t="e">
        <f t="shared" ca="1" si="5"/>
        <v>#N/A</v>
      </c>
      <c r="V36" s="14" t="e">
        <f t="shared" ca="1" si="5"/>
        <v>#N/A</v>
      </c>
      <c r="W36" s="14" t="e">
        <f t="shared" ca="1" si="5"/>
        <v>#N/A</v>
      </c>
      <c r="X36" s="14" t="e">
        <f t="shared" ca="1" si="5"/>
        <v>#N/A</v>
      </c>
      <c r="Y36" s="14" t="e">
        <f t="shared" ca="1" si="5"/>
        <v>#N/A</v>
      </c>
      <c r="Z36" s="14" t="e">
        <f t="shared" ca="1" si="5"/>
        <v>#N/A</v>
      </c>
      <c r="AA36" s="14" t="e">
        <f t="shared" ca="1" si="5"/>
        <v>#N/A</v>
      </c>
      <c r="AB36" s="14" t="e">
        <f t="shared" ca="1" si="5"/>
        <v>#N/A</v>
      </c>
      <c r="AC36" s="14" t="e">
        <f t="shared" ca="1" si="5"/>
        <v>#N/A</v>
      </c>
      <c r="AD36" s="14" t="e">
        <f t="shared" ca="1" si="5"/>
        <v>#N/A</v>
      </c>
      <c r="AE36" s="14" t="e">
        <f t="shared" ca="1" si="5"/>
        <v>#N/A</v>
      </c>
      <c r="AF36" s="14" t="e">
        <f t="shared" ca="1" si="5"/>
        <v>#N/A</v>
      </c>
      <c r="AG36" s="14" t="e">
        <f t="shared" ca="1" si="5"/>
        <v>#N/A</v>
      </c>
      <c r="AH36" s="14" t="e">
        <f t="shared" ca="1" si="5"/>
        <v>#N/A</v>
      </c>
      <c r="AI36" s="14" t="e">
        <f t="shared" ca="1" si="5"/>
        <v>#N/A</v>
      </c>
      <c r="AJ36" s="14" t="e">
        <f t="shared" ca="1" si="5"/>
        <v>#N/A</v>
      </c>
      <c r="AK36" s="14" t="e">
        <f t="shared" ca="1" si="5"/>
        <v>#N/A</v>
      </c>
      <c r="AL36" s="14" t="e">
        <f t="shared" ca="1" si="5"/>
        <v>#N/A</v>
      </c>
      <c r="AM36" s="14" t="e">
        <f t="shared" ca="1" si="5"/>
        <v>#N/A</v>
      </c>
      <c r="AN36" s="14" t="e">
        <f t="shared" ca="1" si="5"/>
        <v>#N/A</v>
      </c>
      <c r="AO36" s="14" t="e">
        <f t="shared" ca="1" si="5"/>
        <v>#N/A</v>
      </c>
      <c r="AP36" s="14" t="e">
        <f t="shared" ca="1" si="5"/>
        <v>#N/A</v>
      </c>
      <c r="AQ36" s="14" t="e">
        <f t="shared" ca="1" si="5"/>
        <v>#N/A</v>
      </c>
      <c r="AR36" s="14" t="e">
        <f t="shared" ca="1" si="5"/>
        <v>#N/A</v>
      </c>
      <c r="AS36" s="14" t="e">
        <f t="shared" ca="1" si="5"/>
        <v>#N/A</v>
      </c>
      <c r="AT36" s="14" t="e">
        <f t="shared" ca="1" si="5"/>
        <v>#N/A</v>
      </c>
      <c r="AU36" s="14" t="e">
        <f t="shared" ca="1" si="5"/>
        <v>#N/A</v>
      </c>
      <c r="AV36" s="14" t="e">
        <f t="shared" ca="1" si="5"/>
        <v>#N/A</v>
      </c>
      <c r="AW36" s="14" t="e">
        <f t="shared" ca="1" si="5"/>
        <v>#N/A</v>
      </c>
      <c r="AX36" s="14" t="e">
        <f t="shared" ca="1" si="5"/>
        <v>#N/A</v>
      </c>
      <c r="AY36" s="14" t="e">
        <f t="shared" ca="1" si="5"/>
        <v>#N/A</v>
      </c>
      <c r="AZ36" s="14" t="e">
        <f t="shared" ca="1" si="5"/>
        <v>#N/A</v>
      </c>
      <c r="BA36" s="14" t="e">
        <f t="shared" ca="1" si="5"/>
        <v>#N/A</v>
      </c>
      <c r="BB36" s="14" t="e">
        <f t="shared" ca="1" si="5"/>
        <v>#N/A</v>
      </c>
      <c r="BC36" s="14" t="e">
        <f t="shared" ca="1" si="5"/>
        <v>#N/A</v>
      </c>
      <c r="BD36" s="14" t="e">
        <f t="shared" ca="1" si="5"/>
        <v>#N/A</v>
      </c>
      <c r="BE36" s="14" t="e">
        <f t="shared" ca="1" si="5"/>
        <v>#N/A</v>
      </c>
      <c r="BF36" s="14" t="e">
        <f t="shared" ca="1" si="5"/>
        <v>#N/A</v>
      </c>
      <c r="BG36" s="14" t="e">
        <f t="shared" ca="1" si="5"/>
        <v>#N/A</v>
      </c>
      <c r="BH36" s="14" t="e">
        <f t="shared" ca="1" si="5"/>
        <v>#N/A</v>
      </c>
      <c r="BI36" s="14" t="e">
        <f t="shared" ca="1" si="5"/>
        <v>#N/A</v>
      </c>
      <c r="BJ36" s="14" t="e">
        <f t="shared" ca="1" si="5"/>
        <v>#N/A</v>
      </c>
      <c r="BK36" s="14" t="e">
        <f t="shared" ca="1" si="5"/>
        <v>#N/A</v>
      </c>
      <c r="BL36" s="14" t="e">
        <f t="shared" ca="1" si="5"/>
        <v>#N/A</v>
      </c>
      <c r="BM36" s="14" t="e">
        <f t="shared" ca="1" si="5"/>
        <v>#N/A</v>
      </c>
      <c r="BN36" s="14" t="e">
        <f t="shared" ca="1" si="5"/>
        <v>#N/A</v>
      </c>
      <c r="BO36" s="14" t="e">
        <f t="shared" ca="1" si="5"/>
        <v>#N/A</v>
      </c>
      <c r="BP36" s="14" t="e">
        <f t="shared" ca="1" si="5"/>
        <v>#N/A</v>
      </c>
      <c r="BQ36" s="14" t="e">
        <f t="shared" ca="1" si="5"/>
        <v>#N/A</v>
      </c>
      <c r="BR36" s="14" t="e">
        <f t="shared" ca="1" si="5"/>
        <v>#N/A</v>
      </c>
      <c r="BS36" s="99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 t="e">
        <f t="shared" ca="1" si="6"/>
        <v>#N/A</v>
      </c>
      <c r="C37" s="11" t="s">
        <v>7</v>
      </c>
      <c r="D37" s="44" t="e">
        <f t="shared" si="4"/>
        <v>#N/A</v>
      </c>
      <c r="E37" s="11" t="e">
        <f t="shared" ca="1" si="7"/>
        <v>#N/A</v>
      </c>
      <c r="F37" s="14" t="e">
        <f t="shared" ca="1" si="8"/>
        <v>#N/A</v>
      </c>
      <c r="G37" s="14" t="e">
        <f t="shared" ca="1" si="5"/>
        <v>#N/A</v>
      </c>
      <c r="H37" s="14" t="e">
        <f t="shared" ca="1" si="5"/>
        <v>#N/A</v>
      </c>
      <c r="I37" s="14" t="e">
        <f t="shared" ca="1" si="5"/>
        <v>#N/A</v>
      </c>
      <c r="J37" s="14" t="e">
        <f t="shared" ca="1" si="5"/>
        <v>#N/A</v>
      </c>
      <c r="K37" s="14" t="e">
        <f t="shared" ca="1" si="5"/>
        <v>#N/A</v>
      </c>
      <c r="L37" s="14" t="e">
        <f t="shared" ca="1" si="5"/>
        <v>#N/A</v>
      </c>
      <c r="M37" s="14" t="e">
        <f t="shared" ca="1" si="5"/>
        <v>#N/A</v>
      </c>
      <c r="N37" s="14" t="e">
        <f t="shared" ca="1" si="5"/>
        <v>#N/A</v>
      </c>
      <c r="O37" s="14" t="e">
        <f t="shared" ca="1" si="5"/>
        <v>#N/A</v>
      </c>
      <c r="P37" s="14" t="e">
        <f t="shared" ca="1" si="5"/>
        <v>#N/A</v>
      </c>
      <c r="Q37" s="14" t="e">
        <f t="shared" ca="1" si="5"/>
        <v>#N/A</v>
      </c>
      <c r="R37" s="14" t="e">
        <f t="shared" ca="1" si="5"/>
        <v>#N/A</v>
      </c>
      <c r="S37" s="14" t="e">
        <f t="shared" ca="1" si="5"/>
        <v>#N/A</v>
      </c>
      <c r="T37" s="14" t="e">
        <f t="shared" ca="1" si="5"/>
        <v>#N/A</v>
      </c>
      <c r="U37" s="14" t="e">
        <f t="shared" ca="1" si="5"/>
        <v>#N/A</v>
      </c>
      <c r="V37" s="14" t="e">
        <f t="shared" ca="1" si="5"/>
        <v>#N/A</v>
      </c>
      <c r="W37" s="14" t="e">
        <f t="shared" ca="1" si="5"/>
        <v>#N/A</v>
      </c>
      <c r="X37" s="14" t="e">
        <f t="shared" ca="1" si="5"/>
        <v>#N/A</v>
      </c>
      <c r="Y37" s="14" t="e">
        <f t="shared" ca="1" si="5"/>
        <v>#N/A</v>
      </c>
      <c r="Z37" s="14" t="e">
        <f t="shared" ca="1" si="5"/>
        <v>#N/A</v>
      </c>
      <c r="AA37" s="14" t="e">
        <f t="shared" ca="1" si="5"/>
        <v>#N/A</v>
      </c>
      <c r="AB37" s="14" t="e">
        <f t="shared" ca="1" si="5"/>
        <v>#N/A</v>
      </c>
      <c r="AC37" s="14" t="e">
        <f t="shared" ca="1" si="5"/>
        <v>#N/A</v>
      </c>
      <c r="AD37" s="14" t="e">
        <f t="shared" ca="1" si="5"/>
        <v>#N/A</v>
      </c>
      <c r="AE37" s="14" t="e">
        <f t="shared" ca="1" si="5"/>
        <v>#N/A</v>
      </c>
      <c r="AF37" s="14" t="e">
        <f t="shared" ca="1" si="5"/>
        <v>#N/A</v>
      </c>
      <c r="AG37" s="14" t="e">
        <f t="shared" ca="1" si="5"/>
        <v>#N/A</v>
      </c>
      <c r="AH37" s="14" t="e">
        <f t="shared" ca="1" si="5"/>
        <v>#N/A</v>
      </c>
      <c r="AI37" s="14" t="e">
        <f t="shared" ca="1" si="5"/>
        <v>#N/A</v>
      </c>
      <c r="AJ37" s="14" t="e">
        <f t="shared" ca="1" si="5"/>
        <v>#N/A</v>
      </c>
      <c r="AK37" s="14" t="e">
        <f t="shared" ca="1" si="5"/>
        <v>#N/A</v>
      </c>
      <c r="AL37" s="14" t="e">
        <f t="shared" ca="1" si="5"/>
        <v>#N/A</v>
      </c>
      <c r="AM37" s="14" t="e">
        <f t="shared" ca="1" si="5"/>
        <v>#N/A</v>
      </c>
      <c r="AN37" s="14" t="e">
        <f t="shared" ca="1" si="5"/>
        <v>#N/A</v>
      </c>
      <c r="AO37" s="14" t="e">
        <f t="shared" ca="1" si="5"/>
        <v>#N/A</v>
      </c>
      <c r="AP37" s="14" t="e">
        <f t="shared" ca="1" si="5"/>
        <v>#N/A</v>
      </c>
      <c r="AQ37" s="14" t="e">
        <f t="shared" ca="1" si="5"/>
        <v>#N/A</v>
      </c>
      <c r="AR37" s="14" t="e">
        <f t="shared" ca="1" si="5"/>
        <v>#N/A</v>
      </c>
      <c r="AS37" s="14" t="e">
        <f t="shared" ca="1" si="5"/>
        <v>#N/A</v>
      </c>
      <c r="AT37" s="14" t="e">
        <f t="shared" ca="1" si="5"/>
        <v>#N/A</v>
      </c>
      <c r="AU37" s="14" t="e">
        <f t="shared" ca="1" si="5"/>
        <v>#N/A</v>
      </c>
      <c r="AV37" s="14" t="e">
        <f t="shared" ca="1" si="5"/>
        <v>#N/A</v>
      </c>
      <c r="AW37" s="14" t="e">
        <f t="shared" ca="1" si="5"/>
        <v>#N/A</v>
      </c>
      <c r="AX37" s="14" t="e">
        <f t="shared" ca="1" si="5"/>
        <v>#N/A</v>
      </c>
      <c r="AY37" s="14" t="e">
        <f t="shared" ca="1" si="5"/>
        <v>#N/A</v>
      </c>
      <c r="AZ37" s="14" t="e">
        <f t="shared" ca="1" si="5"/>
        <v>#N/A</v>
      </c>
      <c r="BA37" s="14" t="e">
        <f t="shared" ca="1" si="5"/>
        <v>#N/A</v>
      </c>
      <c r="BB37" s="14" t="e">
        <f t="shared" ca="1" si="5"/>
        <v>#N/A</v>
      </c>
      <c r="BC37" s="14" t="e">
        <f t="shared" ca="1" si="5"/>
        <v>#N/A</v>
      </c>
      <c r="BD37" s="14" t="e">
        <f t="shared" ca="1" si="5"/>
        <v>#N/A</v>
      </c>
      <c r="BE37" s="14" t="e">
        <f t="shared" ca="1" si="5"/>
        <v>#N/A</v>
      </c>
      <c r="BF37" s="14" t="e">
        <f t="shared" ca="1" si="5"/>
        <v>#N/A</v>
      </c>
      <c r="BG37" s="14" t="e">
        <f t="shared" ca="1" si="5"/>
        <v>#N/A</v>
      </c>
      <c r="BH37" s="14" t="e">
        <f t="shared" ca="1" si="5"/>
        <v>#N/A</v>
      </c>
      <c r="BI37" s="14" t="e">
        <f t="shared" ca="1" si="5"/>
        <v>#N/A</v>
      </c>
      <c r="BJ37" s="14" t="e">
        <f t="shared" ca="1" si="5"/>
        <v>#N/A</v>
      </c>
      <c r="BK37" s="14" t="e">
        <f t="shared" ca="1" si="5"/>
        <v>#N/A</v>
      </c>
      <c r="BL37" s="14" t="e">
        <f t="shared" ca="1" si="5"/>
        <v>#N/A</v>
      </c>
      <c r="BM37" s="14" t="e">
        <f t="shared" ca="1" si="5"/>
        <v>#N/A</v>
      </c>
      <c r="BN37" s="14" t="e">
        <f t="shared" ca="1" si="5"/>
        <v>#N/A</v>
      </c>
      <c r="BO37" s="14" t="e">
        <f t="shared" ca="1" si="5"/>
        <v>#N/A</v>
      </c>
      <c r="BP37" s="14" t="e">
        <f t="shared" ca="1" si="5"/>
        <v>#N/A</v>
      </c>
      <c r="BQ37" s="14" t="e">
        <f t="shared" ca="1" si="5"/>
        <v>#N/A</v>
      </c>
      <c r="BR37" s="14" t="e">
        <f t="shared" ca="1" si="5"/>
        <v>#N/A</v>
      </c>
      <c r="BS37" s="99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0</v>
      </c>
      <c r="G40" s="8">
        <f t="shared" ref="G40:BR40" si="9">G3</f>
        <v>0</v>
      </c>
      <c r="H40" s="8">
        <f t="shared" si="9"/>
        <v>0</v>
      </c>
      <c r="I40" s="8">
        <f t="shared" si="9"/>
        <v>0</v>
      </c>
      <c r="J40" s="8">
        <f t="shared" si="9"/>
        <v>0</v>
      </c>
      <c r="K40" s="8">
        <f t="shared" si="9"/>
        <v>0</v>
      </c>
      <c r="L40" s="8">
        <f t="shared" si="9"/>
        <v>0</v>
      </c>
      <c r="M40" s="8">
        <f t="shared" si="9"/>
        <v>0</v>
      </c>
      <c r="N40" s="8">
        <f t="shared" si="9"/>
        <v>0</v>
      </c>
      <c r="O40" s="8">
        <f t="shared" si="9"/>
        <v>0</v>
      </c>
      <c r="P40" s="8">
        <f t="shared" si="9"/>
        <v>0</v>
      </c>
      <c r="Q40" s="8">
        <f t="shared" si="9"/>
        <v>0</v>
      </c>
      <c r="R40" s="8">
        <f t="shared" si="9"/>
        <v>0</v>
      </c>
      <c r="S40" s="8">
        <f t="shared" si="9"/>
        <v>0</v>
      </c>
      <c r="T40" s="8">
        <f t="shared" si="9"/>
        <v>0</v>
      </c>
      <c r="U40" s="8">
        <f t="shared" si="9"/>
        <v>0</v>
      </c>
      <c r="V40" s="8">
        <f t="shared" si="9"/>
        <v>0</v>
      </c>
      <c r="W40" s="8">
        <f t="shared" si="9"/>
        <v>0</v>
      </c>
      <c r="X40" s="8">
        <f t="shared" si="9"/>
        <v>0</v>
      </c>
      <c r="Y40" s="8">
        <f t="shared" si="9"/>
        <v>0</v>
      </c>
      <c r="Z40" s="8">
        <f t="shared" si="9"/>
        <v>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88"/>
    </row>
    <row r="41" spans="1:87" ht="21" hidden="1" customHeight="1" outlineLevel="1" thickTop="1" x14ac:dyDescent="0.35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 t="e">
        <f t="shared" ref="F41:BQ41" ca="1" si="10">($B$41*H.Ge+$C$41*H.Ga+$D$41*H.Se)*F$40*$B$2/1000</f>
        <v>#N/A</v>
      </c>
      <c r="G41" s="10" t="e">
        <f t="shared" ca="1" si="10"/>
        <v>#N/A</v>
      </c>
      <c r="H41" s="10" t="e">
        <f t="shared" ca="1" si="10"/>
        <v>#N/A</v>
      </c>
      <c r="I41" s="10" t="e">
        <f t="shared" ca="1" si="10"/>
        <v>#N/A</v>
      </c>
      <c r="J41" s="10" t="e">
        <f t="shared" ca="1" si="10"/>
        <v>#N/A</v>
      </c>
      <c r="K41" s="10" t="e">
        <f t="shared" ca="1" si="10"/>
        <v>#N/A</v>
      </c>
      <c r="L41" s="10" t="e">
        <f t="shared" ca="1" si="10"/>
        <v>#N/A</v>
      </c>
      <c r="M41" s="10" t="e">
        <f t="shared" ca="1" si="10"/>
        <v>#N/A</v>
      </c>
      <c r="N41" s="10" t="e">
        <f t="shared" ca="1" si="10"/>
        <v>#N/A</v>
      </c>
      <c r="O41" s="10" t="e">
        <f t="shared" ca="1" si="10"/>
        <v>#N/A</v>
      </c>
      <c r="P41" s="10" t="e">
        <f t="shared" ca="1" si="10"/>
        <v>#N/A</v>
      </c>
      <c r="Q41" s="10" t="e">
        <f t="shared" ca="1" si="10"/>
        <v>#N/A</v>
      </c>
      <c r="R41" s="10" t="e">
        <f t="shared" ca="1" si="10"/>
        <v>#N/A</v>
      </c>
      <c r="S41" s="10" t="e">
        <f t="shared" ca="1" si="10"/>
        <v>#N/A</v>
      </c>
      <c r="T41" s="10" t="e">
        <f t="shared" ca="1" si="10"/>
        <v>#N/A</v>
      </c>
      <c r="U41" s="10" t="e">
        <f t="shared" ca="1" si="10"/>
        <v>#N/A</v>
      </c>
      <c r="V41" s="10" t="e">
        <f t="shared" ca="1" si="10"/>
        <v>#N/A</v>
      </c>
      <c r="W41" s="10" t="e">
        <f t="shared" ca="1" si="10"/>
        <v>#N/A</v>
      </c>
      <c r="X41" s="10" t="e">
        <f t="shared" ca="1" si="10"/>
        <v>#N/A</v>
      </c>
      <c r="Y41" s="10" t="e">
        <f t="shared" ca="1" si="10"/>
        <v>#N/A</v>
      </c>
      <c r="Z41" s="10" t="e">
        <f t="shared" ca="1" si="10"/>
        <v>#N/A</v>
      </c>
      <c r="AA41" s="10" t="e">
        <f t="shared" ca="1" si="10"/>
        <v>#N/A</v>
      </c>
      <c r="AB41" s="10" t="e">
        <f t="shared" ca="1" si="10"/>
        <v>#N/A</v>
      </c>
      <c r="AC41" s="10" t="e">
        <f t="shared" ca="1" si="10"/>
        <v>#N/A</v>
      </c>
      <c r="AD41" s="10" t="e">
        <f t="shared" ca="1" si="10"/>
        <v>#N/A</v>
      </c>
      <c r="AE41" s="10" t="e">
        <f t="shared" ca="1" si="10"/>
        <v>#N/A</v>
      </c>
      <c r="AF41" s="10" t="e">
        <f t="shared" ca="1" si="10"/>
        <v>#N/A</v>
      </c>
      <c r="AG41" s="10" t="e">
        <f t="shared" ca="1" si="10"/>
        <v>#N/A</v>
      </c>
      <c r="AH41" s="10" t="e">
        <f t="shared" ca="1" si="10"/>
        <v>#N/A</v>
      </c>
      <c r="AI41" s="10" t="e">
        <f t="shared" ca="1" si="10"/>
        <v>#N/A</v>
      </c>
      <c r="AJ41" s="10" t="e">
        <f t="shared" ca="1" si="10"/>
        <v>#N/A</v>
      </c>
      <c r="AK41" s="10" t="e">
        <f t="shared" ca="1" si="10"/>
        <v>#N/A</v>
      </c>
      <c r="AL41" s="10" t="e">
        <f t="shared" ca="1" si="10"/>
        <v>#N/A</v>
      </c>
      <c r="AM41" s="10" t="e">
        <f t="shared" ca="1" si="10"/>
        <v>#N/A</v>
      </c>
      <c r="AN41" s="10" t="e">
        <f t="shared" ca="1" si="10"/>
        <v>#N/A</v>
      </c>
      <c r="AO41" s="10" t="e">
        <f t="shared" ca="1" si="10"/>
        <v>#N/A</v>
      </c>
      <c r="AP41" s="10" t="e">
        <f t="shared" ca="1" si="10"/>
        <v>#N/A</v>
      </c>
      <c r="AQ41" s="10" t="e">
        <f t="shared" ca="1" si="10"/>
        <v>#N/A</v>
      </c>
      <c r="AR41" s="10" t="e">
        <f t="shared" ca="1" si="10"/>
        <v>#N/A</v>
      </c>
      <c r="AS41" s="10" t="e">
        <f t="shared" ca="1" si="10"/>
        <v>#N/A</v>
      </c>
      <c r="AT41" s="10" t="e">
        <f t="shared" ca="1" si="10"/>
        <v>#N/A</v>
      </c>
      <c r="AU41" s="10" t="e">
        <f t="shared" ca="1" si="10"/>
        <v>#N/A</v>
      </c>
      <c r="AV41" s="10" t="e">
        <f t="shared" ca="1" si="10"/>
        <v>#N/A</v>
      </c>
      <c r="AW41" s="10" t="e">
        <f t="shared" ca="1" si="10"/>
        <v>#N/A</v>
      </c>
      <c r="AX41" s="10" t="e">
        <f t="shared" ca="1" si="10"/>
        <v>#N/A</v>
      </c>
      <c r="AY41" s="10" t="e">
        <f t="shared" ca="1" si="10"/>
        <v>#N/A</v>
      </c>
      <c r="AZ41" s="10" t="e">
        <f t="shared" ca="1" si="10"/>
        <v>#N/A</v>
      </c>
      <c r="BA41" s="10" t="e">
        <f t="shared" ca="1" si="10"/>
        <v>#N/A</v>
      </c>
      <c r="BB41" s="10" t="e">
        <f t="shared" ca="1" si="10"/>
        <v>#N/A</v>
      </c>
      <c r="BC41" s="10" t="e">
        <f t="shared" ca="1" si="10"/>
        <v>#N/A</v>
      </c>
      <c r="BD41" s="10" t="e">
        <f t="shared" ca="1" si="10"/>
        <v>#N/A</v>
      </c>
      <c r="BE41" s="10" t="e">
        <f t="shared" ca="1" si="10"/>
        <v>#N/A</v>
      </c>
      <c r="BF41" s="10" t="e">
        <f t="shared" ca="1" si="10"/>
        <v>#N/A</v>
      </c>
      <c r="BG41" s="10" t="e">
        <f t="shared" ca="1" si="10"/>
        <v>#N/A</v>
      </c>
      <c r="BH41" s="10" t="e">
        <f t="shared" ca="1" si="10"/>
        <v>#N/A</v>
      </c>
      <c r="BI41" s="10" t="e">
        <f t="shared" ca="1" si="10"/>
        <v>#N/A</v>
      </c>
      <c r="BJ41" s="10" t="e">
        <f t="shared" ca="1" si="10"/>
        <v>#N/A</v>
      </c>
      <c r="BK41" s="10" t="e">
        <f t="shared" ca="1" si="10"/>
        <v>#N/A</v>
      </c>
      <c r="BL41" s="10" t="e">
        <f t="shared" ca="1" si="10"/>
        <v>#N/A</v>
      </c>
      <c r="BM41" s="10" t="e">
        <f t="shared" ca="1" si="10"/>
        <v>#N/A</v>
      </c>
      <c r="BN41" s="10" t="e">
        <f t="shared" ca="1" si="10"/>
        <v>#N/A</v>
      </c>
      <c r="BO41" s="10" t="e">
        <f t="shared" ca="1" si="10"/>
        <v>#N/A</v>
      </c>
      <c r="BP41" s="10" t="e">
        <f t="shared" ca="1" si="10"/>
        <v>#N/A</v>
      </c>
      <c r="BQ41" s="10" t="e">
        <f t="shared" ca="1" si="10"/>
        <v>#N/A</v>
      </c>
      <c r="BR41" s="10" t="e">
        <f t="shared" ref="BR41" ca="1" si="11">($B$41*H.Ge+$C$41*H.Ga+$D$41*H.Se)*BR$40*$B$2/1000</f>
        <v>#N/A</v>
      </c>
      <c r="BS41" s="10"/>
    </row>
    <row r="42" spans="1:87" ht="176.25" hidden="1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collapsed="1" thickTop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x14ac:dyDescent="0.4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F45" si="12">E3</f>
        <v>0</v>
      </c>
      <c r="F45" s="3">
        <f t="shared" si="12"/>
        <v>0</v>
      </c>
      <c r="G45" s="3">
        <f t="shared" ref="G45:BR45" si="13">G3</f>
        <v>0</v>
      </c>
      <c r="H45" s="3">
        <f t="shared" si="13"/>
        <v>0</v>
      </c>
      <c r="I45" s="3">
        <f t="shared" si="13"/>
        <v>0</v>
      </c>
      <c r="J45" s="3">
        <f t="shared" si="13"/>
        <v>0</v>
      </c>
      <c r="K45" s="3">
        <f t="shared" si="13"/>
        <v>0</v>
      </c>
      <c r="L45" s="3">
        <f t="shared" si="13"/>
        <v>0</v>
      </c>
      <c r="M45" s="3">
        <f t="shared" si="13"/>
        <v>0</v>
      </c>
      <c r="N45" s="3">
        <f t="shared" si="13"/>
        <v>0</v>
      </c>
      <c r="O45" s="3">
        <f t="shared" si="13"/>
        <v>0</v>
      </c>
      <c r="P45" s="3">
        <f t="shared" si="13"/>
        <v>0</v>
      </c>
      <c r="Q45" s="3">
        <f t="shared" si="13"/>
        <v>0</v>
      </c>
      <c r="R45" s="3">
        <f t="shared" si="13"/>
        <v>0</v>
      </c>
      <c r="S45" s="3">
        <f t="shared" si="13"/>
        <v>0</v>
      </c>
      <c r="T45" s="3">
        <f t="shared" si="13"/>
        <v>0</v>
      </c>
      <c r="U45" s="3">
        <f t="shared" si="13"/>
        <v>0</v>
      </c>
      <c r="V45" s="3">
        <f t="shared" si="13"/>
        <v>0</v>
      </c>
      <c r="W45" s="3">
        <f t="shared" si="13"/>
        <v>0</v>
      </c>
      <c r="X45" s="3">
        <f t="shared" si="13"/>
        <v>0</v>
      </c>
      <c r="Y45" s="3">
        <f t="shared" si="13"/>
        <v>0</v>
      </c>
      <c r="Z45" s="3">
        <f t="shared" si="13"/>
        <v>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3"/>
    </row>
    <row r="46" spans="1:87" ht="21" hidden="1" customHeight="1" outlineLevel="1" thickTop="1" thickBot="1" x14ac:dyDescent="0.4">
      <c r="A46" s="5">
        <f t="shared" ref="A46:E55" si="14">A4</f>
        <v>0</v>
      </c>
      <c r="B46" s="5">
        <f t="shared" si="14"/>
        <v>0</v>
      </c>
      <c r="C46" s="5">
        <f t="shared" si="14"/>
        <v>0</v>
      </c>
      <c r="D46" s="5">
        <f t="shared" si="14"/>
        <v>0</v>
      </c>
      <c r="E46" s="6">
        <f t="shared" si="14"/>
        <v>0</v>
      </c>
      <c r="F46" s="14" t="e">
        <f t="shared" ref="F46:U55" ca="1" si="15">$A46*H.Ar + $B46*H.Se + $C46*H.Ge + $D46*H.Ga</f>
        <v>#N/A</v>
      </c>
      <c r="G46" s="14" t="e">
        <f t="shared" ca="1" si="15"/>
        <v>#N/A</v>
      </c>
      <c r="H46" s="14" t="e">
        <f t="shared" ca="1" si="15"/>
        <v>#N/A</v>
      </c>
      <c r="I46" s="14" t="e">
        <f t="shared" ca="1" si="15"/>
        <v>#N/A</v>
      </c>
      <c r="J46" s="14" t="e">
        <f t="shared" ca="1" si="15"/>
        <v>#N/A</v>
      </c>
      <c r="K46" s="14" t="e">
        <f t="shared" ca="1" si="15"/>
        <v>#N/A</v>
      </c>
      <c r="L46" s="14" t="e">
        <f t="shared" ca="1" si="15"/>
        <v>#N/A</v>
      </c>
      <c r="M46" s="14" t="e">
        <f t="shared" ca="1" si="15"/>
        <v>#N/A</v>
      </c>
      <c r="N46" s="14" t="e">
        <f t="shared" ca="1" si="15"/>
        <v>#N/A</v>
      </c>
      <c r="O46" s="14" t="e">
        <f t="shared" ca="1" si="15"/>
        <v>#N/A</v>
      </c>
      <c r="P46" s="14" t="e">
        <f t="shared" ca="1" si="15"/>
        <v>#N/A</v>
      </c>
      <c r="Q46" s="14" t="e">
        <f t="shared" ca="1" si="15"/>
        <v>#N/A</v>
      </c>
      <c r="R46" s="14" t="e">
        <f t="shared" ca="1" si="15"/>
        <v>#N/A</v>
      </c>
      <c r="S46" s="14" t="e">
        <f t="shared" ca="1" si="15"/>
        <v>#N/A</v>
      </c>
      <c r="T46" s="14" t="e">
        <f t="shared" ca="1" si="15"/>
        <v>#N/A</v>
      </c>
      <c r="U46" s="14" t="e">
        <f t="shared" ca="1" si="15"/>
        <v>#N/A</v>
      </c>
      <c r="V46" s="14" t="e">
        <f t="shared" ref="G46:BR50" ca="1" si="16">$A46*H.Ar + $B46*H.Se + $C46*H.Ge + $D46*H.Ga</f>
        <v>#N/A</v>
      </c>
      <c r="W46" s="14" t="e">
        <f t="shared" ca="1" si="16"/>
        <v>#N/A</v>
      </c>
      <c r="X46" s="14" t="e">
        <f t="shared" ca="1" si="16"/>
        <v>#N/A</v>
      </c>
      <c r="Y46" s="14" t="e">
        <f t="shared" ca="1" si="16"/>
        <v>#N/A</v>
      </c>
      <c r="Z46" s="14" t="e">
        <f t="shared" ca="1" si="16"/>
        <v>#N/A</v>
      </c>
      <c r="AA46" s="14" t="e">
        <f t="shared" ca="1" si="16"/>
        <v>#N/A</v>
      </c>
      <c r="AB46" s="14" t="e">
        <f t="shared" ca="1" si="16"/>
        <v>#N/A</v>
      </c>
      <c r="AC46" s="14" t="e">
        <f t="shared" ca="1" si="16"/>
        <v>#N/A</v>
      </c>
      <c r="AD46" s="14" t="e">
        <f t="shared" ca="1" si="16"/>
        <v>#N/A</v>
      </c>
      <c r="AE46" s="14" t="e">
        <f t="shared" ca="1" si="16"/>
        <v>#N/A</v>
      </c>
      <c r="AF46" s="14" t="e">
        <f t="shared" ca="1" si="16"/>
        <v>#N/A</v>
      </c>
      <c r="AG46" s="14" t="e">
        <f t="shared" ca="1" si="16"/>
        <v>#N/A</v>
      </c>
      <c r="AH46" s="14" t="e">
        <f t="shared" ca="1" si="16"/>
        <v>#N/A</v>
      </c>
      <c r="AI46" s="14" t="e">
        <f t="shared" ca="1" si="16"/>
        <v>#N/A</v>
      </c>
      <c r="AJ46" s="14" t="e">
        <f t="shared" ca="1" si="16"/>
        <v>#N/A</v>
      </c>
      <c r="AK46" s="14" t="e">
        <f t="shared" ca="1" si="16"/>
        <v>#N/A</v>
      </c>
      <c r="AL46" s="14" t="e">
        <f t="shared" ca="1" si="16"/>
        <v>#N/A</v>
      </c>
      <c r="AM46" s="14" t="e">
        <f t="shared" ca="1" si="16"/>
        <v>#N/A</v>
      </c>
      <c r="AN46" s="14" t="e">
        <f t="shared" ca="1" si="16"/>
        <v>#N/A</v>
      </c>
      <c r="AO46" s="14" t="e">
        <f t="shared" ca="1" si="16"/>
        <v>#N/A</v>
      </c>
      <c r="AP46" s="14" t="e">
        <f t="shared" ca="1" si="16"/>
        <v>#N/A</v>
      </c>
      <c r="AQ46" s="14" t="e">
        <f t="shared" ca="1" si="16"/>
        <v>#N/A</v>
      </c>
      <c r="AR46" s="14" t="e">
        <f t="shared" ca="1" si="16"/>
        <v>#N/A</v>
      </c>
      <c r="AS46" s="14" t="e">
        <f t="shared" ca="1" si="16"/>
        <v>#N/A</v>
      </c>
      <c r="AT46" s="14" t="e">
        <f t="shared" ca="1" si="16"/>
        <v>#N/A</v>
      </c>
      <c r="AU46" s="14" t="e">
        <f t="shared" ca="1" si="16"/>
        <v>#N/A</v>
      </c>
      <c r="AV46" s="14" t="e">
        <f t="shared" ca="1" si="16"/>
        <v>#N/A</v>
      </c>
      <c r="AW46" s="14" t="e">
        <f t="shared" ca="1" si="16"/>
        <v>#N/A</v>
      </c>
      <c r="AX46" s="14" t="e">
        <f t="shared" ca="1" si="16"/>
        <v>#N/A</v>
      </c>
      <c r="AY46" s="14" t="e">
        <f t="shared" ca="1" si="16"/>
        <v>#N/A</v>
      </c>
      <c r="AZ46" s="14" t="e">
        <f t="shared" ca="1" si="16"/>
        <v>#N/A</v>
      </c>
      <c r="BA46" s="14" t="e">
        <f t="shared" ca="1" si="16"/>
        <v>#N/A</v>
      </c>
      <c r="BB46" s="14" t="e">
        <f t="shared" ca="1" si="16"/>
        <v>#N/A</v>
      </c>
      <c r="BC46" s="14" t="e">
        <f t="shared" ca="1" si="16"/>
        <v>#N/A</v>
      </c>
      <c r="BD46" s="14" t="e">
        <f t="shared" ca="1" si="16"/>
        <v>#N/A</v>
      </c>
      <c r="BE46" s="14" t="e">
        <f t="shared" ca="1" si="16"/>
        <v>#N/A</v>
      </c>
      <c r="BF46" s="14" t="e">
        <f t="shared" ca="1" si="16"/>
        <v>#N/A</v>
      </c>
      <c r="BG46" s="14" t="e">
        <f t="shared" ca="1" si="16"/>
        <v>#N/A</v>
      </c>
      <c r="BH46" s="14" t="e">
        <f t="shared" ca="1" si="16"/>
        <v>#N/A</v>
      </c>
      <c r="BI46" s="14" t="e">
        <f t="shared" ca="1" si="16"/>
        <v>#N/A</v>
      </c>
      <c r="BJ46" s="14" t="e">
        <f t="shared" ca="1" si="16"/>
        <v>#N/A</v>
      </c>
      <c r="BK46" s="14" t="e">
        <f t="shared" ca="1" si="16"/>
        <v>#N/A</v>
      </c>
      <c r="BL46" s="14" t="e">
        <f t="shared" ca="1" si="16"/>
        <v>#N/A</v>
      </c>
      <c r="BM46" s="14" t="e">
        <f t="shared" ca="1" si="16"/>
        <v>#N/A</v>
      </c>
      <c r="BN46" s="14" t="e">
        <f t="shared" ca="1" si="16"/>
        <v>#N/A</v>
      </c>
      <c r="BO46" s="14" t="e">
        <f t="shared" ca="1" si="16"/>
        <v>#N/A</v>
      </c>
      <c r="BP46" s="14" t="e">
        <f t="shared" ca="1" si="16"/>
        <v>#N/A</v>
      </c>
      <c r="BQ46" s="14" t="e">
        <f t="shared" ca="1" si="16"/>
        <v>#N/A</v>
      </c>
      <c r="BR46" s="14" t="e">
        <f t="shared" ca="1" si="16"/>
        <v>#N/A</v>
      </c>
      <c r="BS46" s="14"/>
    </row>
    <row r="47" spans="1:87" ht="21" hidden="1" customHeight="1" outlineLevel="1" thickBot="1" x14ac:dyDescent="0.4">
      <c r="A47" s="5">
        <f t="shared" si="14"/>
        <v>0</v>
      </c>
      <c r="B47" s="5">
        <f t="shared" si="14"/>
        <v>0</v>
      </c>
      <c r="C47" s="5">
        <f t="shared" si="14"/>
        <v>0</v>
      </c>
      <c r="D47" s="5">
        <f t="shared" si="14"/>
        <v>0</v>
      </c>
      <c r="E47" s="6">
        <f t="shared" si="14"/>
        <v>0</v>
      </c>
      <c r="F47" s="14" t="e">
        <f t="shared" ca="1" si="15"/>
        <v>#N/A</v>
      </c>
      <c r="G47" s="14" t="e">
        <f t="shared" ca="1" si="16"/>
        <v>#N/A</v>
      </c>
      <c r="H47" s="14" t="e">
        <f t="shared" ca="1" si="16"/>
        <v>#N/A</v>
      </c>
      <c r="I47" s="14" t="e">
        <f t="shared" ca="1" si="16"/>
        <v>#N/A</v>
      </c>
      <c r="J47" s="14" t="e">
        <f t="shared" ca="1" si="16"/>
        <v>#N/A</v>
      </c>
      <c r="K47" s="14" t="e">
        <f t="shared" ca="1" si="16"/>
        <v>#N/A</v>
      </c>
      <c r="L47" s="14" t="e">
        <f t="shared" ca="1" si="16"/>
        <v>#N/A</v>
      </c>
      <c r="M47" s="14" t="e">
        <f t="shared" ca="1" si="16"/>
        <v>#N/A</v>
      </c>
      <c r="N47" s="14" t="e">
        <f t="shared" ca="1" si="16"/>
        <v>#N/A</v>
      </c>
      <c r="O47" s="14" t="e">
        <f t="shared" ca="1" si="16"/>
        <v>#N/A</v>
      </c>
      <c r="P47" s="14" t="e">
        <f t="shared" ca="1" si="16"/>
        <v>#N/A</v>
      </c>
      <c r="Q47" s="14" t="e">
        <f t="shared" ca="1" si="16"/>
        <v>#N/A</v>
      </c>
      <c r="R47" s="14" t="e">
        <f t="shared" ca="1" si="16"/>
        <v>#N/A</v>
      </c>
      <c r="S47" s="14" t="e">
        <f t="shared" ca="1" si="16"/>
        <v>#N/A</v>
      </c>
      <c r="T47" s="14" t="e">
        <f t="shared" ca="1" si="16"/>
        <v>#N/A</v>
      </c>
      <c r="U47" s="14" t="e">
        <f t="shared" ca="1" si="16"/>
        <v>#N/A</v>
      </c>
      <c r="V47" s="14" t="e">
        <f t="shared" ca="1" si="16"/>
        <v>#N/A</v>
      </c>
      <c r="W47" s="14" t="e">
        <f t="shared" ca="1" si="16"/>
        <v>#N/A</v>
      </c>
      <c r="X47" s="14" t="e">
        <f t="shared" ca="1" si="16"/>
        <v>#N/A</v>
      </c>
      <c r="Y47" s="14" t="e">
        <f t="shared" ca="1" si="16"/>
        <v>#N/A</v>
      </c>
      <c r="Z47" s="14" t="e">
        <f t="shared" ca="1" si="16"/>
        <v>#N/A</v>
      </c>
      <c r="AA47" s="14" t="e">
        <f t="shared" ca="1" si="16"/>
        <v>#N/A</v>
      </c>
      <c r="AB47" s="14" t="e">
        <f t="shared" ca="1" si="16"/>
        <v>#N/A</v>
      </c>
      <c r="AC47" s="14" t="e">
        <f t="shared" ca="1" si="16"/>
        <v>#N/A</v>
      </c>
      <c r="AD47" s="14" t="e">
        <f t="shared" ca="1" si="16"/>
        <v>#N/A</v>
      </c>
      <c r="AE47" s="14" t="e">
        <f t="shared" ca="1" si="16"/>
        <v>#N/A</v>
      </c>
      <c r="AF47" s="14" t="e">
        <f t="shared" ca="1" si="16"/>
        <v>#N/A</v>
      </c>
      <c r="AG47" s="14" t="e">
        <f t="shared" ca="1" si="16"/>
        <v>#N/A</v>
      </c>
      <c r="AH47" s="14" t="e">
        <f t="shared" ca="1" si="16"/>
        <v>#N/A</v>
      </c>
      <c r="AI47" s="14" t="e">
        <f t="shared" ca="1" si="16"/>
        <v>#N/A</v>
      </c>
      <c r="AJ47" s="14" t="e">
        <f t="shared" ca="1" si="16"/>
        <v>#N/A</v>
      </c>
      <c r="AK47" s="14" t="e">
        <f t="shared" ca="1" si="16"/>
        <v>#N/A</v>
      </c>
      <c r="AL47" s="14" t="e">
        <f t="shared" ca="1" si="16"/>
        <v>#N/A</v>
      </c>
      <c r="AM47" s="14" t="e">
        <f t="shared" ca="1" si="16"/>
        <v>#N/A</v>
      </c>
      <c r="AN47" s="14" t="e">
        <f t="shared" ca="1" si="16"/>
        <v>#N/A</v>
      </c>
      <c r="AO47" s="14" t="e">
        <f t="shared" ca="1" si="16"/>
        <v>#N/A</v>
      </c>
      <c r="AP47" s="14" t="e">
        <f t="shared" ca="1" si="16"/>
        <v>#N/A</v>
      </c>
      <c r="AQ47" s="14" t="e">
        <f t="shared" ca="1" si="16"/>
        <v>#N/A</v>
      </c>
      <c r="AR47" s="14" t="e">
        <f t="shared" ca="1" si="16"/>
        <v>#N/A</v>
      </c>
      <c r="AS47" s="14" t="e">
        <f t="shared" ca="1" si="16"/>
        <v>#N/A</v>
      </c>
      <c r="AT47" s="14" t="e">
        <f t="shared" ca="1" si="16"/>
        <v>#N/A</v>
      </c>
      <c r="AU47" s="14" t="e">
        <f t="shared" ca="1" si="16"/>
        <v>#N/A</v>
      </c>
      <c r="AV47" s="14" t="e">
        <f t="shared" ca="1" si="16"/>
        <v>#N/A</v>
      </c>
      <c r="AW47" s="14" t="e">
        <f t="shared" ca="1" si="16"/>
        <v>#N/A</v>
      </c>
      <c r="AX47" s="14" t="e">
        <f t="shared" ca="1" si="16"/>
        <v>#N/A</v>
      </c>
      <c r="AY47" s="14" t="e">
        <f t="shared" ca="1" si="16"/>
        <v>#N/A</v>
      </c>
      <c r="AZ47" s="14" t="e">
        <f t="shared" ca="1" si="16"/>
        <v>#N/A</v>
      </c>
      <c r="BA47" s="14" t="e">
        <f t="shared" ca="1" si="16"/>
        <v>#N/A</v>
      </c>
      <c r="BB47" s="14" t="e">
        <f t="shared" ca="1" si="16"/>
        <v>#N/A</v>
      </c>
      <c r="BC47" s="14" t="e">
        <f t="shared" ca="1" si="16"/>
        <v>#N/A</v>
      </c>
      <c r="BD47" s="14" t="e">
        <f t="shared" ca="1" si="16"/>
        <v>#N/A</v>
      </c>
      <c r="BE47" s="14" t="e">
        <f t="shared" ca="1" si="16"/>
        <v>#N/A</v>
      </c>
      <c r="BF47" s="14" t="e">
        <f t="shared" ca="1" si="16"/>
        <v>#N/A</v>
      </c>
      <c r="BG47" s="14" t="e">
        <f t="shared" ca="1" si="16"/>
        <v>#N/A</v>
      </c>
      <c r="BH47" s="14" t="e">
        <f t="shared" ca="1" si="16"/>
        <v>#N/A</v>
      </c>
      <c r="BI47" s="14" t="e">
        <f t="shared" ca="1" si="16"/>
        <v>#N/A</v>
      </c>
      <c r="BJ47" s="14" t="e">
        <f t="shared" ca="1" si="16"/>
        <v>#N/A</v>
      </c>
      <c r="BK47" s="14" t="e">
        <f t="shared" ca="1" si="16"/>
        <v>#N/A</v>
      </c>
      <c r="BL47" s="14" t="e">
        <f t="shared" ca="1" si="16"/>
        <v>#N/A</v>
      </c>
      <c r="BM47" s="14" t="e">
        <f t="shared" ca="1" si="16"/>
        <v>#N/A</v>
      </c>
      <c r="BN47" s="14" t="e">
        <f t="shared" ca="1" si="16"/>
        <v>#N/A</v>
      </c>
      <c r="BO47" s="14" t="e">
        <f t="shared" ca="1" si="16"/>
        <v>#N/A</v>
      </c>
      <c r="BP47" s="14" t="e">
        <f t="shared" ca="1" si="16"/>
        <v>#N/A</v>
      </c>
      <c r="BQ47" s="14" t="e">
        <f t="shared" ca="1" si="16"/>
        <v>#N/A</v>
      </c>
      <c r="BR47" s="14" t="e">
        <f t="shared" ca="1" si="16"/>
        <v>#N/A</v>
      </c>
      <c r="BS47" s="14"/>
    </row>
    <row r="48" spans="1:87" ht="21" hidden="1" customHeight="1" outlineLevel="1" thickBot="1" x14ac:dyDescent="0.4">
      <c r="A48" s="5">
        <f t="shared" si="14"/>
        <v>0</v>
      </c>
      <c r="B48" s="5">
        <f t="shared" si="14"/>
        <v>0</v>
      </c>
      <c r="C48" s="5">
        <f t="shared" si="14"/>
        <v>0</v>
      </c>
      <c r="D48" s="5">
        <f t="shared" si="14"/>
        <v>0</v>
      </c>
      <c r="E48" s="6">
        <f t="shared" si="14"/>
        <v>0</v>
      </c>
      <c r="F48" s="14" t="e">
        <f t="shared" ca="1" si="15"/>
        <v>#N/A</v>
      </c>
      <c r="G48" s="14" t="e">
        <f t="shared" ca="1" si="16"/>
        <v>#N/A</v>
      </c>
      <c r="H48" s="14" t="e">
        <f t="shared" ca="1" si="16"/>
        <v>#N/A</v>
      </c>
      <c r="I48" s="14" t="e">
        <f t="shared" ca="1" si="16"/>
        <v>#N/A</v>
      </c>
      <c r="J48" s="14" t="e">
        <f t="shared" ca="1" si="16"/>
        <v>#N/A</v>
      </c>
      <c r="K48" s="14" t="e">
        <f t="shared" ca="1" si="16"/>
        <v>#N/A</v>
      </c>
      <c r="L48" s="14" t="e">
        <f t="shared" ca="1" si="16"/>
        <v>#N/A</v>
      </c>
      <c r="M48" s="14" t="e">
        <f t="shared" ca="1" si="16"/>
        <v>#N/A</v>
      </c>
      <c r="N48" s="14" t="e">
        <f t="shared" ca="1" si="16"/>
        <v>#N/A</v>
      </c>
      <c r="O48" s="14" t="e">
        <f t="shared" ca="1" si="16"/>
        <v>#N/A</v>
      </c>
      <c r="P48" s="14" t="e">
        <f t="shared" ca="1" si="16"/>
        <v>#N/A</v>
      </c>
      <c r="Q48" s="14" t="e">
        <f t="shared" ca="1" si="16"/>
        <v>#N/A</v>
      </c>
      <c r="R48" s="14" t="e">
        <f t="shared" ca="1" si="16"/>
        <v>#N/A</v>
      </c>
      <c r="S48" s="14" t="e">
        <f t="shared" ca="1" si="16"/>
        <v>#N/A</v>
      </c>
      <c r="T48" s="14" t="e">
        <f t="shared" ca="1" si="16"/>
        <v>#N/A</v>
      </c>
      <c r="U48" s="14" t="e">
        <f t="shared" ca="1" si="16"/>
        <v>#N/A</v>
      </c>
      <c r="V48" s="14" t="e">
        <f t="shared" ca="1" si="16"/>
        <v>#N/A</v>
      </c>
      <c r="W48" s="14" t="e">
        <f t="shared" ca="1" si="16"/>
        <v>#N/A</v>
      </c>
      <c r="X48" s="14" t="e">
        <f t="shared" ca="1" si="16"/>
        <v>#N/A</v>
      </c>
      <c r="Y48" s="14" t="e">
        <f t="shared" ca="1" si="16"/>
        <v>#N/A</v>
      </c>
      <c r="Z48" s="14" t="e">
        <f t="shared" ca="1" si="16"/>
        <v>#N/A</v>
      </c>
      <c r="AA48" s="14" t="e">
        <f t="shared" ca="1" si="16"/>
        <v>#N/A</v>
      </c>
      <c r="AB48" s="14" t="e">
        <f t="shared" ca="1" si="16"/>
        <v>#N/A</v>
      </c>
      <c r="AC48" s="14" t="e">
        <f t="shared" ca="1" si="16"/>
        <v>#N/A</v>
      </c>
      <c r="AD48" s="14" t="e">
        <f t="shared" ca="1" si="16"/>
        <v>#N/A</v>
      </c>
      <c r="AE48" s="14" t="e">
        <f t="shared" ca="1" si="16"/>
        <v>#N/A</v>
      </c>
      <c r="AF48" s="14" t="e">
        <f t="shared" ca="1" si="16"/>
        <v>#N/A</v>
      </c>
      <c r="AG48" s="14" t="e">
        <f t="shared" ca="1" si="16"/>
        <v>#N/A</v>
      </c>
      <c r="AH48" s="14" t="e">
        <f t="shared" ca="1" si="16"/>
        <v>#N/A</v>
      </c>
      <c r="AI48" s="14" t="e">
        <f t="shared" ca="1" si="16"/>
        <v>#N/A</v>
      </c>
      <c r="AJ48" s="14" t="e">
        <f t="shared" ca="1" si="16"/>
        <v>#N/A</v>
      </c>
      <c r="AK48" s="14" t="e">
        <f t="shared" ca="1" si="16"/>
        <v>#N/A</v>
      </c>
      <c r="AL48" s="14" t="e">
        <f t="shared" ca="1" si="16"/>
        <v>#N/A</v>
      </c>
      <c r="AM48" s="14" t="e">
        <f t="shared" ca="1" si="16"/>
        <v>#N/A</v>
      </c>
      <c r="AN48" s="14" t="e">
        <f t="shared" ca="1" si="16"/>
        <v>#N/A</v>
      </c>
      <c r="AO48" s="14" t="e">
        <f t="shared" ca="1" si="16"/>
        <v>#N/A</v>
      </c>
      <c r="AP48" s="14" t="e">
        <f t="shared" ca="1" si="16"/>
        <v>#N/A</v>
      </c>
      <c r="AQ48" s="14" t="e">
        <f t="shared" ca="1" si="16"/>
        <v>#N/A</v>
      </c>
      <c r="AR48" s="14" t="e">
        <f t="shared" ca="1" si="16"/>
        <v>#N/A</v>
      </c>
      <c r="AS48" s="14" t="e">
        <f t="shared" ca="1" si="16"/>
        <v>#N/A</v>
      </c>
      <c r="AT48" s="14" t="e">
        <f t="shared" ca="1" si="16"/>
        <v>#N/A</v>
      </c>
      <c r="AU48" s="14" t="e">
        <f t="shared" ca="1" si="16"/>
        <v>#N/A</v>
      </c>
      <c r="AV48" s="14" t="e">
        <f t="shared" ca="1" si="16"/>
        <v>#N/A</v>
      </c>
      <c r="AW48" s="14" t="e">
        <f t="shared" ca="1" si="16"/>
        <v>#N/A</v>
      </c>
      <c r="AX48" s="14" t="e">
        <f t="shared" ca="1" si="16"/>
        <v>#N/A</v>
      </c>
      <c r="AY48" s="14" t="e">
        <f t="shared" ca="1" si="16"/>
        <v>#N/A</v>
      </c>
      <c r="AZ48" s="14" t="e">
        <f t="shared" ca="1" si="16"/>
        <v>#N/A</v>
      </c>
      <c r="BA48" s="14" t="e">
        <f t="shared" ca="1" si="16"/>
        <v>#N/A</v>
      </c>
      <c r="BB48" s="14" t="e">
        <f t="shared" ca="1" si="16"/>
        <v>#N/A</v>
      </c>
      <c r="BC48" s="14" t="e">
        <f t="shared" ca="1" si="16"/>
        <v>#N/A</v>
      </c>
      <c r="BD48" s="14" t="e">
        <f t="shared" ca="1" si="16"/>
        <v>#N/A</v>
      </c>
      <c r="BE48" s="14" t="e">
        <f t="shared" ca="1" si="16"/>
        <v>#N/A</v>
      </c>
      <c r="BF48" s="14" t="e">
        <f t="shared" ca="1" si="16"/>
        <v>#N/A</v>
      </c>
      <c r="BG48" s="14" t="e">
        <f t="shared" ca="1" si="16"/>
        <v>#N/A</v>
      </c>
      <c r="BH48" s="14" t="e">
        <f t="shared" ca="1" si="16"/>
        <v>#N/A</v>
      </c>
      <c r="BI48" s="14" t="e">
        <f t="shared" ca="1" si="16"/>
        <v>#N/A</v>
      </c>
      <c r="BJ48" s="14" t="e">
        <f t="shared" ca="1" si="16"/>
        <v>#N/A</v>
      </c>
      <c r="BK48" s="14" t="e">
        <f t="shared" ca="1" si="16"/>
        <v>#N/A</v>
      </c>
      <c r="BL48" s="14" t="e">
        <f t="shared" ca="1" si="16"/>
        <v>#N/A</v>
      </c>
      <c r="BM48" s="14" t="e">
        <f t="shared" ca="1" si="16"/>
        <v>#N/A</v>
      </c>
      <c r="BN48" s="14" t="e">
        <f t="shared" ca="1" si="16"/>
        <v>#N/A</v>
      </c>
      <c r="BO48" s="14" t="e">
        <f t="shared" ca="1" si="16"/>
        <v>#N/A</v>
      </c>
      <c r="BP48" s="14" t="e">
        <f t="shared" ca="1" si="16"/>
        <v>#N/A</v>
      </c>
      <c r="BQ48" s="14" t="e">
        <f t="shared" ca="1" si="16"/>
        <v>#N/A</v>
      </c>
      <c r="BR48" s="14" t="e">
        <f t="shared" ca="1" si="16"/>
        <v>#N/A</v>
      </c>
      <c r="BS48" s="14"/>
    </row>
    <row r="49" spans="1:71" ht="21" hidden="1" customHeight="1" outlineLevel="1" thickBot="1" x14ac:dyDescent="0.4">
      <c r="A49" s="5">
        <f t="shared" si="14"/>
        <v>0</v>
      </c>
      <c r="B49" s="5">
        <f t="shared" si="14"/>
        <v>0</v>
      </c>
      <c r="C49" s="5">
        <f t="shared" si="14"/>
        <v>0</v>
      </c>
      <c r="D49" s="5">
        <f t="shared" si="14"/>
        <v>0</v>
      </c>
      <c r="E49" s="6">
        <f t="shared" si="14"/>
        <v>0</v>
      </c>
      <c r="F49" s="14" t="e">
        <f t="shared" ca="1" si="15"/>
        <v>#N/A</v>
      </c>
      <c r="G49" s="14" t="e">
        <f t="shared" ca="1" si="16"/>
        <v>#N/A</v>
      </c>
      <c r="H49" s="14" t="e">
        <f t="shared" ca="1" si="16"/>
        <v>#N/A</v>
      </c>
      <c r="I49" s="14" t="e">
        <f t="shared" ca="1" si="16"/>
        <v>#N/A</v>
      </c>
      <c r="J49" s="14" t="e">
        <f t="shared" ca="1" si="16"/>
        <v>#N/A</v>
      </c>
      <c r="K49" s="14" t="e">
        <f t="shared" ca="1" si="16"/>
        <v>#N/A</v>
      </c>
      <c r="L49" s="14" t="e">
        <f t="shared" ca="1" si="16"/>
        <v>#N/A</v>
      </c>
      <c r="M49" s="14" t="e">
        <f t="shared" ca="1" si="16"/>
        <v>#N/A</v>
      </c>
      <c r="N49" s="14" t="e">
        <f t="shared" ca="1" si="16"/>
        <v>#N/A</v>
      </c>
      <c r="O49" s="14" t="e">
        <f t="shared" ca="1" si="16"/>
        <v>#N/A</v>
      </c>
      <c r="P49" s="14" t="e">
        <f t="shared" ca="1" si="16"/>
        <v>#N/A</v>
      </c>
      <c r="Q49" s="14" t="e">
        <f t="shared" ca="1" si="16"/>
        <v>#N/A</v>
      </c>
      <c r="R49" s="14" t="e">
        <f t="shared" ca="1" si="16"/>
        <v>#N/A</v>
      </c>
      <c r="S49" s="14" t="e">
        <f t="shared" ca="1" si="16"/>
        <v>#N/A</v>
      </c>
      <c r="T49" s="14" t="e">
        <f t="shared" ca="1" si="16"/>
        <v>#N/A</v>
      </c>
      <c r="U49" s="14" t="e">
        <f t="shared" ca="1" si="16"/>
        <v>#N/A</v>
      </c>
      <c r="V49" s="14" t="e">
        <f t="shared" ca="1" si="16"/>
        <v>#N/A</v>
      </c>
      <c r="W49" s="14" t="e">
        <f t="shared" ca="1" si="16"/>
        <v>#N/A</v>
      </c>
      <c r="X49" s="14" t="e">
        <f t="shared" ca="1" si="16"/>
        <v>#N/A</v>
      </c>
      <c r="Y49" s="14" t="e">
        <f t="shared" ca="1" si="16"/>
        <v>#N/A</v>
      </c>
      <c r="Z49" s="14" t="e">
        <f t="shared" ca="1" si="16"/>
        <v>#N/A</v>
      </c>
      <c r="AA49" s="14" t="e">
        <f t="shared" ca="1" si="16"/>
        <v>#N/A</v>
      </c>
      <c r="AB49" s="14" t="e">
        <f t="shared" ca="1" si="16"/>
        <v>#N/A</v>
      </c>
      <c r="AC49" s="14" t="e">
        <f t="shared" ca="1" si="16"/>
        <v>#N/A</v>
      </c>
      <c r="AD49" s="14" t="e">
        <f t="shared" ca="1" si="16"/>
        <v>#N/A</v>
      </c>
      <c r="AE49" s="14" t="e">
        <f t="shared" ca="1" si="16"/>
        <v>#N/A</v>
      </c>
      <c r="AF49" s="14" t="e">
        <f t="shared" ca="1" si="16"/>
        <v>#N/A</v>
      </c>
      <c r="AG49" s="14" t="e">
        <f t="shared" ca="1" si="16"/>
        <v>#N/A</v>
      </c>
      <c r="AH49" s="14" t="e">
        <f t="shared" ca="1" si="16"/>
        <v>#N/A</v>
      </c>
      <c r="AI49" s="14" t="e">
        <f t="shared" ca="1" si="16"/>
        <v>#N/A</v>
      </c>
      <c r="AJ49" s="14" t="e">
        <f t="shared" ca="1" si="16"/>
        <v>#N/A</v>
      </c>
      <c r="AK49" s="14" t="e">
        <f t="shared" ca="1" si="16"/>
        <v>#N/A</v>
      </c>
      <c r="AL49" s="14" t="e">
        <f t="shared" ca="1" si="16"/>
        <v>#N/A</v>
      </c>
      <c r="AM49" s="14" t="e">
        <f t="shared" ca="1" si="16"/>
        <v>#N/A</v>
      </c>
      <c r="AN49" s="14" t="e">
        <f t="shared" ca="1" si="16"/>
        <v>#N/A</v>
      </c>
      <c r="AO49" s="14" t="e">
        <f t="shared" ca="1" si="16"/>
        <v>#N/A</v>
      </c>
      <c r="AP49" s="14" t="e">
        <f t="shared" ca="1" si="16"/>
        <v>#N/A</v>
      </c>
      <c r="AQ49" s="14" t="e">
        <f t="shared" ca="1" si="16"/>
        <v>#N/A</v>
      </c>
      <c r="AR49" s="14" t="e">
        <f t="shared" ca="1" si="16"/>
        <v>#N/A</v>
      </c>
      <c r="AS49" s="14" t="e">
        <f t="shared" ca="1" si="16"/>
        <v>#N/A</v>
      </c>
      <c r="AT49" s="14" t="e">
        <f t="shared" ca="1" si="16"/>
        <v>#N/A</v>
      </c>
      <c r="AU49" s="14" t="e">
        <f t="shared" ca="1" si="16"/>
        <v>#N/A</v>
      </c>
      <c r="AV49" s="14" t="e">
        <f t="shared" ca="1" si="16"/>
        <v>#N/A</v>
      </c>
      <c r="AW49" s="14" t="e">
        <f t="shared" ca="1" si="16"/>
        <v>#N/A</v>
      </c>
      <c r="AX49" s="14" t="e">
        <f t="shared" ca="1" si="16"/>
        <v>#N/A</v>
      </c>
      <c r="AY49" s="14" t="e">
        <f t="shared" ca="1" si="16"/>
        <v>#N/A</v>
      </c>
      <c r="AZ49" s="14" t="e">
        <f t="shared" ca="1" si="16"/>
        <v>#N/A</v>
      </c>
      <c r="BA49" s="14" t="e">
        <f t="shared" ca="1" si="16"/>
        <v>#N/A</v>
      </c>
      <c r="BB49" s="14" t="e">
        <f t="shared" ca="1" si="16"/>
        <v>#N/A</v>
      </c>
      <c r="BC49" s="14" t="e">
        <f t="shared" ca="1" si="16"/>
        <v>#N/A</v>
      </c>
      <c r="BD49" s="14" t="e">
        <f t="shared" ca="1" si="16"/>
        <v>#N/A</v>
      </c>
      <c r="BE49" s="14" t="e">
        <f t="shared" ca="1" si="16"/>
        <v>#N/A</v>
      </c>
      <c r="BF49" s="14" t="e">
        <f t="shared" ca="1" si="16"/>
        <v>#N/A</v>
      </c>
      <c r="BG49" s="14" t="e">
        <f t="shared" ca="1" si="16"/>
        <v>#N/A</v>
      </c>
      <c r="BH49" s="14" t="e">
        <f t="shared" ca="1" si="16"/>
        <v>#N/A</v>
      </c>
      <c r="BI49" s="14" t="e">
        <f t="shared" ca="1" si="16"/>
        <v>#N/A</v>
      </c>
      <c r="BJ49" s="14" t="e">
        <f t="shared" ca="1" si="16"/>
        <v>#N/A</v>
      </c>
      <c r="BK49" s="14" t="e">
        <f t="shared" ca="1" si="16"/>
        <v>#N/A</v>
      </c>
      <c r="BL49" s="14" t="e">
        <f t="shared" ca="1" si="16"/>
        <v>#N/A</v>
      </c>
      <c r="BM49" s="14" t="e">
        <f t="shared" ca="1" si="16"/>
        <v>#N/A</v>
      </c>
      <c r="BN49" s="14" t="e">
        <f t="shared" ca="1" si="16"/>
        <v>#N/A</v>
      </c>
      <c r="BO49" s="14" t="e">
        <f t="shared" ca="1" si="16"/>
        <v>#N/A</v>
      </c>
      <c r="BP49" s="14" t="e">
        <f t="shared" ca="1" si="16"/>
        <v>#N/A</v>
      </c>
      <c r="BQ49" s="14" t="e">
        <f t="shared" ca="1" si="16"/>
        <v>#N/A</v>
      </c>
      <c r="BR49" s="14" t="e">
        <f t="shared" ca="1" si="16"/>
        <v>#N/A</v>
      </c>
      <c r="BS49" s="14"/>
    </row>
    <row r="50" spans="1:71" ht="21" hidden="1" customHeight="1" outlineLevel="1" thickBot="1" x14ac:dyDescent="0.4">
      <c r="A50" s="5">
        <f t="shared" si="14"/>
        <v>0</v>
      </c>
      <c r="B50" s="5">
        <f t="shared" si="14"/>
        <v>0</v>
      </c>
      <c r="C50" s="5">
        <f t="shared" si="14"/>
        <v>0</v>
      </c>
      <c r="D50" s="5">
        <f t="shared" si="14"/>
        <v>0</v>
      </c>
      <c r="E50" s="6">
        <f t="shared" si="14"/>
        <v>0</v>
      </c>
      <c r="F50" s="14" t="e">
        <f t="shared" ca="1" si="15"/>
        <v>#N/A</v>
      </c>
      <c r="G50" s="14" t="e">
        <f t="shared" ca="1" si="16"/>
        <v>#N/A</v>
      </c>
      <c r="H50" s="14" t="e">
        <f t="shared" ca="1" si="16"/>
        <v>#N/A</v>
      </c>
      <c r="I50" s="14" t="e">
        <f t="shared" ca="1" si="16"/>
        <v>#N/A</v>
      </c>
      <c r="J50" s="14" t="e">
        <f t="shared" ca="1" si="16"/>
        <v>#N/A</v>
      </c>
      <c r="K50" s="14" t="e">
        <f t="shared" ca="1" si="16"/>
        <v>#N/A</v>
      </c>
      <c r="L50" s="14" t="e">
        <f t="shared" ca="1" si="16"/>
        <v>#N/A</v>
      </c>
      <c r="M50" s="14" t="e">
        <f t="shared" ca="1" si="16"/>
        <v>#N/A</v>
      </c>
      <c r="N50" s="14" t="e">
        <f t="shared" ca="1" si="16"/>
        <v>#N/A</v>
      </c>
      <c r="O50" s="14" t="e">
        <f t="shared" ca="1" si="16"/>
        <v>#N/A</v>
      </c>
      <c r="P50" s="14" t="e">
        <f t="shared" ca="1" si="16"/>
        <v>#N/A</v>
      </c>
      <c r="Q50" s="14" t="e">
        <f t="shared" ca="1" si="16"/>
        <v>#N/A</v>
      </c>
      <c r="R50" s="14" t="e">
        <f t="shared" ca="1" si="16"/>
        <v>#N/A</v>
      </c>
      <c r="S50" s="14" t="e">
        <f t="shared" ca="1" si="16"/>
        <v>#N/A</v>
      </c>
      <c r="T50" s="14" t="e">
        <f t="shared" ca="1" si="16"/>
        <v>#N/A</v>
      </c>
      <c r="U50" s="14" t="e">
        <f t="shared" ref="G50:BR54" ca="1" si="17">$A50*H.Ar + $B50*H.Se + $C50*H.Ge + $D50*H.Ga</f>
        <v>#N/A</v>
      </c>
      <c r="V50" s="14" t="e">
        <f t="shared" ca="1" si="17"/>
        <v>#N/A</v>
      </c>
      <c r="W50" s="14" t="e">
        <f t="shared" ca="1" si="17"/>
        <v>#N/A</v>
      </c>
      <c r="X50" s="14" t="e">
        <f t="shared" ca="1" si="17"/>
        <v>#N/A</v>
      </c>
      <c r="Y50" s="14" t="e">
        <f t="shared" ca="1" si="17"/>
        <v>#N/A</v>
      </c>
      <c r="Z50" s="14" t="e">
        <f t="shared" ca="1" si="17"/>
        <v>#N/A</v>
      </c>
      <c r="AA50" s="14" t="e">
        <f t="shared" ca="1" si="17"/>
        <v>#N/A</v>
      </c>
      <c r="AB50" s="14" t="e">
        <f t="shared" ca="1" si="17"/>
        <v>#N/A</v>
      </c>
      <c r="AC50" s="14" t="e">
        <f t="shared" ca="1" si="17"/>
        <v>#N/A</v>
      </c>
      <c r="AD50" s="14" t="e">
        <f t="shared" ca="1" si="17"/>
        <v>#N/A</v>
      </c>
      <c r="AE50" s="14" t="e">
        <f t="shared" ca="1" si="17"/>
        <v>#N/A</v>
      </c>
      <c r="AF50" s="14" t="e">
        <f t="shared" ca="1" si="17"/>
        <v>#N/A</v>
      </c>
      <c r="AG50" s="14" t="e">
        <f t="shared" ca="1" si="17"/>
        <v>#N/A</v>
      </c>
      <c r="AH50" s="14" t="e">
        <f t="shared" ca="1" si="17"/>
        <v>#N/A</v>
      </c>
      <c r="AI50" s="14" t="e">
        <f t="shared" ca="1" si="17"/>
        <v>#N/A</v>
      </c>
      <c r="AJ50" s="14" t="e">
        <f t="shared" ca="1" si="17"/>
        <v>#N/A</v>
      </c>
      <c r="AK50" s="14" t="e">
        <f t="shared" ca="1" si="17"/>
        <v>#N/A</v>
      </c>
      <c r="AL50" s="14" t="e">
        <f t="shared" ca="1" si="17"/>
        <v>#N/A</v>
      </c>
      <c r="AM50" s="14" t="e">
        <f t="shared" ca="1" si="17"/>
        <v>#N/A</v>
      </c>
      <c r="AN50" s="14" t="e">
        <f t="shared" ca="1" si="17"/>
        <v>#N/A</v>
      </c>
      <c r="AO50" s="14" t="e">
        <f t="shared" ca="1" si="17"/>
        <v>#N/A</v>
      </c>
      <c r="AP50" s="14" t="e">
        <f t="shared" ca="1" si="17"/>
        <v>#N/A</v>
      </c>
      <c r="AQ50" s="14" t="e">
        <f t="shared" ca="1" si="17"/>
        <v>#N/A</v>
      </c>
      <c r="AR50" s="14" t="e">
        <f t="shared" ca="1" si="17"/>
        <v>#N/A</v>
      </c>
      <c r="AS50" s="14" t="e">
        <f t="shared" ca="1" si="17"/>
        <v>#N/A</v>
      </c>
      <c r="AT50" s="14" t="e">
        <f t="shared" ca="1" si="17"/>
        <v>#N/A</v>
      </c>
      <c r="AU50" s="14" t="e">
        <f t="shared" ca="1" si="17"/>
        <v>#N/A</v>
      </c>
      <c r="AV50" s="14" t="e">
        <f t="shared" ca="1" si="17"/>
        <v>#N/A</v>
      </c>
      <c r="AW50" s="14" t="e">
        <f t="shared" ca="1" si="17"/>
        <v>#N/A</v>
      </c>
      <c r="AX50" s="14" t="e">
        <f t="shared" ca="1" si="17"/>
        <v>#N/A</v>
      </c>
      <c r="AY50" s="14" t="e">
        <f t="shared" ca="1" si="17"/>
        <v>#N/A</v>
      </c>
      <c r="AZ50" s="14" t="e">
        <f t="shared" ca="1" si="17"/>
        <v>#N/A</v>
      </c>
      <c r="BA50" s="14" t="e">
        <f t="shared" ca="1" si="17"/>
        <v>#N/A</v>
      </c>
      <c r="BB50" s="14" t="e">
        <f t="shared" ca="1" si="17"/>
        <v>#N/A</v>
      </c>
      <c r="BC50" s="14" t="e">
        <f t="shared" ca="1" si="17"/>
        <v>#N/A</v>
      </c>
      <c r="BD50" s="14" t="e">
        <f t="shared" ca="1" si="17"/>
        <v>#N/A</v>
      </c>
      <c r="BE50" s="14" t="e">
        <f t="shared" ca="1" si="17"/>
        <v>#N/A</v>
      </c>
      <c r="BF50" s="14" t="e">
        <f t="shared" ca="1" si="17"/>
        <v>#N/A</v>
      </c>
      <c r="BG50" s="14" t="e">
        <f t="shared" ca="1" si="17"/>
        <v>#N/A</v>
      </c>
      <c r="BH50" s="14" t="e">
        <f t="shared" ca="1" si="17"/>
        <v>#N/A</v>
      </c>
      <c r="BI50" s="14" t="e">
        <f t="shared" ca="1" si="17"/>
        <v>#N/A</v>
      </c>
      <c r="BJ50" s="14" t="e">
        <f t="shared" ca="1" si="17"/>
        <v>#N/A</v>
      </c>
      <c r="BK50" s="14" t="e">
        <f t="shared" ca="1" si="17"/>
        <v>#N/A</v>
      </c>
      <c r="BL50" s="14" t="e">
        <f t="shared" ca="1" si="17"/>
        <v>#N/A</v>
      </c>
      <c r="BM50" s="14" t="e">
        <f t="shared" ca="1" si="17"/>
        <v>#N/A</v>
      </c>
      <c r="BN50" s="14" t="e">
        <f t="shared" ca="1" si="17"/>
        <v>#N/A</v>
      </c>
      <c r="BO50" s="14" t="e">
        <f t="shared" ca="1" si="17"/>
        <v>#N/A</v>
      </c>
      <c r="BP50" s="14" t="e">
        <f t="shared" ca="1" si="17"/>
        <v>#N/A</v>
      </c>
      <c r="BQ50" s="14" t="e">
        <f t="shared" ca="1" si="17"/>
        <v>#N/A</v>
      </c>
      <c r="BR50" s="14" t="e">
        <f t="shared" ca="1" si="17"/>
        <v>#N/A</v>
      </c>
      <c r="BS50" s="14"/>
    </row>
    <row r="51" spans="1:71" ht="21" hidden="1" customHeight="1" outlineLevel="1" thickBot="1" x14ac:dyDescent="0.4">
      <c r="A51" s="5">
        <f t="shared" si="14"/>
        <v>0</v>
      </c>
      <c r="B51" s="5">
        <f t="shared" si="14"/>
        <v>0</v>
      </c>
      <c r="C51" s="5">
        <f t="shared" si="14"/>
        <v>0</v>
      </c>
      <c r="D51" s="5">
        <f t="shared" si="14"/>
        <v>0</v>
      </c>
      <c r="E51" s="6">
        <f t="shared" si="14"/>
        <v>0</v>
      </c>
      <c r="F51" s="14" t="e">
        <f t="shared" ca="1" si="15"/>
        <v>#N/A</v>
      </c>
      <c r="G51" s="14" t="e">
        <f t="shared" ca="1" si="17"/>
        <v>#N/A</v>
      </c>
      <c r="H51" s="14" t="e">
        <f t="shared" ca="1" si="17"/>
        <v>#N/A</v>
      </c>
      <c r="I51" s="14" t="e">
        <f t="shared" ca="1" si="17"/>
        <v>#N/A</v>
      </c>
      <c r="J51" s="14" t="e">
        <f t="shared" ca="1" si="17"/>
        <v>#N/A</v>
      </c>
      <c r="K51" s="14" t="e">
        <f t="shared" ca="1" si="17"/>
        <v>#N/A</v>
      </c>
      <c r="L51" s="14" t="e">
        <f t="shared" ca="1" si="17"/>
        <v>#N/A</v>
      </c>
      <c r="M51" s="14" t="e">
        <f t="shared" ca="1" si="17"/>
        <v>#N/A</v>
      </c>
      <c r="N51" s="14" t="e">
        <f t="shared" ca="1" si="17"/>
        <v>#N/A</v>
      </c>
      <c r="O51" s="14" t="e">
        <f t="shared" ca="1" si="17"/>
        <v>#N/A</v>
      </c>
      <c r="P51" s="14" t="e">
        <f t="shared" ca="1" si="17"/>
        <v>#N/A</v>
      </c>
      <c r="Q51" s="14" t="e">
        <f t="shared" ca="1" si="17"/>
        <v>#N/A</v>
      </c>
      <c r="R51" s="14" t="e">
        <f t="shared" ca="1" si="17"/>
        <v>#N/A</v>
      </c>
      <c r="S51" s="14" t="e">
        <f t="shared" ca="1" si="17"/>
        <v>#N/A</v>
      </c>
      <c r="T51" s="14" t="e">
        <f t="shared" ca="1" si="17"/>
        <v>#N/A</v>
      </c>
      <c r="U51" s="14" t="e">
        <f t="shared" ca="1" si="17"/>
        <v>#N/A</v>
      </c>
      <c r="V51" s="14" t="e">
        <f t="shared" ca="1" si="17"/>
        <v>#N/A</v>
      </c>
      <c r="W51" s="14" t="e">
        <f t="shared" ca="1" si="17"/>
        <v>#N/A</v>
      </c>
      <c r="X51" s="14" t="e">
        <f t="shared" ca="1" si="17"/>
        <v>#N/A</v>
      </c>
      <c r="Y51" s="14" t="e">
        <f t="shared" ca="1" si="17"/>
        <v>#N/A</v>
      </c>
      <c r="Z51" s="14" t="e">
        <f t="shared" ca="1" si="17"/>
        <v>#N/A</v>
      </c>
      <c r="AA51" s="14" t="e">
        <f t="shared" ca="1" si="17"/>
        <v>#N/A</v>
      </c>
      <c r="AB51" s="14" t="e">
        <f t="shared" ca="1" si="17"/>
        <v>#N/A</v>
      </c>
      <c r="AC51" s="14" t="e">
        <f t="shared" ca="1" si="17"/>
        <v>#N/A</v>
      </c>
      <c r="AD51" s="14" t="e">
        <f t="shared" ca="1" si="17"/>
        <v>#N/A</v>
      </c>
      <c r="AE51" s="14" t="e">
        <f t="shared" ca="1" si="17"/>
        <v>#N/A</v>
      </c>
      <c r="AF51" s="14" t="e">
        <f t="shared" ca="1" si="17"/>
        <v>#N/A</v>
      </c>
      <c r="AG51" s="14" t="e">
        <f t="shared" ca="1" si="17"/>
        <v>#N/A</v>
      </c>
      <c r="AH51" s="14" t="e">
        <f t="shared" ca="1" si="17"/>
        <v>#N/A</v>
      </c>
      <c r="AI51" s="14" t="e">
        <f t="shared" ca="1" si="17"/>
        <v>#N/A</v>
      </c>
      <c r="AJ51" s="14" t="e">
        <f t="shared" ca="1" si="17"/>
        <v>#N/A</v>
      </c>
      <c r="AK51" s="14" t="e">
        <f t="shared" ca="1" si="17"/>
        <v>#N/A</v>
      </c>
      <c r="AL51" s="14" t="e">
        <f t="shared" ca="1" si="17"/>
        <v>#N/A</v>
      </c>
      <c r="AM51" s="14" t="e">
        <f t="shared" ca="1" si="17"/>
        <v>#N/A</v>
      </c>
      <c r="AN51" s="14" t="e">
        <f t="shared" ca="1" si="17"/>
        <v>#N/A</v>
      </c>
      <c r="AO51" s="14" t="e">
        <f t="shared" ca="1" si="17"/>
        <v>#N/A</v>
      </c>
      <c r="AP51" s="14" t="e">
        <f t="shared" ca="1" si="17"/>
        <v>#N/A</v>
      </c>
      <c r="AQ51" s="14" t="e">
        <f t="shared" ca="1" si="17"/>
        <v>#N/A</v>
      </c>
      <c r="AR51" s="14" t="e">
        <f t="shared" ca="1" si="17"/>
        <v>#N/A</v>
      </c>
      <c r="AS51" s="14" t="e">
        <f t="shared" ca="1" si="17"/>
        <v>#N/A</v>
      </c>
      <c r="AT51" s="14" t="e">
        <f t="shared" ca="1" si="17"/>
        <v>#N/A</v>
      </c>
      <c r="AU51" s="14" t="e">
        <f t="shared" ca="1" si="17"/>
        <v>#N/A</v>
      </c>
      <c r="AV51" s="14" t="e">
        <f t="shared" ca="1" si="17"/>
        <v>#N/A</v>
      </c>
      <c r="AW51" s="14" t="e">
        <f t="shared" ca="1" si="17"/>
        <v>#N/A</v>
      </c>
      <c r="AX51" s="14" t="e">
        <f t="shared" ca="1" si="17"/>
        <v>#N/A</v>
      </c>
      <c r="AY51" s="14" t="e">
        <f t="shared" ca="1" si="17"/>
        <v>#N/A</v>
      </c>
      <c r="AZ51" s="14" t="e">
        <f t="shared" ca="1" si="17"/>
        <v>#N/A</v>
      </c>
      <c r="BA51" s="14" t="e">
        <f t="shared" ca="1" si="17"/>
        <v>#N/A</v>
      </c>
      <c r="BB51" s="14" t="e">
        <f t="shared" ca="1" si="17"/>
        <v>#N/A</v>
      </c>
      <c r="BC51" s="14" t="e">
        <f t="shared" ca="1" si="17"/>
        <v>#N/A</v>
      </c>
      <c r="BD51" s="14" t="e">
        <f t="shared" ca="1" si="17"/>
        <v>#N/A</v>
      </c>
      <c r="BE51" s="14" t="e">
        <f t="shared" ca="1" si="17"/>
        <v>#N/A</v>
      </c>
      <c r="BF51" s="14" t="e">
        <f t="shared" ca="1" si="17"/>
        <v>#N/A</v>
      </c>
      <c r="BG51" s="14" t="e">
        <f t="shared" ca="1" si="17"/>
        <v>#N/A</v>
      </c>
      <c r="BH51" s="14" t="e">
        <f t="shared" ca="1" si="17"/>
        <v>#N/A</v>
      </c>
      <c r="BI51" s="14" t="e">
        <f t="shared" ca="1" si="17"/>
        <v>#N/A</v>
      </c>
      <c r="BJ51" s="14" t="e">
        <f t="shared" ca="1" si="17"/>
        <v>#N/A</v>
      </c>
      <c r="BK51" s="14" t="e">
        <f t="shared" ca="1" si="17"/>
        <v>#N/A</v>
      </c>
      <c r="BL51" s="14" t="e">
        <f t="shared" ca="1" si="17"/>
        <v>#N/A</v>
      </c>
      <c r="BM51" s="14" t="e">
        <f t="shared" ca="1" si="17"/>
        <v>#N/A</v>
      </c>
      <c r="BN51" s="14" t="e">
        <f t="shared" ca="1" si="17"/>
        <v>#N/A</v>
      </c>
      <c r="BO51" s="14" t="e">
        <f t="shared" ca="1" si="17"/>
        <v>#N/A</v>
      </c>
      <c r="BP51" s="14" t="e">
        <f t="shared" ca="1" si="17"/>
        <v>#N/A</v>
      </c>
      <c r="BQ51" s="14" t="e">
        <f t="shared" ca="1" si="17"/>
        <v>#N/A</v>
      </c>
      <c r="BR51" s="14" t="e">
        <f t="shared" ca="1" si="17"/>
        <v>#N/A</v>
      </c>
      <c r="BS51" s="14"/>
    </row>
    <row r="52" spans="1:71" ht="21" hidden="1" customHeight="1" outlineLevel="1" thickBot="1" x14ac:dyDescent="0.4">
      <c r="A52" s="5">
        <f t="shared" si="14"/>
        <v>0</v>
      </c>
      <c r="B52" s="5">
        <f t="shared" si="14"/>
        <v>0</v>
      </c>
      <c r="C52" s="5">
        <f t="shared" si="14"/>
        <v>0</v>
      </c>
      <c r="D52" s="5">
        <f t="shared" si="14"/>
        <v>0</v>
      </c>
      <c r="E52" s="6">
        <f t="shared" si="14"/>
        <v>0</v>
      </c>
      <c r="F52" s="14" t="e">
        <f t="shared" ca="1" si="15"/>
        <v>#N/A</v>
      </c>
      <c r="G52" s="14" t="e">
        <f t="shared" ca="1" si="17"/>
        <v>#N/A</v>
      </c>
      <c r="H52" s="14" t="e">
        <f t="shared" ca="1" si="17"/>
        <v>#N/A</v>
      </c>
      <c r="I52" s="14" t="e">
        <f t="shared" ca="1" si="17"/>
        <v>#N/A</v>
      </c>
      <c r="J52" s="14" t="e">
        <f t="shared" ca="1" si="17"/>
        <v>#N/A</v>
      </c>
      <c r="K52" s="14" t="e">
        <f t="shared" ca="1" si="17"/>
        <v>#N/A</v>
      </c>
      <c r="L52" s="14" t="e">
        <f t="shared" ca="1" si="17"/>
        <v>#N/A</v>
      </c>
      <c r="M52" s="14" t="e">
        <f t="shared" ca="1" si="17"/>
        <v>#N/A</v>
      </c>
      <c r="N52" s="14" t="e">
        <f t="shared" ca="1" si="17"/>
        <v>#N/A</v>
      </c>
      <c r="O52" s="14" t="e">
        <f t="shared" ca="1" si="17"/>
        <v>#N/A</v>
      </c>
      <c r="P52" s="14" t="e">
        <f t="shared" ca="1" si="17"/>
        <v>#N/A</v>
      </c>
      <c r="Q52" s="14" t="e">
        <f t="shared" ca="1" si="17"/>
        <v>#N/A</v>
      </c>
      <c r="R52" s="14" t="e">
        <f t="shared" ca="1" si="17"/>
        <v>#N/A</v>
      </c>
      <c r="S52" s="14" t="e">
        <f t="shared" ca="1" si="17"/>
        <v>#N/A</v>
      </c>
      <c r="T52" s="14" t="e">
        <f t="shared" ca="1" si="17"/>
        <v>#N/A</v>
      </c>
      <c r="U52" s="14" t="e">
        <f t="shared" ca="1" si="17"/>
        <v>#N/A</v>
      </c>
      <c r="V52" s="14" t="e">
        <f t="shared" ca="1" si="17"/>
        <v>#N/A</v>
      </c>
      <c r="W52" s="14" t="e">
        <f t="shared" ca="1" si="17"/>
        <v>#N/A</v>
      </c>
      <c r="X52" s="14" t="e">
        <f t="shared" ca="1" si="17"/>
        <v>#N/A</v>
      </c>
      <c r="Y52" s="14" t="e">
        <f t="shared" ca="1" si="17"/>
        <v>#N/A</v>
      </c>
      <c r="Z52" s="14" t="e">
        <f t="shared" ca="1" si="17"/>
        <v>#N/A</v>
      </c>
      <c r="AA52" s="14" t="e">
        <f t="shared" ca="1" si="17"/>
        <v>#N/A</v>
      </c>
      <c r="AB52" s="14" t="e">
        <f t="shared" ca="1" si="17"/>
        <v>#N/A</v>
      </c>
      <c r="AC52" s="14" t="e">
        <f t="shared" ca="1" si="17"/>
        <v>#N/A</v>
      </c>
      <c r="AD52" s="14" t="e">
        <f t="shared" ca="1" si="17"/>
        <v>#N/A</v>
      </c>
      <c r="AE52" s="14" t="e">
        <f t="shared" ca="1" si="17"/>
        <v>#N/A</v>
      </c>
      <c r="AF52" s="14" t="e">
        <f t="shared" ca="1" si="17"/>
        <v>#N/A</v>
      </c>
      <c r="AG52" s="14" t="e">
        <f t="shared" ca="1" si="17"/>
        <v>#N/A</v>
      </c>
      <c r="AH52" s="14" t="e">
        <f t="shared" ca="1" si="17"/>
        <v>#N/A</v>
      </c>
      <c r="AI52" s="14" t="e">
        <f t="shared" ca="1" si="17"/>
        <v>#N/A</v>
      </c>
      <c r="AJ52" s="14" t="e">
        <f t="shared" ca="1" si="17"/>
        <v>#N/A</v>
      </c>
      <c r="AK52" s="14" t="e">
        <f t="shared" ca="1" si="17"/>
        <v>#N/A</v>
      </c>
      <c r="AL52" s="14" t="e">
        <f t="shared" ca="1" si="17"/>
        <v>#N/A</v>
      </c>
      <c r="AM52" s="14" t="e">
        <f t="shared" ca="1" si="17"/>
        <v>#N/A</v>
      </c>
      <c r="AN52" s="14" t="e">
        <f t="shared" ca="1" si="17"/>
        <v>#N/A</v>
      </c>
      <c r="AO52" s="14" t="e">
        <f t="shared" ca="1" si="17"/>
        <v>#N/A</v>
      </c>
      <c r="AP52" s="14" t="e">
        <f t="shared" ca="1" si="17"/>
        <v>#N/A</v>
      </c>
      <c r="AQ52" s="14" t="e">
        <f t="shared" ca="1" si="17"/>
        <v>#N/A</v>
      </c>
      <c r="AR52" s="14" t="e">
        <f t="shared" ca="1" si="17"/>
        <v>#N/A</v>
      </c>
      <c r="AS52" s="14" t="e">
        <f t="shared" ca="1" si="17"/>
        <v>#N/A</v>
      </c>
      <c r="AT52" s="14" t="e">
        <f t="shared" ca="1" si="17"/>
        <v>#N/A</v>
      </c>
      <c r="AU52" s="14" t="e">
        <f t="shared" ca="1" si="17"/>
        <v>#N/A</v>
      </c>
      <c r="AV52" s="14" t="e">
        <f t="shared" ca="1" si="17"/>
        <v>#N/A</v>
      </c>
      <c r="AW52" s="14" t="e">
        <f t="shared" ca="1" si="17"/>
        <v>#N/A</v>
      </c>
      <c r="AX52" s="14" t="e">
        <f t="shared" ca="1" si="17"/>
        <v>#N/A</v>
      </c>
      <c r="AY52" s="14" t="e">
        <f t="shared" ca="1" si="17"/>
        <v>#N/A</v>
      </c>
      <c r="AZ52" s="14" t="e">
        <f t="shared" ca="1" si="17"/>
        <v>#N/A</v>
      </c>
      <c r="BA52" s="14" t="e">
        <f t="shared" ca="1" si="17"/>
        <v>#N/A</v>
      </c>
      <c r="BB52" s="14" t="e">
        <f t="shared" ca="1" si="17"/>
        <v>#N/A</v>
      </c>
      <c r="BC52" s="14" t="e">
        <f t="shared" ca="1" si="17"/>
        <v>#N/A</v>
      </c>
      <c r="BD52" s="14" t="e">
        <f t="shared" ca="1" si="17"/>
        <v>#N/A</v>
      </c>
      <c r="BE52" s="14" t="e">
        <f t="shared" ca="1" si="17"/>
        <v>#N/A</v>
      </c>
      <c r="BF52" s="14" t="e">
        <f t="shared" ca="1" si="17"/>
        <v>#N/A</v>
      </c>
      <c r="BG52" s="14" t="e">
        <f t="shared" ca="1" si="17"/>
        <v>#N/A</v>
      </c>
      <c r="BH52" s="14" t="e">
        <f t="shared" ca="1" si="17"/>
        <v>#N/A</v>
      </c>
      <c r="BI52" s="14" t="e">
        <f t="shared" ca="1" si="17"/>
        <v>#N/A</v>
      </c>
      <c r="BJ52" s="14" t="e">
        <f t="shared" ca="1" si="17"/>
        <v>#N/A</v>
      </c>
      <c r="BK52" s="14" t="e">
        <f t="shared" ca="1" si="17"/>
        <v>#N/A</v>
      </c>
      <c r="BL52" s="14" t="e">
        <f t="shared" ca="1" si="17"/>
        <v>#N/A</v>
      </c>
      <c r="BM52" s="14" t="e">
        <f t="shared" ca="1" si="17"/>
        <v>#N/A</v>
      </c>
      <c r="BN52" s="14" t="e">
        <f t="shared" ca="1" si="17"/>
        <v>#N/A</v>
      </c>
      <c r="BO52" s="14" t="e">
        <f t="shared" ca="1" si="17"/>
        <v>#N/A</v>
      </c>
      <c r="BP52" s="14" t="e">
        <f t="shared" ca="1" si="17"/>
        <v>#N/A</v>
      </c>
      <c r="BQ52" s="14" t="e">
        <f t="shared" ca="1" si="17"/>
        <v>#N/A</v>
      </c>
      <c r="BR52" s="14" t="e">
        <f t="shared" ca="1" si="17"/>
        <v>#N/A</v>
      </c>
      <c r="BS52" s="14"/>
    </row>
    <row r="53" spans="1:71" ht="21" hidden="1" customHeight="1" outlineLevel="1" thickBot="1" x14ac:dyDescent="0.4">
      <c r="A53" s="5">
        <f t="shared" si="14"/>
        <v>0</v>
      </c>
      <c r="B53" s="5">
        <f t="shared" si="14"/>
        <v>0</v>
      </c>
      <c r="C53" s="5">
        <f t="shared" si="14"/>
        <v>0</v>
      </c>
      <c r="D53" s="5">
        <f t="shared" si="14"/>
        <v>0</v>
      </c>
      <c r="E53" s="6">
        <f t="shared" si="14"/>
        <v>0</v>
      </c>
      <c r="F53" s="14" t="e">
        <f t="shared" ca="1" si="15"/>
        <v>#N/A</v>
      </c>
      <c r="G53" s="14" t="e">
        <f t="shared" ca="1" si="17"/>
        <v>#N/A</v>
      </c>
      <c r="H53" s="14" t="e">
        <f t="shared" ca="1" si="17"/>
        <v>#N/A</v>
      </c>
      <c r="I53" s="14" t="e">
        <f t="shared" ca="1" si="17"/>
        <v>#N/A</v>
      </c>
      <c r="J53" s="14" t="e">
        <f t="shared" ca="1" si="17"/>
        <v>#N/A</v>
      </c>
      <c r="K53" s="14" t="e">
        <f t="shared" ca="1" si="17"/>
        <v>#N/A</v>
      </c>
      <c r="L53" s="14" t="e">
        <f t="shared" ca="1" si="17"/>
        <v>#N/A</v>
      </c>
      <c r="M53" s="14" t="e">
        <f t="shared" ca="1" si="17"/>
        <v>#N/A</v>
      </c>
      <c r="N53" s="14" t="e">
        <f t="shared" ca="1" si="17"/>
        <v>#N/A</v>
      </c>
      <c r="O53" s="14" t="e">
        <f t="shared" ca="1" si="17"/>
        <v>#N/A</v>
      </c>
      <c r="P53" s="14" t="e">
        <f t="shared" ca="1" si="17"/>
        <v>#N/A</v>
      </c>
      <c r="Q53" s="14" t="e">
        <f t="shared" ca="1" si="17"/>
        <v>#N/A</v>
      </c>
      <c r="R53" s="14" t="e">
        <f t="shared" ca="1" si="17"/>
        <v>#N/A</v>
      </c>
      <c r="S53" s="14" t="e">
        <f t="shared" ca="1" si="17"/>
        <v>#N/A</v>
      </c>
      <c r="T53" s="14" t="e">
        <f t="shared" ca="1" si="17"/>
        <v>#N/A</v>
      </c>
      <c r="U53" s="14" t="e">
        <f t="shared" ca="1" si="17"/>
        <v>#N/A</v>
      </c>
      <c r="V53" s="14" t="e">
        <f t="shared" ca="1" si="17"/>
        <v>#N/A</v>
      </c>
      <c r="W53" s="14" t="e">
        <f t="shared" ca="1" si="17"/>
        <v>#N/A</v>
      </c>
      <c r="X53" s="14" t="e">
        <f t="shared" ca="1" si="17"/>
        <v>#N/A</v>
      </c>
      <c r="Y53" s="14" t="e">
        <f t="shared" ca="1" si="17"/>
        <v>#N/A</v>
      </c>
      <c r="Z53" s="14" t="e">
        <f t="shared" ca="1" si="17"/>
        <v>#N/A</v>
      </c>
      <c r="AA53" s="14" t="e">
        <f t="shared" ca="1" si="17"/>
        <v>#N/A</v>
      </c>
      <c r="AB53" s="14" t="e">
        <f t="shared" ca="1" si="17"/>
        <v>#N/A</v>
      </c>
      <c r="AC53" s="14" t="e">
        <f t="shared" ca="1" si="17"/>
        <v>#N/A</v>
      </c>
      <c r="AD53" s="14" t="e">
        <f t="shared" ca="1" si="17"/>
        <v>#N/A</v>
      </c>
      <c r="AE53" s="14" t="e">
        <f t="shared" ca="1" si="17"/>
        <v>#N/A</v>
      </c>
      <c r="AF53" s="14" t="e">
        <f t="shared" ca="1" si="17"/>
        <v>#N/A</v>
      </c>
      <c r="AG53" s="14" t="e">
        <f t="shared" ca="1" si="17"/>
        <v>#N/A</v>
      </c>
      <c r="AH53" s="14" t="e">
        <f t="shared" ca="1" si="17"/>
        <v>#N/A</v>
      </c>
      <c r="AI53" s="14" t="e">
        <f t="shared" ca="1" si="17"/>
        <v>#N/A</v>
      </c>
      <c r="AJ53" s="14" t="e">
        <f t="shared" ca="1" si="17"/>
        <v>#N/A</v>
      </c>
      <c r="AK53" s="14" t="e">
        <f t="shared" ca="1" si="17"/>
        <v>#N/A</v>
      </c>
      <c r="AL53" s="14" t="e">
        <f t="shared" ca="1" si="17"/>
        <v>#N/A</v>
      </c>
      <c r="AM53" s="14" t="e">
        <f t="shared" ca="1" si="17"/>
        <v>#N/A</v>
      </c>
      <c r="AN53" s="14" t="e">
        <f t="shared" ca="1" si="17"/>
        <v>#N/A</v>
      </c>
      <c r="AO53" s="14" t="e">
        <f t="shared" ca="1" si="17"/>
        <v>#N/A</v>
      </c>
      <c r="AP53" s="14" t="e">
        <f t="shared" ca="1" si="17"/>
        <v>#N/A</v>
      </c>
      <c r="AQ53" s="14" t="e">
        <f t="shared" ca="1" si="17"/>
        <v>#N/A</v>
      </c>
      <c r="AR53" s="14" t="e">
        <f t="shared" ca="1" si="17"/>
        <v>#N/A</v>
      </c>
      <c r="AS53" s="14" t="e">
        <f t="shared" ca="1" si="17"/>
        <v>#N/A</v>
      </c>
      <c r="AT53" s="14" t="e">
        <f t="shared" ca="1" si="17"/>
        <v>#N/A</v>
      </c>
      <c r="AU53" s="14" t="e">
        <f t="shared" ca="1" si="17"/>
        <v>#N/A</v>
      </c>
      <c r="AV53" s="14" t="e">
        <f t="shared" ca="1" si="17"/>
        <v>#N/A</v>
      </c>
      <c r="AW53" s="14" t="e">
        <f t="shared" ca="1" si="17"/>
        <v>#N/A</v>
      </c>
      <c r="AX53" s="14" t="e">
        <f t="shared" ca="1" si="17"/>
        <v>#N/A</v>
      </c>
      <c r="AY53" s="14" t="e">
        <f t="shared" ca="1" si="17"/>
        <v>#N/A</v>
      </c>
      <c r="AZ53" s="14" t="e">
        <f t="shared" ca="1" si="17"/>
        <v>#N/A</v>
      </c>
      <c r="BA53" s="14" t="e">
        <f t="shared" ca="1" si="17"/>
        <v>#N/A</v>
      </c>
      <c r="BB53" s="14" t="e">
        <f t="shared" ca="1" si="17"/>
        <v>#N/A</v>
      </c>
      <c r="BC53" s="14" t="e">
        <f t="shared" ca="1" si="17"/>
        <v>#N/A</v>
      </c>
      <c r="BD53" s="14" t="e">
        <f t="shared" ca="1" si="17"/>
        <v>#N/A</v>
      </c>
      <c r="BE53" s="14" t="e">
        <f t="shared" ca="1" si="17"/>
        <v>#N/A</v>
      </c>
      <c r="BF53" s="14" t="e">
        <f t="shared" ca="1" si="17"/>
        <v>#N/A</v>
      </c>
      <c r="BG53" s="14" t="e">
        <f t="shared" ca="1" si="17"/>
        <v>#N/A</v>
      </c>
      <c r="BH53" s="14" t="e">
        <f t="shared" ca="1" si="17"/>
        <v>#N/A</v>
      </c>
      <c r="BI53" s="14" t="e">
        <f t="shared" ca="1" si="17"/>
        <v>#N/A</v>
      </c>
      <c r="BJ53" s="14" t="e">
        <f t="shared" ca="1" si="17"/>
        <v>#N/A</v>
      </c>
      <c r="BK53" s="14" t="e">
        <f t="shared" ca="1" si="17"/>
        <v>#N/A</v>
      </c>
      <c r="BL53" s="14" t="e">
        <f t="shared" ca="1" si="17"/>
        <v>#N/A</v>
      </c>
      <c r="BM53" s="14" t="e">
        <f t="shared" ca="1" si="17"/>
        <v>#N/A</v>
      </c>
      <c r="BN53" s="14" t="e">
        <f t="shared" ca="1" si="17"/>
        <v>#N/A</v>
      </c>
      <c r="BO53" s="14" t="e">
        <f t="shared" ca="1" si="17"/>
        <v>#N/A</v>
      </c>
      <c r="BP53" s="14" t="e">
        <f t="shared" ca="1" si="17"/>
        <v>#N/A</v>
      </c>
      <c r="BQ53" s="14" t="e">
        <f t="shared" ca="1" si="17"/>
        <v>#N/A</v>
      </c>
      <c r="BR53" s="14" t="e">
        <f t="shared" ca="1" si="17"/>
        <v>#N/A</v>
      </c>
      <c r="BS53" s="14"/>
    </row>
    <row r="54" spans="1:71" ht="21" hidden="1" customHeight="1" outlineLevel="1" thickBot="1" x14ac:dyDescent="0.4">
      <c r="A54" s="5">
        <f t="shared" si="14"/>
        <v>0</v>
      </c>
      <c r="B54" s="5">
        <f t="shared" si="14"/>
        <v>0</v>
      </c>
      <c r="C54" s="5">
        <f t="shared" si="14"/>
        <v>0</v>
      </c>
      <c r="D54" s="5">
        <f t="shared" si="14"/>
        <v>0</v>
      </c>
      <c r="E54" s="6">
        <f t="shared" si="14"/>
        <v>0</v>
      </c>
      <c r="F54" s="14" t="e">
        <f t="shared" ca="1" si="15"/>
        <v>#N/A</v>
      </c>
      <c r="G54" s="14" t="e">
        <f t="shared" ca="1" si="17"/>
        <v>#N/A</v>
      </c>
      <c r="H54" s="14" t="e">
        <f t="shared" ca="1" si="17"/>
        <v>#N/A</v>
      </c>
      <c r="I54" s="14" t="e">
        <f t="shared" ca="1" si="17"/>
        <v>#N/A</v>
      </c>
      <c r="J54" s="14" t="e">
        <f t="shared" ca="1" si="17"/>
        <v>#N/A</v>
      </c>
      <c r="K54" s="14" t="e">
        <f t="shared" ca="1" si="17"/>
        <v>#N/A</v>
      </c>
      <c r="L54" s="14" t="e">
        <f t="shared" ca="1" si="17"/>
        <v>#N/A</v>
      </c>
      <c r="M54" s="14" t="e">
        <f t="shared" ca="1" si="17"/>
        <v>#N/A</v>
      </c>
      <c r="N54" s="14" t="e">
        <f t="shared" ca="1" si="17"/>
        <v>#N/A</v>
      </c>
      <c r="O54" s="14" t="e">
        <f t="shared" ca="1" si="17"/>
        <v>#N/A</v>
      </c>
      <c r="P54" s="14" t="e">
        <f t="shared" ca="1" si="17"/>
        <v>#N/A</v>
      </c>
      <c r="Q54" s="14" t="e">
        <f t="shared" ca="1" si="17"/>
        <v>#N/A</v>
      </c>
      <c r="R54" s="14" t="e">
        <f t="shared" ca="1" si="17"/>
        <v>#N/A</v>
      </c>
      <c r="S54" s="14" t="e">
        <f t="shared" ca="1" si="17"/>
        <v>#N/A</v>
      </c>
      <c r="T54" s="14" t="e">
        <f t="shared" ref="G54:BR58" ca="1" si="18">$A54*H.Ar + $B54*H.Se + $C54*H.Ge + $D54*H.Ga</f>
        <v>#N/A</v>
      </c>
      <c r="U54" s="14" t="e">
        <f t="shared" ca="1" si="18"/>
        <v>#N/A</v>
      </c>
      <c r="V54" s="14" t="e">
        <f t="shared" ca="1" si="18"/>
        <v>#N/A</v>
      </c>
      <c r="W54" s="14" t="e">
        <f t="shared" ca="1" si="18"/>
        <v>#N/A</v>
      </c>
      <c r="X54" s="14" t="e">
        <f t="shared" ca="1" si="18"/>
        <v>#N/A</v>
      </c>
      <c r="Y54" s="14" t="e">
        <f t="shared" ca="1" si="18"/>
        <v>#N/A</v>
      </c>
      <c r="Z54" s="14" t="e">
        <f t="shared" ca="1" si="18"/>
        <v>#N/A</v>
      </c>
      <c r="AA54" s="14" t="e">
        <f t="shared" ca="1" si="18"/>
        <v>#N/A</v>
      </c>
      <c r="AB54" s="14" t="e">
        <f t="shared" ca="1" si="18"/>
        <v>#N/A</v>
      </c>
      <c r="AC54" s="14" t="e">
        <f t="shared" ca="1" si="18"/>
        <v>#N/A</v>
      </c>
      <c r="AD54" s="14" t="e">
        <f t="shared" ca="1" si="18"/>
        <v>#N/A</v>
      </c>
      <c r="AE54" s="14" t="e">
        <f t="shared" ca="1" si="18"/>
        <v>#N/A</v>
      </c>
      <c r="AF54" s="14" t="e">
        <f t="shared" ca="1" si="18"/>
        <v>#N/A</v>
      </c>
      <c r="AG54" s="14" t="e">
        <f t="shared" ca="1" si="18"/>
        <v>#N/A</v>
      </c>
      <c r="AH54" s="14" t="e">
        <f t="shared" ca="1" si="18"/>
        <v>#N/A</v>
      </c>
      <c r="AI54" s="14" t="e">
        <f t="shared" ca="1" si="18"/>
        <v>#N/A</v>
      </c>
      <c r="AJ54" s="14" t="e">
        <f t="shared" ca="1" si="18"/>
        <v>#N/A</v>
      </c>
      <c r="AK54" s="14" t="e">
        <f t="shared" ca="1" si="18"/>
        <v>#N/A</v>
      </c>
      <c r="AL54" s="14" t="e">
        <f t="shared" ca="1" si="18"/>
        <v>#N/A</v>
      </c>
      <c r="AM54" s="14" t="e">
        <f t="shared" ca="1" si="18"/>
        <v>#N/A</v>
      </c>
      <c r="AN54" s="14" t="e">
        <f t="shared" ca="1" si="18"/>
        <v>#N/A</v>
      </c>
      <c r="AO54" s="14" t="e">
        <f t="shared" ca="1" si="18"/>
        <v>#N/A</v>
      </c>
      <c r="AP54" s="14" t="e">
        <f t="shared" ca="1" si="18"/>
        <v>#N/A</v>
      </c>
      <c r="AQ54" s="14" t="e">
        <f t="shared" ca="1" si="18"/>
        <v>#N/A</v>
      </c>
      <c r="AR54" s="14" t="e">
        <f t="shared" ca="1" si="18"/>
        <v>#N/A</v>
      </c>
      <c r="AS54" s="14" t="e">
        <f t="shared" ca="1" si="18"/>
        <v>#N/A</v>
      </c>
      <c r="AT54" s="14" t="e">
        <f t="shared" ca="1" si="18"/>
        <v>#N/A</v>
      </c>
      <c r="AU54" s="14" t="e">
        <f t="shared" ca="1" si="18"/>
        <v>#N/A</v>
      </c>
      <c r="AV54" s="14" t="e">
        <f t="shared" ca="1" si="18"/>
        <v>#N/A</v>
      </c>
      <c r="AW54" s="14" t="e">
        <f t="shared" ca="1" si="18"/>
        <v>#N/A</v>
      </c>
      <c r="AX54" s="14" t="e">
        <f t="shared" ca="1" si="18"/>
        <v>#N/A</v>
      </c>
      <c r="AY54" s="14" t="e">
        <f t="shared" ca="1" si="18"/>
        <v>#N/A</v>
      </c>
      <c r="AZ54" s="14" t="e">
        <f t="shared" ca="1" si="18"/>
        <v>#N/A</v>
      </c>
      <c r="BA54" s="14" t="e">
        <f t="shared" ca="1" si="18"/>
        <v>#N/A</v>
      </c>
      <c r="BB54" s="14" t="e">
        <f t="shared" ca="1" si="18"/>
        <v>#N/A</v>
      </c>
      <c r="BC54" s="14" t="e">
        <f t="shared" ca="1" si="18"/>
        <v>#N/A</v>
      </c>
      <c r="BD54" s="14" t="e">
        <f t="shared" ca="1" si="18"/>
        <v>#N/A</v>
      </c>
      <c r="BE54" s="14" t="e">
        <f t="shared" ca="1" si="18"/>
        <v>#N/A</v>
      </c>
      <c r="BF54" s="14" t="e">
        <f t="shared" ca="1" si="18"/>
        <v>#N/A</v>
      </c>
      <c r="BG54" s="14" t="e">
        <f t="shared" ca="1" si="18"/>
        <v>#N/A</v>
      </c>
      <c r="BH54" s="14" t="e">
        <f t="shared" ca="1" si="18"/>
        <v>#N/A</v>
      </c>
      <c r="BI54" s="14" t="e">
        <f t="shared" ca="1" si="18"/>
        <v>#N/A</v>
      </c>
      <c r="BJ54" s="14" t="e">
        <f t="shared" ca="1" si="18"/>
        <v>#N/A</v>
      </c>
      <c r="BK54" s="14" t="e">
        <f t="shared" ca="1" si="18"/>
        <v>#N/A</v>
      </c>
      <c r="BL54" s="14" t="e">
        <f t="shared" ca="1" si="18"/>
        <v>#N/A</v>
      </c>
      <c r="BM54" s="14" t="e">
        <f t="shared" ca="1" si="18"/>
        <v>#N/A</v>
      </c>
      <c r="BN54" s="14" t="e">
        <f t="shared" ca="1" si="18"/>
        <v>#N/A</v>
      </c>
      <c r="BO54" s="14" t="e">
        <f t="shared" ca="1" si="18"/>
        <v>#N/A</v>
      </c>
      <c r="BP54" s="14" t="e">
        <f t="shared" ca="1" si="18"/>
        <v>#N/A</v>
      </c>
      <c r="BQ54" s="14" t="e">
        <f t="shared" ca="1" si="18"/>
        <v>#N/A</v>
      </c>
      <c r="BR54" s="14" t="e">
        <f t="shared" ca="1" si="18"/>
        <v>#N/A</v>
      </c>
      <c r="BS54" s="14"/>
    </row>
    <row r="55" spans="1:71" ht="21" hidden="1" customHeight="1" outlineLevel="1" thickBot="1" x14ac:dyDescent="0.4">
      <c r="A55" s="5">
        <f t="shared" si="14"/>
        <v>0</v>
      </c>
      <c r="B55" s="5">
        <f t="shared" si="14"/>
        <v>0</v>
      </c>
      <c r="C55" s="5">
        <f t="shared" si="14"/>
        <v>0</v>
      </c>
      <c r="D55" s="5">
        <f t="shared" si="14"/>
        <v>0</v>
      </c>
      <c r="E55" s="6">
        <f t="shared" si="14"/>
        <v>0</v>
      </c>
      <c r="F55" s="14" t="e">
        <f t="shared" ca="1" si="15"/>
        <v>#N/A</v>
      </c>
      <c r="G55" s="14" t="e">
        <f t="shared" ca="1" si="18"/>
        <v>#N/A</v>
      </c>
      <c r="H55" s="14" t="e">
        <f t="shared" ca="1" si="18"/>
        <v>#N/A</v>
      </c>
      <c r="I55" s="14" t="e">
        <f t="shared" ca="1" si="18"/>
        <v>#N/A</v>
      </c>
      <c r="J55" s="14" t="e">
        <f t="shared" ca="1" si="18"/>
        <v>#N/A</v>
      </c>
      <c r="K55" s="14" t="e">
        <f t="shared" ca="1" si="18"/>
        <v>#N/A</v>
      </c>
      <c r="L55" s="14" t="e">
        <f t="shared" ca="1" si="18"/>
        <v>#N/A</v>
      </c>
      <c r="M55" s="14" t="e">
        <f t="shared" ca="1" si="18"/>
        <v>#N/A</v>
      </c>
      <c r="N55" s="14" t="e">
        <f t="shared" ca="1" si="18"/>
        <v>#N/A</v>
      </c>
      <c r="O55" s="14" t="e">
        <f t="shared" ca="1" si="18"/>
        <v>#N/A</v>
      </c>
      <c r="P55" s="14" t="e">
        <f t="shared" ca="1" si="18"/>
        <v>#N/A</v>
      </c>
      <c r="Q55" s="14" t="e">
        <f t="shared" ca="1" si="18"/>
        <v>#N/A</v>
      </c>
      <c r="R55" s="14" t="e">
        <f t="shared" ca="1" si="18"/>
        <v>#N/A</v>
      </c>
      <c r="S55" s="14" t="e">
        <f t="shared" ca="1" si="18"/>
        <v>#N/A</v>
      </c>
      <c r="T55" s="14" t="e">
        <f t="shared" ca="1" si="18"/>
        <v>#N/A</v>
      </c>
      <c r="U55" s="14" t="e">
        <f t="shared" ca="1" si="18"/>
        <v>#N/A</v>
      </c>
      <c r="V55" s="14" t="e">
        <f t="shared" ca="1" si="18"/>
        <v>#N/A</v>
      </c>
      <c r="W55" s="14" t="e">
        <f t="shared" ca="1" si="18"/>
        <v>#N/A</v>
      </c>
      <c r="X55" s="14" t="e">
        <f t="shared" ca="1" si="18"/>
        <v>#N/A</v>
      </c>
      <c r="Y55" s="14" t="e">
        <f t="shared" ca="1" si="18"/>
        <v>#N/A</v>
      </c>
      <c r="Z55" s="14" t="e">
        <f t="shared" ca="1" si="18"/>
        <v>#N/A</v>
      </c>
      <c r="AA55" s="14" t="e">
        <f t="shared" ca="1" si="18"/>
        <v>#N/A</v>
      </c>
      <c r="AB55" s="14" t="e">
        <f t="shared" ca="1" si="18"/>
        <v>#N/A</v>
      </c>
      <c r="AC55" s="14" t="e">
        <f t="shared" ca="1" si="18"/>
        <v>#N/A</v>
      </c>
      <c r="AD55" s="14" t="e">
        <f t="shared" ca="1" si="18"/>
        <v>#N/A</v>
      </c>
      <c r="AE55" s="14" t="e">
        <f t="shared" ca="1" si="18"/>
        <v>#N/A</v>
      </c>
      <c r="AF55" s="14" t="e">
        <f t="shared" ca="1" si="18"/>
        <v>#N/A</v>
      </c>
      <c r="AG55" s="14" t="e">
        <f t="shared" ca="1" si="18"/>
        <v>#N/A</v>
      </c>
      <c r="AH55" s="14" t="e">
        <f t="shared" ca="1" si="18"/>
        <v>#N/A</v>
      </c>
      <c r="AI55" s="14" t="e">
        <f t="shared" ca="1" si="18"/>
        <v>#N/A</v>
      </c>
      <c r="AJ55" s="14" t="e">
        <f t="shared" ca="1" si="18"/>
        <v>#N/A</v>
      </c>
      <c r="AK55" s="14" t="e">
        <f t="shared" ca="1" si="18"/>
        <v>#N/A</v>
      </c>
      <c r="AL55" s="14" t="e">
        <f t="shared" ca="1" si="18"/>
        <v>#N/A</v>
      </c>
      <c r="AM55" s="14" t="e">
        <f t="shared" ca="1" si="18"/>
        <v>#N/A</v>
      </c>
      <c r="AN55" s="14" t="e">
        <f t="shared" ca="1" si="18"/>
        <v>#N/A</v>
      </c>
      <c r="AO55" s="14" t="e">
        <f t="shared" ca="1" si="18"/>
        <v>#N/A</v>
      </c>
      <c r="AP55" s="14" t="e">
        <f t="shared" ca="1" si="18"/>
        <v>#N/A</v>
      </c>
      <c r="AQ55" s="14" t="e">
        <f t="shared" ca="1" si="18"/>
        <v>#N/A</v>
      </c>
      <c r="AR55" s="14" t="e">
        <f t="shared" ca="1" si="18"/>
        <v>#N/A</v>
      </c>
      <c r="AS55" s="14" t="e">
        <f t="shared" ca="1" si="18"/>
        <v>#N/A</v>
      </c>
      <c r="AT55" s="14" t="e">
        <f t="shared" ca="1" si="18"/>
        <v>#N/A</v>
      </c>
      <c r="AU55" s="14" t="e">
        <f t="shared" ca="1" si="18"/>
        <v>#N/A</v>
      </c>
      <c r="AV55" s="14" t="e">
        <f t="shared" ca="1" si="18"/>
        <v>#N/A</v>
      </c>
      <c r="AW55" s="14" t="e">
        <f t="shared" ca="1" si="18"/>
        <v>#N/A</v>
      </c>
      <c r="AX55" s="14" t="e">
        <f t="shared" ca="1" si="18"/>
        <v>#N/A</v>
      </c>
      <c r="AY55" s="14" t="e">
        <f t="shared" ca="1" si="18"/>
        <v>#N/A</v>
      </c>
      <c r="AZ55" s="14" t="e">
        <f t="shared" ca="1" si="18"/>
        <v>#N/A</v>
      </c>
      <c r="BA55" s="14" t="e">
        <f t="shared" ca="1" si="18"/>
        <v>#N/A</v>
      </c>
      <c r="BB55" s="14" t="e">
        <f t="shared" ca="1" si="18"/>
        <v>#N/A</v>
      </c>
      <c r="BC55" s="14" t="e">
        <f t="shared" ca="1" si="18"/>
        <v>#N/A</v>
      </c>
      <c r="BD55" s="14" t="e">
        <f t="shared" ca="1" si="18"/>
        <v>#N/A</v>
      </c>
      <c r="BE55" s="14" t="e">
        <f t="shared" ca="1" si="18"/>
        <v>#N/A</v>
      </c>
      <c r="BF55" s="14" t="e">
        <f t="shared" ca="1" si="18"/>
        <v>#N/A</v>
      </c>
      <c r="BG55" s="14" t="e">
        <f t="shared" ca="1" si="18"/>
        <v>#N/A</v>
      </c>
      <c r="BH55" s="14" t="e">
        <f t="shared" ca="1" si="18"/>
        <v>#N/A</v>
      </c>
      <c r="BI55" s="14" t="e">
        <f t="shared" ca="1" si="18"/>
        <v>#N/A</v>
      </c>
      <c r="BJ55" s="14" t="e">
        <f t="shared" ca="1" si="18"/>
        <v>#N/A</v>
      </c>
      <c r="BK55" s="14" t="e">
        <f t="shared" ca="1" si="18"/>
        <v>#N/A</v>
      </c>
      <c r="BL55" s="14" t="e">
        <f t="shared" ca="1" si="18"/>
        <v>#N/A</v>
      </c>
      <c r="BM55" s="14" t="e">
        <f t="shared" ca="1" si="18"/>
        <v>#N/A</v>
      </c>
      <c r="BN55" s="14" t="e">
        <f t="shared" ca="1" si="18"/>
        <v>#N/A</v>
      </c>
      <c r="BO55" s="14" t="e">
        <f t="shared" ca="1" si="18"/>
        <v>#N/A</v>
      </c>
      <c r="BP55" s="14" t="e">
        <f t="shared" ca="1" si="18"/>
        <v>#N/A</v>
      </c>
      <c r="BQ55" s="14" t="e">
        <f t="shared" ca="1" si="18"/>
        <v>#N/A</v>
      </c>
      <c r="BR55" s="14" t="e">
        <f t="shared" ca="1" si="18"/>
        <v>#N/A</v>
      </c>
      <c r="BS55" s="14"/>
    </row>
    <row r="56" spans="1:71" ht="21" hidden="1" customHeight="1" outlineLevel="1" thickBot="1" x14ac:dyDescent="0.4">
      <c r="A56" s="5">
        <f t="shared" ref="A56:E65" si="19">A14</f>
        <v>0</v>
      </c>
      <c r="B56" s="5">
        <f t="shared" si="19"/>
        <v>0</v>
      </c>
      <c r="C56" s="5">
        <f t="shared" si="19"/>
        <v>0</v>
      </c>
      <c r="D56" s="5">
        <f t="shared" si="19"/>
        <v>0</v>
      </c>
      <c r="E56" s="6">
        <f t="shared" si="19"/>
        <v>0</v>
      </c>
      <c r="F56" s="14" t="e">
        <f t="shared" ref="F56:U65" ca="1" si="20">$A56*H.Ar + $B56*H.Se + $C56*H.Ge + $D56*H.Ga</f>
        <v>#N/A</v>
      </c>
      <c r="G56" s="14" t="e">
        <f t="shared" ca="1" si="20"/>
        <v>#N/A</v>
      </c>
      <c r="H56" s="14" t="e">
        <f t="shared" ca="1" si="20"/>
        <v>#N/A</v>
      </c>
      <c r="I56" s="14" t="e">
        <f t="shared" ca="1" si="20"/>
        <v>#N/A</v>
      </c>
      <c r="J56" s="14" t="e">
        <f t="shared" ca="1" si="20"/>
        <v>#N/A</v>
      </c>
      <c r="K56" s="14" t="e">
        <f t="shared" ca="1" si="20"/>
        <v>#N/A</v>
      </c>
      <c r="L56" s="14" t="e">
        <f t="shared" ca="1" si="20"/>
        <v>#N/A</v>
      </c>
      <c r="M56" s="14" t="e">
        <f t="shared" ca="1" si="20"/>
        <v>#N/A</v>
      </c>
      <c r="N56" s="14" t="e">
        <f t="shared" ca="1" si="20"/>
        <v>#N/A</v>
      </c>
      <c r="O56" s="14" t="e">
        <f t="shared" ca="1" si="20"/>
        <v>#N/A</v>
      </c>
      <c r="P56" s="14" t="e">
        <f t="shared" ca="1" si="20"/>
        <v>#N/A</v>
      </c>
      <c r="Q56" s="14" t="e">
        <f t="shared" ca="1" si="20"/>
        <v>#N/A</v>
      </c>
      <c r="R56" s="14" t="e">
        <f t="shared" ca="1" si="20"/>
        <v>#N/A</v>
      </c>
      <c r="S56" s="14" t="e">
        <f t="shared" ca="1" si="20"/>
        <v>#N/A</v>
      </c>
      <c r="T56" s="14" t="e">
        <f t="shared" ca="1" si="20"/>
        <v>#N/A</v>
      </c>
      <c r="U56" s="14" t="e">
        <f t="shared" ca="1" si="20"/>
        <v>#N/A</v>
      </c>
      <c r="V56" s="14" t="e">
        <f t="shared" ca="1" si="18"/>
        <v>#N/A</v>
      </c>
      <c r="W56" s="14" t="e">
        <f t="shared" ca="1" si="18"/>
        <v>#N/A</v>
      </c>
      <c r="X56" s="14" t="e">
        <f t="shared" ca="1" si="18"/>
        <v>#N/A</v>
      </c>
      <c r="Y56" s="14" t="e">
        <f t="shared" ca="1" si="18"/>
        <v>#N/A</v>
      </c>
      <c r="Z56" s="14" t="e">
        <f t="shared" ca="1" si="18"/>
        <v>#N/A</v>
      </c>
      <c r="AA56" s="14" t="e">
        <f t="shared" ca="1" si="18"/>
        <v>#N/A</v>
      </c>
      <c r="AB56" s="14" t="e">
        <f t="shared" ca="1" si="18"/>
        <v>#N/A</v>
      </c>
      <c r="AC56" s="14" t="e">
        <f t="shared" ca="1" si="18"/>
        <v>#N/A</v>
      </c>
      <c r="AD56" s="14" t="e">
        <f t="shared" ca="1" si="18"/>
        <v>#N/A</v>
      </c>
      <c r="AE56" s="14" t="e">
        <f t="shared" ca="1" si="18"/>
        <v>#N/A</v>
      </c>
      <c r="AF56" s="14" t="e">
        <f t="shared" ca="1" si="18"/>
        <v>#N/A</v>
      </c>
      <c r="AG56" s="14" t="e">
        <f t="shared" ca="1" si="18"/>
        <v>#N/A</v>
      </c>
      <c r="AH56" s="14" t="e">
        <f t="shared" ca="1" si="18"/>
        <v>#N/A</v>
      </c>
      <c r="AI56" s="14" t="e">
        <f t="shared" ca="1" si="18"/>
        <v>#N/A</v>
      </c>
      <c r="AJ56" s="14" t="e">
        <f t="shared" ca="1" si="18"/>
        <v>#N/A</v>
      </c>
      <c r="AK56" s="14" t="e">
        <f t="shared" ca="1" si="18"/>
        <v>#N/A</v>
      </c>
      <c r="AL56" s="14" t="e">
        <f t="shared" ca="1" si="18"/>
        <v>#N/A</v>
      </c>
      <c r="AM56" s="14" t="e">
        <f t="shared" ca="1" si="18"/>
        <v>#N/A</v>
      </c>
      <c r="AN56" s="14" t="e">
        <f t="shared" ca="1" si="18"/>
        <v>#N/A</v>
      </c>
      <c r="AO56" s="14" t="e">
        <f t="shared" ca="1" si="18"/>
        <v>#N/A</v>
      </c>
      <c r="AP56" s="14" t="e">
        <f t="shared" ca="1" si="18"/>
        <v>#N/A</v>
      </c>
      <c r="AQ56" s="14" t="e">
        <f t="shared" ca="1" si="18"/>
        <v>#N/A</v>
      </c>
      <c r="AR56" s="14" t="e">
        <f t="shared" ca="1" si="18"/>
        <v>#N/A</v>
      </c>
      <c r="AS56" s="14" t="e">
        <f t="shared" ca="1" si="18"/>
        <v>#N/A</v>
      </c>
      <c r="AT56" s="14" t="e">
        <f t="shared" ca="1" si="18"/>
        <v>#N/A</v>
      </c>
      <c r="AU56" s="14" t="e">
        <f t="shared" ca="1" si="18"/>
        <v>#N/A</v>
      </c>
      <c r="AV56" s="14" t="e">
        <f t="shared" ca="1" si="18"/>
        <v>#N/A</v>
      </c>
      <c r="AW56" s="14" t="e">
        <f t="shared" ca="1" si="18"/>
        <v>#N/A</v>
      </c>
      <c r="AX56" s="14" t="e">
        <f t="shared" ca="1" si="18"/>
        <v>#N/A</v>
      </c>
      <c r="AY56" s="14" t="e">
        <f t="shared" ca="1" si="18"/>
        <v>#N/A</v>
      </c>
      <c r="AZ56" s="14" t="e">
        <f t="shared" ca="1" si="18"/>
        <v>#N/A</v>
      </c>
      <c r="BA56" s="14" t="e">
        <f t="shared" ca="1" si="18"/>
        <v>#N/A</v>
      </c>
      <c r="BB56" s="14" t="e">
        <f t="shared" ca="1" si="18"/>
        <v>#N/A</v>
      </c>
      <c r="BC56" s="14" t="e">
        <f t="shared" ca="1" si="18"/>
        <v>#N/A</v>
      </c>
      <c r="BD56" s="14" t="e">
        <f t="shared" ca="1" si="18"/>
        <v>#N/A</v>
      </c>
      <c r="BE56" s="14" t="e">
        <f t="shared" ca="1" si="18"/>
        <v>#N/A</v>
      </c>
      <c r="BF56" s="14" t="e">
        <f t="shared" ca="1" si="18"/>
        <v>#N/A</v>
      </c>
      <c r="BG56" s="14" t="e">
        <f t="shared" ca="1" si="18"/>
        <v>#N/A</v>
      </c>
      <c r="BH56" s="14" t="e">
        <f t="shared" ca="1" si="18"/>
        <v>#N/A</v>
      </c>
      <c r="BI56" s="14" t="e">
        <f t="shared" ca="1" si="18"/>
        <v>#N/A</v>
      </c>
      <c r="BJ56" s="14" t="e">
        <f t="shared" ca="1" si="18"/>
        <v>#N/A</v>
      </c>
      <c r="BK56" s="14" t="e">
        <f t="shared" ca="1" si="18"/>
        <v>#N/A</v>
      </c>
      <c r="BL56" s="14" t="e">
        <f t="shared" ca="1" si="18"/>
        <v>#N/A</v>
      </c>
      <c r="BM56" s="14" t="e">
        <f t="shared" ca="1" si="18"/>
        <v>#N/A</v>
      </c>
      <c r="BN56" s="14" t="e">
        <f t="shared" ca="1" si="18"/>
        <v>#N/A</v>
      </c>
      <c r="BO56" s="14" t="e">
        <f t="shared" ca="1" si="18"/>
        <v>#N/A</v>
      </c>
      <c r="BP56" s="14" t="e">
        <f t="shared" ca="1" si="18"/>
        <v>#N/A</v>
      </c>
      <c r="BQ56" s="14" t="e">
        <f t="shared" ca="1" si="18"/>
        <v>#N/A</v>
      </c>
      <c r="BR56" s="14" t="e">
        <f t="shared" ca="1" si="18"/>
        <v>#N/A</v>
      </c>
      <c r="BS56" s="14"/>
    </row>
    <row r="57" spans="1:71" ht="21" hidden="1" customHeight="1" outlineLevel="1" thickBot="1" x14ac:dyDescent="0.4">
      <c r="A57" s="5">
        <f t="shared" si="19"/>
        <v>0</v>
      </c>
      <c r="B57" s="5">
        <f t="shared" si="19"/>
        <v>0</v>
      </c>
      <c r="C57" s="5">
        <f t="shared" si="19"/>
        <v>0</v>
      </c>
      <c r="D57" s="5">
        <f t="shared" si="19"/>
        <v>0</v>
      </c>
      <c r="E57" s="6">
        <f t="shared" si="19"/>
        <v>0</v>
      </c>
      <c r="F57" s="14" t="e">
        <f t="shared" ca="1" si="20"/>
        <v>#N/A</v>
      </c>
      <c r="G57" s="14" t="e">
        <f t="shared" ca="1" si="18"/>
        <v>#N/A</v>
      </c>
      <c r="H57" s="14" t="e">
        <f t="shared" ca="1" si="18"/>
        <v>#N/A</v>
      </c>
      <c r="I57" s="14" t="e">
        <f t="shared" ca="1" si="18"/>
        <v>#N/A</v>
      </c>
      <c r="J57" s="14" t="e">
        <f t="shared" ca="1" si="18"/>
        <v>#N/A</v>
      </c>
      <c r="K57" s="14" t="e">
        <f t="shared" ca="1" si="18"/>
        <v>#N/A</v>
      </c>
      <c r="L57" s="14" t="e">
        <f t="shared" ca="1" si="18"/>
        <v>#N/A</v>
      </c>
      <c r="M57" s="14" t="e">
        <f t="shared" ca="1" si="18"/>
        <v>#N/A</v>
      </c>
      <c r="N57" s="14" t="e">
        <f t="shared" ca="1" si="18"/>
        <v>#N/A</v>
      </c>
      <c r="O57" s="14" t="e">
        <f t="shared" ca="1" si="18"/>
        <v>#N/A</v>
      </c>
      <c r="P57" s="14" t="e">
        <f t="shared" ca="1" si="18"/>
        <v>#N/A</v>
      </c>
      <c r="Q57" s="14" t="e">
        <f t="shared" ca="1" si="18"/>
        <v>#N/A</v>
      </c>
      <c r="R57" s="14" t="e">
        <f t="shared" ca="1" si="18"/>
        <v>#N/A</v>
      </c>
      <c r="S57" s="14" t="e">
        <f t="shared" ca="1" si="18"/>
        <v>#N/A</v>
      </c>
      <c r="T57" s="14" t="e">
        <f t="shared" ca="1" si="18"/>
        <v>#N/A</v>
      </c>
      <c r="U57" s="14" t="e">
        <f t="shared" ca="1" si="18"/>
        <v>#N/A</v>
      </c>
      <c r="V57" s="14" t="e">
        <f t="shared" ca="1" si="18"/>
        <v>#N/A</v>
      </c>
      <c r="W57" s="14" t="e">
        <f t="shared" ca="1" si="18"/>
        <v>#N/A</v>
      </c>
      <c r="X57" s="14" t="e">
        <f t="shared" ca="1" si="18"/>
        <v>#N/A</v>
      </c>
      <c r="Y57" s="14" t="e">
        <f t="shared" ca="1" si="18"/>
        <v>#N/A</v>
      </c>
      <c r="Z57" s="14" t="e">
        <f t="shared" ca="1" si="18"/>
        <v>#N/A</v>
      </c>
      <c r="AA57" s="14" t="e">
        <f t="shared" ca="1" si="18"/>
        <v>#N/A</v>
      </c>
      <c r="AB57" s="14" t="e">
        <f t="shared" ca="1" si="18"/>
        <v>#N/A</v>
      </c>
      <c r="AC57" s="14" t="e">
        <f t="shared" ca="1" si="18"/>
        <v>#N/A</v>
      </c>
      <c r="AD57" s="14" t="e">
        <f t="shared" ca="1" si="18"/>
        <v>#N/A</v>
      </c>
      <c r="AE57" s="14" t="e">
        <f t="shared" ca="1" si="18"/>
        <v>#N/A</v>
      </c>
      <c r="AF57" s="14" t="e">
        <f t="shared" ca="1" si="18"/>
        <v>#N/A</v>
      </c>
      <c r="AG57" s="14" t="e">
        <f t="shared" ca="1" si="18"/>
        <v>#N/A</v>
      </c>
      <c r="AH57" s="14" t="e">
        <f t="shared" ca="1" si="18"/>
        <v>#N/A</v>
      </c>
      <c r="AI57" s="14" t="e">
        <f t="shared" ca="1" si="18"/>
        <v>#N/A</v>
      </c>
      <c r="AJ57" s="14" t="e">
        <f t="shared" ca="1" si="18"/>
        <v>#N/A</v>
      </c>
      <c r="AK57" s="14" t="e">
        <f t="shared" ca="1" si="18"/>
        <v>#N/A</v>
      </c>
      <c r="AL57" s="14" t="e">
        <f t="shared" ca="1" si="18"/>
        <v>#N/A</v>
      </c>
      <c r="AM57" s="14" t="e">
        <f t="shared" ca="1" si="18"/>
        <v>#N/A</v>
      </c>
      <c r="AN57" s="14" t="e">
        <f t="shared" ca="1" si="18"/>
        <v>#N/A</v>
      </c>
      <c r="AO57" s="14" t="e">
        <f t="shared" ca="1" si="18"/>
        <v>#N/A</v>
      </c>
      <c r="AP57" s="14" t="e">
        <f t="shared" ca="1" si="18"/>
        <v>#N/A</v>
      </c>
      <c r="AQ57" s="14" t="e">
        <f t="shared" ca="1" si="18"/>
        <v>#N/A</v>
      </c>
      <c r="AR57" s="14" t="e">
        <f t="shared" ca="1" si="18"/>
        <v>#N/A</v>
      </c>
      <c r="AS57" s="14" t="e">
        <f t="shared" ca="1" si="18"/>
        <v>#N/A</v>
      </c>
      <c r="AT57" s="14" t="e">
        <f t="shared" ca="1" si="18"/>
        <v>#N/A</v>
      </c>
      <c r="AU57" s="14" t="e">
        <f t="shared" ca="1" si="18"/>
        <v>#N/A</v>
      </c>
      <c r="AV57" s="14" t="e">
        <f t="shared" ca="1" si="18"/>
        <v>#N/A</v>
      </c>
      <c r="AW57" s="14" t="e">
        <f t="shared" ca="1" si="18"/>
        <v>#N/A</v>
      </c>
      <c r="AX57" s="14" t="e">
        <f t="shared" ca="1" si="18"/>
        <v>#N/A</v>
      </c>
      <c r="AY57" s="14" t="e">
        <f t="shared" ca="1" si="18"/>
        <v>#N/A</v>
      </c>
      <c r="AZ57" s="14" t="e">
        <f t="shared" ca="1" si="18"/>
        <v>#N/A</v>
      </c>
      <c r="BA57" s="14" t="e">
        <f t="shared" ca="1" si="18"/>
        <v>#N/A</v>
      </c>
      <c r="BB57" s="14" t="e">
        <f t="shared" ca="1" si="18"/>
        <v>#N/A</v>
      </c>
      <c r="BC57" s="14" t="e">
        <f t="shared" ca="1" si="18"/>
        <v>#N/A</v>
      </c>
      <c r="BD57" s="14" t="e">
        <f t="shared" ca="1" si="18"/>
        <v>#N/A</v>
      </c>
      <c r="BE57" s="14" t="e">
        <f t="shared" ca="1" si="18"/>
        <v>#N/A</v>
      </c>
      <c r="BF57" s="14" t="e">
        <f t="shared" ca="1" si="18"/>
        <v>#N/A</v>
      </c>
      <c r="BG57" s="14" t="e">
        <f t="shared" ca="1" si="18"/>
        <v>#N/A</v>
      </c>
      <c r="BH57" s="14" t="e">
        <f t="shared" ca="1" si="18"/>
        <v>#N/A</v>
      </c>
      <c r="BI57" s="14" t="e">
        <f t="shared" ca="1" si="18"/>
        <v>#N/A</v>
      </c>
      <c r="BJ57" s="14" t="e">
        <f t="shared" ca="1" si="18"/>
        <v>#N/A</v>
      </c>
      <c r="BK57" s="14" t="e">
        <f t="shared" ca="1" si="18"/>
        <v>#N/A</v>
      </c>
      <c r="BL57" s="14" t="e">
        <f t="shared" ca="1" si="18"/>
        <v>#N/A</v>
      </c>
      <c r="BM57" s="14" t="e">
        <f t="shared" ca="1" si="18"/>
        <v>#N/A</v>
      </c>
      <c r="BN57" s="14" t="e">
        <f t="shared" ca="1" si="18"/>
        <v>#N/A</v>
      </c>
      <c r="BO57" s="14" t="e">
        <f t="shared" ca="1" si="18"/>
        <v>#N/A</v>
      </c>
      <c r="BP57" s="14" t="e">
        <f t="shared" ca="1" si="18"/>
        <v>#N/A</v>
      </c>
      <c r="BQ57" s="14" t="e">
        <f t="shared" ca="1" si="18"/>
        <v>#N/A</v>
      </c>
      <c r="BR57" s="14" t="e">
        <f t="shared" ca="1" si="18"/>
        <v>#N/A</v>
      </c>
      <c r="BS57" s="14"/>
    </row>
    <row r="58" spans="1:71" ht="21" hidden="1" customHeight="1" outlineLevel="1" thickBot="1" x14ac:dyDescent="0.4">
      <c r="A58" s="5">
        <f t="shared" si="19"/>
        <v>0</v>
      </c>
      <c r="B58" s="5">
        <f t="shared" si="19"/>
        <v>0</v>
      </c>
      <c r="C58" s="5">
        <f t="shared" si="19"/>
        <v>0</v>
      </c>
      <c r="D58" s="5">
        <f t="shared" si="19"/>
        <v>0</v>
      </c>
      <c r="E58" s="6">
        <f t="shared" si="19"/>
        <v>0</v>
      </c>
      <c r="F58" s="14" t="e">
        <f t="shared" ca="1" si="20"/>
        <v>#N/A</v>
      </c>
      <c r="G58" s="14" t="e">
        <f t="shared" ca="1" si="18"/>
        <v>#N/A</v>
      </c>
      <c r="H58" s="14" t="e">
        <f t="shared" ca="1" si="18"/>
        <v>#N/A</v>
      </c>
      <c r="I58" s="14" t="e">
        <f t="shared" ca="1" si="18"/>
        <v>#N/A</v>
      </c>
      <c r="J58" s="14" t="e">
        <f t="shared" ca="1" si="18"/>
        <v>#N/A</v>
      </c>
      <c r="K58" s="14" t="e">
        <f t="shared" ca="1" si="18"/>
        <v>#N/A</v>
      </c>
      <c r="L58" s="14" t="e">
        <f t="shared" ca="1" si="18"/>
        <v>#N/A</v>
      </c>
      <c r="M58" s="14" t="e">
        <f t="shared" ca="1" si="18"/>
        <v>#N/A</v>
      </c>
      <c r="N58" s="14" t="e">
        <f t="shared" ca="1" si="18"/>
        <v>#N/A</v>
      </c>
      <c r="O58" s="14" t="e">
        <f t="shared" ca="1" si="18"/>
        <v>#N/A</v>
      </c>
      <c r="P58" s="14" t="e">
        <f t="shared" ca="1" si="18"/>
        <v>#N/A</v>
      </c>
      <c r="Q58" s="14" t="e">
        <f t="shared" ca="1" si="18"/>
        <v>#N/A</v>
      </c>
      <c r="R58" s="14" t="e">
        <f t="shared" ca="1" si="18"/>
        <v>#N/A</v>
      </c>
      <c r="S58" s="14" t="e">
        <f t="shared" ca="1" si="18"/>
        <v>#N/A</v>
      </c>
      <c r="T58" s="14" t="e">
        <f t="shared" ca="1" si="18"/>
        <v>#N/A</v>
      </c>
      <c r="U58" s="14" t="e">
        <f t="shared" ca="1" si="18"/>
        <v>#N/A</v>
      </c>
      <c r="V58" s="14" t="e">
        <f t="shared" ca="1" si="18"/>
        <v>#N/A</v>
      </c>
      <c r="W58" s="14" t="e">
        <f t="shared" ca="1" si="18"/>
        <v>#N/A</v>
      </c>
      <c r="X58" s="14" t="e">
        <f t="shared" ca="1" si="18"/>
        <v>#N/A</v>
      </c>
      <c r="Y58" s="14" t="e">
        <f t="shared" ca="1" si="18"/>
        <v>#N/A</v>
      </c>
      <c r="Z58" s="14" t="e">
        <f t="shared" ca="1" si="18"/>
        <v>#N/A</v>
      </c>
      <c r="AA58" s="14" t="e">
        <f t="shared" ca="1" si="18"/>
        <v>#N/A</v>
      </c>
      <c r="AB58" s="14" t="e">
        <f t="shared" ca="1" si="18"/>
        <v>#N/A</v>
      </c>
      <c r="AC58" s="14" t="e">
        <f t="shared" ca="1" si="18"/>
        <v>#N/A</v>
      </c>
      <c r="AD58" s="14" t="e">
        <f t="shared" ca="1" si="18"/>
        <v>#N/A</v>
      </c>
      <c r="AE58" s="14" t="e">
        <f t="shared" ca="1" si="18"/>
        <v>#N/A</v>
      </c>
      <c r="AF58" s="14" t="e">
        <f t="shared" ca="1" si="18"/>
        <v>#N/A</v>
      </c>
      <c r="AG58" s="14" t="e">
        <f t="shared" ca="1" si="18"/>
        <v>#N/A</v>
      </c>
      <c r="AH58" s="14" t="e">
        <f t="shared" ref="G58:BR62" ca="1" si="21">$A58*H.Ar + $B58*H.Se + $C58*H.Ge + $D58*H.Ga</f>
        <v>#N/A</v>
      </c>
      <c r="AI58" s="14" t="e">
        <f t="shared" ca="1" si="21"/>
        <v>#N/A</v>
      </c>
      <c r="AJ58" s="14" t="e">
        <f t="shared" ca="1" si="21"/>
        <v>#N/A</v>
      </c>
      <c r="AK58" s="14" t="e">
        <f t="shared" ca="1" si="21"/>
        <v>#N/A</v>
      </c>
      <c r="AL58" s="14" t="e">
        <f t="shared" ca="1" si="21"/>
        <v>#N/A</v>
      </c>
      <c r="AM58" s="14" t="e">
        <f t="shared" ca="1" si="21"/>
        <v>#N/A</v>
      </c>
      <c r="AN58" s="14" t="e">
        <f t="shared" ca="1" si="21"/>
        <v>#N/A</v>
      </c>
      <c r="AO58" s="14" t="e">
        <f t="shared" ca="1" si="21"/>
        <v>#N/A</v>
      </c>
      <c r="AP58" s="14" t="e">
        <f t="shared" ca="1" si="21"/>
        <v>#N/A</v>
      </c>
      <c r="AQ58" s="14" t="e">
        <f t="shared" ca="1" si="21"/>
        <v>#N/A</v>
      </c>
      <c r="AR58" s="14" t="e">
        <f t="shared" ca="1" si="21"/>
        <v>#N/A</v>
      </c>
      <c r="AS58" s="14" t="e">
        <f t="shared" ca="1" si="21"/>
        <v>#N/A</v>
      </c>
      <c r="AT58" s="14" t="e">
        <f t="shared" ca="1" si="21"/>
        <v>#N/A</v>
      </c>
      <c r="AU58" s="14" t="e">
        <f t="shared" ca="1" si="21"/>
        <v>#N/A</v>
      </c>
      <c r="AV58" s="14" t="e">
        <f t="shared" ca="1" si="21"/>
        <v>#N/A</v>
      </c>
      <c r="AW58" s="14" t="e">
        <f t="shared" ca="1" si="21"/>
        <v>#N/A</v>
      </c>
      <c r="AX58" s="14" t="e">
        <f t="shared" ca="1" si="21"/>
        <v>#N/A</v>
      </c>
      <c r="AY58" s="14" t="e">
        <f t="shared" ca="1" si="21"/>
        <v>#N/A</v>
      </c>
      <c r="AZ58" s="14" t="e">
        <f t="shared" ca="1" si="21"/>
        <v>#N/A</v>
      </c>
      <c r="BA58" s="14" t="e">
        <f t="shared" ca="1" si="21"/>
        <v>#N/A</v>
      </c>
      <c r="BB58" s="14" t="e">
        <f t="shared" ca="1" si="21"/>
        <v>#N/A</v>
      </c>
      <c r="BC58" s="14" t="e">
        <f t="shared" ca="1" si="21"/>
        <v>#N/A</v>
      </c>
      <c r="BD58" s="14" t="e">
        <f t="shared" ca="1" si="21"/>
        <v>#N/A</v>
      </c>
      <c r="BE58" s="14" t="e">
        <f t="shared" ca="1" si="21"/>
        <v>#N/A</v>
      </c>
      <c r="BF58" s="14" t="e">
        <f t="shared" ca="1" si="21"/>
        <v>#N/A</v>
      </c>
      <c r="BG58" s="14" t="e">
        <f t="shared" ca="1" si="21"/>
        <v>#N/A</v>
      </c>
      <c r="BH58" s="14" t="e">
        <f t="shared" ca="1" si="21"/>
        <v>#N/A</v>
      </c>
      <c r="BI58" s="14" t="e">
        <f t="shared" ca="1" si="21"/>
        <v>#N/A</v>
      </c>
      <c r="BJ58" s="14" t="e">
        <f t="shared" ca="1" si="21"/>
        <v>#N/A</v>
      </c>
      <c r="BK58" s="14" t="e">
        <f t="shared" ca="1" si="21"/>
        <v>#N/A</v>
      </c>
      <c r="BL58" s="14" t="e">
        <f t="shared" ca="1" si="21"/>
        <v>#N/A</v>
      </c>
      <c r="BM58" s="14" t="e">
        <f t="shared" ca="1" si="21"/>
        <v>#N/A</v>
      </c>
      <c r="BN58" s="14" t="e">
        <f t="shared" ca="1" si="21"/>
        <v>#N/A</v>
      </c>
      <c r="BO58" s="14" t="e">
        <f t="shared" ca="1" si="21"/>
        <v>#N/A</v>
      </c>
      <c r="BP58" s="14" t="e">
        <f t="shared" ca="1" si="21"/>
        <v>#N/A</v>
      </c>
      <c r="BQ58" s="14" t="e">
        <f t="shared" ca="1" si="21"/>
        <v>#N/A</v>
      </c>
      <c r="BR58" s="14" t="e">
        <f t="shared" ca="1" si="21"/>
        <v>#N/A</v>
      </c>
      <c r="BS58" s="14"/>
    </row>
    <row r="59" spans="1:71" ht="21" hidden="1" customHeight="1" outlineLevel="1" thickBot="1" x14ac:dyDescent="0.4">
      <c r="A59" s="5">
        <f t="shared" si="19"/>
        <v>0</v>
      </c>
      <c r="B59" s="5">
        <f t="shared" si="19"/>
        <v>0</v>
      </c>
      <c r="C59" s="5">
        <f t="shared" si="19"/>
        <v>0</v>
      </c>
      <c r="D59" s="5">
        <f t="shared" si="19"/>
        <v>0</v>
      </c>
      <c r="E59" s="6">
        <f t="shared" si="19"/>
        <v>0</v>
      </c>
      <c r="F59" s="14" t="e">
        <f t="shared" ca="1" si="20"/>
        <v>#N/A</v>
      </c>
      <c r="G59" s="14" t="e">
        <f t="shared" ca="1" si="21"/>
        <v>#N/A</v>
      </c>
      <c r="H59" s="14" t="e">
        <f t="shared" ca="1" si="21"/>
        <v>#N/A</v>
      </c>
      <c r="I59" s="14" t="e">
        <f t="shared" ca="1" si="21"/>
        <v>#N/A</v>
      </c>
      <c r="J59" s="14" t="e">
        <f t="shared" ca="1" si="21"/>
        <v>#N/A</v>
      </c>
      <c r="K59" s="14" t="e">
        <f t="shared" ca="1" si="21"/>
        <v>#N/A</v>
      </c>
      <c r="L59" s="14" t="e">
        <f t="shared" ca="1" si="21"/>
        <v>#N/A</v>
      </c>
      <c r="M59" s="14" t="e">
        <f t="shared" ca="1" si="21"/>
        <v>#N/A</v>
      </c>
      <c r="N59" s="14" t="e">
        <f t="shared" ca="1" si="21"/>
        <v>#N/A</v>
      </c>
      <c r="O59" s="14" t="e">
        <f t="shared" ca="1" si="21"/>
        <v>#N/A</v>
      </c>
      <c r="P59" s="14" t="e">
        <f t="shared" ca="1" si="21"/>
        <v>#N/A</v>
      </c>
      <c r="Q59" s="14" t="e">
        <f t="shared" ca="1" si="21"/>
        <v>#N/A</v>
      </c>
      <c r="R59" s="14" t="e">
        <f t="shared" ca="1" si="21"/>
        <v>#N/A</v>
      </c>
      <c r="S59" s="14" t="e">
        <f t="shared" ca="1" si="21"/>
        <v>#N/A</v>
      </c>
      <c r="T59" s="14" t="e">
        <f t="shared" ca="1" si="21"/>
        <v>#N/A</v>
      </c>
      <c r="U59" s="14" t="e">
        <f t="shared" ca="1" si="21"/>
        <v>#N/A</v>
      </c>
      <c r="V59" s="14" t="e">
        <f t="shared" ca="1" si="21"/>
        <v>#N/A</v>
      </c>
      <c r="W59" s="14" t="e">
        <f t="shared" ca="1" si="21"/>
        <v>#N/A</v>
      </c>
      <c r="X59" s="14" t="e">
        <f t="shared" ca="1" si="21"/>
        <v>#N/A</v>
      </c>
      <c r="Y59" s="14" t="e">
        <f t="shared" ca="1" si="21"/>
        <v>#N/A</v>
      </c>
      <c r="Z59" s="14" t="e">
        <f t="shared" ca="1" si="21"/>
        <v>#N/A</v>
      </c>
      <c r="AA59" s="14" t="e">
        <f t="shared" ca="1" si="21"/>
        <v>#N/A</v>
      </c>
      <c r="AB59" s="14" t="e">
        <f t="shared" ca="1" si="21"/>
        <v>#N/A</v>
      </c>
      <c r="AC59" s="14" t="e">
        <f t="shared" ca="1" si="21"/>
        <v>#N/A</v>
      </c>
      <c r="AD59" s="14" t="e">
        <f t="shared" ca="1" si="21"/>
        <v>#N/A</v>
      </c>
      <c r="AE59" s="14" t="e">
        <f t="shared" ca="1" si="21"/>
        <v>#N/A</v>
      </c>
      <c r="AF59" s="14" t="e">
        <f t="shared" ca="1" si="21"/>
        <v>#N/A</v>
      </c>
      <c r="AG59" s="14" t="e">
        <f t="shared" ca="1" si="21"/>
        <v>#N/A</v>
      </c>
      <c r="AH59" s="14" t="e">
        <f t="shared" ca="1" si="21"/>
        <v>#N/A</v>
      </c>
      <c r="AI59" s="14" t="e">
        <f t="shared" ca="1" si="21"/>
        <v>#N/A</v>
      </c>
      <c r="AJ59" s="14" t="e">
        <f t="shared" ca="1" si="21"/>
        <v>#N/A</v>
      </c>
      <c r="AK59" s="14" t="e">
        <f t="shared" ca="1" si="21"/>
        <v>#N/A</v>
      </c>
      <c r="AL59" s="14" t="e">
        <f t="shared" ca="1" si="21"/>
        <v>#N/A</v>
      </c>
      <c r="AM59" s="14" t="e">
        <f t="shared" ca="1" si="21"/>
        <v>#N/A</v>
      </c>
      <c r="AN59" s="14" t="e">
        <f t="shared" ca="1" si="21"/>
        <v>#N/A</v>
      </c>
      <c r="AO59" s="14" t="e">
        <f t="shared" ca="1" si="21"/>
        <v>#N/A</v>
      </c>
      <c r="AP59" s="14" t="e">
        <f t="shared" ca="1" si="21"/>
        <v>#N/A</v>
      </c>
      <c r="AQ59" s="14" t="e">
        <f t="shared" ca="1" si="21"/>
        <v>#N/A</v>
      </c>
      <c r="AR59" s="14" t="e">
        <f t="shared" ca="1" si="21"/>
        <v>#N/A</v>
      </c>
      <c r="AS59" s="14" t="e">
        <f t="shared" ca="1" si="21"/>
        <v>#N/A</v>
      </c>
      <c r="AT59" s="14" t="e">
        <f t="shared" ca="1" si="21"/>
        <v>#N/A</v>
      </c>
      <c r="AU59" s="14" t="e">
        <f t="shared" ca="1" si="21"/>
        <v>#N/A</v>
      </c>
      <c r="AV59" s="14" t="e">
        <f t="shared" ca="1" si="21"/>
        <v>#N/A</v>
      </c>
      <c r="AW59" s="14" t="e">
        <f t="shared" ca="1" si="21"/>
        <v>#N/A</v>
      </c>
      <c r="AX59" s="14" t="e">
        <f t="shared" ca="1" si="21"/>
        <v>#N/A</v>
      </c>
      <c r="AY59" s="14" t="e">
        <f t="shared" ca="1" si="21"/>
        <v>#N/A</v>
      </c>
      <c r="AZ59" s="14" t="e">
        <f t="shared" ca="1" si="21"/>
        <v>#N/A</v>
      </c>
      <c r="BA59" s="14" t="e">
        <f t="shared" ca="1" si="21"/>
        <v>#N/A</v>
      </c>
      <c r="BB59" s="14" t="e">
        <f t="shared" ca="1" si="21"/>
        <v>#N/A</v>
      </c>
      <c r="BC59" s="14" t="e">
        <f t="shared" ca="1" si="21"/>
        <v>#N/A</v>
      </c>
      <c r="BD59" s="14" t="e">
        <f t="shared" ca="1" si="21"/>
        <v>#N/A</v>
      </c>
      <c r="BE59" s="14" t="e">
        <f t="shared" ca="1" si="21"/>
        <v>#N/A</v>
      </c>
      <c r="BF59" s="14" t="e">
        <f t="shared" ca="1" si="21"/>
        <v>#N/A</v>
      </c>
      <c r="BG59" s="14" t="e">
        <f t="shared" ca="1" si="21"/>
        <v>#N/A</v>
      </c>
      <c r="BH59" s="14" t="e">
        <f t="shared" ca="1" si="21"/>
        <v>#N/A</v>
      </c>
      <c r="BI59" s="14" t="e">
        <f t="shared" ca="1" si="21"/>
        <v>#N/A</v>
      </c>
      <c r="BJ59" s="14" t="e">
        <f t="shared" ca="1" si="21"/>
        <v>#N/A</v>
      </c>
      <c r="BK59" s="14" t="e">
        <f t="shared" ca="1" si="21"/>
        <v>#N/A</v>
      </c>
      <c r="BL59" s="14" t="e">
        <f t="shared" ca="1" si="21"/>
        <v>#N/A</v>
      </c>
      <c r="BM59" s="14" t="e">
        <f t="shared" ca="1" si="21"/>
        <v>#N/A</v>
      </c>
      <c r="BN59" s="14" t="e">
        <f t="shared" ca="1" si="21"/>
        <v>#N/A</v>
      </c>
      <c r="BO59" s="14" t="e">
        <f t="shared" ca="1" si="21"/>
        <v>#N/A</v>
      </c>
      <c r="BP59" s="14" t="e">
        <f t="shared" ca="1" si="21"/>
        <v>#N/A</v>
      </c>
      <c r="BQ59" s="14" t="e">
        <f t="shared" ca="1" si="21"/>
        <v>#N/A</v>
      </c>
      <c r="BR59" s="14" t="e">
        <f t="shared" ca="1" si="21"/>
        <v>#N/A</v>
      </c>
      <c r="BS59" s="14"/>
    </row>
    <row r="60" spans="1:71" ht="21" hidden="1" customHeight="1" outlineLevel="1" thickBot="1" x14ac:dyDescent="0.4">
      <c r="A60" s="5">
        <f t="shared" si="19"/>
        <v>0</v>
      </c>
      <c r="B60" s="5">
        <f t="shared" si="19"/>
        <v>0</v>
      </c>
      <c r="C60" s="5">
        <f t="shared" si="19"/>
        <v>0</v>
      </c>
      <c r="D60" s="5">
        <f t="shared" si="19"/>
        <v>0</v>
      </c>
      <c r="E60" s="6">
        <f t="shared" si="19"/>
        <v>0</v>
      </c>
      <c r="F60" s="14" t="e">
        <f t="shared" ca="1" si="20"/>
        <v>#N/A</v>
      </c>
      <c r="G60" s="14" t="e">
        <f t="shared" ca="1" si="21"/>
        <v>#N/A</v>
      </c>
      <c r="H60" s="14" t="e">
        <f t="shared" ca="1" si="21"/>
        <v>#N/A</v>
      </c>
      <c r="I60" s="14" t="e">
        <f t="shared" ca="1" si="21"/>
        <v>#N/A</v>
      </c>
      <c r="J60" s="14" t="e">
        <f t="shared" ca="1" si="21"/>
        <v>#N/A</v>
      </c>
      <c r="K60" s="14" t="e">
        <f t="shared" ca="1" si="21"/>
        <v>#N/A</v>
      </c>
      <c r="L60" s="14" t="e">
        <f t="shared" ca="1" si="21"/>
        <v>#N/A</v>
      </c>
      <c r="M60" s="14" t="e">
        <f t="shared" ca="1" si="21"/>
        <v>#N/A</v>
      </c>
      <c r="N60" s="14" t="e">
        <f t="shared" ca="1" si="21"/>
        <v>#N/A</v>
      </c>
      <c r="O60" s="14" t="e">
        <f t="shared" ca="1" si="21"/>
        <v>#N/A</v>
      </c>
      <c r="P60" s="14" t="e">
        <f t="shared" ca="1" si="21"/>
        <v>#N/A</v>
      </c>
      <c r="Q60" s="14" t="e">
        <f t="shared" ca="1" si="21"/>
        <v>#N/A</v>
      </c>
      <c r="R60" s="14" t="e">
        <f t="shared" ca="1" si="21"/>
        <v>#N/A</v>
      </c>
      <c r="S60" s="14" t="e">
        <f t="shared" ca="1" si="21"/>
        <v>#N/A</v>
      </c>
      <c r="T60" s="14" t="e">
        <f t="shared" ca="1" si="21"/>
        <v>#N/A</v>
      </c>
      <c r="U60" s="14" t="e">
        <f t="shared" ca="1" si="21"/>
        <v>#N/A</v>
      </c>
      <c r="V60" s="14" t="e">
        <f t="shared" ca="1" si="21"/>
        <v>#N/A</v>
      </c>
      <c r="W60" s="14" t="e">
        <f t="shared" ca="1" si="21"/>
        <v>#N/A</v>
      </c>
      <c r="X60" s="14" t="e">
        <f t="shared" ca="1" si="21"/>
        <v>#N/A</v>
      </c>
      <c r="Y60" s="14" t="e">
        <f t="shared" ca="1" si="21"/>
        <v>#N/A</v>
      </c>
      <c r="Z60" s="14" t="e">
        <f t="shared" ca="1" si="21"/>
        <v>#N/A</v>
      </c>
      <c r="AA60" s="14" t="e">
        <f t="shared" ca="1" si="21"/>
        <v>#N/A</v>
      </c>
      <c r="AB60" s="14" t="e">
        <f t="shared" ca="1" si="21"/>
        <v>#N/A</v>
      </c>
      <c r="AC60" s="14" t="e">
        <f t="shared" ca="1" si="21"/>
        <v>#N/A</v>
      </c>
      <c r="AD60" s="14" t="e">
        <f t="shared" ca="1" si="21"/>
        <v>#N/A</v>
      </c>
      <c r="AE60" s="14" t="e">
        <f t="shared" ca="1" si="21"/>
        <v>#N/A</v>
      </c>
      <c r="AF60" s="14" t="e">
        <f t="shared" ca="1" si="21"/>
        <v>#N/A</v>
      </c>
      <c r="AG60" s="14" t="e">
        <f t="shared" ca="1" si="21"/>
        <v>#N/A</v>
      </c>
      <c r="AH60" s="14" t="e">
        <f t="shared" ca="1" si="21"/>
        <v>#N/A</v>
      </c>
      <c r="AI60" s="14" t="e">
        <f t="shared" ca="1" si="21"/>
        <v>#N/A</v>
      </c>
      <c r="AJ60" s="14" t="e">
        <f t="shared" ca="1" si="21"/>
        <v>#N/A</v>
      </c>
      <c r="AK60" s="14" t="e">
        <f t="shared" ca="1" si="21"/>
        <v>#N/A</v>
      </c>
      <c r="AL60" s="14" t="e">
        <f t="shared" ca="1" si="21"/>
        <v>#N/A</v>
      </c>
      <c r="AM60" s="14" t="e">
        <f t="shared" ca="1" si="21"/>
        <v>#N/A</v>
      </c>
      <c r="AN60" s="14" t="e">
        <f t="shared" ca="1" si="21"/>
        <v>#N/A</v>
      </c>
      <c r="AO60" s="14" t="e">
        <f t="shared" ca="1" si="21"/>
        <v>#N/A</v>
      </c>
      <c r="AP60" s="14" t="e">
        <f t="shared" ca="1" si="21"/>
        <v>#N/A</v>
      </c>
      <c r="AQ60" s="14" t="e">
        <f t="shared" ca="1" si="21"/>
        <v>#N/A</v>
      </c>
      <c r="AR60" s="14" t="e">
        <f t="shared" ca="1" si="21"/>
        <v>#N/A</v>
      </c>
      <c r="AS60" s="14" t="e">
        <f t="shared" ca="1" si="21"/>
        <v>#N/A</v>
      </c>
      <c r="AT60" s="14" t="e">
        <f t="shared" ca="1" si="21"/>
        <v>#N/A</v>
      </c>
      <c r="AU60" s="14" t="e">
        <f t="shared" ca="1" si="21"/>
        <v>#N/A</v>
      </c>
      <c r="AV60" s="14" t="e">
        <f t="shared" ca="1" si="21"/>
        <v>#N/A</v>
      </c>
      <c r="AW60" s="14" t="e">
        <f t="shared" ca="1" si="21"/>
        <v>#N/A</v>
      </c>
      <c r="AX60" s="14" t="e">
        <f t="shared" ca="1" si="21"/>
        <v>#N/A</v>
      </c>
      <c r="AY60" s="14" t="e">
        <f t="shared" ca="1" si="21"/>
        <v>#N/A</v>
      </c>
      <c r="AZ60" s="14" t="e">
        <f t="shared" ca="1" si="21"/>
        <v>#N/A</v>
      </c>
      <c r="BA60" s="14" t="e">
        <f t="shared" ca="1" si="21"/>
        <v>#N/A</v>
      </c>
      <c r="BB60" s="14" t="e">
        <f t="shared" ca="1" si="21"/>
        <v>#N/A</v>
      </c>
      <c r="BC60" s="14" t="e">
        <f t="shared" ca="1" si="21"/>
        <v>#N/A</v>
      </c>
      <c r="BD60" s="14" t="e">
        <f t="shared" ca="1" si="21"/>
        <v>#N/A</v>
      </c>
      <c r="BE60" s="14" t="e">
        <f t="shared" ca="1" si="21"/>
        <v>#N/A</v>
      </c>
      <c r="BF60" s="14" t="e">
        <f t="shared" ca="1" si="21"/>
        <v>#N/A</v>
      </c>
      <c r="BG60" s="14" t="e">
        <f t="shared" ca="1" si="21"/>
        <v>#N/A</v>
      </c>
      <c r="BH60" s="14" t="e">
        <f t="shared" ca="1" si="21"/>
        <v>#N/A</v>
      </c>
      <c r="BI60" s="14" t="e">
        <f t="shared" ca="1" si="21"/>
        <v>#N/A</v>
      </c>
      <c r="BJ60" s="14" t="e">
        <f t="shared" ca="1" si="21"/>
        <v>#N/A</v>
      </c>
      <c r="BK60" s="14" t="e">
        <f t="shared" ca="1" si="21"/>
        <v>#N/A</v>
      </c>
      <c r="BL60" s="14" t="e">
        <f t="shared" ca="1" si="21"/>
        <v>#N/A</v>
      </c>
      <c r="BM60" s="14" t="e">
        <f t="shared" ca="1" si="21"/>
        <v>#N/A</v>
      </c>
      <c r="BN60" s="14" t="e">
        <f t="shared" ca="1" si="21"/>
        <v>#N/A</v>
      </c>
      <c r="BO60" s="14" t="e">
        <f t="shared" ca="1" si="21"/>
        <v>#N/A</v>
      </c>
      <c r="BP60" s="14" t="e">
        <f t="shared" ca="1" si="21"/>
        <v>#N/A</v>
      </c>
      <c r="BQ60" s="14" t="e">
        <f t="shared" ca="1" si="21"/>
        <v>#N/A</v>
      </c>
      <c r="BR60" s="14" t="e">
        <f t="shared" ca="1" si="21"/>
        <v>#N/A</v>
      </c>
      <c r="BS60" s="14"/>
    </row>
    <row r="61" spans="1:71" ht="21" hidden="1" customHeight="1" outlineLevel="1" thickBot="1" x14ac:dyDescent="0.4">
      <c r="A61" s="5">
        <f t="shared" si="19"/>
        <v>0</v>
      </c>
      <c r="B61" s="5">
        <f t="shared" si="19"/>
        <v>0</v>
      </c>
      <c r="C61" s="5">
        <f t="shared" si="19"/>
        <v>0</v>
      </c>
      <c r="D61" s="5">
        <f t="shared" si="19"/>
        <v>0</v>
      </c>
      <c r="E61" s="6">
        <f t="shared" si="19"/>
        <v>0</v>
      </c>
      <c r="F61" s="14" t="e">
        <f t="shared" ca="1" si="20"/>
        <v>#N/A</v>
      </c>
      <c r="G61" s="14" t="e">
        <f t="shared" ca="1" si="21"/>
        <v>#N/A</v>
      </c>
      <c r="H61" s="14" t="e">
        <f t="shared" ca="1" si="21"/>
        <v>#N/A</v>
      </c>
      <c r="I61" s="14" t="e">
        <f t="shared" ca="1" si="21"/>
        <v>#N/A</v>
      </c>
      <c r="J61" s="14" t="e">
        <f t="shared" ca="1" si="21"/>
        <v>#N/A</v>
      </c>
      <c r="K61" s="14" t="e">
        <f t="shared" ca="1" si="21"/>
        <v>#N/A</v>
      </c>
      <c r="L61" s="14" t="e">
        <f t="shared" ca="1" si="21"/>
        <v>#N/A</v>
      </c>
      <c r="M61" s="14" t="e">
        <f t="shared" ca="1" si="21"/>
        <v>#N/A</v>
      </c>
      <c r="N61" s="14" t="e">
        <f t="shared" ca="1" si="21"/>
        <v>#N/A</v>
      </c>
      <c r="O61" s="14" t="e">
        <f t="shared" ca="1" si="21"/>
        <v>#N/A</v>
      </c>
      <c r="P61" s="14" t="e">
        <f t="shared" ca="1" si="21"/>
        <v>#N/A</v>
      </c>
      <c r="Q61" s="14" t="e">
        <f t="shared" ca="1" si="21"/>
        <v>#N/A</v>
      </c>
      <c r="R61" s="14" t="e">
        <f t="shared" ca="1" si="21"/>
        <v>#N/A</v>
      </c>
      <c r="S61" s="14" t="e">
        <f t="shared" ca="1" si="21"/>
        <v>#N/A</v>
      </c>
      <c r="T61" s="14" t="e">
        <f t="shared" ca="1" si="21"/>
        <v>#N/A</v>
      </c>
      <c r="U61" s="14" t="e">
        <f t="shared" ca="1" si="21"/>
        <v>#N/A</v>
      </c>
      <c r="V61" s="14" t="e">
        <f t="shared" ca="1" si="21"/>
        <v>#N/A</v>
      </c>
      <c r="W61" s="14" t="e">
        <f t="shared" ca="1" si="21"/>
        <v>#N/A</v>
      </c>
      <c r="X61" s="14" t="e">
        <f t="shared" ca="1" si="21"/>
        <v>#N/A</v>
      </c>
      <c r="Y61" s="14" t="e">
        <f t="shared" ca="1" si="21"/>
        <v>#N/A</v>
      </c>
      <c r="Z61" s="14" t="e">
        <f t="shared" ca="1" si="21"/>
        <v>#N/A</v>
      </c>
      <c r="AA61" s="14" t="e">
        <f t="shared" ca="1" si="21"/>
        <v>#N/A</v>
      </c>
      <c r="AB61" s="14" t="e">
        <f t="shared" ca="1" si="21"/>
        <v>#N/A</v>
      </c>
      <c r="AC61" s="14" t="e">
        <f t="shared" ca="1" si="21"/>
        <v>#N/A</v>
      </c>
      <c r="AD61" s="14" t="e">
        <f t="shared" ca="1" si="21"/>
        <v>#N/A</v>
      </c>
      <c r="AE61" s="14" t="e">
        <f t="shared" ca="1" si="21"/>
        <v>#N/A</v>
      </c>
      <c r="AF61" s="14" t="e">
        <f t="shared" ca="1" si="21"/>
        <v>#N/A</v>
      </c>
      <c r="AG61" s="14" t="e">
        <f t="shared" ca="1" si="21"/>
        <v>#N/A</v>
      </c>
      <c r="AH61" s="14" t="e">
        <f t="shared" ca="1" si="21"/>
        <v>#N/A</v>
      </c>
      <c r="AI61" s="14" t="e">
        <f t="shared" ca="1" si="21"/>
        <v>#N/A</v>
      </c>
      <c r="AJ61" s="14" t="e">
        <f t="shared" ca="1" si="21"/>
        <v>#N/A</v>
      </c>
      <c r="AK61" s="14" t="e">
        <f t="shared" ca="1" si="21"/>
        <v>#N/A</v>
      </c>
      <c r="AL61" s="14" t="e">
        <f t="shared" ca="1" si="21"/>
        <v>#N/A</v>
      </c>
      <c r="AM61" s="14" t="e">
        <f t="shared" ca="1" si="21"/>
        <v>#N/A</v>
      </c>
      <c r="AN61" s="14" t="e">
        <f t="shared" ca="1" si="21"/>
        <v>#N/A</v>
      </c>
      <c r="AO61" s="14" t="e">
        <f t="shared" ca="1" si="21"/>
        <v>#N/A</v>
      </c>
      <c r="AP61" s="14" t="e">
        <f t="shared" ca="1" si="21"/>
        <v>#N/A</v>
      </c>
      <c r="AQ61" s="14" t="e">
        <f t="shared" ca="1" si="21"/>
        <v>#N/A</v>
      </c>
      <c r="AR61" s="14" t="e">
        <f t="shared" ca="1" si="21"/>
        <v>#N/A</v>
      </c>
      <c r="AS61" s="14" t="e">
        <f t="shared" ca="1" si="21"/>
        <v>#N/A</v>
      </c>
      <c r="AT61" s="14" t="e">
        <f t="shared" ca="1" si="21"/>
        <v>#N/A</v>
      </c>
      <c r="AU61" s="14" t="e">
        <f t="shared" ca="1" si="21"/>
        <v>#N/A</v>
      </c>
      <c r="AV61" s="14" t="e">
        <f t="shared" ca="1" si="21"/>
        <v>#N/A</v>
      </c>
      <c r="AW61" s="14" t="e">
        <f t="shared" ca="1" si="21"/>
        <v>#N/A</v>
      </c>
      <c r="AX61" s="14" t="e">
        <f t="shared" ca="1" si="21"/>
        <v>#N/A</v>
      </c>
      <c r="AY61" s="14" t="e">
        <f t="shared" ca="1" si="21"/>
        <v>#N/A</v>
      </c>
      <c r="AZ61" s="14" t="e">
        <f t="shared" ca="1" si="21"/>
        <v>#N/A</v>
      </c>
      <c r="BA61" s="14" t="e">
        <f t="shared" ca="1" si="21"/>
        <v>#N/A</v>
      </c>
      <c r="BB61" s="14" t="e">
        <f t="shared" ca="1" si="21"/>
        <v>#N/A</v>
      </c>
      <c r="BC61" s="14" t="e">
        <f t="shared" ca="1" si="21"/>
        <v>#N/A</v>
      </c>
      <c r="BD61" s="14" t="e">
        <f t="shared" ca="1" si="21"/>
        <v>#N/A</v>
      </c>
      <c r="BE61" s="14" t="e">
        <f t="shared" ca="1" si="21"/>
        <v>#N/A</v>
      </c>
      <c r="BF61" s="14" t="e">
        <f t="shared" ca="1" si="21"/>
        <v>#N/A</v>
      </c>
      <c r="BG61" s="14" t="e">
        <f t="shared" ca="1" si="21"/>
        <v>#N/A</v>
      </c>
      <c r="BH61" s="14" t="e">
        <f t="shared" ca="1" si="21"/>
        <v>#N/A</v>
      </c>
      <c r="BI61" s="14" t="e">
        <f t="shared" ca="1" si="21"/>
        <v>#N/A</v>
      </c>
      <c r="BJ61" s="14" t="e">
        <f t="shared" ca="1" si="21"/>
        <v>#N/A</v>
      </c>
      <c r="BK61" s="14" t="e">
        <f t="shared" ca="1" si="21"/>
        <v>#N/A</v>
      </c>
      <c r="BL61" s="14" t="e">
        <f t="shared" ca="1" si="21"/>
        <v>#N/A</v>
      </c>
      <c r="BM61" s="14" t="e">
        <f t="shared" ca="1" si="21"/>
        <v>#N/A</v>
      </c>
      <c r="BN61" s="14" t="e">
        <f t="shared" ca="1" si="21"/>
        <v>#N/A</v>
      </c>
      <c r="BO61" s="14" t="e">
        <f t="shared" ca="1" si="21"/>
        <v>#N/A</v>
      </c>
      <c r="BP61" s="14" t="e">
        <f t="shared" ca="1" si="21"/>
        <v>#N/A</v>
      </c>
      <c r="BQ61" s="14" t="e">
        <f t="shared" ca="1" si="21"/>
        <v>#N/A</v>
      </c>
      <c r="BR61" s="14" t="e">
        <f t="shared" ca="1" si="21"/>
        <v>#N/A</v>
      </c>
      <c r="BS61" s="14"/>
    </row>
    <row r="62" spans="1:71" ht="21" hidden="1" customHeight="1" outlineLevel="1" thickBot="1" x14ac:dyDescent="0.4">
      <c r="A62" s="5">
        <f t="shared" si="19"/>
        <v>0</v>
      </c>
      <c r="B62" s="5">
        <f t="shared" si="19"/>
        <v>0</v>
      </c>
      <c r="C62" s="5">
        <f t="shared" si="19"/>
        <v>0</v>
      </c>
      <c r="D62" s="5">
        <f t="shared" si="19"/>
        <v>0</v>
      </c>
      <c r="E62" s="6">
        <f t="shared" si="19"/>
        <v>0</v>
      </c>
      <c r="F62" s="14" t="e">
        <f t="shared" ca="1" si="20"/>
        <v>#N/A</v>
      </c>
      <c r="G62" s="14" t="e">
        <f t="shared" ca="1" si="21"/>
        <v>#N/A</v>
      </c>
      <c r="H62" s="14" t="e">
        <f t="shared" ca="1" si="21"/>
        <v>#N/A</v>
      </c>
      <c r="I62" s="14" t="e">
        <f t="shared" ca="1" si="21"/>
        <v>#N/A</v>
      </c>
      <c r="J62" s="14" t="e">
        <f t="shared" ca="1" si="21"/>
        <v>#N/A</v>
      </c>
      <c r="K62" s="14" t="e">
        <f t="shared" ca="1" si="21"/>
        <v>#N/A</v>
      </c>
      <c r="L62" s="14" t="e">
        <f t="shared" ca="1" si="21"/>
        <v>#N/A</v>
      </c>
      <c r="M62" s="14" t="e">
        <f t="shared" ca="1" si="21"/>
        <v>#N/A</v>
      </c>
      <c r="N62" s="14" t="e">
        <f t="shared" ca="1" si="21"/>
        <v>#N/A</v>
      </c>
      <c r="O62" s="14" t="e">
        <f t="shared" ca="1" si="21"/>
        <v>#N/A</v>
      </c>
      <c r="P62" s="14" t="e">
        <f t="shared" ca="1" si="21"/>
        <v>#N/A</v>
      </c>
      <c r="Q62" s="14" t="e">
        <f t="shared" ca="1" si="21"/>
        <v>#N/A</v>
      </c>
      <c r="R62" s="14" t="e">
        <f t="shared" ca="1" si="21"/>
        <v>#N/A</v>
      </c>
      <c r="S62" s="14" t="e">
        <f t="shared" ca="1" si="21"/>
        <v>#N/A</v>
      </c>
      <c r="T62" s="14" t="e">
        <f t="shared" ca="1" si="21"/>
        <v>#N/A</v>
      </c>
      <c r="U62" s="14" t="e">
        <f t="shared" ca="1" si="21"/>
        <v>#N/A</v>
      </c>
      <c r="V62" s="14" t="e">
        <f t="shared" ca="1" si="21"/>
        <v>#N/A</v>
      </c>
      <c r="W62" s="14" t="e">
        <f t="shared" ca="1" si="21"/>
        <v>#N/A</v>
      </c>
      <c r="X62" s="14" t="e">
        <f t="shared" ca="1" si="21"/>
        <v>#N/A</v>
      </c>
      <c r="Y62" s="14" t="e">
        <f t="shared" ca="1" si="21"/>
        <v>#N/A</v>
      </c>
      <c r="Z62" s="14" t="e">
        <f t="shared" ca="1" si="21"/>
        <v>#N/A</v>
      </c>
      <c r="AA62" s="14" t="e">
        <f t="shared" ca="1" si="21"/>
        <v>#N/A</v>
      </c>
      <c r="AB62" s="14" t="e">
        <f t="shared" ca="1" si="21"/>
        <v>#N/A</v>
      </c>
      <c r="AC62" s="14" t="e">
        <f t="shared" ca="1" si="21"/>
        <v>#N/A</v>
      </c>
      <c r="AD62" s="14" t="e">
        <f t="shared" ca="1" si="21"/>
        <v>#N/A</v>
      </c>
      <c r="AE62" s="14" t="e">
        <f t="shared" ca="1" si="21"/>
        <v>#N/A</v>
      </c>
      <c r="AF62" s="14" t="e">
        <f t="shared" ca="1" si="21"/>
        <v>#N/A</v>
      </c>
      <c r="AG62" s="14" t="e">
        <f t="shared" ref="G62:BR66" ca="1" si="22">$A62*H.Ar + $B62*H.Se + $C62*H.Ge + $D62*H.Ga</f>
        <v>#N/A</v>
      </c>
      <c r="AH62" s="14" t="e">
        <f t="shared" ca="1" si="22"/>
        <v>#N/A</v>
      </c>
      <c r="AI62" s="14" t="e">
        <f t="shared" ca="1" si="22"/>
        <v>#N/A</v>
      </c>
      <c r="AJ62" s="14" t="e">
        <f t="shared" ca="1" si="22"/>
        <v>#N/A</v>
      </c>
      <c r="AK62" s="14" t="e">
        <f t="shared" ca="1" si="22"/>
        <v>#N/A</v>
      </c>
      <c r="AL62" s="14" t="e">
        <f t="shared" ca="1" si="22"/>
        <v>#N/A</v>
      </c>
      <c r="AM62" s="14" t="e">
        <f t="shared" ca="1" si="22"/>
        <v>#N/A</v>
      </c>
      <c r="AN62" s="14" t="e">
        <f t="shared" ca="1" si="22"/>
        <v>#N/A</v>
      </c>
      <c r="AO62" s="14" t="e">
        <f t="shared" ca="1" si="22"/>
        <v>#N/A</v>
      </c>
      <c r="AP62" s="14" t="e">
        <f t="shared" ca="1" si="22"/>
        <v>#N/A</v>
      </c>
      <c r="AQ62" s="14" t="e">
        <f t="shared" ca="1" si="22"/>
        <v>#N/A</v>
      </c>
      <c r="AR62" s="14" t="e">
        <f t="shared" ca="1" si="22"/>
        <v>#N/A</v>
      </c>
      <c r="AS62" s="14" t="e">
        <f t="shared" ca="1" si="22"/>
        <v>#N/A</v>
      </c>
      <c r="AT62" s="14" t="e">
        <f t="shared" ca="1" si="22"/>
        <v>#N/A</v>
      </c>
      <c r="AU62" s="14" t="e">
        <f t="shared" ca="1" si="22"/>
        <v>#N/A</v>
      </c>
      <c r="AV62" s="14" t="e">
        <f t="shared" ca="1" si="22"/>
        <v>#N/A</v>
      </c>
      <c r="AW62" s="14" t="e">
        <f t="shared" ca="1" si="22"/>
        <v>#N/A</v>
      </c>
      <c r="AX62" s="14" t="e">
        <f t="shared" ca="1" si="22"/>
        <v>#N/A</v>
      </c>
      <c r="AY62" s="14" t="e">
        <f t="shared" ca="1" si="22"/>
        <v>#N/A</v>
      </c>
      <c r="AZ62" s="14" t="e">
        <f t="shared" ca="1" si="22"/>
        <v>#N/A</v>
      </c>
      <c r="BA62" s="14" t="e">
        <f t="shared" ca="1" si="22"/>
        <v>#N/A</v>
      </c>
      <c r="BB62" s="14" t="e">
        <f t="shared" ca="1" si="22"/>
        <v>#N/A</v>
      </c>
      <c r="BC62" s="14" t="e">
        <f t="shared" ca="1" si="22"/>
        <v>#N/A</v>
      </c>
      <c r="BD62" s="14" t="e">
        <f t="shared" ca="1" si="22"/>
        <v>#N/A</v>
      </c>
      <c r="BE62" s="14" t="e">
        <f t="shared" ca="1" si="22"/>
        <v>#N/A</v>
      </c>
      <c r="BF62" s="14" t="e">
        <f t="shared" ca="1" si="22"/>
        <v>#N/A</v>
      </c>
      <c r="BG62" s="14" t="e">
        <f t="shared" ca="1" si="22"/>
        <v>#N/A</v>
      </c>
      <c r="BH62" s="14" t="e">
        <f t="shared" ca="1" si="22"/>
        <v>#N/A</v>
      </c>
      <c r="BI62" s="14" t="e">
        <f t="shared" ca="1" si="22"/>
        <v>#N/A</v>
      </c>
      <c r="BJ62" s="14" t="e">
        <f t="shared" ca="1" si="22"/>
        <v>#N/A</v>
      </c>
      <c r="BK62" s="14" t="e">
        <f t="shared" ca="1" si="22"/>
        <v>#N/A</v>
      </c>
      <c r="BL62" s="14" t="e">
        <f t="shared" ca="1" si="22"/>
        <v>#N/A</v>
      </c>
      <c r="BM62" s="14" t="e">
        <f t="shared" ca="1" si="22"/>
        <v>#N/A</v>
      </c>
      <c r="BN62" s="14" t="e">
        <f t="shared" ca="1" si="22"/>
        <v>#N/A</v>
      </c>
      <c r="BO62" s="14" t="e">
        <f t="shared" ca="1" si="22"/>
        <v>#N/A</v>
      </c>
      <c r="BP62" s="14" t="e">
        <f t="shared" ca="1" si="22"/>
        <v>#N/A</v>
      </c>
      <c r="BQ62" s="14" t="e">
        <f t="shared" ca="1" si="22"/>
        <v>#N/A</v>
      </c>
      <c r="BR62" s="14" t="e">
        <f t="shared" ca="1" si="22"/>
        <v>#N/A</v>
      </c>
      <c r="BS62" s="14"/>
    </row>
    <row r="63" spans="1:71" ht="21" hidden="1" customHeight="1" outlineLevel="1" thickBot="1" x14ac:dyDescent="0.4">
      <c r="A63" s="5">
        <f t="shared" si="19"/>
        <v>0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>
        <f t="shared" si="19"/>
        <v>0</v>
      </c>
      <c r="F63" s="14" t="e">
        <f t="shared" ca="1" si="20"/>
        <v>#N/A</v>
      </c>
      <c r="G63" s="14" t="e">
        <f t="shared" ca="1" si="22"/>
        <v>#N/A</v>
      </c>
      <c r="H63" s="14" t="e">
        <f t="shared" ca="1" si="22"/>
        <v>#N/A</v>
      </c>
      <c r="I63" s="14" t="e">
        <f t="shared" ca="1" si="22"/>
        <v>#N/A</v>
      </c>
      <c r="J63" s="14" t="e">
        <f t="shared" ca="1" si="22"/>
        <v>#N/A</v>
      </c>
      <c r="K63" s="14" t="e">
        <f t="shared" ca="1" si="22"/>
        <v>#N/A</v>
      </c>
      <c r="L63" s="14" t="e">
        <f t="shared" ca="1" si="22"/>
        <v>#N/A</v>
      </c>
      <c r="M63" s="14" t="e">
        <f t="shared" ca="1" si="22"/>
        <v>#N/A</v>
      </c>
      <c r="N63" s="14" t="e">
        <f t="shared" ca="1" si="22"/>
        <v>#N/A</v>
      </c>
      <c r="O63" s="14" t="e">
        <f t="shared" ca="1" si="22"/>
        <v>#N/A</v>
      </c>
      <c r="P63" s="14" t="e">
        <f t="shared" ca="1" si="22"/>
        <v>#N/A</v>
      </c>
      <c r="Q63" s="14" t="e">
        <f t="shared" ca="1" si="22"/>
        <v>#N/A</v>
      </c>
      <c r="R63" s="14" t="e">
        <f t="shared" ca="1" si="22"/>
        <v>#N/A</v>
      </c>
      <c r="S63" s="14" t="e">
        <f t="shared" ca="1" si="22"/>
        <v>#N/A</v>
      </c>
      <c r="T63" s="14" t="e">
        <f t="shared" ca="1" si="22"/>
        <v>#N/A</v>
      </c>
      <c r="U63" s="14" t="e">
        <f t="shared" ca="1" si="22"/>
        <v>#N/A</v>
      </c>
      <c r="V63" s="14" t="e">
        <f t="shared" ca="1" si="22"/>
        <v>#N/A</v>
      </c>
      <c r="W63" s="14" t="e">
        <f t="shared" ca="1" si="22"/>
        <v>#N/A</v>
      </c>
      <c r="X63" s="14" t="e">
        <f t="shared" ca="1" si="22"/>
        <v>#N/A</v>
      </c>
      <c r="Y63" s="14" t="e">
        <f t="shared" ca="1" si="22"/>
        <v>#N/A</v>
      </c>
      <c r="Z63" s="14" t="e">
        <f t="shared" ca="1" si="22"/>
        <v>#N/A</v>
      </c>
      <c r="AA63" s="14" t="e">
        <f t="shared" ca="1" si="22"/>
        <v>#N/A</v>
      </c>
      <c r="AB63" s="14" t="e">
        <f t="shared" ca="1" si="22"/>
        <v>#N/A</v>
      </c>
      <c r="AC63" s="14" t="e">
        <f t="shared" ca="1" si="22"/>
        <v>#N/A</v>
      </c>
      <c r="AD63" s="14" t="e">
        <f t="shared" ca="1" si="22"/>
        <v>#N/A</v>
      </c>
      <c r="AE63" s="14" t="e">
        <f t="shared" ca="1" si="22"/>
        <v>#N/A</v>
      </c>
      <c r="AF63" s="14" t="e">
        <f t="shared" ca="1" si="22"/>
        <v>#N/A</v>
      </c>
      <c r="AG63" s="14" t="e">
        <f t="shared" ca="1" si="22"/>
        <v>#N/A</v>
      </c>
      <c r="AH63" s="14" t="e">
        <f t="shared" ca="1" si="22"/>
        <v>#N/A</v>
      </c>
      <c r="AI63" s="14" t="e">
        <f t="shared" ca="1" si="22"/>
        <v>#N/A</v>
      </c>
      <c r="AJ63" s="14" t="e">
        <f t="shared" ca="1" si="22"/>
        <v>#N/A</v>
      </c>
      <c r="AK63" s="14" t="e">
        <f t="shared" ca="1" si="22"/>
        <v>#N/A</v>
      </c>
      <c r="AL63" s="14" t="e">
        <f t="shared" ca="1" si="22"/>
        <v>#N/A</v>
      </c>
      <c r="AM63" s="14" t="e">
        <f t="shared" ca="1" si="22"/>
        <v>#N/A</v>
      </c>
      <c r="AN63" s="14" t="e">
        <f t="shared" ca="1" si="22"/>
        <v>#N/A</v>
      </c>
      <c r="AO63" s="14" t="e">
        <f t="shared" ca="1" si="22"/>
        <v>#N/A</v>
      </c>
      <c r="AP63" s="14" t="e">
        <f t="shared" ca="1" si="22"/>
        <v>#N/A</v>
      </c>
      <c r="AQ63" s="14" t="e">
        <f t="shared" ca="1" si="22"/>
        <v>#N/A</v>
      </c>
      <c r="AR63" s="14" t="e">
        <f t="shared" ca="1" si="22"/>
        <v>#N/A</v>
      </c>
      <c r="AS63" s="14" t="e">
        <f t="shared" ca="1" si="22"/>
        <v>#N/A</v>
      </c>
      <c r="AT63" s="14" t="e">
        <f t="shared" ca="1" si="22"/>
        <v>#N/A</v>
      </c>
      <c r="AU63" s="14" t="e">
        <f t="shared" ca="1" si="22"/>
        <v>#N/A</v>
      </c>
      <c r="AV63" s="14" t="e">
        <f t="shared" ca="1" si="22"/>
        <v>#N/A</v>
      </c>
      <c r="AW63" s="14" t="e">
        <f t="shared" ca="1" si="22"/>
        <v>#N/A</v>
      </c>
      <c r="AX63" s="14" t="e">
        <f t="shared" ca="1" si="22"/>
        <v>#N/A</v>
      </c>
      <c r="AY63" s="14" t="e">
        <f t="shared" ca="1" si="22"/>
        <v>#N/A</v>
      </c>
      <c r="AZ63" s="14" t="e">
        <f t="shared" ca="1" si="22"/>
        <v>#N/A</v>
      </c>
      <c r="BA63" s="14" t="e">
        <f t="shared" ca="1" si="22"/>
        <v>#N/A</v>
      </c>
      <c r="BB63" s="14" t="e">
        <f t="shared" ca="1" si="22"/>
        <v>#N/A</v>
      </c>
      <c r="BC63" s="14" t="e">
        <f t="shared" ca="1" si="22"/>
        <v>#N/A</v>
      </c>
      <c r="BD63" s="14" t="e">
        <f t="shared" ca="1" si="22"/>
        <v>#N/A</v>
      </c>
      <c r="BE63" s="14" t="e">
        <f t="shared" ca="1" si="22"/>
        <v>#N/A</v>
      </c>
      <c r="BF63" s="14" t="e">
        <f t="shared" ca="1" si="22"/>
        <v>#N/A</v>
      </c>
      <c r="BG63" s="14" t="e">
        <f t="shared" ca="1" si="22"/>
        <v>#N/A</v>
      </c>
      <c r="BH63" s="14" t="e">
        <f t="shared" ca="1" si="22"/>
        <v>#N/A</v>
      </c>
      <c r="BI63" s="14" t="e">
        <f t="shared" ca="1" si="22"/>
        <v>#N/A</v>
      </c>
      <c r="BJ63" s="14" t="e">
        <f t="shared" ca="1" si="22"/>
        <v>#N/A</v>
      </c>
      <c r="BK63" s="14" t="e">
        <f t="shared" ca="1" si="22"/>
        <v>#N/A</v>
      </c>
      <c r="BL63" s="14" t="e">
        <f t="shared" ca="1" si="22"/>
        <v>#N/A</v>
      </c>
      <c r="BM63" s="14" t="e">
        <f t="shared" ca="1" si="22"/>
        <v>#N/A</v>
      </c>
      <c r="BN63" s="14" t="e">
        <f t="shared" ca="1" si="22"/>
        <v>#N/A</v>
      </c>
      <c r="BO63" s="14" t="e">
        <f t="shared" ca="1" si="22"/>
        <v>#N/A</v>
      </c>
      <c r="BP63" s="14" t="e">
        <f t="shared" ca="1" si="22"/>
        <v>#N/A</v>
      </c>
      <c r="BQ63" s="14" t="e">
        <f t="shared" ca="1" si="22"/>
        <v>#N/A</v>
      </c>
      <c r="BR63" s="14" t="e">
        <f t="shared" ca="1" si="22"/>
        <v>#N/A</v>
      </c>
      <c r="BS63" s="14"/>
    </row>
    <row r="64" spans="1:71" ht="21" hidden="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 t="e">
        <f t="shared" ca="1" si="20"/>
        <v>#N/A</v>
      </c>
      <c r="G64" s="14" t="e">
        <f t="shared" ca="1" si="22"/>
        <v>#N/A</v>
      </c>
      <c r="H64" s="14" t="e">
        <f t="shared" ca="1" si="22"/>
        <v>#N/A</v>
      </c>
      <c r="I64" s="14" t="e">
        <f t="shared" ca="1" si="22"/>
        <v>#N/A</v>
      </c>
      <c r="J64" s="14" t="e">
        <f t="shared" ca="1" si="22"/>
        <v>#N/A</v>
      </c>
      <c r="K64" s="14" t="e">
        <f t="shared" ca="1" si="22"/>
        <v>#N/A</v>
      </c>
      <c r="L64" s="14" t="e">
        <f t="shared" ca="1" si="22"/>
        <v>#N/A</v>
      </c>
      <c r="M64" s="14" t="e">
        <f t="shared" ca="1" si="22"/>
        <v>#N/A</v>
      </c>
      <c r="N64" s="14" t="e">
        <f t="shared" ca="1" si="22"/>
        <v>#N/A</v>
      </c>
      <c r="O64" s="14" t="e">
        <f t="shared" ca="1" si="22"/>
        <v>#N/A</v>
      </c>
      <c r="P64" s="14" t="e">
        <f t="shared" ca="1" si="22"/>
        <v>#N/A</v>
      </c>
      <c r="Q64" s="14" t="e">
        <f t="shared" ca="1" si="22"/>
        <v>#N/A</v>
      </c>
      <c r="R64" s="14" t="e">
        <f t="shared" ca="1" si="22"/>
        <v>#N/A</v>
      </c>
      <c r="S64" s="14" t="e">
        <f t="shared" ca="1" si="22"/>
        <v>#N/A</v>
      </c>
      <c r="T64" s="14" t="e">
        <f t="shared" ca="1" si="22"/>
        <v>#N/A</v>
      </c>
      <c r="U64" s="14" t="e">
        <f t="shared" ca="1" si="22"/>
        <v>#N/A</v>
      </c>
      <c r="V64" s="14" t="e">
        <f t="shared" ca="1" si="22"/>
        <v>#N/A</v>
      </c>
      <c r="W64" s="14" t="e">
        <f t="shared" ca="1" si="22"/>
        <v>#N/A</v>
      </c>
      <c r="X64" s="14" t="e">
        <f t="shared" ca="1" si="22"/>
        <v>#N/A</v>
      </c>
      <c r="Y64" s="14" t="e">
        <f t="shared" ca="1" si="22"/>
        <v>#N/A</v>
      </c>
      <c r="Z64" s="14" t="e">
        <f t="shared" ca="1" si="22"/>
        <v>#N/A</v>
      </c>
      <c r="AA64" s="14" t="e">
        <f t="shared" ca="1" si="22"/>
        <v>#N/A</v>
      </c>
      <c r="AB64" s="14" t="e">
        <f t="shared" ca="1" si="22"/>
        <v>#N/A</v>
      </c>
      <c r="AC64" s="14" t="e">
        <f t="shared" ca="1" si="22"/>
        <v>#N/A</v>
      </c>
      <c r="AD64" s="14" t="e">
        <f t="shared" ca="1" si="22"/>
        <v>#N/A</v>
      </c>
      <c r="AE64" s="14" t="e">
        <f t="shared" ca="1" si="22"/>
        <v>#N/A</v>
      </c>
      <c r="AF64" s="14" t="e">
        <f t="shared" ca="1" si="22"/>
        <v>#N/A</v>
      </c>
      <c r="AG64" s="14" t="e">
        <f t="shared" ca="1" si="22"/>
        <v>#N/A</v>
      </c>
      <c r="AH64" s="14" t="e">
        <f t="shared" ca="1" si="22"/>
        <v>#N/A</v>
      </c>
      <c r="AI64" s="14" t="e">
        <f t="shared" ca="1" si="22"/>
        <v>#N/A</v>
      </c>
      <c r="AJ64" s="14" t="e">
        <f t="shared" ca="1" si="22"/>
        <v>#N/A</v>
      </c>
      <c r="AK64" s="14" t="e">
        <f t="shared" ca="1" si="22"/>
        <v>#N/A</v>
      </c>
      <c r="AL64" s="14" t="e">
        <f t="shared" ca="1" si="22"/>
        <v>#N/A</v>
      </c>
      <c r="AM64" s="14" t="e">
        <f t="shared" ca="1" si="22"/>
        <v>#N/A</v>
      </c>
      <c r="AN64" s="14" t="e">
        <f t="shared" ca="1" si="22"/>
        <v>#N/A</v>
      </c>
      <c r="AO64" s="14" t="e">
        <f t="shared" ca="1" si="22"/>
        <v>#N/A</v>
      </c>
      <c r="AP64" s="14" t="e">
        <f t="shared" ca="1" si="22"/>
        <v>#N/A</v>
      </c>
      <c r="AQ64" s="14" t="e">
        <f t="shared" ca="1" si="22"/>
        <v>#N/A</v>
      </c>
      <c r="AR64" s="14" t="e">
        <f t="shared" ca="1" si="22"/>
        <v>#N/A</v>
      </c>
      <c r="AS64" s="14" t="e">
        <f t="shared" ca="1" si="22"/>
        <v>#N/A</v>
      </c>
      <c r="AT64" s="14" t="e">
        <f t="shared" ca="1" si="22"/>
        <v>#N/A</v>
      </c>
      <c r="AU64" s="14" t="e">
        <f t="shared" ca="1" si="22"/>
        <v>#N/A</v>
      </c>
      <c r="AV64" s="14" t="e">
        <f t="shared" ca="1" si="22"/>
        <v>#N/A</v>
      </c>
      <c r="AW64" s="14" t="e">
        <f t="shared" ca="1" si="22"/>
        <v>#N/A</v>
      </c>
      <c r="AX64" s="14" t="e">
        <f t="shared" ca="1" si="22"/>
        <v>#N/A</v>
      </c>
      <c r="AY64" s="14" t="e">
        <f t="shared" ca="1" si="22"/>
        <v>#N/A</v>
      </c>
      <c r="AZ64" s="14" t="e">
        <f t="shared" ca="1" si="22"/>
        <v>#N/A</v>
      </c>
      <c r="BA64" s="14" t="e">
        <f t="shared" ca="1" si="22"/>
        <v>#N/A</v>
      </c>
      <c r="BB64" s="14" t="e">
        <f t="shared" ca="1" si="22"/>
        <v>#N/A</v>
      </c>
      <c r="BC64" s="14" t="e">
        <f t="shared" ca="1" si="22"/>
        <v>#N/A</v>
      </c>
      <c r="BD64" s="14" t="e">
        <f t="shared" ca="1" si="22"/>
        <v>#N/A</v>
      </c>
      <c r="BE64" s="14" t="e">
        <f t="shared" ca="1" si="22"/>
        <v>#N/A</v>
      </c>
      <c r="BF64" s="14" t="e">
        <f t="shared" ca="1" si="22"/>
        <v>#N/A</v>
      </c>
      <c r="BG64" s="14" t="e">
        <f t="shared" ca="1" si="22"/>
        <v>#N/A</v>
      </c>
      <c r="BH64" s="14" t="e">
        <f t="shared" ca="1" si="22"/>
        <v>#N/A</v>
      </c>
      <c r="BI64" s="14" t="e">
        <f t="shared" ca="1" si="22"/>
        <v>#N/A</v>
      </c>
      <c r="BJ64" s="14" t="e">
        <f t="shared" ca="1" si="22"/>
        <v>#N/A</v>
      </c>
      <c r="BK64" s="14" t="e">
        <f t="shared" ca="1" si="22"/>
        <v>#N/A</v>
      </c>
      <c r="BL64" s="14" t="e">
        <f t="shared" ca="1" si="22"/>
        <v>#N/A</v>
      </c>
      <c r="BM64" s="14" t="e">
        <f t="shared" ca="1" si="22"/>
        <v>#N/A</v>
      </c>
      <c r="BN64" s="14" t="e">
        <f t="shared" ca="1" si="22"/>
        <v>#N/A</v>
      </c>
      <c r="BO64" s="14" t="e">
        <f t="shared" ca="1" si="22"/>
        <v>#N/A</v>
      </c>
      <c r="BP64" s="14" t="e">
        <f t="shared" ca="1" si="22"/>
        <v>#N/A</v>
      </c>
      <c r="BQ64" s="14" t="e">
        <f t="shared" ca="1" si="22"/>
        <v>#N/A</v>
      </c>
      <c r="BR64" s="14" t="e">
        <f t="shared" ca="1" si="22"/>
        <v>#N/A</v>
      </c>
      <c r="BS64" s="14"/>
    </row>
    <row r="65" spans="1:87" ht="21" hidden="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 t="e">
        <f t="shared" ca="1" si="20"/>
        <v>#N/A</v>
      </c>
      <c r="G65" s="14" t="e">
        <f t="shared" ca="1" si="22"/>
        <v>#N/A</v>
      </c>
      <c r="H65" s="14" t="e">
        <f t="shared" ca="1" si="22"/>
        <v>#N/A</v>
      </c>
      <c r="I65" s="14" t="e">
        <f t="shared" ca="1" si="22"/>
        <v>#N/A</v>
      </c>
      <c r="J65" s="14" t="e">
        <f t="shared" ca="1" si="22"/>
        <v>#N/A</v>
      </c>
      <c r="K65" s="14" t="e">
        <f t="shared" ca="1" si="22"/>
        <v>#N/A</v>
      </c>
      <c r="L65" s="14" t="e">
        <f t="shared" ca="1" si="22"/>
        <v>#N/A</v>
      </c>
      <c r="M65" s="14" t="e">
        <f t="shared" ca="1" si="22"/>
        <v>#N/A</v>
      </c>
      <c r="N65" s="14" t="e">
        <f t="shared" ca="1" si="22"/>
        <v>#N/A</v>
      </c>
      <c r="O65" s="14" t="e">
        <f t="shared" ca="1" si="22"/>
        <v>#N/A</v>
      </c>
      <c r="P65" s="14" t="e">
        <f t="shared" ca="1" si="22"/>
        <v>#N/A</v>
      </c>
      <c r="Q65" s="14" t="e">
        <f t="shared" ca="1" si="22"/>
        <v>#N/A</v>
      </c>
      <c r="R65" s="14" t="e">
        <f t="shared" ca="1" si="22"/>
        <v>#N/A</v>
      </c>
      <c r="S65" s="14" t="e">
        <f t="shared" ca="1" si="22"/>
        <v>#N/A</v>
      </c>
      <c r="T65" s="14" t="e">
        <f t="shared" ca="1" si="22"/>
        <v>#N/A</v>
      </c>
      <c r="U65" s="14" t="e">
        <f t="shared" ca="1" si="22"/>
        <v>#N/A</v>
      </c>
      <c r="V65" s="14" t="e">
        <f t="shared" ca="1" si="22"/>
        <v>#N/A</v>
      </c>
      <c r="W65" s="14" t="e">
        <f t="shared" ca="1" si="22"/>
        <v>#N/A</v>
      </c>
      <c r="X65" s="14" t="e">
        <f t="shared" ca="1" si="22"/>
        <v>#N/A</v>
      </c>
      <c r="Y65" s="14" t="e">
        <f t="shared" ca="1" si="22"/>
        <v>#N/A</v>
      </c>
      <c r="Z65" s="14" t="e">
        <f t="shared" ca="1" si="22"/>
        <v>#N/A</v>
      </c>
      <c r="AA65" s="14" t="e">
        <f t="shared" ca="1" si="22"/>
        <v>#N/A</v>
      </c>
      <c r="AB65" s="14" t="e">
        <f t="shared" ca="1" si="22"/>
        <v>#N/A</v>
      </c>
      <c r="AC65" s="14" t="e">
        <f t="shared" ca="1" si="22"/>
        <v>#N/A</v>
      </c>
      <c r="AD65" s="14" t="e">
        <f t="shared" ca="1" si="22"/>
        <v>#N/A</v>
      </c>
      <c r="AE65" s="14" t="e">
        <f t="shared" ca="1" si="22"/>
        <v>#N/A</v>
      </c>
      <c r="AF65" s="14" t="e">
        <f t="shared" ca="1" si="22"/>
        <v>#N/A</v>
      </c>
      <c r="AG65" s="14" t="e">
        <f t="shared" ca="1" si="22"/>
        <v>#N/A</v>
      </c>
      <c r="AH65" s="14" t="e">
        <f t="shared" ca="1" si="22"/>
        <v>#N/A</v>
      </c>
      <c r="AI65" s="14" t="e">
        <f t="shared" ca="1" si="22"/>
        <v>#N/A</v>
      </c>
      <c r="AJ65" s="14" t="e">
        <f t="shared" ca="1" si="22"/>
        <v>#N/A</v>
      </c>
      <c r="AK65" s="14" t="e">
        <f t="shared" ca="1" si="22"/>
        <v>#N/A</v>
      </c>
      <c r="AL65" s="14" t="e">
        <f t="shared" ca="1" si="22"/>
        <v>#N/A</v>
      </c>
      <c r="AM65" s="14" t="e">
        <f t="shared" ca="1" si="22"/>
        <v>#N/A</v>
      </c>
      <c r="AN65" s="14" t="e">
        <f t="shared" ca="1" si="22"/>
        <v>#N/A</v>
      </c>
      <c r="AO65" s="14" t="e">
        <f t="shared" ca="1" si="22"/>
        <v>#N/A</v>
      </c>
      <c r="AP65" s="14" t="e">
        <f t="shared" ca="1" si="22"/>
        <v>#N/A</v>
      </c>
      <c r="AQ65" s="14" t="e">
        <f t="shared" ca="1" si="22"/>
        <v>#N/A</v>
      </c>
      <c r="AR65" s="14" t="e">
        <f t="shared" ca="1" si="22"/>
        <v>#N/A</v>
      </c>
      <c r="AS65" s="14" t="e">
        <f t="shared" ca="1" si="22"/>
        <v>#N/A</v>
      </c>
      <c r="AT65" s="14" t="e">
        <f t="shared" ca="1" si="22"/>
        <v>#N/A</v>
      </c>
      <c r="AU65" s="14" t="e">
        <f t="shared" ca="1" si="22"/>
        <v>#N/A</v>
      </c>
      <c r="AV65" s="14" t="e">
        <f t="shared" ca="1" si="22"/>
        <v>#N/A</v>
      </c>
      <c r="AW65" s="14" t="e">
        <f t="shared" ca="1" si="22"/>
        <v>#N/A</v>
      </c>
      <c r="AX65" s="14" t="e">
        <f t="shared" ca="1" si="22"/>
        <v>#N/A</v>
      </c>
      <c r="AY65" s="14" t="e">
        <f t="shared" ca="1" si="22"/>
        <v>#N/A</v>
      </c>
      <c r="AZ65" s="14" t="e">
        <f t="shared" ca="1" si="22"/>
        <v>#N/A</v>
      </c>
      <c r="BA65" s="14" t="e">
        <f t="shared" ca="1" si="22"/>
        <v>#N/A</v>
      </c>
      <c r="BB65" s="14" t="e">
        <f t="shared" ca="1" si="22"/>
        <v>#N/A</v>
      </c>
      <c r="BC65" s="14" t="e">
        <f t="shared" ca="1" si="22"/>
        <v>#N/A</v>
      </c>
      <c r="BD65" s="14" t="e">
        <f t="shared" ca="1" si="22"/>
        <v>#N/A</v>
      </c>
      <c r="BE65" s="14" t="e">
        <f t="shared" ca="1" si="22"/>
        <v>#N/A</v>
      </c>
      <c r="BF65" s="14" t="e">
        <f t="shared" ca="1" si="22"/>
        <v>#N/A</v>
      </c>
      <c r="BG65" s="14" t="e">
        <f t="shared" ca="1" si="22"/>
        <v>#N/A</v>
      </c>
      <c r="BH65" s="14" t="e">
        <f t="shared" ca="1" si="22"/>
        <v>#N/A</v>
      </c>
      <c r="BI65" s="14" t="e">
        <f t="shared" ca="1" si="22"/>
        <v>#N/A</v>
      </c>
      <c r="BJ65" s="14" t="e">
        <f t="shared" ca="1" si="22"/>
        <v>#N/A</v>
      </c>
      <c r="BK65" s="14" t="e">
        <f t="shared" ca="1" si="22"/>
        <v>#N/A</v>
      </c>
      <c r="BL65" s="14" t="e">
        <f t="shared" ca="1" si="22"/>
        <v>#N/A</v>
      </c>
      <c r="BM65" s="14" t="e">
        <f t="shared" ca="1" si="22"/>
        <v>#N/A</v>
      </c>
      <c r="BN65" s="14" t="e">
        <f t="shared" ca="1" si="22"/>
        <v>#N/A</v>
      </c>
      <c r="BO65" s="14" t="e">
        <f t="shared" ca="1" si="22"/>
        <v>#N/A</v>
      </c>
      <c r="BP65" s="14" t="e">
        <f t="shared" ca="1" si="22"/>
        <v>#N/A</v>
      </c>
      <c r="BQ65" s="14" t="e">
        <f t="shared" ca="1" si="22"/>
        <v>#N/A</v>
      </c>
      <c r="BR65" s="14" t="e">
        <f t="shared" ca="1" si="22"/>
        <v>#N/A</v>
      </c>
      <c r="BS65" s="14"/>
    </row>
    <row r="66" spans="1:87" ht="21" hidden="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 t="e">
        <f t="shared" ref="F66:U74" ca="1" si="24">$A66*H.Ar + $B66*H.Se + $C66*H.Ge + $D66*H.Ga</f>
        <v>#N/A</v>
      </c>
      <c r="G66" s="14" t="e">
        <f t="shared" ca="1" si="24"/>
        <v>#N/A</v>
      </c>
      <c r="H66" s="14" t="e">
        <f t="shared" ca="1" si="24"/>
        <v>#N/A</v>
      </c>
      <c r="I66" s="14" t="e">
        <f t="shared" ca="1" si="24"/>
        <v>#N/A</v>
      </c>
      <c r="J66" s="14" t="e">
        <f t="shared" ca="1" si="24"/>
        <v>#N/A</v>
      </c>
      <c r="K66" s="14" t="e">
        <f t="shared" ca="1" si="24"/>
        <v>#N/A</v>
      </c>
      <c r="L66" s="14" t="e">
        <f t="shared" ca="1" si="24"/>
        <v>#N/A</v>
      </c>
      <c r="M66" s="14" t="e">
        <f t="shared" ca="1" si="24"/>
        <v>#N/A</v>
      </c>
      <c r="N66" s="14" t="e">
        <f t="shared" ca="1" si="24"/>
        <v>#N/A</v>
      </c>
      <c r="O66" s="14" t="e">
        <f t="shared" ca="1" si="24"/>
        <v>#N/A</v>
      </c>
      <c r="P66" s="14" t="e">
        <f t="shared" ca="1" si="24"/>
        <v>#N/A</v>
      </c>
      <c r="Q66" s="14" t="e">
        <f t="shared" ca="1" si="24"/>
        <v>#N/A</v>
      </c>
      <c r="R66" s="14" t="e">
        <f t="shared" ca="1" si="24"/>
        <v>#N/A</v>
      </c>
      <c r="S66" s="14" t="e">
        <f t="shared" ca="1" si="24"/>
        <v>#N/A</v>
      </c>
      <c r="T66" s="14" t="e">
        <f t="shared" ca="1" si="24"/>
        <v>#N/A</v>
      </c>
      <c r="U66" s="14" t="e">
        <f t="shared" ca="1" si="24"/>
        <v>#N/A</v>
      </c>
      <c r="V66" s="14" t="e">
        <f t="shared" ca="1" si="22"/>
        <v>#N/A</v>
      </c>
      <c r="W66" s="14" t="e">
        <f t="shared" ca="1" si="22"/>
        <v>#N/A</v>
      </c>
      <c r="X66" s="14" t="e">
        <f t="shared" ca="1" si="22"/>
        <v>#N/A</v>
      </c>
      <c r="Y66" s="14" t="e">
        <f t="shared" ca="1" si="22"/>
        <v>#N/A</v>
      </c>
      <c r="Z66" s="14" t="e">
        <f t="shared" ca="1" si="22"/>
        <v>#N/A</v>
      </c>
      <c r="AA66" s="14" t="e">
        <f t="shared" ca="1" si="22"/>
        <v>#N/A</v>
      </c>
      <c r="AB66" s="14" t="e">
        <f t="shared" ca="1" si="22"/>
        <v>#N/A</v>
      </c>
      <c r="AC66" s="14" t="e">
        <f t="shared" ca="1" si="22"/>
        <v>#N/A</v>
      </c>
      <c r="AD66" s="14" t="e">
        <f t="shared" ca="1" si="22"/>
        <v>#N/A</v>
      </c>
      <c r="AE66" s="14" t="e">
        <f t="shared" ca="1" si="22"/>
        <v>#N/A</v>
      </c>
      <c r="AF66" s="14" t="e">
        <f t="shared" ca="1" si="22"/>
        <v>#N/A</v>
      </c>
      <c r="AG66" s="14" t="e">
        <f t="shared" ca="1" si="22"/>
        <v>#N/A</v>
      </c>
      <c r="AH66" s="14" t="e">
        <f t="shared" ca="1" si="22"/>
        <v>#N/A</v>
      </c>
      <c r="AI66" s="14" t="e">
        <f t="shared" ca="1" si="22"/>
        <v>#N/A</v>
      </c>
      <c r="AJ66" s="14" t="e">
        <f t="shared" ca="1" si="22"/>
        <v>#N/A</v>
      </c>
      <c r="AK66" s="14" t="e">
        <f t="shared" ca="1" si="22"/>
        <v>#N/A</v>
      </c>
      <c r="AL66" s="14" t="e">
        <f t="shared" ca="1" si="22"/>
        <v>#N/A</v>
      </c>
      <c r="AM66" s="14" t="e">
        <f t="shared" ca="1" si="22"/>
        <v>#N/A</v>
      </c>
      <c r="AN66" s="14" t="e">
        <f t="shared" ca="1" si="22"/>
        <v>#N/A</v>
      </c>
      <c r="AO66" s="14" t="e">
        <f t="shared" ca="1" si="22"/>
        <v>#N/A</v>
      </c>
      <c r="AP66" s="14" t="e">
        <f t="shared" ca="1" si="22"/>
        <v>#N/A</v>
      </c>
      <c r="AQ66" s="14" t="e">
        <f t="shared" ca="1" si="22"/>
        <v>#N/A</v>
      </c>
      <c r="AR66" s="14" t="e">
        <f t="shared" ca="1" si="22"/>
        <v>#N/A</v>
      </c>
      <c r="AS66" s="14" t="e">
        <f t="shared" ca="1" si="22"/>
        <v>#N/A</v>
      </c>
      <c r="AT66" s="14" t="e">
        <f t="shared" ca="1" si="22"/>
        <v>#N/A</v>
      </c>
      <c r="AU66" s="14" t="e">
        <f t="shared" ref="G66:BR70" ca="1" si="25">$A66*H.Ar + $B66*H.Se + $C66*H.Ge + $D66*H.Ga</f>
        <v>#N/A</v>
      </c>
      <c r="AV66" s="14" t="e">
        <f t="shared" ca="1" si="25"/>
        <v>#N/A</v>
      </c>
      <c r="AW66" s="14" t="e">
        <f t="shared" ca="1" si="25"/>
        <v>#N/A</v>
      </c>
      <c r="AX66" s="14" t="e">
        <f t="shared" ca="1" si="25"/>
        <v>#N/A</v>
      </c>
      <c r="AY66" s="14" t="e">
        <f t="shared" ca="1" si="25"/>
        <v>#N/A</v>
      </c>
      <c r="AZ66" s="14" t="e">
        <f t="shared" ca="1" si="25"/>
        <v>#N/A</v>
      </c>
      <c r="BA66" s="14" t="e">
        <f t="shared" ca="1" si="25"/>
        <v>#N/A</v>
      </c>
      <c r="BB66" s="14" t="e">
        <f t="shared" ca="1" si="25"/>
        <v>#N/A</v>
      </c>
      <c r="BC66" s="14" t="e">
        <f t="shared" ca="1" si="25"/>
        <v>#N/A</v>
      </c>
      <c r="BD66" s="14" t="e">
        <f t="shared" ca="1" si="25"/>
        <v>#N/A</v>
      </c>
      <c r="BE66" s="14" t="e">
        <f t="shared" ca="1" si="25"/>
        <v>#N/A</v>
      </c>
      <c r="BF66" s="14" t="e">
        <f t="shared" ca="1" si="25"/>
        <v>#N/A</v>
      </c>
      <c r="BG66" s="14" t="e">
        <f t="shared" ca="1" si="25"/>
        <v>#N/A</v>
      </c>
      <c r="BH66" s="14" t="e">
        <f t="shared" ca="1" si="25"/>
        <v>#N/A</v>
      </c>
      <c r="BI66" s="14" t="e">
        <f t="shared" ca="1" si="25"/>
        <v>#N/A</v>
      </c>
      <c r="BJ66" s="14" t="e">
        <f t="shared" ca="1" si="25"/>
        <v>#N/A</v>
      </c>
      <c r="BK66" s="14" t="e">
        <f t="shared" ca="1" si="25"/>
        <v>#N/A</v>
      </c>
      <c r="BL66" s="14" t="e">
        <f t="shared" ca="1" si="25"/>
        <v>#N/A</v>
      </c>
      <c r="BM66" s="14" t="e">
        <f t="shared" ca="1" si="25"/>
        <v>#N/A</v>
      </c>
      <c r="BN66" s="14" t="e">
        <f t="shared" ca="1" si="25"/>
        <v>#N/A</v>
      </c>
      <c r="BO66" s="14" t="e">
        <f t="shared" ca="1" si="25"/>
        <v>#N/A</v>
      </c>
      <c r="BP66" s="14" t="e">
        <f t="shared" ca="1" si="25"/>
        <v>#N/A</v>
      </c>
      <c r="BQ66" s="14" t="e">
        <f t="shared" ca="1" si="25"/>
        <v>#N/A</v>
      </c>
      <c r="BR66" s="14" t="e">
        <f t="shared" ca="1" si="25"/>
        <v>#N/A</v>
      </c>
      <c r="BS66" s="14"/>
    </row>
    <row r="67" spans="1:87" ht="21" hidden="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 t="e">
        <f t="shared" ca="1" si="24"/>
        <v>#N/A</v>
      </c>
      <c r="G67" s="14" t="e">
        <f t="shared" ca="1" si="25"/>
        <v>#N/A</v>
      </c>
      <c r="H67" s="14" t="e">
        <f t="shared" ca="1" si="25"/>
        <v>#N/A</v>
      </c>
      <c r="I67" s="14" t="e">
        <f t="shared" ca="1" si="25"/>
        <v>#N/A</v>
      </c>
      <c r="J67" s="14" t="e">
        <f t="shared" ca="1" si="25"/>
        <v>#N/A</v>
      </c>
      <c r="K67" s="14" t="e">
        <f t="shared" ca="1" si="25"/>
        <v>#N/A</v>
      </c>
      <c r="L67" s="14" t="e">
        <f t="shared" ca="1" si="25"/>
        <v>#N/A</v>
      </c>
      <c r="M67" s="14" t="e">
        <f t="shared" ca="1" si="25"/>
        <v>#N/A</v>
      </c>
      <c r="N67" s="14" t="e">
        <f t="shared" ca="1" si="25"/>
        <v>#N/A</v>
      </c>
      <c r="O67" s="14" t="e">
        <f t="shared" ca="1" si="25"/>
        <v>#N/A</v>
      </c>
      <c r="P67" s="14" t="e">
        <f t="shared" ca="1" si="25"/>
        <v>#N/A</v>
      </c>
      <c r="Q67" s="14" t="e">
        <f t="shared" ca="1" si="25"/>
        <v>#N/A</v>
      </c>
      <c r="R67" s="14" t="e">
        <f t="shared" ca="1" si="25"/>
        <v>#N/A</v>
      </c>
      <c r="S67" s="14" t="e">
        <f t="shared" ca="1" si="25"/>
        <v>#N/A</v>
      </c>
      <c r="T67" s="14" t="e">
        <f t="shared" ca="1" si="25"/>
        <v>#N/A</v>
      </c>
      <c r="U67" s="14" t="e">
        <f t="shared" ca="1" si="25"/>
        <v>#N/A</v>
      </c>
      <c r="V67" s="14" t="e">
        <f t="shared" ca="1" si="25"/>
        <v>#N/A</v>
      </c>
      <c r="W67" s="14" t="e">
        <f t="shared" ca="1" si="25"/>
        <v>#N/A</v>
      </c>
      <c r="X67" s="14" t="e">
        <f t="shared" ca="1" si="25"/>
        <v>#N/A</v>
      </c>
      <c r="Y67" s="14" t="e">
        <f t="shared" ca="1" si="25"/>
        <v>#N/A</v>
      </c>
      <c r="Z67" s="14" t="e">
        <f t="shared" ca="1" si="25"/>
        <v>#N/A</v>
      </c>
      <c r="AA67" s="14" t="e">
        <f t="shared" ca="1" si="25"/>
        <v>#N/A</v>
      </c>
      <c r="AB67" s="14" t="e">
        <f t="shared" ca="1" si="25"/>
        <v>#N/A</v>
      </c>
      <c r="AC67" s="14" t="e">
        <f t="shared" ca="1" si="25"/>
        <v>#N/A</v>
      </c>
      <c r="AD67" s="14" t="e">
        <f t="shared" ca="1" si="25"/>
        <v>#N/A</v>
      </c>
      <c r="AE67" s="14" t="e">
        <f t="shared" ca="1" si="25"/>
        <v>#N/A</v>
      </c>
      <c r="AF67" s="14" t="e">
        <f t="shared" ca="1" si="25"/>
        <v>#N/A</v>
      </c>
      <c r="AG67" s="14" t="e">
        <f t="shared" ca="1" si="25"/>
        <v>#N/A</v>
      </c>
      <c r="AH67" s="14" t="e">
        <f t="shared" ca="1" si="25"/>
        <v>#N/A</v>
      </c>
      <c r="AI67" s="14" t="e">
        <f t="shared" ca="1" si="25"/>
        <v>#N/A</v>
      </c>
      <c r="AJ67" s="14" t="e">
        <f t="shared" ca="1" si="25"/>
        <v>#N/A</v>
      </c>
      <c r="AK67" s="14" t="e">
        <f t="shared" ca="1" si="25"/>
        <v>#N/A</v>
      </c>
      <c r="AL67" s="14" t="e">
        <f t="shared" ca="1" si="25"/>
        <v>#N/A</v>
      </c>
      <c r="AM67" s="14" t="e">
        <f t="shared" ca="1" si="25"/>
        <v>#N/A</v>
      </c>
      <c r="AN67" s="14" t="e">
        <f t="shared" ca="1" si="25"/>
        <v>#N/A</v>
      </c>
      <c r="AO67" s="14" t="e">
        <f t="shared" ca="1" si="25"/>
        <v>#N/A</v>
      </c>
      <c r="AP67" s="14" t="e">
        <f t="shared" ca="1" si="25"/>
        <v>#N/A</v>
      </c>
      <c r="AQ67" s="14" t="e">
        <f t="shared" ca="1" si="25"/>
        <v>#N/A</v>
      </c>
      <c r="AR67" s="14" t="e">
        <f t="shared" ca="1" si="25"/>
        <v>#N/A</v>
      </c>
      <c r="AS67" s="14" t="e">
        <f t="shared" ca="1" si="25"/>
        <v>#N/A</v>
      </c>
      <c r="AT67" s="14" t="e">
        <f t="shared" ca="1" si="25"/>
        <v>#N/A</v>
      </c>
      <c r="AU67" s="14" t="e">
        <f t="shared" ca="1" si="25"/>
        <v>#N/A</v>
      </c>
      <c r="AV67" s="14" t="e">
        <f t="shared" ca="1" si="25"/>
        <v>#N/A</v>
      </c>
      <c r="AW67" s="14" t="e">
        <f t="shared" ca="1" si="25"/>
        <v>#N/A</v>
      </c>
      <c r="AX67" s="14" t="e">
        <f t="shared" ca="1" si="25"/>
        <v>#N/A</v>
      </c>
      <c r="AY67" s="14" t="e">
        <f t="shared" ca="1" si="25"/>
        <v>#N/A</v>
      </c>
      <c r="AZ67" s="14" t="e">
        <f t="shared" ca="1" si="25"/>
        <v>#N/A</v>
      </c>
      <c r="BA67" s="14" t="e">
        <f t="shared" ca="1" si="25"/>
        <v>#N/A</v>
      </c>
      <c r="BB67" s="14" t="e">
        <f t="shared" ca="1" si="25"/>
        <v>#N/A</v>
      </c>
      <c r="BC67" s="14" t="e">
        <f t="shared" ca="1" si="25"/>
        <v>#N/A</v>
      </c>
      <c r="BD67" s="14" t="e">
        <f t="shared" ca="1" si="25"/>
        <v>#N/A</v>
      </c>
      <c r="BE67" s="14" t="e">
        <f t="shared" ca="1" si="25"/>
        <v>#N/A</v>
      </c>
      <c r="BF67" s="14" t="e">
        <f t="shared" ca="1" si="25"/>
        <v>#N/A</v>
      </c>
      <c r="BG67" s="14" t="e">
        <f t="shared" ca="1" si="25"/>
        <v>#N/A</v>
      </c>
      <c r="BH67" s="14" t="e">
        <f t="shared" ca="1" si="25"/>
        <v>#N/A</v>
      </c>
      <c r="BI67" s="14" t="e">
        <f t="shared" ca="1" si="25"/>
        <v>#N/A</v>
      </c>
      <c r="BJ67" s="14" t="e">
        <f t="shared" ca="1" si="25"/>
        <v>#N/A</v>
      </c>
      <c r="BK67" s="14" t="e">
        <f t="shared" ca="1" si="25"/>
        <v>#N/A</v>
      </c>
      <c r="BL67" s="14" t="e">
        <f t="shared" ca="1" si="25"/>
        <v>#N/A</v>
      </c>
      <c r="BM67" s="14" t="e">
        <f t="shared" ca="1" si="25"/>
        <v>#N/A</v>
      </c>
      <c r="BN67" s="14" t="e">
        <f t="shared" ca="1" si="25"/>
        <v>#N/A</v>
      </c>
      <c r="BO67" s="14" t="e">
        <f t="shared" ca="1" si="25"/>
        <v>#N/A</v>
      </c>
      <c r="BP67" s="14" t="e">
        <f t="shared" ca="1" si="25"/>
        <v>#N/A</v>
      </c>
      <c r="BQ67" s="14" t="e">
        <f t="shared" ca="1" si="25"/>
        <v>#N/A</v>
      </c>
      <c r="BR67" s="14" t="e">
        <f t="shared" ca="1" si="25"/>
        <v>#N/A</v>
      </c>
      <c r="BS67" s="14"/>
    </row>
    <row r="68" spans="1:87" ht="21" hidden="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 t="e">
        <f t="shared" ca="1" si="24"/>
        <v>#N/A</v>
      </c>
      <c r="G68" s="14" t="e">
        <f t="shared" ca="1" si="25"/>
        <v>#N/A</v>
      </c>
      <c r="H68" s="14" t="e">
        <f t="shared" ca="1" si="25"/>
        <v>#N/A</v>
      </c>
      <c r="I68" s="14" t="e">
        <f t="shared" ca="1" si="25"/>
        <v>#N/A</v>
      </c>
      <c r="J68" s="14" t="e">
        <f t="shared" ca="1" si="25"/>
        <v>#N/A</v>
      </c>
      <c r="K68" s="14" t="e">
        <f t="shared" ca="1" si="25"/>
        <v>#N/A</v>
      </c>
      <c r="L68" s="14" t="e">
        <f t="shared" ca="1" si="25"/>
        <v>#N/A</v>
      </c>
      <c r="M68" s="14" t="e">
        <f t="shared" ca="1" si="25"/>
        <v>#N/A</v>
      </c>
      <c r="N68" s="14" t="e">
        <f t="shared" ca="1" si="25"/>
        <v>#N/A</v>
      </c>
      <c r="O68" s="14" t="e">
        <f t="shared" ca="1" si="25"/>
        <v>#N/A</v>
      </c>
      <c r="P68" s="14" t="e">
        <f t="shared" ca="1" si="25"/>
        <v>#N/A</v>
      </c>
      <c r="Q68" s="14" t="e">
        <f t="shared" ca="1" si="25"/>
        <v>#N/A</v>
      </c>
      <c r="R68" s="14" t="e">
        <f t="shared" ca="1" si="25"/>
        <v>#N/A</v>
      </c>
      <c r="S68" s="14" t="e">
        <f t="shared" ca="1" si="25"/>
        <v>#N/A</v>
      </c>
      <c r="T68" s="14" t="e">
        <f t="shared" ca="1" si="25"/>
        <v>#N/A</v>
      </c>
      <c r="U68" s="14" t="e">
        <f t="shared" ca="1" si="25"/>
        <v>#N/A</v>
      </c>
      <c r="V68" s="14" t="e">
        <f t="shared" ca="1" si="25"/>
        <v>#N/A</v>
      </c>
      <c r="W68" s="14" t="e">
        <f t="shared" ca="1" si="25"/>
        <v>#N/A</v>
      </c>
      <c r="X68" s="14" t="e">
        <f t="shared" ca="1" si="25"/>
        <v>#N/A</v>
      </c>
      <c r="Y68" s="14" t="e">
        <f t="shared" ca="1" si="25"/>
        <v>#N/A</v>
      </c>
      <c r="Z68" s="14" t="e">
        <f t="shared" ca="1" si="25"/>
        <v>#N/A</v>
      </c>
      <c r="AA68" s="14" t="e">
        <f t="shared" ca="1" si="25"/>
        <v>#N/A</v>
      </c>
      <c r="AB68" s="14" t="e">
        <f t="shared" ca="1" si="25"/>
        <v>#N/A</v>
      </c>
      <c r="AC68" s="14" t="e">
        <f t="shared" ca="1" si="25"/>
        <v>#N/A</v>
      </c>
      <c r="AD68" s="14" t="e">
        <f t="shared" ca="1" si="25"/>
        <v>#N/A</v>
      </c>
      <c r="AE68" s="14" t="e">
        <f t="shared" ca="1" si="25"/>
        <v>#N/A</v>
      </c>
      <c r="AF68" s="14" t="e">
        <f t="shared" ca="1" si="25"/>
        <v>#N/A</v>
      </c>
      <c r="AG68" s="14" t="e">
        <f t="shared" ca="1" si="25"/>
        <v>#N/A</v>
      </c>
      <c r="AH68" s="14" t="e">
        <f t="shared" ca="1" si="25"/>
        <v>#N/A</v>
      </c>
      <c r="AI68" s="14" t="e">
        <f t="shared" ca="1" si="25"/>
        <v>#N/A</v>
      </c>
      <c r="AJ68" s="14" t="e">
        <f t="shared" ca="1" si="25"/>
        <v>#N/A</v>
      </c>
      <c r="AK68" s="14" t="e">
        <f t="shared" ca="1" si="25"/>
        <v>#N/A</v>
      </c>
      <c r="AL68" s="14" t="e">
        <f t="shared" ca="1" si="25"/>
        <v>#N/A</v>
      </c>
      <c r="AM68" s="14" t="e">
        <f t="shared" ca="1" si="25"/>
        <v>#N/A</v>
      </c>
      <c r="AN68" s="14" t="e">
        <f t="shared" ca="1" si="25"/>
        <v>#N/A</v>
      </c>
      <c r="AO68" s="14" t="e">
        <f t="shared" ca="1" si="25"/>
        <v>#N/A</v>
      </c>
      <c r="AP68" s="14" t="e">
        <f t="shared" ca="1" si="25"/>
        <v>#N/A</v>
      </c>
      <c r="AQ68" s="14" t="e">
        <f t="shared" ca="1" si="25"/>
        <v>#N/A</v>
      </c>
      <c r="AR68" s="14" t="e">
        <f t="shared" ca="1" si="25"/>
        <v>#N/A</v>
      </c>
      <c r="AS68" s="14" t="e">
        <f t="shared" ca="1" si="25"/>
        <v>#N/A</v>
      </c>
      <c r="AT68" s="14" t="e">
        <f t="shared" ca="1" si="25"/>
        <v>#N/A</v>
      </c>
      <c r="AU68" s="14" t="e">
        <f t="shared" ca="1" si="25"/>
        <v>#N/A</v>
      </c>
      <c r="AV68" s="14" t="e">
        <f t="shared" ca="1" si="25"/>
        <v>#N/A</v>
      </c>
      <c r="AW68" s="14" t="e">
        <f t="shared" ca="1" si="25"/>
        <v>#N/A</v>
      </c>
      <c r="AX68" s="14" t="e">
        <f t="shared" ca="1" si="25"/>
        <v>#N/A</v>
      </c>
      <c r="AY68" s="14" t="e">
        <f t="shared" ca="1" si="25"/>
        <v>#N/A</v>
      </c>
      <c r="AZ68" s="14" t="e">
        <f t="shared" ca="1" si="25"/>
        <v>#N/A</v>
      </c>
      <c r="BA68" s="14" t="e">
        <f t="shared" ca="1" si="25"/>
        <v>#N/A</v>
      </c>
      <c r="BB68" s="14" t="e">
        <f t="shared" ca="1" si="25"/>
        <v>#N/A</v>
      </c>
      <c r="BC68" s="14" t="e">
        <f t="shared" ca="1" si="25"/>
        <v>#N/A</v>
      </c>
      <c r="BD68" s="14" t="e">
        <f t="shared" ca="1" si="25"/>
        <v>#N/A</v>
      </c>
      <c r="BE68" s="14" t="e">
        <f t="shared" ca="1" si="25"/>
        <v>#N/A</v>
      </c>
      <c r="BF68" s="14" t="e">
        <f t="shared" ca="1" si="25"/>
        <v>#N/A</v>
      </c>
      <c r="BG68" s="14" t="e">
        <f t="shared" ca="1" si="25"/>
        <v>#N/A</v>
      </c>
      <c r="BH68" s="14" t="e">
        <f t="shared" ca="1" si="25"/>
        <v>#N/A</v>
      </c>
      <c r="BI68" s="14" t="e">
        <f t="shared" ca="1" si="25"/>
        <v>#N/A</v>
      </c>
      <c r="BJ68" s="14" t="e">
        <f t="shared" ca="1" si="25"/>
        <v>#N/A</v>
      </c>
      <c r="BK68" s="14" t="e">
        <f t="shared" ca="1" si="25"/>
        <v>#N/A</v>
      </c>
      <c r="BL68" s="14" t="e">
        <f t="shared" ca="1" si="25"/>
        <v>#N/A</v>
      </c>
      <c r="BM68" s="14" t="e">
        <f t="shared" ca="1" si="25"/>
        <v>#N/A</v>
      </c>
      <c r="BN68" s="14" t="e">
        <f t="shared" ca="1" si="25"/>
        <v>#N/A</v>
      </c>
      <c r="BO68" s="14" t="e">
        <f t="shared" ca="1" si="25"/>
        <v>#N/A</v>
      </c>
      <c r="BP68" s="14" t="e">
        <f t="shared" ca="1" si="25"/>
        <v>#N/A</v>
      </c>
      <c r="BQ68" s="14" t="e">
        <f t="shared" ca="1" si="25"/>
        <v>#N/A</v>
      </c>
      <c r="BR68" s="14" t="e">
        <f t="shared" ca="1" si="25"/>
        <v>#N/A</v>
      </c>
      <c r="BS68" s="14"/>
    </row>
    <row r="69" spans="1:87" ht="21" hidden="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 t="e">
        <f t="shared" ca="1" si="24"/>
        <v>#N/A</v>
      </c>
      <c r="G69" s="14" t="e">
        <f t="shared" ca="1" si="25"/>
        <v>#N/A</v>
      </c>
      <c r="H69" s="14" t="e">
        <f t="shared" ca="1" si="25"/>
        <v>#N/A</v>
      </c>
      <c r="I69" s="14" t="e">
        <f t="shared" ca="1" si="25"/>
        <v>#N/A</v>
      </c>
      <c r="J69" s="14" t="e">
        <f t="shared" ca="1" si="25"/>
        <v>#N/A</v>
      </c>
      <c r="K69" s="14" t="e">
        <f t="shared" ca="1" si="25"/>
        <v>#N/A</v>
      </c>
      <c r="L69" s="14" t="e">
        <f t="shared" ca="1" si="25"/>
        <v>#N/A</v>
      </c>
      <c r="M69" s="14" t="e">
        <f t="shared" ca="1" si="25"/>
        <v>#N/A</v>
      </c>
      <c r="N69" s="14" t="e">
        <f t="shared" ca="1" si="25"/>
        <v>#N/A</v>
      </c>
      <c r="O69" s="14" t="e">
        <f t="shared" ca="1" si="25"/>
        <v>#N/A</v>
      </c>
      <c r="P69" s="14" t="e">
        <f t="shared" ca="1" si="25"/>
        <v>#N/A</v>
      </c>
      <c r="Q69" s="14" t="e">
        <f t="shared" ca="1" si="25"/>
        <v>#N/A</v>
      </c>
      <c r="R69" s="14" t="e">
        <f t="shared" ca="1" si="25"/>
        <v>#N/A</v>
      </c>
      <c r="S69" s="14" t="e">
        <f t="shared" ca="1" si="25"/>
        <v>#N/A</v>
      </c>
      <c r="T69" s="14" t="e">
        <f t="shared" ca="1" si="25"/>
        <v>#N/A</v>
      </c>
      <c r="U69" s="14" t="e">
        <f t="shared" ca="1" si="25"/>
        <v>#N/A</v>
      </c>
      <c r="V69" s="14" t="e">
        <f t="shared" ca="1" si="25"/>
        <v>#N/A</v>
      </c>
      <c r="W69" s="14" t="e">
        <f t="shared" ca="1" si="25"/>
        <v>#N/A</v>
      </c>
      <c r="X69" s="14" t="e">
        <f t="shared" ca="1" si="25"/>
        <v>#N/A</v>
      </c>
      <c r="Y69" s="14" t="e">
        <f t="shared" ca="1" si="25"/>
        <v>#N/A</v>
      </c>
      <c r="Z69" s="14" t="e">
        <f t="shared" ca="1" si="25"/>
        <v>#N/A</v>
      </c>
      <c r="AA69" s="14" t="e">
        <f t="shared" ca="1" si="25"/>
        <v>#N/A</v>
      </c>
      <c r="AB69" s="14" t="e">
        <f t="shared" ca="1" si="25"/>
        <v>#N/A</v>
      </c>
      <c r="AC69" s="14" t="e">
        <f t="shared" ca="1" si="25"/>
        <v>#N/A</v>
      </c>
      <c r="AD69" s="14" t="e">
        <f t="shared" ca="1" si="25"/>
        <v>#N/A</v>
      </c>
      <c r="AE69" s="14" t="e">
        <f t="shared" ca="1" si="25"/>
        <v>#N/A</v>
      </c>
      <c r="AF69" s="14" t="e">
        <f t="shared" ca="1" si="25"/>
        <v>#N/A</v>
      </c>
      <c r="AG69" s="14" t="e">
        <f t="shared" ca="1" si="25"/>
        <v>#N/A</v>
      </c>
      <c r="AH69" s="14" t="e">
        <f t="shared" ca="1" si="25"/>
        <v>#N/A</v>
      </c>
      <c r="AI69" s="14" t="e">
        <f t="shared" ca="1" si="25"/>
        <v>#N/A</v>
      </c>
      <c r="AJ69" s="14" t="e">
        <f t="shared" ca="1" si="25"/>
        <v>#N/A</v>
      </c>
      <c r="AK69" s="14" t="e">
        <f t="shared" ca="1" si="25"/>
        <v>#N/A</v>
      </c>
      <c r="AL69" s="14" t="e">
        <f t="shared" ca="1" si="25"/>
        <v>#N/A</v>
      </c>
      <c r="AM69" s="14" t="e">
        <f t="shared" ca="1" si="25"/>
        <v>#N/A</v>
      </c>
      <c r="AN69" s="14" t="e">
        <f t="shared" ca="1" si="25"/>
        <v>#N/A</v>
      </c>
      <c r="AO69" s="14" t="e">
        <f t="shared" ca="1" si="25"/>
        <v>#N/A</v>
      </c>
      <c r="AP69" s="14" t="e">
        <f t="shared" ca="1" si="25"/>
        <v>#N/A</v>
      </c>
      <c r="AQ69" s="14" t="e">
        <f t="shared" ca="1" si="25"/>
        <v>#N/A</v>
      </c>
      <c r="AR69" s="14" t="e">
        <f t="shared" ca="1" si="25"/>
        <v>#N/A</v>
      </c>
      <c r="AS69" s="14" t="e">
        <f t="shared" ca="1" si="25"/>
        <v>#N/A</v>
      </c>
      <c r="AT69" s="14" t="e">
        <f t="shared" ca="1" si="25"/>
        <v>#N/A</v>
      </c>
      <c r="AU69" s="14" t="e">
        <f t="shared" ca="1" si="25"/>
        <v>#N/A</v>
      </c>
      <c r="AV69" s="14" t="e">
        <f t="shared" ca="1" si="25"/>
        <v>#N/A</v>
      </c>
      <c r="AW69" s="14" t="e">
        <f t="shared" ca="1" si="25"/>
        <v>#N/A</v>
      </c>
      <c r="AX69" s="14" t="e">
        <f t="shared" ca="1" si="25"/>
        <v>#N/A</v>
      </c>
      <c r="AY69" s="14" t="e">
        <f t="shared" ca="1" si="25"/>
        <v>#N/A</v>
      </c>
      <c r="AZ69" s="14" t="e">
        <f t="shared" ca="1" si="25"/>
        <v>#N/A</v>
      </c>
      <c r="BA69" s="14" t="e">
        <f t="shared" ca="1" si="25"/>
        <v>#N/A</v>
      </c>
      <c r="BB69" s="14" t="e">
        <f t="shared" ca="1" si="25"/>
        <v>#N/A</v>
      </c>
      <c r="BC69" s="14" t="e">
        <f t="shared" ca="1" si="25"/>
        <v>#N/A</v>
      </c>
      <c r="BD69" s="14" t="e">
        <f t="shared" ca="1" si="25"/>
        <v>#N/A</v>
      </c>
      <c r="BE69" s="14" t="e">
        <f t="shared" ca="1" si="25"/>
        <v>#N/A</v>
      </c>
      <c r="BF69" s="14" t="e">
        <f t="shared" ca="1" si="25"/>
        <v>#N/A</v>
      </c>
      <c r="BG69" s="14" t="e">
        <f t="shared" ca="1" si="25"/>
        <v>#N/A</v>
      </c>
      <c r="BH69" s="14" t="e">
        <f t="shared" ca="1" si="25"/>
        <v>#N/A</v>
      </c>
      <c r="BI69" s="14" t="e">
        <f t="shared" ca="1" si="25"/>
        <v>#N/A</v>
      </c>
      <c r="BJ69" s="14" t="e">
        <f t="shared" ca="1" si="25"/>
        <v>#N/A</v>
      </c>
      <c r="BK69" s="14" t="e">
        <f t="shared" ca="1" si="25"/>
        <v>#N/A</v>
      </c>
      <c r="BL69" s="14" t="e">
        <f t="shared" ca="1" si="25"/>
        <v>#N/A</v>
      </c>
      <c r="BM69" s="14" t="e">
        <f t="shared" ca="1" si="25"/>
        <v>#N/A</v>
      </c>
      <c r="BN69" s="14" t="e">
        <f t="shared" ca="1" si="25"/>
        <v>#N/A</v>
      </c>
      <c r="BO69" s="14" t="e">
        <f t="shared" ca="1" si="25"/>
        <v>#N/A</v>
      </c>
      <c r="BP69" s="14" t="e">
        <f t="shared" ca="1" si="25"/>
        <v>#N/A</v>
      </c>
      <c r="BQ69" s="14" t="e">
        <f t="shared" ca="1" si="25"/>
        <v>#N/A</v>
      </c>
      <c r="BR69" s="14" t="e">
        <f t="shared" ca="1" si="25"/>
        <v>#N/A</v>
      </c>
      <c r="BS69" s="14"/>
    </row>
    <row r="70" spans="1:87" ht="21" hidden="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 t="e">
        <f t="shared" ca="1" si="24"/>
        <v>#N/A</v>
      </c>
      <c r="G70" s="14" t="e">
        <f t="shared" ca="1" si="25"/>
        <v>#N/A</v>
      </c>
      <c r="H70" s="14" t="e">
        <f t="shared" ca="1" si="25"/>
        <v>#N/A</v>
      </c>
      <c r="I70" s="14" t="e">
        <f t="shared" ca="1" si="25"/>
        <v>#N/A</v>
      </c>
      <c r="J70" s="14" t="e">
        <f t="shared" ca="1" si="25"/>
        <v>#N/A</v>
      </c>
      <c r="K70" s="14" t="e">
        <f t="shared" ca="1" si="25"/>
        <v>#N/A</v>
      </c>
      <c r="L70" s="14" t="e">
        <f t="shared" ca="1" si="25"/>
        <v>#N/A</v>
      </c>
      <c r="M70" s="14" t="e">
        <f t="shared" ca="1" si="25"/>
        <v>#N/A</v>
      </c>
      <c r="N70" s="14" t="e">
        <f t="shared" ca="1" si="25"/>
        <v>#N/A</v>
      </c>
      <c r="O70" s="14" t="e">
        <f t="shared" ca="1" si="25"/>
        <v>#N/A</v>
      </c>
      <c r="P70" s="14" t="e">
        <f t="shared" ca="1" si="25"/>
        <v>#N/A</v>
      </c>
      <c r="Q70" s="14" t="e">
        <f t="shared" ca="1" si="25"/>
        <v>#N/A</v>
      </c>
      <c r="R70" s="14" t="e">
        <f t="shared" ca="1" si="25"/>
        <v>#N/A</v>
      </c>
      <c r="S70" s="14" t="e">
        <f t="shared" ca="1" si="25"/>
        <v>#N/A</v>
      </c>
      <c r="T70" s="14" t="e">
        <f t="shared" ca="1" si="25"/>
        <v>#N/A</v>
      </c>
      <c r="U70" s="14" t="e">
        <f t="shared" ca="1" si="25"/>
        <v>#N/A</v>
      </c>
      <c r="V70" s="14" t="e">
        <f t="shared" ca="1" si="25"/>
        <v>#N/A</v>
      </c>
      <c r="W70" s="14" t="e">
        <f t="shared" ca="1" si="25"/>
        <v>#N/A</v>
      </c>
      <c r="X70" s="14" t="e">
        <f t="shared" ca="1" si="25"/>
        <v>#N/A</v>
      </c>
      <c r="Y70" s="14" t="e">
        <f t="shared" ca="1" si="25"/>
        <v>#N/A</v>
      </c>
      <c r="Z70" s="14" t="e">
        <f t="shared" ca="1" si="25"/>
        <v>#N/A</v>
      </c>
      <c r="AA70" s="14" t="e">
        <f t="shared" ca="1" si="25"/>
        <v>#N/A</v>
      </c>
      <c r="AB70" s="14" t="e">
        <f t="shared" ca="1" si="25"/>
        <v>#N/A</v>
      </c>
      <c r="AC70" s="14" t="e">
        <f t="shared" ca="1" si="25"/>
        <v>#N/A</v>
      </c>
      <c r="AD70" s="14" t="e">
        <f t="shared" ca="1" si="25"/>
        <v>#N/A</v>
      </c>
      <c r="AE70" s="14" t="e">
        <f t="shared" ca="1" si="25"/>
        <v>#N/A</v>
      </c>
      <c r="AF70" s="14" t="e">
        <f t="shared" ca="1" si="25"/>
        <v>#N/A</v>
      </c>
      <c r="AG70" s="14" t="e">
        <f t="shared" ca="1" si="25"/>
        <v>#N/A</v>
      </c>
      <c r="AH70" s="14" t="e">
        <f t="shared" ca="1" si="25"/>
        <v>#N/A</v>
      </c>
      <c r="AI70" s="14" t="e">
        <f t="shared" ca="1" si="25"/>
        <v>#N/A</v>
      </c>
      <c r="AJ70" s="14" t="e">
        <f t="shared" ca="1" si="25"/>
        <v>#N/A</v>
      </c>
      <c r="AK70" s="14" t="e">
        <f t="shared" ca="1" si="25"/>
        <v>#N/A</v>
      </c>
      <c r="AL70" s="14" t="e">
        <f t="shared" ca="1" si="25"/>
        <v>#N/A</v>
      </c>
      <c r="AM70" s="14" t="e">
        <f t="shared" ca="1" si="25"/>
        <v>#N/A</v>
      </c>
      <c r="AN70" s="14" t="e">
        <f t="shared" ca="1" si="25"/>
        <v>#N/A</v>
      </c>
      <c r="AO70" s="14" t="e">
        <f t="shared" ca="1" si="25"/>
        <v>#N/A</v>
      </c>
      <c r="AP70" s="14" t="e">
        <f t="shared" ca="1" si="25"/>
        <v>#N/A</v>
      </c>
      <c r="AQ70" s="14" t="e">
        <f t="shared" ca="1" si="25"/>
        <v>#N/A</v>
      </c>
      <c r="AR70" s="14" t="e">
        <f t="shared" ca="1" si="25"/>
        <v>#N/A</v>
      </c>
      <c r="AS70" s="14" t="e">
        <f t="shared" ca="1" si="25"/>
        <v>#N/A</v>
      </c>
      <c r="AT70" s="14" t="e">
        <f t="shared" ref="G70:BR74" ca="1" si="26">$A70*H.Ar + $B70*H.Se + $C70*H.Ge + $D70*H.Ga</f>
        <v>#N/A</v>
      </c>
      <c r="AU70" s="14" t="e">
        <f t="shared" ca="1" si="26"/>
        <v>#N/A</v>
      </c>
      <c r="AV70" s="14" t="e">
        <f t="shared" ca="1" si="26"/>
        <v>#N/A</v>
      </c>
      <c r="AW70" s="14" t="e">
        <f t="shared" ca="1" si="26"/>
        <v>#N/A</v>
      </c>
      <c r="AX70" s="14" t="e">
        <f t="shared" ca="1" si="26"/>
        <v>#N/A</v>
      </c>
      <c r="AY70" s="14" t="e">
        <f t="shared" ca="1" si="26"/>
        <v>#N/A</v>
      </c>
      <c r="AZ70" s="14" t="e">
        <f t="shared" ca="1" si="26"/>
        <v>#N/A</v>
      </c>
      <c r="BA70" s="14" t="e">
        <f t="shared" ca="1" si="26"/>
        <v>#N/A</v>
      </c>
      <c r="BB70" s="14" t="e">
        <f t="shared" ca="1" si="26"/>
        <v>#N/A</v>
      </c>
      <c r="BC70" s="14" t="e">
        <f t="shared" ca="1" si="26"/>
        <v>#N/A</v>
      </c>
      <c r="BD70" s="14" t="e">
        <f t="shared" ca="1" si="26"/>
        <v>#N/A</v>
      </c>
      <c r="BE70" s="14" t="e">
        <f t="shared" ca="1" si="26"/>
        <v>#N/A</v>
      </c>
      <c r="BF70" s="14" t="e">
        <f t="shared" ca="1" si="26"/>
        <v>#N/A</v>
      </c>
      <c r="BG70" s="14" t="e">
        <f t="shared" ca="1" si="26"/>
        <v>#N/A</v>
      </c>
      <c r="BH70" s="14" t="e">
        <f t="shared" ca="1" si="26"/>
        <v>#N/A</v>
      </c>
      <c r="BI70" s="14" t="e">
        <f t="shared" ca="1" si="26"/>
        <v>#N/A</v>
      </c>
      <c r="BJ70" s="14" t="e">
        <f t="shared" ca="1" si="26"/>
        <v>#N/A</v>
      </c>
      <c r="BK70" s="14" t="e">
        <f t="shared" ca="1" si="26"/>
        <v>#N/A</v>
      </c>
      <c r="BL70" s="14" t="e">
        <f t="shared" ca="1" si="26"/>
        <v>#N/A</v>
      </c>
      <c r="BM70" s="14" t="e">
        <f t="shared" ca="1" si="26"/>
        <v>#N/A</v>
      </c>
      <c r="BN70" s="14" t="e">
        <f t="shared" ca="1" si="26"/>
        <v>#N/A</v>
      </c>
      <c r="BO70" s="14" t="e">
        <f t="shared" ca="1" si="26"/>
        <v>#N/A</v>
      </c>
      <c r="BP70" s="14" t="e">
        <f t="shared" ca="1" si="26"/>
        <v>#N/A</v>
      </c>
      <c r="BQ70" s="14" t="e">
        <f t="shared" ca="1" si="26"/>
        <v>#N/A</v>
      </c>
      <c r="BR70" s="14" t="e">
        <f t="shared" ca="1" si="26"/>
        <v>#N/A</v>
      </c>
      <c r="BS70" s="14"/>
    </row>
    <row r="71" spans="1:87" ht="21" hidden="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 t="e">
        <f t="shared" ca="1" si="24"/>
        <v>#N/A</v>
      </c>
      <c r="G71" s="14" t="e">
        <f t="shared" ca="1" si="26"/>
        <v>#N/A</v>
      </c>
      <c r="H71" s="14" t="e">
        <f t="shared" ca="1" si="26"/>
        <v>#N/A</v>
      </c>
      <c r="I71" s="14" t="e">
        <f t="shared" ca="1" si="26"/>
        <v>#N/A</v>
      </c>
      <c r="J71" s="14" t="e">
        <f t="shared" ca="1" si="26"/>
        <v>#N/A</v>
      </c>
      <c r="K71" s="14" t="e">
        <f t="shared" ca="1" si="26"/>
        <v>#N/A</v>
      </c>
      <c r="L71" s="14" t="e">
        <f t="shared" ca="1" si="26"/>
        <v>#N/A</v>
      </c>
      <c r="M71" s="14" t="e">
        <f t="shared" ca="1" si="26"/>
        <v>#N/A</v>
      </c>
      <c r="N71" s="14" t="e">
        <f t="shared" ca="1" si="26"/>
        <v>#N/A</v>
      </c>
      <c r="O71" s="14" t="e">
        <f t="shared" ca="1" si="26"/>
        <v>#N/A</v>
      </c>
      <c r="P71" s="14" t="e">
        <f t="shared" ca="1" si="26"/>
        <v>#N/A</v>
      </c>
      <c r="Q71" s="14" t="e">
        <f t="shared" ca="1" si="26"/>
        <v>#N/A</v>
      </c>
      <c r="R71" s="14" t="e">
        <f t="shared" ca="1" si="26"/>
        <v>#N/A</v>
      </c>
      <c r="S71" s="14" t="e">
        <f t="shared" ca="1" si="26"/>
        <v>#N/A</v>
      </c>
      <c r="T71" s="14" t="e">
        <f t="shared" ca="1" si="26"/>
        <v>#N/A</v>
      </c>
      <c r="U71" s="14" t="e">
        <f t="shared" ca="1" si="26"/>
        <v>#N/A</v>
      </c>
      <c r="V71" s="14" t="e">
        <f t="shared" ca="1" si="26"/>
        <v>#N/A</v>
      </c>
      <c r="W71" s="14" t="e">
        <f t="shared" ca="1" si="26"/>
        <v>#N/A</v>
      </c>
      <c r="X71" s="14" t="e">
        <f t="shared" ca="1" si="26"/>
        <v>#N/A</v>
      </c>
      <c r="Y71" s="14" t="e">
        <f t="shared" ca="1" si="26"/>
        <v>#N/A</v>
      </c>
      <c r="Z71" s="14" t="e">
        <f t="shared" ca="1" si="26"/>
        <v>#N/A</v>
      </c>
      <c r="AA71" s="14" t="e">
        <f t="shared" ca="1" si="26"/>
        <v>#N/A</v>
      </c>
      <c r="AB71" s="14" t="e">
        <f t="shared" ca="1" si="26"/>
        <v>#N/A</v>
      </c>
      <c r="AC71" s="14" t="e">
        <f t="shared" ca="1" si="26"/>
        <v>#N/A</v>
      </c>
      <c r="AD71" s="14" t="e">
        <f t="shared" ca="1" si="26"/>
        <v>#N/A</v>
      </c>
      <c r="AE71" s="14" t="e">
        <f t="shared" ca="1" si="26"/>
        <v>#N/A</v>
      </c>
      <c r="AF71" s="14" t="e">
        <f t="shared" ca="1" si="26"/>
        <v>#N/A</v>
      </c>
      <c r="AG71" s="14" t="e">
        <f t="shared" ca="1" si="26"/>
        <v>#N/A</v>
      </c>
      <c r="AH71" s="14" t="e">
        <f t="shared" ca="1" si="26"/>
        <v>#N/A</v>
      </c>
      <c r="AI71" s="14" t="e">
        <f t="shared" ca="1" si="26"/>
        <v>#N/A</v>
      </c>
      <c r="AJ71" s="14" t="e">
        <f t="shared" ca="1" si="26"/>
        <v>#N/A</v>
      </c>
      <c r="AK71" s="14" t="e">
        <f t="shared" ca="1" si="26"/>
        <v>#N/A</v>
      </c>
      <c r="AL71" s="14" t="e">
        <f t="shared" ca="1" si="26"/>
        <v>#N/A</v>
      </c>
      <c r="AM71" s="14" t="e">
        <f t="shared" ca="1" si="26"/>
        <v>#N/A</v>
      </c>
      <c r="AN71" s="14" t="e">
        <f t="shared" ca="1" si="26"/>
        <v>#N/A</v>
      </c>
      <c r="AO71" s="14" t="e">
        <f t="shared" ca="1" si="26"/>
        <v>#N/A</v>
      </c>
      <c r="AP71" s="14" t="e">
        <f t="shared" ca="1" si="26"/>
        <v>#N/A</v>
      </c>
      <c r="AQ71" s="14" t="e">
        <f t="shared" ca="1" si="26"/>
        <v>#N/A</v>
      </c>
      <c r="AR71" s="14" t="e">
        <f t="shared" ca="1" si="26"/>
        <v>#N/A</v>
      </c>
      <c r="AS71" s="14" t="e">
        <f t="shared" ca="1" si="26"/>
        <v>#N/A</v>
      </c>
      <c r="AT71" s="14" t="e">
        <f t="shared" ca="1" si="26"/>
        <v>#N/A</v>
      </c>
      <c r="AU71" s="14" t="e">
        <f t="shared" ca="1" si="26"/>
        <v>#N/A</v>
      </c>
      <c r="AV71" s="14" t="e">
        <f t="shared" ca="1" si="26"/>
        <v>#N/A</v>
      </c>
      <c r="AW71" s="14" t="e">
        <f t="shared" ca="1" si="26"/>
        <v>#N/A</v>
      </c>
      <c r="AX71" s="14" t="e">
        <f t="shared" ca="1" si="26"/>
        <v>#N/A</v>
      </c>
      <c r="AY71" s="14" t="e">
        <f t="shared" ca="1" si="26"/>
        <v>#N/A</v>
      </c>
      <c r="AZ71" s="14" t="e">
        <f t="shared" ca="1" si="26"/>
        <v>#N/A</v>
      </c>
      <c r="BA71" s="14" t="e">
        <f t="shared" ca="1" si="26"/>
        <v>#N/A</v>
      </c>
      <c r="BB71" s="14" t="e">
        <f t="shared" ca="1" si="26"/>
        <v>#N/A</v>
      </c>
      <c r="BC71" s="14" t="e">
        <f t="shared" ca="1" si="26"/>
        <v>#N/A</v>
      </c>
      <c r="BD71" s="14" t="e">
        <f t="shared" ca="1" si="26"/>
        <v>#N/A</v>
      </c>
      <c r="BE71" s="14" t="e">
        <f t="shared" ca="1" si="26"/>
        <v>#N/A</v>
      </c>
      <c r="BF71" s="14" t="e">
        <f t="shared" ca="1" si="26"/>
        <v>#N/A</v>
      </c>
      <c r="BG71" s="14" t="e">
        <f t="shared" ca="1" si="26"/>
        <v>#N/A</v>
      </c>
      <c r="BH71" s="14" t="e">
        <f t="shared" ca="1" si="26"/>
        <v>#N/A</v>
      </c>
      <c r="BI71" s="14" t="e">
        <f t="shared" ca="1" si="26"/>
        <v>#N/A</v>
      </c>
      <c r="BJ71" s="14" t="e">
        <f t="shared" ca="1" si="26"/>
        <v>#N/A</v>
      </c>
      <c r="BK71" s="14" t="e">
        <f t="shared" ca="1" si="26"/>
        <v>#N/A</v>
      </c>
      <c r="BL71" s="14" t="e">
        <f t="shared" ca="1" si="26"/>
        <v>#N/A</v>
      </c>
      <c r="BM71" s="14" t="e">
        <f t="shared" ca="1" si="26"/>
        <v>#N/A</v>
      </c>
      <c r="BN71" s="14" t="e">
        <f t="shared" ca="1" si="26"/>
        <v>#N/A</v>
      </c>
      <c r="BO71" s="14" t="e">
        <f t="shared" ca="1" si="26"/>
        <v>#N/A</v>
      </c>
      <c r="BP71" s="14" t="e">
        <f t="shared" ca="1" si="26"/>
        <v>#N/A</v>
      </c>
      <c r="BQ71" s="14" t="e">
        <f t="shared" ca="1" si="26"/>
        <v>#N/A</v>
      </c>
      <c r="BR71" s="14" t="e">
        <f t="shared" ca="1" si="26"/>
        <v>#N/A</v>
      </c>
      <c r="BS71" s="14"/>
    </row>
    <row r="72" spans="1:87" ht="21" hidden="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 t="e">
        <f t="shared" ca="1" si="24"/>
        <v>#N/A</v>
      </c>
      <c r="G72" s="14" t="e">
        <f t="shared" ca="1" si="26"/>
        <v>#N/A</v>
      </c>
      <c r="H72" s="14" t="e">
        <f t="shared" ca="1" si="26"/>
        <v>#N/A</v>
      </c>
      <c r="I72" s="14" t="e">
        <f t="shared" ca="1" si="26"/>
        <v>#N/A</v>
      </c>
      <c r="J72" s="14" t="e">
        <f t="shared" ca="1" si="26"/>
        <v>#N/A</v>
      </c>
      <c r="K72" s="14" t="e">
        <f t="shared" ca="1" si="26"/>
        <v>#N/A</v>
      </c>
      <c r="L72" s="14" t="e">
        <f t="shared" ca="1" si="26"/>
        <v>#N/A</v>
      </c>
      <c r="M72" s="14" t="e">
        <f t="shared" ca="1" si="26"/>
        <v>#N/A</v>
      </c>
      <c r="N72" s="14" t="e">
        <f t="shared" ca="1" si="26"/>
        <v>#N/A</v>
      </c>
      <c r="O72" s="14" t="e">
        <f t="shared" ca="1" si="26"/>
        <v>#N/A</v>
      </c>
      <c r="P72" s="14" t="e">
        <f t="shared" ca="1" si="26"/>
        <v>#N/A</v>
      </c>
      <c r="Q72" s="14" t="e">
        <f t="shared" ca="1" si="26"/>
        <v>#N/A</v>
      </c>
      <c r="R72" s="14" t="e">
        <f t="shared" ca="1" si="26"/>
        <v>#N/A</v>
      </c>
      <c r="S72" s="14" t="e">
        <f t="shared" ca="1" si="26"/>
        <v>#N/A</v>
      </c>
      <c r="T72" s="14" t="e">
        <f t="shared" ca="1" si="26"/>
        <v>#N/A</v>
      </c>
      <c r="U72" s="14" t="e">
        <f t="shared" ca="1" si="26"/>
        <v>#N/A</v>
      </c>
      <c r="V72" s="14" t="e">
        <f t="shared" ca="1" si="26"/>
        <v>#N/A</v>
      </c>
      <c r="W72" s="14" t="e">
        <f t="shared" ca="1" si="26"/>
        <v>#N/A</v>
      </c>
      <c r="X72" s="14" t="e">
        <f t="shared" ca="1" si="26"/>
        <v>#N/A</v>
      </c>
      <c r="Y72" s="14" t="e">
        <f t="shared" ca="1" si="26"/>
        <v>#N/A</v>
      </c>
      <c r="Z72" s="14" t="e">
        <f t="shared" ca="1" si="26"/>
        <v>#N/A</v>
      </c>
      <c r="AA72" s="14" t="e">
        <f t="shared" ca="1" si="26"/>
        <v>#N/A</v>
      </c>
      <c r="AB72" s="14" t="e">
        <f t="shared" ca="1" si="26"/>
        <v>#N/A</v>
      </c>
      <c r="AC72" s="14" t="e">
        <f t="shared" ca="1" si="26"/>
        <v>#N/A</v>
      </c>
      <c r="AD72" s="14" t="e">
        <f t="shared" ca="1" si="26"/>
        <v>#N/A</v>
      </c>
      <c r="AE72" s="14" t="e">
        <f t="shared" ca="1" si="26"/>
        <v>#N/A</v>
      </c>
      <c r="AF72" s="14" t="e">
        <f t="shared" ca="1" si="26"/>
        <v>#N/A</v>
      </c>
      <c r="AG72" s="14" t="e">
        <f t="shared" ca="1" si="26"/>
        <v>#N/A</v>
      </c>
      <c r="AH72" s="14" t="e">
        <f t="shared" ca="1" si="26"/>
        <v>#N/A</v>
      </c>
      <c r="AI72" s="14" t="e">
        <f t="shared" ca="1" si="26"/>
        <v>#N/A</v>
      </c>
      <c r="AJ72" s="14" t="e">
        <f t="shared" ca="1" si="26"/>
        <v>#N/A</v>
      </c>
      <c r="AK72" s="14" t="e">
        <f t="shared" ca="1" si="26"/>
        <v>#N/A</v>
      </c>
      <c r="AL72" s="14" t="e">
        <f t="shared" ca="1" si="26"/>
        <v>#N/A</v>
      </c>
      <c r="AM72" s="14" t="e">
        <f t="shared" ca="1" si="26"/>
        <v>#N/A</v>
      </c>
      <c r="AN72" s="14" t="e">
        <f t="shared" ca="1" si="26"/>
        <v>#N/A</v>
      </c>
      <c r="AO72" s="14" t="e">
        <f t="shared" ca="1" si="26"/>
        <v>#N/A</v>
      </c>
      <c r="AP72" s="14" t="e">
        <f t="shared" ca="1" si="26"/>
        <v>#N/A</v>
      </c>
      <c r="AQ72" s="14" t="e">
        <f t="shared" ca="1" si="26"/>
        <v>#N/A</v>
      </c>
      <c r="AR72" s="14" t="e">
        <f t="shared" ca="1" si="26"/>
        <v>#N/A</v>
      </c>
      <c r="AS72" s="14" t="e">
        <f t="shared" ca="1" si="26"/>
        <v>#N/A</v>
      </c>
      <c r="AT72" s="14" t="e">
        <f t="shared" ca="1" si="26"/>
        <v>#N/A</v>
      </c>
      <c r="AU72" s="14" t="e">
        <f t="shared" ca="1" si="26"/>
        <v>#N/A</v>
      </c>
      <c r="AV72" s="14" t="e">
        <f t="shared" ca="1" si="26"/>
        <v>#N/A</v>
      </c>
      <c r="AW72" s="14" t="e">
        <f t="shared" ca="1" si="26"/>
        <v>#N/A</v>
      </c>
      <c r="AX72" s="14" t="e">
        <f t="shared" ca="1" si="26"/>
        <v>#N/A</v>
      </c>
      <c r="AY72" s="14" t="e">
        <f t="shared" ca="1" si="26"/>
        <v>#N/A</v>
      </c>
      <c r="AZ72" s="14" t="e">
        <f t="shared" ca="1" si="26"/>
        <v>#N/A</v>
      </c>
      <c r="BA72" s="14" t="e">
        <f t="shared" ca="1" si="26"/>
        <v>#N/A</v>
      </c>
      <c r="BB72" s="14" t="e">
        <f t="shared" ca="1" si="26"/>
        <v>#N/A</v>
      </c>
      <c r="BC72" s="14" t="e">
        <f t="shared" ca="1" si="26"/>
        <v>#N/A</v>
      </c>
      <c r="BD72" s="14" t="e">
        <f t="shared" ca="1" si="26"/>
        <v>#N/A</v>
      </c>
      <c r="BE72" s="14" t="e">
        <f t="shared" ca="1" si="26"/>
        <v>#N/A</v>
      </c>
      <c r="BF72" s="14" t="e">
        <f t="shared" ca="1" si="26"/>
        <v>#N/A</v>
      </c>
      <c r="BG72" s="14" t="e">
        <f t="shared" ca="1" si="26"/>
        <v>#N/A</v>
      </c>
      <c r="BH72" s="14" t="e">
        <f t="shared" ca="1" si="26"/>
        <v>#N/A</v>
      </c>
      <c r="BI72" s="14" t="e">
        <f t="shared" ca="1" si="26"/>
        <v>#N/A</v>
      </c>
      <c r="BJ72" s="14" t="e">
        <f t="shared" ca="1" si="26"/>
        <v>#N/A</v>
      </c>
      <c r="BK72" s="14" t="e">
        <f t="shared" ca="1" si="26"/>
        <v>#N/A</v>
      </c>
      <c r="BL72" s="14" t="e">
        <f t="shared" ca="1" si="26"/>
        <v>#N/A</v>
      </c>
      <c r="BM72" s="14" t="e">
        <f t="shared" ca="1" si="26"/>
        <v>#N/A</v>
      </c>
      <c r="BN72" s="14" t="e">
        <f t="shared" ca="1" si="26"/>
        <v>#N/A</v>
      </c>
      <c r="BO72" s="14" t="e">
        <f t="shared" ca="1" si="26"/>
        <v>#N/A</v>
      </c>
      <c r="BP72" s="14" t="e">
        <f t="shared" ca="1" si="26"/>
        <v>#N/A</v>
      </c>
      <c r="BQ72" s="14" t="e">
        <f t="shared" ca="1" si="26"/>
        <v>#N/A</v>
      </c>
      <c r="BR72" s="14" t="e">
        <f t="shared" ca="1" si="26"/>
        <v>#N/A</v>
      </c>
      <c r="BS72" s="14"/>
    </row>
    <row r="73" spans="1:87" ht="21" hidden="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 t="e">
        <f t="shared" ca="1" si="24"/>
        <v>#N/A</v>
      </c>
      <c r="G73" s="14" t="e">
        <f t="shared" ca="1" si="26"/>
        <v>#N/A</v>
      </c>
      <c r="H73" s="14" t="e">
        <f t="shared" ca="1" si="26"/>
        <v>#N/A</v>
      </c>
      <c r="I73" s="14" t="e">
        <f t="shared" ca="1" si="26"/>
        <v>#N/A</v>
      </c>
      <c r="J73" s="14" t="e">
        <f t="shared" ca="1" si="26"/>
        <v>#N/A</v>
      </c>
      <c r="K73" s="14" t="e">
        <f t="shared" ca="1" si="26"/>
        <v>#N/A</v>
      </c>
      <c r="L73" s="14" t="e">
        <f t="shared" ca="1" si="26"/>
        <v>#N/A</v>
      </c>
      <c r="M73" s="14" t="e">
        <f t="shared" ca="1" si="26"/>
        <v>#N/A</v>
      </c>
      <c r="N73" s="14" t="e">
        <f t="shared" ca="1" si="26"/>
        <v>#N/A</v>
      </c>
      <c r="O73" s="14" t="e">
        <f t="shared" ca="1" si="26"/>
        <v>#N/A</v>
      </c>
      <c r="P73" s="14" t="e">
        <f t="shared" ca="1" si="26"/>
        <v>#N/A</v>
      </c>
      <c r="Q73" s="14" t="e">
        <f t="shared" ca="1" si="26"/>
        <v>#N/A</v>
      </c>
      <c r="R73" s="14" t="e">
        <f t="shared" ca="1" si="26"/>
        <v>#N/A</v>
      </c>
      <c r="S73" s="14" t="e">
        <f t="shared" ca="1" si="26"/>
        <v>#N/A</v>
      </c>
      <c r="T73" s="14" t="e">
        <f t="shared" ca="1" si="26"/>
        <v>#N/A</v>
      </c>
      <c r="U73" s="14" t="e">
        <f t="shared" ca="1" si="26"/>
        <v>#N/A</v>
      </c>
      <c r="V73" s="14" t="e">
        <f t="shared" ca="1" si="26"/>
        <v>#N/A</v>
      </c>
      <c r="W73" s="14" t="e">
        <f t="shared" ca="1" si="26"/>
        <v>#N/A</v>
      </c>
      <c r="X73" s="14" t="e">
        <f t="shared" ca="1" si="26"/>
        <v>#N/A</v>
      </c>
      <c r="Y73" s="14" t="e">
        <f t="shared" ca="1" si="26"/>
        <v>#N/A</v>
      </c>
      <c r="Z73" s="14" t="e">
        <f t="shared" ca="1" si="26"/>
        <v>#N/A</v>
      </c>
      <c r="AA73" s="14" t="e">
        <f t="shared" ca="1" si="26"/>
        <v>#N/A</v>
      </c>
      <c r="AB73" s="14" t="e">
        <f t="shared" ca="1" si="26"/>
        <v>#N/A</v>
      </c>
      <c r="AC73" s="14" t="e">
        <f t="shared" ca="1" si="26"/>
        <v>#N/A</v>
      </c>
      <c r="AD73" s="14" t="e">
        <f t="shared" ca="1" si="26"/>
        <v>#N/A</v>
      </c>
      <c r="AE73" s="14" t="e">
        <f t="shared" ca="1" si="26"/>
        <v>#N/A</v>
      </c>
      <c r="AF73" s="14" t="e">
        <f t="shared" ca="1" si="26"/>
        <v>#N/A</v>
      </c>
      <c r="AG73" s="14" t="e">
        <f t="shared" ca="1" si="26"/>
        <v>#N/A</v>
      </c>
      <c r="AH73" s="14" t="e">
        <f t="shared" ca="1" si="26"/>
        <v>#N/A</v>
      </c>
      <c r="AI73" s="14" t="e">
        <f t="shared" ca="1" si="26"/>
        <v>#N/A</v>
      </c>
      <c r="AJ73" s="14" t="e">
        <f t="shared" ca="1" si="26"/>
        <v>#N/A</v>
      </c>
      <c r="AK73" s="14" t="e">
        <f t="shared" ca="1" si="26"/>
        <v>#N/A</v>
      </c>
      <c r="AL73" s="14" t="e">
        <f t="shared" ca="1" si="26"/>
        <v>#N/A</v>
      </c>
      <c r="AM73" s="14" t="e">
        <f t="shared" ca="1" si="26"/>
        <v>#N/A</v>
      </c>
      <c r="AN73" s="14" t="e">
        <f t="shared" ca="1" si="26"/>
        <v>#N/A</v>
      </c>
      <c r="AO73" s="14" t="e">
        <f t="shared" ca="1" si="26"/>
        <v>#N/A</v>
      </c>
      <c r="AP73" s="14" t="e">
        <f t="shared" ca="1" si="26"/>
        <v>#N/A</v>
      </c>
      <c r="AQ73" s="14" t="e">
        <f t="shared" ca="1" si="26"/>
        <v>#N/A</v>
      </c>
      <c r="AR73" s="14" t="e">
        <f t="shared" ca="1" si="26"/>
        <v>#N/A</v>
      </c>
      <c r="AS73" s="14" t="e">
        <f t="shared" ca="1" si="26"/>
        <v>#N/A</v>
      </c>
      <c r="AT73" s="14" t="e">
        <f t="shared" ca="1" si="26"/>
        <v>#N/A</v>
      </c>
      <c r="AU73" s="14" t="e">
        <f t="shared" ca="1" si="26"/>
        <v>#N/A</v>
      </c>
      <c r="AV73" s="14" t="e">
        <f t="shared" ca="1" si="26"/>
        <v>#N/A</v>
      </c>
      <c r="AW73" s="14" t="e">
        <f t="shared" ca="1" si="26"/>
        <v>#N/A</v>
      </c>
      <c r="AX73" s="14" t="e">
        <f t="shared" ca="1" si="26"/>
        <v>#N/A</v>
      </c>
      <c r="AY73" s="14" t="e">
        <f t="shared" ca="1" si="26"/>
        <v>#N/A</v>
      </c>
      <c r="AZ73" s="14" t="e">
        <f t="shared" ca="1" si="26"/>
        <v>#N/A</v>
      </c>
      <c r="BA73" s="14" t="e">
        <f t="shared" ca="1" si="26"/>
        <v>#N/A</v>
      </c>
      <c r="BB73" s="14" t="e">
        <f t="shared" ca="1" si="26"/>
        <v>#N/A</v>
      </c>
      <c r="BC73" s="14" t="e">
        <f t="shared" ca="1" si="26"/>
        <v>#N/A</v>
      </c>
      <c r="BD73" s="14" t="e">
        <f t="shared" ca="1" si="26"/>
        <v>#N/A</v>
      </c>
      <c r="BE73" s="14" t="e">
        <f t="shared" ca="1" si="26"/>
        <v>#N/A</v>
      </c>
      <c r="BF73" s="14" t="e">
        <f t="shared" ca="1" si="26"/>
        <v>#N/A</v>
      </c>
      <c r="BG73" s="14" t="e">
        <f t="shared" ca="1" si="26"/>
        <v>#N/A</v>
      </c>
      <c r="BH73" s="14" t="e">
        <f t="shared" ca="1" si="26"/>
        <v>#N/A</v>
      </c>
      <c r="BI73" s="14" t="e">
        <f t="shared" ca="1" si="26"/>
        <v>#N/A</v>
      </c>
      <c r="BJ73" s="14" t="e">
        <f t="shared" ca="1" si="26"/>
        <v>#N/A</v>
      </c>
      <c r="BK73" s="14" t="e">
        <f t="shared" ca="1" si="26"/>
        <v>#N/A</v>
      </c>
      <c r="BL73" s="14" t="e">
        <f t="shared" ca="1" si="26"/>
        <v>#N/A</v>
      </c>
      <c r="BM73" s="14" t="e">
        <f t="shared" ca="1" si="26"/>
        <v>#N/A</v>
      </c>
      <c r="BN73" s="14" t="e">
        <f t="shared" ca="1" si="26"/>
        <v>#N/A</v>
      </c>
      <c r="BO73" s="14" t="e">
        <f t="shared" ca="1" si="26"/>
        <v>#N/A</v>
      </c>
      <c r="BP73" s="14" t="e">
        <f t="shared" ca="1" si="26"/>
        <v>#N/A</v>
      </c>
      <c r="BQ73" s="14" t="e">
        <f t="shared" ca="1" si="26"/>
        <v>#N/A</v>
      </c>
      <c r="BR73" s="14" t="e">
        <f t="shared" ca="1" si="26"/>
        <v>#N/A</v>
      </c>
      <c r="BS73" s="14"/>
    </row>
    <row r="74" spans="1:87" ht="21" hidden="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 t="e">
        <f t="shared" ca="1" si="24"/>
        <v>#N/A</v>
      </c>
      <c r="G74" s="14" t="e">
        <f t="shared" ca="1" si="26"/>
        <v>#N/A</v>
      </c>
      <c r="H74" s="14" t="e">
        <f t="shared" ca="1" si="26"/>
        <v>#N/A</v>
      </c>
      <c r="I74" s="14" t="e">
        <f t="shared" ca="1" si="26"/>
        <v>#N/A</v>
      </c>
      <c r="J74" s="14" t="e">
        <f t="shared" ca="1" si="26"/>
        <v>#N/A</v>
      </c>
      <c r="K74" s="14" t="e">
        <f t="shared" ca="1" si="26"/>
        <v>#N/A</v>
      </c>
      <c r="L74" s="14" t="e">
        <f t="shared" ca="1" si="26"/>
        <v>#N/A</v>
      </c>
      <c r="M74" s="14" t="e">
        <f t="shared" ca="1" si="26"/>
        <v>#N/A</v>
      </c>
      <c r="N74" s="14" t="e">
        <f t="shared" ca="1" si="26"/>
        <v>#N/A</v>
      </c>
      <c r="O74" s="14" t="e">
        <f t="shared" ca="1" si="26"/>
        <v>#N/A</v>
      </c>
      <c r="P74" s="14" t="e">
        <f t="shared" ca="1" si="26"/>
        <v>#N/A</v>
      </c>
      <c r="Q74" s="14" t="e">
        <f t="shared" ca="1" si="26"/>
        <v>#N/A</v>
      </c>
      <c r="R74" s="14" t="e">
        <f t="shared" ca="1" si="26"/>
        <v>#N/A</v>
      </c>
      <c r="S74" s="14" t="e">
        <f t="shared" ca="1" si="26"/>
        <v>#N/A</v>
      </c>
      <c r="T74" s="14" t="e">
        <f t="shared" ca="1" si="26"/>
        <v>#N/A</v>
      </c>
      <c r="U74" s="14" t="e">
        <f t="shared" ca="1" si="26"/>
        <v>#N/A</v>
      </c>
      <c r="V74" s="14" t="e">
        <f t="shared" ca="1" si="26"/>
        <v>#N/A</v>
      </c>
      <c r="W74" s="14" t="e">
        <f t="shared" ca="1" si="26"/>
        <v>#N/A</v>
      </c>
      <c r="X74" s="14" t="e">
        <f t="shared" ca="1" si="26"/>
        <v>#N/A</v>
      </c>
      <c r="Y74" s="14" t="e">
        <f t="shared" ca="1" si="26"/>
        <v>#N/A</v>
      </c>
      <c r="Z74" s="14" t="e">
        <f t="shared" ca="1" si="26"/>
        <v>#N/A</v>
      </c>
      <c r="AA74" s="14" t="e">
        <f t="shared" ca="1" si="26"/>
        <v>#N/A</v>
      </c>
      <c r="AB74" s="14" t="e">
        <f t="shared" ca="1" si="26"/>
        <v>#N/A</v>
      </c>
      <c r="AC74" s="14" t="e">
        <f t="shared" ca="1" si="26"/>
        <v>#N/A</v>
      </c>
      <c r="AD74" s="14" t="e">
        <f t="shared" ca="1" si="26"/>
        <v>#N/A</v>
      </c>
      <c r="AE74" s="14" t="e">
        <f t="shared" ca="1" si="26"/>
        <v>#N/A</v>
      </c>
      <c r="AF74" s="14" t="e">
        <f t="shared" ca="1" si="26"/>
        <v>#N/A</v>
      </c>
      <c r="AG74" s="14" t="e">
        <f t="shared" ca="1" si="26"/>
        <v>#N/A</v>
      </c>
      <c r="AH74" s="14" t="e">
        <f t="shared" ca="1" si="26"/>
        <v>#N/A</v>
      </c>
      <c r="AI74" s="14" t="e">
        <f t="shared" ca="1" si="26"/>
        <v>#N/A</v>
      </c>
      <c r="AJ74" s="14" t="e">
        <f t="shared" ca="1" si="26"/>
        <v>#N/A</v>
      </c>
      <c r="AK74" s="14" t="e">
        <f t="shared" ca="1" si="26"/>
        <v>#N/A</v>
      </c>
      <c r="AL74" s="14" t="e">
        <f t="shared" ca="1" si="26"/>
        <v>#N/A</v>
      </c>
      <c r="AM74" s="14" t="e">
        <f t="shared" ca="1" si="26"/>
        <v>#N/A</v>
      </c>
      <c r="AN74" s="14" t="e">
        <f t="shared" ca="1" si="26"/>
        <v>#N/A</v>
      </c>
      <c r="AO74" s="14" t="e">
        <f t="shared" ca="1" si="26"/>
        <v>#N/A</v>
      </c>
      <c r="AP74" s="14" t="e">
        <f t="shared" ca="1" si="26"/>
        <v>#N/A</v>
      </c>
      <c r="AQ74" s="14" t="e">
        <f t="shared" ca="1" si="26"/>
        <v>#N/A</v>
      </c>
      <c r="AR74" s="14" t="e">
        <f t="shared" ca="1" si="26"/>
        <v>#N/A</v>
      </c>
      <c r="AS74" s="14" t="e">
        <f t="shared" ref="AS74:BR74" ca="1" si="27">$A74*H.Ar + $B74*H.Se + $C74*H.Ge + $D74*H.Ga</f>
        <v>#N/A</v>
      </c>
      <c r="AT74" s="14" t="e">
        <f t="shared" ca="1" si="27"/>
        <v>#N/A</v>
      </c>
      <c r="AU74" s="14" t="e">
        <f t="shared" ca="1" si="27"/>
        <v>#N/A</v>
      </c>
      <c r="AV74" s="14" t="e">
        <f t="shared" ca="1" si="27"/>
        <v>#N/A</v>
      </c>
      <c r="AW74" s="14" t="e">
        <f t="shared" ca="1" si="27"/>
        <v>#N/A</v>
      </c>
      <c r="AX74" s="14" t="e">
        <f t="shared" ca="1" si="27"/>
        <v>#N/A</v>
      </c>
      <c r="AY74" s="14" t="e">
        <f t="shared" ca="1" si="27"/>
        <v>#N/A</v>
      </c>
      <c r="AZ74" s="14" t="e">
        <f t="shared" ca="1" si="27"/>
        <v>#N/A</v>
      </c>
      <c r="BA74" s="14" t="e">
        <f t="shared" ca="1" si="27"/>
        <v>#N/A</v>
      </c>
      <c r="BB74" s="14" t="e">
        <f t="shared" ca="1" si="27"/>
        <v>#N/A</v>
      </c>
      <c r="BC74" s="14" t="e">
        <f t="shared" ca="1" si="27"/>
        <v>#N/A</v>
      </c>
      <c r="BD74" s="14" t="e">
        <f t="shared" ca="1" si="27"/>
        <v>#N/A</v>
      </c>
      <c r="BE74" s="14" t="e">
        <f t="shared" ca="1" si="27"/>
        <v>#N/A</v>
      </c>
      <c r="BF74" s="14" t="e">
        <f t="shared" ca="1" si="27"/>
        <v>#N/A</v>
      </c>
      <c r="BG74" s="14" t="e">
        <f t="shared" ca="1" si="27"/>
        <v>#N/A</v>
      </c>
      <c r="BH74" s="14" t="e">
        <f t="shared" ca="1" si="27"/>
        <v>#N/A</v>
      </c>
      <c r="BI74" s="14" t="e">
        <f t="shared" ca="1" si="27"/>
        <v>#N/A</v>
      </c>
      <c r="BJ74" s="14" t="e">
        <f t="shared" ca="1" si="27"/>
        <v>#N/A</v>
      </c>
      <c r="BK74" s="14" t="e">
        <f t="shared" ca="1" si="27"/>
        <v>#N/A</v>
      </c>
      <c r="BL74" s="14" t="e">
        <f t="shared" ca="1" si="27"/>
        <v>#N/A</v>
      </c>
      <c r="BM74" s="14" t="e">
        <f t="shared" ca="1" si="27"/>
        <v>#N/A</v>
      </c>
      <c r="BN74" s="14" t="e">
        <f t="shared" ca="1" si="27"/>
        <v>#N/A</v>
      </c>
      <c r="BO74" s="14" t="e">
        <f t="shared" ca="1" si="27"/>
        <v>#N/A</v>
      </c>
      <c r="BP74" s="14" t="e">
        <f t="shared" ca="1" si="27"/>
        <v>#N/A</v>
      </c>
      <c r="BQ74" s="14" t="e">
        <f t="shared" ca="1" si="27"/>
        <v>#N/A</v>
      </c>
      <c r="BR74" s="14" t="e">
        <f t="shared" ca="1" si="27"/>
        <v>#N/A</v>
      </c>
      <c r="BS74" s="14"/>
    </row>
    <row r="75" spans="1:87" ht="21" hidden="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hidden="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collapsed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6.25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8">E45</f>
        <v>0</v>
      </c>
      <c r="F79" s="3">
        <f t="shared" ref="F79" si="29">F3</f>
        <v>0</v>
      </c>
      <c r="G79" s="3">
        <f t="shared" ref="G79:BR79" si="30">G3</f>
        <v>0</v>
      </c>
      <c r="H79" s="3">
        <f t="shared" si="30"/>
        <v>0</v>
      </c>
      <c r="I79" s="3">
        <f t="shared" si="30"/>
        <v>0</v>
      </c>
      <c r="J79" s="3">
        <f t="shared" si="30"/>
        <v>0</v>
      </c>
      <c r="K79" s="3">
        <f t="shared" si="30"/>
        <v>0</v>
      </c>
      <c r="L79" s="3">
        <f t="shared" si="30"/>
        <v>0</v>
      </c>
      <c r="M79" s="3">
        <f t="shared" si="30"/>
        <v>0</v>
      </c>
      <c r="N79" s="3">
        <f t="shared" si="30"/>
        <v>0</v>
      </c>
      <c r="O79" s="3">
        <f t="shared" si="30"/>
        <v>0</v>
      </c>
      <c r="P79" s="3">
        <f t="shared" si="30"/>
        <v>0</v>
      </c>
      <c r="Q79" s="3">
        <f t="shared" si="30"/>
        <v>0</v>
      </c>
      <c r="R79" s="3">
        <f t="shared" si="30"/>
        <v>0</v>
      </c>
      <c r="S79" s="3">
        <f t="shared" si="30"/>
        <v>0</v>
      </c>
      <c r="T79" s="3">
        <f t="shared" si="30"/>
        <v>0</v>
      </c>
      <c r="U79" s="3">
        <f t="shared" si="30"/>
        <v>0</v>
      </c>
      <c r="V79" s="3">
        <f t="shared" si="30"/>
        <v>0</v>
      </c>
      <c r="W79" s="3">
        <f t="shared" si="30"/>
        <v>0</v>
      </c>
      <c r="X79" s="3">
        <f t="shared" si="30"/>
        <v>0</v>
      </c>
      <c r="Y79" s="3">
        <f t="shared" si="30"/>
        <v>0</v>
      </c>
      <c r="Z79" s="3">
        <f t="shared" si="30"/>
        <v>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3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0</v>
      </c>
      <c r="C80" s="5">
        <f t="shared" si="31"/>
        <v>0</v>
      </c>
      <c r="D80" s="5">
        <f t="shared" si="31"/>
        <v>0</v>
      </c>
      <c r="E80" s="6">
        <f t="shared" si="28"/>
        <v>0</v>
      </c>
      <c r="F80" s="14">
        <f t="shared" ref="F80" si="32">F4*$C$78</f>
        <v>0</v>
      </c>
      <c r="G80" s="14">
        <f t="shared" ref="G80:BR80" si="33">G4*$C$78</f>
        <v>0</v>
      </c>
      <c r="H80" s="14">
        <f t="shared" si="33"/>
        <v>0</v>
      </c>
      <c r="I80" s="14">
        <f t="shared" si="33"/>
        <v>0</v>
      </c>
      <c r="J80" s="14">
        <f t="shared" si="33"/>
        <v>0</v>
      </c>
      <c r="K80" s="14">
        <f t="shared" si="33"/>
        <v>0</v>
      </c>
      <c r="L80" s="14">
        <f t="shared" si="33"/>
        <v>0</v>
      </c>
      <c r="M80" s="14">
        <f t="shared" si="33"/>
        <v>0</v>
      </c>
      <c r="N80" s="14">
        <f t="shared" si="33"/>
        <v>0</v>
      </c>
      <c r="O80" s="14">
        <f t="shared" si="33"/>
        <v>0</v>
      </c>
      <c r="P80" s="14">
        <f t="shared" si="33"/>
        <v>0</v>
      </c>
      <c r="Q80" s="14">
        <f t="shared" si="33"/>
        <v>0</v>
      </c>
      <c r="R80" s="14">
        <f t="shared" si="33"/>
        <v>0</v>
      </c>
      <c r="S80" s="14">
        <f t="shared" si="33"/>
        <v>0</v>
      </c>
      <c r="T80" s="14">
        <f t="shared" si="33"/>
        <v>0</v>
      </c>
      <c r="U80" s="14">
        <f t="shared" si="33"/>
        <v>0</v>
      </c>
      <c r="V80" s="14">
        <f t="shared" si="33"/>
        <v>0</v>
      </c>
      <c r="W80" s="14">
        <f t="shared" si="33"/>
        <v>0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14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0</v>
      </c>
      <c r="C81" s="5">
        <f t="shared" si="34"/>
        <v>0</v>
      </c>
      <c r="D81" s="5">
        <f t="shared" si="34"/>
        <v>0</v>
      </c>
      <c r="E81" s="6">
        <f t="shared" si="28"/>
        <v>0</v>
      </c>
      <c r="F81" s="14">
        <f t="shared" ref="F81" si="35">F5*$C$78</f>
        <v>0</v>
      </c>
      <c r="G81" s="14">
        <f t="shared" ref="G81:BR81" si="36">G5*$C$78</f>
        <v>0</v>
      </c>
      <c r="H81" s="14">
        <f t="shared" si="36"/>
        <v>0</v>
      </c>
      <c r="I81" s="14">
        <f t="shared" si="36"/>
        <v>0</v>
      </c>
      <c r="J81" s="14">
        <f t="shared" si="36"/>
        <v>0</v>
      </c>
      <c r="K81" s="14">
        <f t="shared" si="36"/>
        <v>0</v>
      </c>
      <c r="L81" s="14">
        <f t="shared" si="36"/>
        <v>0</v>
      </c>
      <c r="M81" s="14">
        <f t="shared" si="36"/>
        <v>0</v>
      </c>
      <c r="N81" s="14">
        <f t="shared" si="36"/>
        <v>0</v>
      </c>
      <c r="O81" s="14">
        <f t="shared" si="36"/>
        <v>0</v>
      </c>
      <c r="P81" s="14">
        <f t="shared" si="36"/>
        <v>0</v>
      </c>
      <c r="Q81" s="14">
        <f t="shared" si="36"/>
        <v>0</v>
      </c>
      <c r="R81" s="14">
        <f t="shared" si="36"/>
        <v>0</v>
      </c>
      <c r="S81" s="14">
        <f t="shared" si="36"/>
        <v>0</v>
      </c>
      <c r="T81" s="14">
        <f t="shared" si="36"/>
        <v>0</v>
      </c>
      <c r="U81" s="14">
        <f t="shared" si="36"/>
        <v>0</v>
      </c>
      <c r="V81" s="14">
        <f t="shared" si="36"/>
        <v>0</v>
      </c>
      <c r="W81" s="14">
        <f t="shared" si="36"/>
        <v>0</v>
      </c>
      <c r="X81" s="14">
        <f t="shared" si="36"/>
        <v>0</v>
      </c>
      <c r="Y81" s="14">
        <f t="shared" si="36"/>
        <v>0</v>
      </c>
      <c r="Z81" s="14">
        <f t="shared" si="36"/>
        <v>0</v>
      </c>
      <c r="AA81" s="14">
        <f t="shared" si="36"/>
        <v>0</v>
      </c>
      <c r="AB81" s="14">
        <f t="shared" si="36"/>
        <v>0</v>
      </c>
      <c r="AC81" s="14">
        <f t="shared" si="36"/>
        <v>0</v>
      </c>
      <c r="AD81" s="14">
        <f t="shared" si="36"/>
        <v>0</v>
      </c>
      <c r="AE81" s="14">
        <f t="shared" si="36"/>
        <v>0</v>
      </c>
      <c r="AF81" s="14">
        <f t="shared" si="36"/>
        <v>0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14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0</v>
      </c>
      <c r="C82" s="5">
        <f t="shared" si="34"/>
        <v>0</v>
      </c>
      <c r="D82" s="5">
        <f t="shared" si="34"/>
        <v>0</v>
      </c>
      <c r="E82" s="6">
        <f t="shared" si="28"/>
        <v>0</v>
      </c>
      <c r="F82" s="14">
        <f t="shared" ref="F82" si="37">F6*$C$78</f>
        <v>0</v>
      </c>
      <c r="G82" s="14">
        <f t="shared" ref="G82:BR82" si="38">G6*$C$78</f>
        <v>0</v>
      </c>
      <c r="H82" s="14">
        <f t="shared" si="38"/>
        <v>0</v>
      </c>
      <c r="I82" s="14">
        <f t="shared" si="38"/>
        <v>0</v>
      </c>
      <c r="J82" s="14">
        <f t="shared" si="38"/>
        <v>0</v>
      </c>
      <c r="K82" s="14">
        <f t="shared" si="38"/>
        <v>0</v>
      </c>
      <c r="L82" s="14">
        <f t="shared" si="38"/>
        <v>0</v>
      </c>
      <c r="M82" s="14">
        <f t="shared" si="38"/>
        <v>0</v>
      </c>
      <c r="N82" s="14">
        <f t="shared" si="38"/>
        <v>0</v>
      </c>
      <c r="O82" s="14">
        <f t="shared" si="38"/>
        <v>0</v>
      </c>
      <c r="P82" s="14">
        <f t="shared" si="38"/>
        <v>0</v>
      </c>
      <c r="Q82" s="14">
        <f t="shared" si="38"/>
        <v>0</v>
      </c>
      <c r="R82" s="14">
        <f t="shared" si="38"/>
        <v>0</v>
      </c>
      <c r="S82" s="14">
        <f t="shared" si="38"/>
        <v>0</v>
      </c>
      <c r="T82" s="14">
        <f t="shared" si="38"/>
        <v>0</v>
      </c>
      <c r="U82" s="14">
        <f t="shared" si="38"/>
        <v>0</v>
      </c>
      <c r="V82" s="14">
        <f t="shared" si="38"/>
        <v>0</v>
      </c>
      <c r="W82" s="14">
        <f t="shared" si="38"/>
        <v>0</v>
      </c>
      <c r="X82" s="14">
        <f t="shared" si="38"/>
        <v>0</v>
      </c>
      <c r="Y82" s="14">
        <f t="shared" si="38"/>
        <v>0</v>
      </c>
      <c r="Z82" s="14">
        <f t="shared" si="38"/>
        <v>0</v>
      </c>
      <c r="AA82" s="14">
        <f t="shared" si="38"/>
        <v>0</v>
      </c>
      <c r="AB82" s="14">
        <f t="shared" si="38"/>
        <v>0</v>
      </c>
      <c r="AC82" s="14">
        <f t="shared" si="38"/>
        <v>0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14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0</v>
      </c>
      <c r="C83" s="5">
        <f t="shared" si="34"/>
        <v>0</v>
      </c>
      <c r="D83" s="5">
        <f t="shared" si="34"/>
        <v>0</v>
      </c>
      <c r="E83" s="6">
        <f t="shared" si="28"/>
        <v>0</v>
      </c>
      <c r="F83" s="14">
        <f t="shared" ref="F83" si="39">F7*$C$78</f>
        <v>0</v>
      </c>
      <c r="G83" s="14">
        <f t="shared" ref="G83:BR83" si="40">G7*$C$78</f>
        <v>0</v>
      </c>
      <c r="H83" s="14">
        <f t="shared" si="40"/>
        <v>0</v>
      </c>
      <c r="I83" s="14">
        <f t="shared" si="40"/>
        <v>0</v>
      </c>
      <c r="J83" s="14">
        <f t="shared" si="40"/>
        <v>0</v>
      </c>
      <c r="K83" s="14">
        <f t="shared" si="40"/>
        <v>0</v>
      </c>
      <c r="L83" s="14">
        <f t="shared" si="40"/>
        <v>0</v>
      </c>
      <c r="M83" s="14">
        <f t="shared" si="40"/>
        <v>0</v>
      </c>
      <c r="N83" s="14">
        <f t="shared" si="40"/>
        <v>0</v>
      </c>
      <c r="O83" s="14">
        <f t="shared" si="40"/>
        <v>0</v>
      </c>
      <c r="P83" s="14">
        <f t="shared" si="40"/>
        <v>0</v>
      </c>
      <c r="Q83" s="14">
        <f t="shared" si="40"/>
        <v>0</v>
      </c>
      <c r="R83" s="14">
        <f t="shared" si="40"/>
        <v>0</v>
      </c>
      <c r="S83" s="14">
        <f t="shared" si="40"/>
        <v>0</v>
      </c>
      <c r="T83" s="14">
        <f t="shared" si="40"/>
        <v>0</v>
      </c>
      <c r="U83" s="14">
        <f t="shared" si="40"/>
        <v>0</v>
      </c>
      <c r="V83" s="14">
        <f t="shared" si="40"/>
        <v>0</v>
      </c>
      <c r="W83" s="14">
        <f t="shared" si="40"/>
        <v>0</v>
      </c>
      <c r="X83" s="14">
        <f t="shared" si="40"/>
        <v>0</v>
      </c>
      <c r="Y83" s="14">
        <f t="shared" si="40"/>
        <v>0</v>
      </c>
      <c r="Z83" s="14">
        <f t="shared" si="40"/>
        <v>0</v>
      </c>
      <c r="AA83" s="14">
        <f t="shared" si="40"/>
        <v>0</v>
      </c>
      <c r="AB83" s="14">
        <f t="shared" si="40"/>
        <v>0</v>
      </c>
      <c r="AC83" s="14">
        <f t="shared" si="40"/>
        <v>0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14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0</v>
      </c>
      <c r="C84" s="5">
        <f t="shared" si="34"/>
        <v>0</v>
      </c>
      <c r="D84" s="5">
        <f t="shared" si="34"/>
        <v>0</v>
      </c>
      <c r="E84" s="6">
        <f t="shared" si="28"/>
        <v>0</v>
      </c>
      <c r="F84" s="14">
        <f t="shared" ref="F84" si="41">F8*$C$78</f>
        <v>0</v>
      </c>
      <c r="G84" s="14">
        <f t="shared" ref="G84:BR84" si="42">G8*$C$78</f>
        <v>0</v>
      </c>
      <c r="H84" s="14">
        <f t="shared" si="42"/>
        <v>0</v>
      </c>
      <c r="I84" s="14">
        <f t="shared" si="42"/>
        <v>0</v>
      </c>
      <c r="J84" s="14">
        <f t="shared" si="42"/>
        <v>0</v>
      </c>
      <c r="K84" s="14">
        <f t="shared" si="42"/>
        <v>0</v>
      </c>
      <c r="L84" s="14">
        <f t="shared" si="42"/>
        <v>0</v>
      </c>
      <c r="M84" s="14">
        <f t="shared" si="42"/>
        <v>0</v>
      </c>
      <c r="N84" s="14">
        <f t="shared" si="42"/>
        <v>0</v>
      </c>
      <c r="O84" s="14">
        <f t="shared" si="42"/>
        <v>0</v>
      </c>
      <c r="P84" s="14">
        <f t="shared" si="42"/>
        <v>0</v>
      </c>
      <c r="Q84" s="14">
        <f t="shared" si="42"/>
        <v>0</v>
      </c>
      <c r="R84" s="14">
        <f t="shared" si="42"/>
        <v>0</v>
      </c>
      <c r="S84" s="14">
        <f t="shared" si="42"/>
        <v>0</v>
      </c>
      <c r="T84" s="14">
        <f t="shared" si="42"/>
        <v>0</v>
      </c>
      <c r="U84" s="14">
        <f t="shared" si="42"/>
        <v>0</v>
      </c>
      <c r="V84" s="14">
        <f t="shared" si="42"/>
        <v>0</v>
      </c>
      <c r="W84" s="14">
        <f t="shared" si="42"/>
        <v>0</v>
      </c>
      <c r="X84" s="14">
        <f t="shared" si="42"/>
        <v>0</v>
      </c>
      <c r="Y84" s="14">
        <f t="shared" si="42"/>
        <v>0</v>
      </c>
      <c r="Z84" s="14">
        <f t="shared" si="42"/>
        <v>0</v>
      </c>
      <c r="AA84" s="14">
        <f t="shared" si="42"/>
        <v>0</v>
      </c>
      <c r="AB84" s="14">
        <f t="shared" si="42"/>
        <v>0</v>
      </c>
      <c r="AC84" s="14">
        <f t="shared" si="42"/>
        <v>0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14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0</v>
      </c>
      <c r="C85" s="5">
        <f t="shared" si="34"/>
        <v>0</v>
      </c>
      <c r="D85" s="5">
        <f t="shared" si="34"/>
        <v>0</v>
      </c>
      <c r="E85" s="6">
        <f t="shared" si="28"/>
        <v>0</v>
      </c>
      <c r="F85" s="14">
        <f t="shared" ref="F85" si="43">F9*$C$78</f>
        <v>0</v>
      </c>
      <c r="G85" s="14">
        <f t="shared" ref="G85:BR85" si="44">G9*$C$78</f>
        <v>0</v>
      </c>
      <c r="H85" s="14">
        <f t="shared" si="44"/>
        <v>0</v>
      </c>
      <c r="I85" s="14">
        <f t="shared" si="44"/>
        <v>0</v>
      </c>
      <c r="J85" s="14">
        <f t="shared" si="44"/>
        <v>0</v>
      </c>
      <c r="K85" s="14">
        <f t="shared" si="44"/>
        <v>0</v>
      </c>
      <c r="L85" s="14">
        <f t="shared" si="44"/>
        <v>0</v>
      </c>
      <c r="M85" s="14">
        <f t="shared" si="44"/>
        <v>0</v>
      </c>
      <c r="N85" s="14">
        <f t="shared" si="44"/>
        <v>0</v>
      </c>
      <c r="O85" s="14">
        <f t="shared" si="44"/>
        <v>0</v>
      </c>
      <c r="P85" s="14">
        <f t="shared" si="44"/>
        <v>0</v>
      </c>
      <c r="Q85" s="14">
        <f t="shared" si="44"/>
        <v>0</v>
      </c>
      <c r="R85" s="14">
        <f t="shared" si="44"/>
        <v>0</v>
      </c>
      <c r="S85" s="14">
        <f t="shared" si="44"/>
        <v>0</v>
      </c>
      <c r="T85" s="14">
        <f t="shared" si="44"/>
        <v>0</v>
      </c>
      <c r="U85" s="14">
        <f t="shared" si="44"/>
        <v>0</v>
      </c>
      <c r="V85" s="14">
        <f t="shared" si="44"/>
        <v>0</v>
      </c>
      <c r="W85" s="14">
        <f t="shared" si="44"/>
        <v>0</v>
      </c>
      <c r="X85" s="14">
        <f t="shared" si="44"/>
        <v>0</v>
      </c>
      <c r="Y85" s="14">
        <f t="shared" si="44"/>
        <v>0</v>
      </c>
      <c r="Z85" s="14">
        <f t="shared" si="44"/>
        <v>0</v>
      </c>
      <c r="AA85" s="14">
        <f t="shared" si="44"/>
        <v>0</v>
      </c>
      <c r="AB85" s="14">
        <f t="shared" si="44"/>
        <v>0</v>
      </c>
      <c r="AC85" s="14">
        <f t="shared" si="44"/>
        <v>0</v>
      </c>
      <c r="AD85" s="14">
        <f t="shared" si="44"/>
        <v>0</v>
      </c>
      <c r="AE85" s="14">
        <f t="shared" si="44"/>
        <v>0</v>
      </c>
      <c r="AF85" s="14">
        <f t="shared" si="44"/>
        <v>0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14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0</v>
      </c>
      <c r="C86" s="5">
        <f t="shared" si="34"/>
        <v>0</v>
      </c>
      <c r="D86" s="5">
        <f t="shared" si="34"/>
        <v>0</v>
      </c>
      <c r="E86" s="6">
        <f t="shared" si="28"/>
        <v>0</v>
      </c>
      <c r="F86" s="14">
        <f t="shared" ref="F86" si="45">F10*$C$78</f>
        <v>0</v>
      </c>
      <c r="G86" s="14">
        <f t="shared" ref="G86:BR86" si="46">G10*$C$78</f>
        <v>0</v>
      </c>
      <c r="H86" s="14">
        <f t="shared" si="46"/>
        <v>0</v>
      </c>
      <c r="I86" s="14">
        <f t="shared" si="46"/>
        <v>0</v>
      </c>
      <c r="J86" s="14">
        <f t="shared" si="46"/>
        <v>0</v>
      </c>
      <c r="K86" s="14">
        <f t="shared" si="46"/>
        <v>0</v>
      </c>
      <c r="L86" s="14">
        <f t="shared" si="46"/>
        <v>0</v>
      </c>
      <c r="M86" s="14">
        <f t="shared" si="46"/>
        <v>0</v>
      </c>
      <c r="N86" s="14">
        <f t="shared" si="46"/>
        <v>0</v>
      </c>
      <c r="O86" s="14">
        <f t="shared" si="46"/>
        <v>0</v>
      </c>
      <c r="P86" s="14">
        <f t="shared" si="46"/>
        <v>0</v>
      </c>
      <c r="Q86" s="14">
        <f t="shared" si="46"/>
        <v>0</v>
      </c>
      <c r="R86" s="14">
        <f t="shared" si="46"/>
        <v>0</v>
      </c>
      <c r="S86" s="14">
        <f t="shared" si="46"/>
        <v>0</v>
      </c>
      <c r="T86" s="14">
        <f t="shared" si="46"/>
        <v>0</v>
      </c>
      <c r="U86" s="14">
        <f t="shared" si="46"/>
        <v>0</v>
      </c>
      <c r="V86" s="14">
        <f t="shared" si="46"/>
        <v>0</v>
      </c>
      <c r="W86" s="14">
        <f t="shared" si="46"/>
        <v>0</v>
      </c>
      <c r="X86" s="14">
        <f t="shared" si="46"/>
        <v>0</v>
      </c>
      <c r="Y86" s="14">
        <f t="shared" si="46"/>
        <v>0</v>
      </c>
      <c r="Z86" s="14">
        <f t="shared" si="46"/>
        <v>0</v>
      </c>
      <c r="AA86" s="14">
        <f t="shared" si="46"/>
        <v>0</v>
      </c>
      <c r="AB86" s="14">
        <f t="shared" si="46"/>
        <v>0</v>
      </c>
      <c r="AC86" s="14">
        <f t="shared" si="46"/>
        <v>0</v>
      </c>
      <c r="AD86" s="14">
        <f t="shared" si="46"/>
        <v>0</v>
      </c>
      <c r="AE86" s="14">
        <f t="shared" si="46"/>
        <v>0</v>
      </c>
      <c r="AF86" s="14">
        <f t="shared" si="46"/>
        <v>0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14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0</v>
      </c>
      <c r="C87" s="5">
        <f t="shared" si="34"/>
        <v>0</v>
      </c>
      <c r="D87" s="5">
        <f t="shared" si="34"/>
        <v>0</v>
      </c>
      <c r="E87" s="6">
        <f t="shared" si="28"/>
        <v>0</v>
      </c>
      <c r="F87" s="14">
        <f t="shared" ref="F87" si="47">F11*$C$78</f>
        <v>0</v>
      </c>
      <c r="G87" s="14">
        <f t="shared" ref="G87:BR87" si="48">G11*$C$78</f>
        <v>0</v>
      </c>
      <c r="H87" s="14">
        <f t="shared" si="48"/>
        <v>0</v>
      </c>
      <c r="I87" s="14">
        <f t="shared" si="48"/>
        <v>0</v>
      </c>
      <c r="J87" s="14">
        <f t="shared" si="48"/>
        <v>0</v>
      </c>
      <c r="K87" s="14">
        <f t="shared" si="48"/>
        <v>0</v>
      </c>
      <c r="L87" s="14">
        <f t="shared" si="48"/>
        <v>0</v>
      </c>
      <c r="M87" s="14">
        <f t="shared" si="48"/>
        <v>0</v>
      </c>
      <c r="N87" s="14">
        <f t="shared" si="48"/>
        <v>0</v>
      </c>
      <c r="O87" s="14">
        <f t="shared" si="48"/>
        <v>0</v>
      </c>
      <c r="P87" s="14">
        <f t="shared" si="48"/>
        <v>0</v>
      </c>
      <c r="Q87" s="14">
        <f t="shared" si="48"/>
        <v>0</v>
      </c>
      <c r="R87" s="14">
        <f t="shared" si="48"/>
        <v>0</v>
      </c>
      <c r="S87" s="14">
        <f t="shared" si="48"/>
        <v>0</v>
      </c>
      <c r="T87" s="14">
        <f t="shared" si="48"/>
        <v>0</v>
      </c>
      <c r="U87" s="14">
        <f t="shared" si="48"/>
        <v>0</v>
      </c>
      <c r="V87" s="14">
        <f t="shared" si="48"/>
        <v>0</v>
      </c>
      <c r="W87" s="14">
        <f t="shared" si="48"/>
        <v>0</v>
      </c>
      <c r="X87" s="14">
        <f t="shared" si="48"/>
        <v>0</v>
      </c>
      <c r="Y87" s="14">
        <f t="shared" si="48"/>
        <v>0</v>
      </c>
      <c r="Z87" s="14">
        <f t="shared" si="48"/>
        <v>0</v>
      </c>
      <c r="AA87" s="14">
        <f t="shared" si="48"/>
        <v>0</v>
      </c>
      <c r="AB87" s="14">
        <f t="shared" si="48"/>
        <v>0</v>
      </c>
      <c r="AC87" s="14">
        <f t="shared" si="48"/>
        <v>0</v>
      </c>
      <c r="AD87" s="14">
        <f t="shared" si="48"/>
        <v>0</v>
      </c>
      <c r="AE87" s="14">
        <f t="shared" si="48"/>
        <v>0</v>
      </c>
      <c r="AF87" s="14">
        <f t="shared" si="48"/>
        <v>0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14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0</v>
      </c>
      <c r="C88" s="5">
        <f t="shared" si="34"/>
        <v>0</v>
      </c>
      <c r="D88" s="5">
        <f t="shared" si="34"/>
        <v>0</v>
      </c>
      <c r="E88" s="6">
        <f t="shared" si="28"/>
        <v>0</v>
      </c>
      <c r="F88" s="14">
        <f t="shared" ref="F88" si="49">F12*$C$78</f>
        <v>0</v>
      </c>
      <c r="G88" s="14">
        <f t="shared" ref="G88:BR88" si="50">G12*$C$78</f>
        <v>0</v>
      </c>
      <c r="H88" s="14">
        <f t="shared" si="50"/>
        <v>0</v>
      </c>
      <c r="I88" s="14">
        <f t="shared" si="50"/>
        <v>0</v>
      </c>
      <c r="J88" s="14">
        <f t="shared" si="50"/>
        <v>0</v>
      </c>
      <c r="K88" s="14">
        <f t="shared" si="50"/>
        <v>0</v>
      </c>
      <c r="L88" s="14">
        <f t="shared" si="50"/>
        <v>0</v>
      </c>
      <c r="M88" s="14">
        <f t="shared" si="50"/>
        <v>0</v>
      </c>
      <c r="N88" s="14">
        <f t="shared" si="50"/>
        <v>0</v>
      </c>
      <c r="O88" s="14">
        <f t="shared" si="50"/>
        <v>0</v>
      </c>
      <c r="P88" s="14">
        <f t="shared" si="50"/>
        <v>0</v>
      </c>
      <c r="Q88" s="14">
        <f t="shared" si="50"/>
        <v>0</v>
      </c>
      <c r="R88" s="14">
        <f t="shared" si="50"/>
        <v>0</v>
      </c>
      <c r="S88" s="14">
        <f t="shared" si="50"/>
        <v>0</v>
      </c>
      <c r="T88" s="14">
        <f t="shared" si="50"/>
        <v>0</v>
      </c>
      <c r="U88" s="14">
        <f t="shared" si="50"/>
        <v>0</v>
      </c>
      <c r="V88" s="14">
        <f t="shared" si="50"/>
        <v>0</v>
      </c>
      <c r="W88" s="14">
        <f t="shared" si="50"/>
        <v>0</v>
      </c>
      <c r="X88" s="14">
        <f t="shared" si="50"/>
        <v>0</v>
      </c>
      <c r="Y88" s="14">
        <f t="shared" si="50"/>
        <v>0</v>
      </c>
      <c r="Z88" s="14">
        <f t="shared" si="50"/>
        <v>0</v>
      </c>
      <c r="AA88" s="14">
        <f t="shared" si="50"/>
        <v>0</v>
      </c>
      <c r="AB88" s="14">
        <f t="shared" si="50"/>
        <v>0</v>
      </c>
      <c r="AC88" s="14">
        <f t="shared" si="50"/>
        <v>0</v>
      </c>
      <c r="AD88" s="14">
        <f t="shared" si="50"/>
        <v>0</v>
      </c>
      <c r="AE88" s="14">
        <f t="shared" si="50"/>
        <v>0</v>
      </c>
      <c r="AF88" s="14">
        <f t="shared" si="50"/>
        <v>0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14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0</v>
      </c>
      <c r="C89" s="5">
        <f t="shared" si="34"/>
        <v>0</v>
      </c>
      <c r="D89" s="5">
        <f t="shared" si="34"/>
        <v>0</v>
      </c>
      <c r="E89" s="6">
        <f t="shared" si="28"/>
        <v>0</v>
      </c>
      <c r="F89" s="14">
        <f t="shared" ref="F89" si="51">F13*$C$78</f>
        <v>0</v>
      </c>
      <c r="G89" s="14">
        <f t="shared" ref="G89:BR89" si="52">G13*$C$78</f>
        <v>0</v>
      </c>
      <c r="H89" s="14">
        <f t="shared" si="52"/>
        <v>0</v>
      </c>
      <c r="I89" s="14">
        <f t="shared" si="52"/>
        <v>0</v>
      </c>
      <c r="J89" s="14">
        <f t="shared" si="52"/>
        <v>0</v>
      </c>
      <c r="K89" s="14">
        <f t="shared" si="52"/>
        <v>0</v>
      </c>
      <c r="L89" s="14">
        <f t="shared" si="52"/>
        <v>0</v>
      </c>
      <c r="M89" s="14">
        <f t="shared" si="52"/>
        <v>0</v>
      </c>
      <c r="N89" s="14">
        <f t="shared" si="52"/>
        <v>0</v>
      </c>
      <c r="O89" s="14">
        <f t="shared" si="52"/>
        <v>0</v>
      </c>
      <c r="P89" s="14">
        <f t="shared" si="52"/>
        <v>0</v>
      </c>
      <c r="Q89" s="14">
        <f t="shared" si="52"/>
        <v>0</v>
      </c>
      <c r="R89" s="14">
        <f t="shared" si="52"/>
        <v>0</v>
      </c>
      <c r="S89" s="14">
        <f t="shared" si="52"/>
        <v>0</v>
      </c>
      <c r="T89" s="14">
        <f t="shared" si="52"/>
        <v>0</v>
      </c>
      <c r="U89" s="14">
        <f t="shared" si="52"/>
        <v>0</v>
      </c>
      <c r="V89" s="14">
        <f t="shared" si="52"/>
        <v>0</v>
      </c>
      <c r="W89" s="14">
        <f t="shared" si="52"/>
        <v>0</v>
      </c>
      <c r="X89" s="14">
        <f t="shared" si="52"/>
        <v>0</v>
      </c>
      <c r="Y89" s="14">
        <f t="shared" si="52"/>
        <v>0</v>
      </c>
      <c r="Z89" s="14">
        <f t="shared" si="52"/>
        <v>0</v>
      </c>
      <c r="AA89" s="14">
        <f t="shared" si="52"/>
        <v>0</v>
      </c>
      <c r="AB89" s="14">
        <f t="shared" si="52"/>
        <v>0</v>
      </c>
      <c r="AC89" s="14">
        <f t="shared" si="52"/>
        <v>0</v>
      </c>
      <c r="AD89" s="14">
        <f t="shared" si="52"/>
        <v>0</v>
      </c>
      <c r="AE89" s="14">
        <f t="shared" si="52"/>
        <v>0</v>
      </c>
      <c r="AF89" s="14">
        <f t="shared" si="52"/>
        <v>0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14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0</v>
      </c>
      <c r="C90" s="5">
        <f t="shared" si="34"/>
        <v>0</v>
      </c>
      <c r="D90" s="5">
        <f t="shared" si="34"/>
        <v>0</v>
      </c>
      <c r="E90" s="6">
        <f t="shared" si="28"/>
        <v>0</v>
      </c>
      <c r="F90" s="14">
        <f t="shared" ref="F90" si="53">F14*$C$78</f>
        <v>0</v>
      </c>
      <c r="G90" s="14">
        <f t="shared" ref="G90:BR90" si="54">G14*$C$78</f>
        <v>0</v>
      </c>
      <c r="H90" s="14">
        <f t="shared" si="54"/>
        <v>0</v>
      </c>
      <c r="I90" s="14">
        <f t="shared" si="54"/>
        <v>0</v>
      </c>
      <c r="J90" s="14">
        <f t="shared" si="54"/>
        <v>0</v>
      </c>
      <c r="K90" s="14">
        <f t="shared" si="54"/>
        <v>0</v>
      </c>
      <c r="L90" s="14">
        <f t="shared" si="54"/>
        <v>0</v>
      </c>
      <c r="M90" s="14">
        <f t="shared" si="54"/>
        <v>0</v>
      </c>
      <c r="N90" s="14">
        <f t="shared" si="54"/>
        <v>0</v>
      </c>
      <c r="O90" s="14">
        <f t="shared" si="54"/>
        <v>0</v>
      </c>
      <c r="P90" s="14">
        <f t="shared" si="54"/>
        <v>0</v>
      </c>
      <c r="Q90" s="14">
        <f t="shared" si="54"/>
        <v>0</v>
      </c>
      <c r="R90" s="14">
        <f t="shared" si="54"/>
        <v>0</v>
      </c>
      <c r="S90" s="14">
        <f t="shared" si="54"/>
        <v>0</v>
      </c>
      <c r="T90" s="14">
        <f t="shared" si="54"/>
        <v>0</v>
      </c>
      <c r="U90" s="14">
        <f t="shared" si="54"/>
        <v>0</v>
      </c>
      <c r="V90" s="14">
        <f t="shared" si="54"/>
        <v>0</v>
      </c>
      <c r="W90" s="14">
        <f t="shared" si="54"/>
        <v>0</v>
      </c>
      <c r="X90" s="14">
        <f t="shared" si="54"/>
        <v>0</v>
      </c>
      <c r="Y90" s="14">
        <f t="shared" si="54"/>
        <v>0</v>
      </c>
      <c r="Z90" s="14">
        <f t="shared" si="54"/>
        <v>0</v>
      </c>
      <c r="AA90" s="14">
        <f t="shared" si="54"/>
        <v>0</v>
      </c>
      <c r="AB90" s="14">
        <f t="shared" si="54"/>
        <v>0</v>
      </c>
      <c r="AC90" s="14">
        <f t="shared" si="54"/>
        <v>0</v>
      </c>
      <c r="AD90" s="14">
        <f t="shared" si="54"/>
        <v>0</v>
      </c>
      <c r="AE90" s="14">
        <f t="shared" si="54"/>
        <v>0</v>
      </c>
      <c r="AF90" s="14">
        <f t="shared" si="54"/>
        <v>0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14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0</v>
      </c>
      <c r="C91" s="5">
        <f t="shared" si="34"/>
        <v>0</v>
      </c>
      <c r="D91" s="5">
        <f t="shared" si="34"/>
        <v>0</v>
      </c>
      <c r="E91" s="6">
        <f t="shared" si="28"/>
        <v>0</v>
      </c>
      <c r="F91" s="14">
        <f t="shared" ref="F91" si="55">F15*$C$78</f>
        <v>0</v>
      </c>
      <c r="G91" s="14">
        <f t="shared" ref="G91:BR91" si="56">G15*$C$78</f>
        <v>0</v>
      </c>
      <c r="H91" s="14">
        <f t="shared" si="56"/>
        <v>0</v>
      </c>
      <c r="I91" s="14">
        <f t="shared" si="56"/>
        <v>0</v>
      </c>
      <c r="J91" s="14">
        <f t="shared" si="56"/>
        <v>0</v>
      </c>
      <c r="K91" s="14">
        <f t="shared" si="56"/>
        <v>0</v>
      </c>
      <c r="L91" s="14">
        <f t="shared" si="56"/>
        <v>0</v>
      </c>
      <c r="M91" s="14">
        <f t="shared" si="56"/>
        <v>0</v>
      </c>
      <c r="N91" s="14">
        <f t="shared" si="56"/>
        <v>0</v>
      </c>
      <c r="O91" s="14">
        <f t="shared" si="56"/>
        <v>0</v>
      </c>
      <c r="P91" s="14">
        <f t="shared" si="56"/>
        <v>0</v>
      </c>
      <c r="Q91" s="14">
        <f t="shared" si="56"/>
        <v>0</v>
      </c>
      <c r="R91" s="14">
        <f t="shared" si="56"/>
        <v>0</v>
      </c>
      <c r="S91" s="14">
        <f t="shared" si="56"/>
        <v>0</v>
      </c>
      <c r="T91" s="14">
        <f t="shared" si="56"/>
        <v>0</v>
      </c>
      <c r="U91" s="14">
        <f t="shared" si="56"/>
        <v>0</v>
      </c>
      <c r="V91" s="14">
        <f t="shared" si="56"/>
        <v>0</v>
      </c>
      <c r="W91" s="14">
        <f t="shared" si="56"/>
        <v>0</v>
      </c>
      <c r="X91" s="14">
        <f t="shared" si="56"/>
        <v>0</v>
      </c>
      <c r="Y91" s="14">
        <f t="shared" si="56"/>
        <v>0</v>
      </c>
      <c r="Z91" s="14">
        <f t="shared" si="56"/>
        <v>0</v>
      </c>
      <c r="AA91" s="14">
        <f t="shared" si="56"/>
        <v>0</v>
      </c>
      <c r="AB91" s="14">
        <f t="shared" si="56"/>
        <v>0</v>
      </c>
      <c r="AC91" s="14">
        <f t="shared" si="56"/>
        <v>0</v>
      </c>
      <c r="AD91" s="14">
        <f t="shared" si="56"/>
        <v>0</v>
      </c>
      <c r="AE91" s="14">
        <f t="shared" si="56"/>
        <v>0</v>
      </c>
      <c r="AF91" s="14">
        <f t="shared" si="56"/>
        <v>0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14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0</v>
      </c>
      <c r="C92" s="5">
        <f t="shared" si="34"/>
        <v>0</v>
      </c>
      <c r="D92" s="5">
        <f t="shared" si="34"/>
        <v>0</v>
      </c>
      <c r="E92" s="6">
        <f t="shared" si="28"/>
        <v>0</v>
      </c>
      <c r="F92" s="14">
        <f t="shared" ref="F92" si="57">F16*$C$78</f>
        <v>0</v>
      </c>
      <c r="G92" s="14">
        <f t="shared" ref="G92:BR92" si="58">G16*$C$78</f>
        <v>0</v>
      </c>
      <c r="H92" s="14">
        <f t="shared" si="58"/>
        <v>0</v>
      </c>
      <c r="I92" s="14">
        <f t="shared" si="58"/>
        <v>0</v>
      </c>
      <c r="J92" s="14">
        <f t="shared" si="58"/>
        <v>0</v>
      </c>
      <c r="K92" s="14">
        <f t="shared" si="58"/>
        <v>0</v>
      </c>
      <c r="L92" s="14">
        <f t="shared" si="58"/>
        <v>0</v>
      </c>
      <c r="M92" s="14">
        <f t="shared" si="58"/>
        <v>0</v>
      </c>
      <c r="N92" s="14">
        <f t="shared" si="58"/>
        <v>0</v>
      </c>
      <c r="O92" s="14">
        <f t="shared" si="58"/>
        <v>0</v>
      </c>
      <c r="P92" s="14">
        <f t="shared" si="58"/>
        <v>0</v>
      </c>
      <c r="Q92" s="14">
        <f t="shared" si="58"/>
        <v>0</v>
      </c>
      <c r="R92" s="14">
        <f t="shared" si="58"/>
        <v>0</v>
      </c>
      <c r="S92" s="14">
        <f t="shared" si="58"/>
        <v>0</v>
      </c>
      <c r="T92" s="14">
        <f t="shared" si="58"/>
        <v>0</v>
      </c>
      <c r="U92" s="14">
        <f t="shared" si="58"/>
        <v>0</v>
      </c>
      <c r="V92" s="14">
        <f t="shared" si="58"/>
        <v>0</v>
      </c>
      <c r="W92" s="14">
        <f t="shared" si="58"/>
        <v>0</v>
      </c>
      <c r="X92" s="14">
        <f t="shared" si="58"/>
        <v>0</v>
      </c>
      <c r="Y92" s="14">
        <f t="shared" si="58"/>
        <v>0</v>
      </c>
      <c r="Z92" s="14">
        <f t="shared" si="58"/>
        <v>0</v>
      </c>
      <c r="AA92" s="14">
        <f t="shared" si="58"/>
        <v>0</v>
      </c>
      <c r="AB92" s="14">
        <f t="shared" si="58"/>
        <v>0</v>
      </c>
      <c r="AC92" s="14">
        <f t="shared" si="58"/>
        <v>0</v>
      </c>
      <c r="AD92" s="14">
        <f t="shared" si="58"/>
        <v>0</v>
      </c>
      <c r="AE92" s="14">
        <f t="shared" si="58"/>
        <v>0</v>
      </c>
      <c r="AF92" s="14">
        <f t="shared" si="58"/>
        <v>0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14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0</v>
      </c>
      <c r="C93" s="5">
        <f t="shared" si="34"/>
        <v>0</v>
      </c>
      <c r="D93" s="5">
        <f t="shared" si="34"/>
        <v>0</v>
      </c>
      <c r="E93" s="6">
        <f t="shared" si="28"/>
        <v>0</v>
      </c>
      <c r="F93" s="14">
        <f t="shared" ref="F93" si="59">F17*$C$78</f>
        <v>0</v>
      </c>
      <c r="G93" s="14">
        <f t="shared" ref="G93:BR93" si="60">G17*$C$78</f>
        <v>0</v>
      </c>
      <c r="H93" s="14">
        <f t="shared" si="60"/>
        <v>0</v>
      </c>
      <c r="I93" s="14">
        <f t="shared" si="60"/>
        <v>0</v>
      </c>
      <c r="J93" s="14">
        <f t="shared" si="60"/>
        <v>0</v>
      </c>
      <c r="K93" s="14">
        <f t="shared" si="60"/>
        <v>0</v>
      </c>
      <c r="L93" s="14">
        <f t="shared" si="60"/>
        <v>0</v>
      </c>
      <c r="M93" s="14">
        <f t="shared" si="60"/>
        <v>0</v>
      </c>
      <c r="N93" s="14">
        <f t="shared" si="60"/>
        <v>0</v>
      </c>
      <c r="O93" s="14">
        <f t="shared" si="60"/>
        <v>0</v>
      </c>
      <c r="P93" s="14">
        <f t="shared" si="60"/>
        <v>0</v>
      </c>
      <c r="Q93" s="14">
        <f t="shared" si="60"/>
        <v>0</v>
      </c>
      <c r="R93" s="14">
        <f t="shared" si="60"/>
        <v>0</v>
      </c>
      <c r="S93" s="14">
        <f t="shared" si="60"/>
        <v>0</v>
      </c>
      <c r="T93" s="14">
        <f t="shared" si="60"/>
        <v>0</v>
      </c>
      <c r="U93" s="14">
        <f t="shared" si="60"/>
        <v>0</v>
      </c>
      <c r="V93" s="14">
        <f t="shared" si="60"/>
        <v>0</v>
      </c>
      <c r="W93" s="14">
        <f t="shared" si="60"/>
        <v>0</v>
      </c>
      <c r="X93" s="14">
        <f t="shared" si="60"/>
        <v>0</v>
      </c>
      <c r="Y93" s="14">
        <f t="shared" si="60"/>
        <v>0</v>
      </c>
      <c r="Z93" s="14">
        <f t="shared" si="60"/>
        <v>0</v>
      </c>
      <c r="AA93" s="14">
        <f t="shared" si="60"/>
        <v>0</v>
      </c>
      <c r="AB93" s="14">
        <f t="shared" si="60"/>
        <v>0</v>
      </c>
      <c r="AC93" s="14">
        <f t="shared" si="60"/>
        <v>0</v>
      </c>
      <c r="AD93" s="14">
        <f t="shared" si="60"/>
        <v>0</v>
      </c>
      <c r="AE93" s="14">
        <f t="shared" si="60"/>
        <v>0</v>
      </c>
      <c r="AF93" s="14">
        <f t="shared" si="60"/>
        <v>0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14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0</v>
      </c>
      <c r="C94" s="5">
        <f t="shared" si="34"/>
        <v>0</v>
      </c>
      <c r="D94" s="5">
        <f t="shared" si="34"/>
        <v>0</v>
      </c>
      <c r="E94" s="6">
        <f t="shared" si="28"/>
        <v>0</v>
      </c>
      <c r="F94" s="14">
        <f t="shared" ref="F94" si="61">F18*$C$78</f>
        <v>0</v>
      </c>
      <c r="G94" s="14">
        <f t="shared" ref="G94:BR94" si="62">G18*$C$78</f>
        <v>0</v>
      </c>
      <c r="H94" s="14">
        <f t="shared" si="62"/>
        <v>0</v>
      </c>
      <c r="I94" s="14">
        <f t="shared" si="62"/>
        <v>0</v>
      </c>
      <c r="J94" s="14">
        <f t="shared" si="62"/>
        <v>0</v>
      </c>
      <c r="K94" s="14">
        <f t="shared" si="62"/>
        <v>0</v>
      </c>
      <c r="L94" s="14">
        <f t="shared" si="62"/>
        <v>0</v>
      </c>
      <c r="M94" s="14">
        <f t="shared" si="62"/>
        <v>0</v>
      </c>
      <c r="N94" s="14">
        <f t="shared" si="62"/>
        <v>0</v>
      </c>
      <c r="O94" s="14">
        <f t="shared" si="62"/>
        <v>0</v>
      </c>
      <c r="P94" s="14">
        <f t="shared" si="62"/>
        <v>0</v>
      </c>
      <c r="Q94" s="14">
        <f t="shared" si="62"/>
        <v>0</v>
      </c>
      <c r="R94" s="14">
        <f t="shared" si="62"/>
        <v>0</v>
      </c>
      <c r="S94" s="14">
        <f t="shared" si="62"/>
        <v>0</v>
      </c>
      <c r="T94" s="14">
        <f t="shared" si="62"/>
        <v>0</v>
      </c>
      <c r="U94" s="14">
        <f t="shared" si="62"/>
        <v>0</v>
      </c>
      <c r="V94" s="14">
        <f t="shared" si="62"/>
        <v>0</v>
      </c>
      <c r="W94" s="14">
        <f t="shared" si="62"/>
        <v>0</v>
      </c>
      <c r="X94" s="14">
        <f t="shared" si="62"/>
        <v>0</v>
      </c>
      <c r="Y94" s="14">
        <f t="shared" si="62"/>
        <v>0</v>
      </c>
      <c r="Z94" s="14">
        <f t="shared" si="62"/>
        <v>0</v>
      </c>
      <c r="AA94" s="14">
        <f t="shared" si="62"/>
        <v>0</v>
      </c>
      <c r="AB94" s="14">
        <f t="shared" si="62"/>
        <v>0</v>
      </c>
      <c r="AC94" s="14">
        <f t="shared" si="62"/>
        <v>0</v>
      </c>
      <c r="AD94" s="14">
        <f t="shared" si="62"/>
        <v>0</v>
      </c>
      <c r="AE94" s="14">
        <f t="shared" si="62"/>
        <v>0</v>
      </c>
      <c r="AF94" s="14">
        <f t="shared" si="62"/>
        <v>0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14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0</v>
      </c>
      <c r="C95" s="5">
        <f t="shared" si="34"/>
        <v>0</v>
      </c>
      <c r="D95" s="5">
        <f t="shared" si="34"/>
        <v>0</v>
      </c>
      <c r="E95" s="6">
        <f t="shared" si="28"/>
        <v>0</v>
      </c>
      <c r="F95" s="14">
        <f t="shared" ref="F95" si="63">F19*$C$78</f>
        <v>0</v>
      </c>
      <c r="G95" s="14">
        <f t="shared" ref="G95:BR95" si="64">G19*$C$78</f>
        <v>0</v>
      </c>
      <c r="H95" s="14">
        <f t="shared" si="64"/>
        <v>0</v>
      </c>
      <c r="I95" s="14">
        <f t="shared" si="64"/>
        <v>0</v>
      </c>
      <c r="J95" s="14">
        <f t="shared" si="64"/>
        <v>0</v>
      </c>
      <c r="K95" s="14">
        <f t="shared" si="64"/>
        <v>0</v>
      </c>
      <c r="L95" s="14">
        <f t="shared" si="64"/>
        <v>0</v>
      </c>
      <c r="M95" s="14">
        <f t="shared" si="64"/>
        <v>0</v>
      </c>
      <c r="N95" s="14">
        <f t="shared" si="64"/>
        <v>0</v>
      </c>
      <c r="O95" s="14">
        <f t="shared" si="64"/>
        <v>0</v>
      </c>
      <c r="P95" s="14">
        <f t="shared" si="64"/>
        <v>0</v>
      </c>
      <c r="Q95" s="14">
        <f t="shared" si="64"/>
        <v>0</v>
      </c>
      <c r="R95" s="14">
        <f t="shared" si="64"/>
        <v>0</v>
      </c>
      <c r="S95" s="14">
        <f t="shared" si="64"/>
        <v>0</v>
      </c>
      <c r="T95" s="14">
        <f t="shared" si="64"/>
        <v>0</v>
      </c>
      <c r="U95" s="14">
        <f t="shared" si="64"/>
        <v>0</v>
      </c>
      <c r="V95" s="14">
        <f t="shared" si="64"/>
        <v>0</v>
      </c>
      <c r="W95" s="14">
        <f t="shared" si="64"/>
        <v>0</v>
      </c>
      <c r="X95" s="14">
        <f t="shared" si="64"/>
        <v>0</v>
      </c>
      <c r="Y95" s="14">
        <f t="shared" si="64"/>
        <v>0</v>
      </c>
      <c r="Z95" s="14">
        <f t="shared" si="64"/>
        <v>0</v>
      </c>
      <c r="AA95" s="14">
        <f t="shared" si="64"/>
        <v>0</v>
      </c>
      <c r="AB95" s="14">
        <f t="shared" si="64"/>
        <v>0</v>
      </c>
      <c r="AC95" s="14">
        <f t="shared" si="64"/>
        <v>0</v>
      </c>
      <c r="AD95" s="14">
        <f t="shared" si="64"/>
        <v>0</v>
      </c>
      <c r="AE95" s="14">
        <f t="shared" si="64"/>
        <v>0</v>
      </c>
      <c r="AF95" s="14">
        <f t="shared" si="64"/>
        <v>0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14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0</v>
      </c>
      <c r="C96" s="5">
        <f t="shared" si="34"/>
        <v>0</v>
      </c>
      <c r="D96" s="5">
        <f t="shared" si="34"/>
        <v>0</v>
      </c>
      <c r="E96" s="6">
        <f t="shared" si="28"/>
        <v>0</v>
      </c>
      <c r="F96" s="14">
        <f t="shared" ref="F96" si="65">F20*$C$78</f>
        <v>0</v>
      </c>
      <c r="G96" s="14">
        <f t="shared" ref="G96:BR96" si="66">G20*$C$78</f>
        <v>0</v>
      </c>
      <c r="H96" s="14">
        <f t="shared" si="66"/>
        <v>0</v>
      </c>
      <c r="I96" s="14">
        <f t="shared" si="66"/>
        <v>0</v>
      </c>
      <c r="J96" s="14">
        <f t="shared" si="66"/>
        <v>0</v>
      </c>
      <c r="K96" s="14">
        <f t="shared" si="66"/>
        <v>0</v>
      </c>
      <c r="L96" s="14">
        <f t="shared" si="66"/>
        <v>0</v>
      </c>
      <c r="M96" s="14">
        <f t="shared" si="66"/>
        <v>0</v>
      </c>
      <c r="N96" s="14">
        <f t="shared" si="66"/>
        <v>0</v>
      </c>
      <c r="O96" s="14">
        <f t="shared" si="66"/>
        <v>0</v>
      </c>
      <c r="P96" s="14">
        <f t="shared" si="66"/>
        <v>0</v>
      </c>
      <c r="Q96" s="14">
        <f t="shared" si="66"/>
        <v>0</v>
      </c>
      <c r="R96" s="14">
        <f t="shared" si="66"/>
        <v>0</v>
      </c>
      <c r="S96" s="14">
        <f t="shared" si="66"/>
        <v>0</v>
      </c>
      <c r="T96" s="14">
        <f t="shared" si="66"/>
        <v>0</v>
      </c>
      <c r="U96" s="14">
        <f t="shared" si="66"/>
        <v>0</v>
      </c>
      <c r="V96" s="14">
        <f t="shared" si="66"/>
        <v>0</v>
      </c>
      <c r="W96" s="14">
        <f t="shared" si="66"/>
        <v>0</v>
      </c>
      <c r="X96" s="14">
        <f t="shared" si="66"/>
        <v>0</v>
      </c>
      <c r="Y96" s="14">
        <f t="shared" si="66"/>
        <v>0</v>
      </c>
      <c r="Z96" s="14">
        <f t="shared" si="66"/>
        <v>0</v>
      </c>
      <c r="AA96" s="14">
        <f t="shared" si="66"/>
        <v>0</v>
      </c>
      <c r="AB96" s="14">
        <f t="shared" si="66"/>
        <v>0</v>
      </c>
      <c r="AC96" s="14">
        <f t="shared" si="66"/>
        <v>0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14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>
        <f t="shared" si="28"/>
        <v>0</v>
      </c>
      <c r="F97" s="14">
        <f t="shared" ref="F97" si="68">F21*$C$78</f>
        <v>0</v>
      </c>
      <c r="G97" s="14">
        <f t="shared" ref="G97:BR97" si="69">G21*$C$78</f>
        <v>0</v>
      </c>
      <c r="H97" s="14">
        <f t="shared" si="69"/>
        <v>0</v>
      </c>
      <c r="I97" s="14">
        <f t="shared" si="69"/>
        <v>0</v>
      </c>
      <c r="J97" s="14">
        <f t="shared" si="69"/>
        <v>0</v>
      </c>
      <c r="K97" s="14">
        <f t="shared" si="69"/>
        <v>0</v>
      </c>
      <c r="L97" s="14">
        <f t="shared" si="69"/>
        <v>0</v>
      </c>
      <c r="M97" s="14">
        <f t="shared" si="69"/>
        <v>0</v>
      </c>
      <c r="N97" s="14">
        <f t="shared" si="69"/>
        <v>0</v>
      </c>
      <c r="O97" s="14">
        <f t="shared" si="69"/>
        <v>0</v>
      </c>
      <c r="P97" s="14">
        <f t="shared" si="69"/>
        <v>0</v>
      </c>
      <c r="Q97" s="14">
        <f t="shared" si="69"/>
        <v>0</v>
      </c>
      <c r="R97" s="14">
        <f t="shared" si="69"/>
        <v>0</v>
      </c>
      <c r="S97" s="14">
        <f t="shared" si="69"/>
        <v>0</v>
      </c>
      <c r="T97" s="14">
        <f t="shared" si="69"/>
        <v>0</v>
      </c>
      <c r="U97" s="14">
        <f t="shared" si="69"/>
        <v>0</v>
      </c>
      <c r="V97" s="14">
        <f t="shared" si="69"/>
        <v>0</v>
      </c>
      <c r="W97" s="14">
        <f t="shared" si="69"/>
        <v>0</v>
      </c>
      <c r="X97" s="14">
        <f t="shared" si="69"/>
        <v>0</v>
      </c>
      <c r="Y97" s="14">
        <f t="shared" si="69"/>
        <v>0</v>
      </c>
      <c r="Z97" s="14">
        <f t="shared" si="69"/>
        <v>0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14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>
        <f t="shared" ref="F98" si="70">F22*$C$78</f>
        <v>0</v>
      </c>
      <c r="G98" s="14">
        <f t="shared" ref="G98:BR98" si="71">G22*$C$78</f>
        <v>0</v>
      </c>
      <c r="H98" s="14">
        <f t="shared" si="71"/>
        <v>0</v>
      </c>
      <c r="I98" s="14">
        <f t="shared" si="71"/>
        <v>0</v>
      </c>
      <c r="J98" s="14">
        <f t="shared" si="71"/>
        <v>0</v>
      </c>
      <c r="K98" s="14">
        <f t="shared" si="71"/>
        <v>0</v>
      </c>
      <c r="L98" s="14">
        <f t="shared" si="71"/>
        <v>0</v>
      </c>
      <c r="M98" s="14">
        <f t="shared" si="71"/>
        <v>0</v>
      </c>
      <c r="N98" s="14">
        <f t="shared" si="71"/>
        <v>0</v>
      </c>
      <c r="O98" s="14">
        <f t="shared" si="71"/>
        <v>0</v>
      </c>
      <c r="P98" s="14">
        <f t="shared" si="71"/>
        <v>0</v>
      </c>
      <c r="Q98" s="14">
        <f t="shared" si="71"/>
        <v>0</v>
      </c>
      <c r="R98" s="14">
        <f t="shared" si="71"/>
        <v>0</v>
      </c>
      <c r="S98" s="14">
        <f t="shared" si="71"/>
        <v>0</v>
      </c>
      <c r="T98" s="14">
        <f t="shared" si="71"/>
        <v>0</v>
      </c>
      <c r="U98" s="14">
        <f t="shared" si="71"/>
        <v>0</v>
      </c>
      <c r="V98" s="14">
        <f t="shared" si="71"/>
        <v>0</v>
      </c>
      <c r="W98" s="14">
        <f t="shared" si="71"/>
        <v>0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14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14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14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14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14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14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14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14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14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14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14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55"/>
      <c r="B113" s="155"/>
      <c r="C113" s="21" t="s">
        <v>10</v>
      </c>
      <c r="D113" s="15" t="s">
        <v>11</v>
      </c>
      <c r="E113" s="15"/>
      <c r="F113" s="4">
        <f t="shared" ref="F113:AL113" si="92">F3</f>
        <v>0</v>
      </c>
      <c r="G113" s="4">
        <f t="shared" si="92"/>
        <v>0</v>
      </c>
      <c r="H113" s="4">
        <f t="shared" si="92"/>
        <v>0</v>
      </c>
      <c r="I113" s="4">
        <f t="shared" si="92"/>
        <v>0</v>
      </c>
      <c r="J113" s="4">
        <f t="shared" si="92"/>
        <v>0</v>
      </c>
      <c r="K113" s="4">
        <f t="shared" si="92"/>
        <v>0</v>
      </c>
      <c r="L113" s="4">
        <f t="shared" si="92"/>
        <v>0</v>
      </c>
      <c r="M113" s="4">
        <f t="shared" si="92"/>
        <v>0</v>
      </c>
      <c r="N113" s="4">
        <f t="shared" si="92"/>
        <v>0</v>
      </c>
      <c r="O113" s="4">
        <f t="shared" si="92"/>
        <v>0</v>
      </c>
      <c r="P113" s="4">
        <f t="shared" si="92"/>
        <v>0</v>
      </c>
      <c r="Q113" s="4">
        <f t="shared" si="92"/>
        <v>0</v>
      </c>
      <c r="R113" s="4">
        <f t="shared" si="92"/>
        <v>0</v>
      </c>
      <c r="S113" s="4">
        <f t="shared" si="92"/>
        <v>0</v>
      </c>
      <c r="T113" s="4">
        <f t="shared" si="92"/>
        <v>0</v>
      </c>
      <c r="U113" s="4">
        <f t="shared" si="92"/>
        <v>0</v>
      </c>
      <c r="V113" s="4">
        <f t="shared" si="92"/>
        <v>0</v>
      </c>
      <c r="W113" s="4">
        <f t="shared" si="92"/>
        <v>0</v>
      </c>
      <c r="X113" s="4">
        <f t="shared" si="92"/>
        <v>0</v>
      </c>
      <c r="Y113" s="4">
        <f t="shared" si="92"/>
        <v>0</v>
      </c>
      <c r="Z113" s="4">
        <f t="shared" si="92"/>
        <v>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thickTop="1" thickBot="1" x14ac:dyDescent="0.4">
      <c r="C114" s="22">
        <f>COUNTA(E114:E121)+1</f>
        <v>4</v>
      </c>
      <c r="E114" s="17" t="s">
        <v>12</v>
      </c>
      <c r="F114" s="46" t="e">
        <f ca="1">F$113*$B$2*SUMPRODUCT(F$90:F$92,F$56:F$58)/1000</f>
        <v>#N/A</v>
      </c>
      <c r="G114" s="46" t="e">
        <f t="shared" ref="G114:AL114" ca="1" si="93">G$113*$B$2*SUMPRODUCT(G$90:G$92,G$56:G$58)/1000</f>
        <v>#N/A</v>
      </c>
      <c r="H114" s="46" t="e">
        <f t="shared" ca="1" si="93"/>
        <v>#N/A</v>
      </c>
      <c r="I114" s="46" t="e">
        <f t="shared" ca="1" si="93"/>
        <v>#N/A</v>
      </c>
      <c r="J114" s="46" t="e">
        <f t="shared" ca="1" si="93"/>
        <v>#N/A</v>
      </c>
      <c r="K114" s="46" t="e">
        <f t="shared" ca="1" si="93"/>
        <v>#N/A</v>
      </c>
      <c r="L114" s="46" t="e">
        <f t="shared" ca="1" si="93"/>
        <v>#N/A</v>
      </c>
      <c r="M114" s="46" t="e">
        <f t="shared" ca="1" si="93"/>
        <v>#N/A</v>
      </c>
      <c r="N114" s="46" t="e">
        <f t="shared" ca="1" si="93"/>
        <v>#N/A</v>
      </c>
      <c r="O114" s="46" t="e">
        <f t="shared" ca="1" si="93"/>
        <v>#N/A</v>
      </c>
      <c r="P114" s="46" t="e">
        <f t="shared" ca="1" si="93"/>
        <v>#N/A</v>
      </c>
      <c r="Q114" s="46" t="e">
        <f t="shared" ca="1" si="93"/>
        <v>#N/A</v>
      </c>
      <c r="R114" s="46" t="e">
        <f t="shared" ca="1" si="93"/>
        <v>#N/A</v>
      </c>
      <c r="S114" s="46" t="e">
        <f t="shared" ca="1" si="93"/>
        <v>#N/A</v>
      </c>
      <c r="T114" s="46" t="e">
        <f t="shared" ca="1" si="93"/>
        <v>#N/A</v>
      </c>
      <c r="U114" s="46" t="e">
        <f t="shared" ca="1" si="93"/>
        <v>#N/A</v>
      </c>
      <c r="V114" s="46" t="e">
        <f t="shared" ca="1" si="93"/>
        <v>#N/A</v>
      </c>
      <c r="W114" s="46" t="e">
        <f t="shared" ca="1" si="93"/>
        <v>#N/A</v>
      </c>
      <c r="X114" s="46" t="e">
        <f t="shared" ca="1" si="93"/>
        <v>#N/A</v>
      </c>
      <c r="Y114" s="46" t="e">
        <f t="shared" ca="1" si="93"/>
        <v>#N/A</v>
      </c>
      <c r="Z114" s="46" t="e">
        <f t="shared" ca="1" si="93"/>
        <v>#N/A</v>
      </c>
      <c r="AA114" s="46" t="e">
        <f t="shared" ca="1" si="93"/>
        <v>#N/A</v>
      </c>
      <c r="AB114" s="46" t="e">
        <f t="shared" ca="1" si="93"/>
        <v>#N/A</v>
      </c>
      <c r="AC114" s="46" t="e">
        <f t="shared" ca="1" si="93"/>
        <v>#N/A</v>
      </c>
      <c r="AD114" s="46" t="e">
        <f t="shared" ca="1" si="93"/>
        <v>#N/A</v>
      </c>
      <c r="AE114" s="46" t="e">
        <f t="shared" ca="1" si="93"/>
        <v>#N/A</v>
      </c>
      <c r="AF114" s="46" t="e">
        <f t="shared" ca="1" si="93"/>
        <v>#N/A</v>
      </c>
      <c r="AG114" s="46" t="e">
        <f t="shared" ca="1" si="93"/>
        <v>#N/A</v>
      </c>
      <c r="AH114" s="46" t="e">
        <f t="shared" ca="1" si="93"/>
        <v>#N/A</v>
      </c>
      <c r="AI114" s="46" t="e">
        <f t="shared" ca="1" si="93"/>
        <v>#N/A</v>
      </c>
      <c r="AJ114" s="46" t="e">
        <f t="shared" ca="1" si="93"/>
        <v>#N/A</v>
      </c>
      <c r="AK114" s="46" t="e">
        <f t="shared" ca="1" si="93"/>
        <v>#N/A</v>
      </c>
      <c r="AL114" s="46" t="e">
        <f t="shared" ca="1" si="93"/>
        <v>#N/A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</row>
    <row r="115" spans="1:71" ht="21" hidden="1" customHeight="1" outlineLevel="1" thickBot="1" x14ac:dyDescent="0.4">
      <c r="C115" s="23">
        <f xml:space="preserve"> COUNTIF(F113:AL113,"&lt;&gt;"&amp;0)</f>
        <v>0</v>
      </c>
      <c r="E115" s="17" t="s">
        <v>13</v>
      </c>
      <c r="F115" s="14" t="e">
        <f ca="1">F$113*$B$2*SUMPRODUCT(F$80:F$88,F$46:F$54)/1000</f>
        <v>#N/A</v>
      </c>
      <c r="G115" s="14" t="e">
        <f t="shared" ref="G115:AL115" ca="1" si="94">G$113*$B$2*SUMPRODUCT(G$80:G$88,G$46:G$54)/1000</f>
        <v>#N/A</v>
      </c>
      <c r="H115" s="14" t="e">
        <f t="shared" ca="1" si="94"/>
        <v>#N/A</v>
      </c>
      <c r="I115" s="14" t="e">
        <f t="shared" ca="1" si="94"/>
        <v>#N/A</v>
      </c>
      <c r="J115" s="14" t="e">
        <f t="shared" ca="1" si="94"/>
        <v>#N/A</v>
      </c>
      <c r="K115" s="14" t="e">
        <f t="shared" ca="1" si="94"/>
        <v>#N/A</v>
      </c>
      <c r="L115" s="14" t="e">
        <f t="shared" ca="1" si="94"/>
        <v>#N/A</v>
      </c>
      <c r="M115" s="14" t="e">
        <f t="shared" ca="1" si="94"/>
        <v>#N/A</v>
      </c>
      <c r="N115" s="14" t="e">
        <f t="shared" ca="1" si="94"/>
        <v>#N/A</v>
      </c>
      <c r="O115" s="14" t="e">
        <f t="shared" ca="1" si="94"/>
        <v>#N/A</v>
      </c>
      <c r="P115" s="14" t="e">
        <f t="shared" ca="1" si="94"/>
        <v>#N/A</v>
      </c>
      <c r="Q115" s="14" t="e">
        <f t="shared" ca="1" si="94"/>
        <v>#N/A</v>
      </c>
      <c r="R115" s="14" t="e">
        <f t="shared" ca="1" si="94"/>
        <v>#N/A</v>
      </c>
      <c r="S115" s="14" t="e">
        <f t="shared" ca="1" si="94"/>
        <v>#N/A</v>
      </c>
      <c r="T115" s="14" t="e">
        <f t="shared" ca="1" si="94"/>
        <v>#N/A</v>
      </c>
      <c r="U115" s="14" t="e">
        <f t="shared" ca="1" si="94"/>
        <v>#N/A</v>
      </c>
      <c r="V115" s="14" t="e">
        <f t="shared" ca="1" si="94"/>
        <v>#N/A</v>
      </c>
      <c r="W115" s="14" t="e">
        <f t="shared" ca="1" si="94"/>
        <v>#N/A</v>
      </c>
      <c r="X115" s="14" t="e">
        <f t="shared" ca="1" si="94"/>
        <v>#N/A</v>
      </c>
      <c r="Y115" s="14" t="e">
        <f t="shared" ca="1" si="94"/>
        <v>#N/A</v>
      </c>
      <c r="Z115" s="14" t="e">
        <f t="shared" ca="1" si="94"/>
        <v>#N/A</v>
      </c>
      <c r="AA115" s="14" t="e">
        <f t="shared" ca="1" si="94"/>
        <v>#N/A</v>
      </c>
      <c r="AB115" s="14" t="e">
        <f t="shared" ca="1" si="94"/>
        <v>#N/A</v>
      </c>
      <c r="AC115" s="14" t="e">
        <f t="shared" ca="1" si="94"/>
        <v>#N/A</v>
      </c>
      <c r="AD115" s="14" t="e">
        <f t="shared" ca="1" si="94"/>
        <v>#N/A</v>
      </c>
      <c r="AE115" s="14" t="e">
        <f t="shared" ca="1" si="94"/>
        <v>#N/A</v>
      </c>
      <c r="AF115" s="14" t="e">
        <f t="shared" ca="1" si="94"/>
        <v>#N/A</v>
      </c>
      <c r="AG115" s="14" t="e">
        <f t="shared" ca="1" si="94"/>
        <v>#N/A</v>
      </c>
      <c r="AH115" s="14" t="e">
        <f t="shared" ca="1" si="94"/>
        <v>#N/A</v>
      </c>
      <c r="AI115" s="14" t="e">
        <f t="shared" ca="1" si="94"/>
        <v>#N/A</v>
      </c>
      <c r="AJ115" s="14" t="e">
        <f t="shared" ca="1" si="94"/>
        <v>#N/A</v>
      </c>
      <c r="AK115" s="14" t="e">
        <f t="shared" ca="1" si="94"/>
        <v>#N/A</v>
      </c>
      <c r="AL115" s="14" t="e">
        <f t="shared" ca="1" si="94"/>
        <v>#N/A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thickBot="1" x14ac:dyDescent="0.4">
      <c r="E116" s="17" t="s">
        <v>15</v>
      </c>
      <c r="F116" s="14" t="e">
        <f t="shared" ref="F116:AL116" ca="1" si="95">F115+F114</f>
        <v>#N/A</v>
      </c>
      <c r="G116" s="14" t="e">
        <f t="shared" ca="1" si="95"/>
        <v>#N/A</v>
      </c>
      <c r="H116" s="14" t="e">
        <f t="shared" ca="1" si="95"/>
        <v>#N/A</v>
      </c>
      <c r="I116" s="14" t="e">
        <f t="shared" ca="1" si="95"/>
        <v>#N/A</v>
      </c>
      <c r="J116" s="14" t="e">
        <f t="shared" ca="1" si="95"/>
        <v>#N/A</v>
      </c>
      <c r="K116" s="14" t="e">
        <f t="shared" ca="1" si="95"/>
        <v>#N/A</v>
      </c>
      <c r="L116" s="14" t="e">
        <f t="shared" ca="1" si="95"/>
        <v>#N/A</v>
      </c>
      <c r="M116" s="14" t="e">
        <f t="shared" ca="1" si="95"/>
        <v>#N/A</v>
      </c>
      <c r="N116" s="14" t="e">
        <f t="shared" ca="1" si="95"/>
        <v>#N/A</v>
      </c>
      <c r="O116" s="14" t="e">
        <f t="shared" ca="1" si="95"/>
        <v>#N/A</v>
      </c>
      <c r="P116" s="14" t="e">
        <f t="shared" ca="1" si="95"/>
        <v>#N/A</v>
      </c>
      <c r="Q116" s="14" t="e">
        <f t="shared" ca="1" si="95"/>
        <v>#N/A</v>
      </c>
      <c r="R116" s="14" t="e">
        <f t="shared" ca="1" si="95"/>
        <v>#N/A</v>
      </c>
      <c r="S116" s="14" t="e">
        <f t="shared" ca="1" si="95"/>
        <v>#N/A</v>
      </c>
      <c r="T116" s="14" t="e">
        <f t="shared" ca="1" si="95"/>
        <v>#N/A</v>
      </c>
      <c r="U116" s="14" t="e">
        <f t="shared" ca="1" si="95"/>
        <v>#N/A</v>
      </c>
      <c r="V116" s="14" t="e">
        <f t="shared" ca="1" si="95"/>
        <v>#N/A</v>
      </c>
      <c r="W116" s="14" t="e">
        <f t="shared" ca="1" si="95"/>
        <v>#N/A</v>
      </c>
      <c r="X116" s="14" t="e">
        <f t="shared" ca="1" si="95"/>
        <v>#N/A</v>
      </c>
      <c r="Y116" s="14" t="e">
        <f t="shared" ca="1" si="95"/>
        <v>#N/A</v>
      </c>
      <c r="Z116" s="14" t="e">
        <f t="shared" ca="1" si="95"/>
        <v>#N/A</v>
      </c>
      <c r="AA116" s="14" t="e">
        <f t="shared" ca="1" si="95"/>
        <v>#N/A</v>
      </c>
      <c r="AB116" s="14" t="e">
        <f t="shared" ca="1" si="95"/>
        <v>#N/A</v>
      </c>
      <c r="AC116" s="14" t="e">
        <f t="shared" ca="1" si="95"/>
        <v>#N/A</v>
      </c>
      <c r="AD116" s="14" t="e">
        <f t="shared" ca="1" si="95"/>
        <v>#N/A</v>
      </c>
      <c r="AE116" s="14" t="e">
        <f t="shared" ca="1" si="95"/>
        <v>#N/A</v>
      </c>
      <c r="AF116" s="14" t="e">
        <f t="shared" ca="1" si="95"/>
        <v>#N/A</v>
      </c>
      <c r="AG116" s="14" t="e">
        <f t="shared" ca="1" si="95"/>
        <v>#N/A</v>
      </c>
      <c r="AH116" s="14" t="e">
        <f t="shared" ca="1" si="95"/>
        <v>#N/A</v>
      </c>
      <c r="AI116" s="14" t="e">
        <f t="shared" ca="1" si="95"/>
        <v>#N/A</v>
      </c>
      <c r="AJ116" s="14" t="e">
        <f t="shared" ca="1" si="95"/>
        <v>#N/A</v>
      </c>
      <c r="AK116" s="14" t="e">
        <f t="shared" ca="1" si="95"/>
        <v>#N/A</v>
      </c>
      <c r="AL116" s="14" t="e">
        <f t="shared" ca="1" si="95"/>
        <v>#N/A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 x14ac:dyDescent="0.35"/>
    <row r="118" spans="1:71" ht="21" hidden="1" customHeight="1" outlineLevel="1" x14ac:dyDescent="0.35">
      <c r="U118" s="47"/>
      <c r="V118" s="47"/>
      <c r="W118" s="47"/>
    </row>
    <row r="119" spans="1:71" ht="21" hidden="1" customHeight="1" outlineLevel="1" x14ac:dyDescent="0.35">
      <c r="U119" s="47"/>
      <c r="V119" s="47"/>
      <c r="W119" s="47"/>
    </row>
    <row r="120" spans="1:71" ht="21" hidden="1" customHeight="1" outlineLevel="1" x14ac:dyDescent="0.35">
      <c r="U120" s="47"/>
      <c r="V120" s="47"/>
      <c r="W120" s="47"/>
    </row>
    <row r="121" spans="1:71" ht="21" hidden="1" customHeight="1" outlineLevel="1" thickBot="1" x14ac:dyDescent="0.4">
      <c r="U121" s="47"/>
      <c r="V121" s="47"/>
      <c r="W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0</v>
      </c>
      <c r="G122" s="4">
        <f ca="1"/>
        <v>0</v>
      </c>
      <c r="H122" s="4">
        <f ca="1"/>
        <v>0</v>
      </c>
      <c r="I122" s="4">
        <f ca="1"/>
        <v>0</v>
      </c>
      <c r="J122" s="4">
        <f ca="1"/>
        <v>0</v>
      </c>
      <c r="K122" s="4">
        <f ca="1"/>
        <v>0</v>
      </c>
      <c r="L122" s="4">
        <f ca="1"/>
        <v>0</v>
      </c>
      <c r="M122" s="4">
        <f ca="1"/>
        <v>0</v>
      </c>
      <c r="N122" s="4">
        <f ca="1"/>
        <v>0</v>
      </c>
      <c r="O122" s="4">
        <f ca="1"/>
        <v>0</v>
      </c>
      <c r="P122" s="4">
        <f ca="1"/>
        <v>0</v>
      </c>
      <c r="Q122" s="4">
        <f ca="1"/>
        <v>0</v>
      </c>
      <c r="R122" s="4">
        <f ca="1"/>
        <v>0</v>
      </c>
      <c r="S122" s="4">
        <f ca="1"/>
        <v>0</v>
      </c>
      <c r="T122" s="20">
        <f ca="1"/>
        <v>0</v>
      </c>
      <c r="U122" s="55">
        <f ca="1"/>
        <v>0</v>
      </c>
      <c r="V122" s="56">
        <f ca="1"/>
        <v>0</v>
      </c>
      <c r="W122" s="58">
        <f ca="1"/>
        <v>0</v>
      </c>
      <c r="X122" s="53">
        <f ca="1"/>
        <v>0</v>
      </c>
      <c r="Y122" s="4">
        <f ca="1"/>
        <v>0</v>
      </c>
      <c r="Z122" s="4">
        <f ca="1"/>
        <v>0</v>
      </c>
      <c r="AA122" s="4">
        <f ca="1"/>
        <v>0</v>
      </c>
      <c r="AB122" s="4">
        <f ca="1"/>
        <v>0</v>
      </c>
      <c r="AC122" s="4">
        <f ca="1"/>
        <v>0</v>
      </c>
      <c r="AD122" s="4">
        <f ca="1"/>
        <v>0</v>
      </c>
      <c r="AE122" s="4">
        <f ca="1"/>
        <v>0</v>
      </c>
      <c r="AF122" s="4">
        <f ca="1"/>
        <v>0</v>
      </c>
      <c r="AG122" s="4">
        <f ca="1"/>
        <v>0</v>
      </c>
      <c r="AH122" s="4">
        <f ca="1"/>
        <v>0</v>
      </c>
      <c r="AI122" s="4">
        <f ca="1"/>
        <v>0</v>
      </c>
      <c r="AJ122" s="4">
        <f ca="1"/>
        <v>0</v>
      </c>
      <c r="AK122" s="4">
        <f ca="1"/>
        <v>0</v>
      </c>
      <c r="AL122" s="4">
        <f ca="1"/>
        <v>0</v>
      </c>
      <c r="AM122" s="4">
        <f ca="1"/>
        <v>0</v>
      </c>
      <c r="AN122" s="4">
        <f ca="1"/>
        <v>0</v>
      </c>
      <c r="AO122" s="4">
        <f ca="1"/>
        <v>0</v>
      </c>
      <c r="AP122" s="4">
        <f ca="1"/>
        <v>0</v>
      </c>
      <c r="AQ122" s="4">
        <f ca="1"/>
        <v>0</v>
      </c>
      <c r="AR122" s="4">
        <f ca="1"/>
        <v>0</v>
      </c>
      <c r="AS122" s="4">
        <f ca="1"/>
        <v>0</v>
      </c>
      <c r="AT122" s="4">
        <f ca="1"/>
        <v>0</v>
      </c>
      <c r="AU122" s="4">
        <f ca="1"/>
        <v>0</v>
      </c>
      <c r="AV122" s="4">
        <f ca="1"/>
        <v>0</v>
      </c>
      <c r="AW122" s="4">
        <f ca="1"/>
        <v>0</v>
      </c>
      <c r="AX122" s="4">
        <f ca="1"/>
        <v>0</v>
      </c>
      <c r="AY122" s="4">
        <f ca="1"/>
        <v>0</v>
      </c>
      <c r="AZ122" s="4">
        <f ca="1"/>
        <v>0</v>
      </c>
      <c r="BA122" s="4">
        <f ca="1"/>
        <v>0</v>
      </c>
      <c r="BB122" s="4">
        <f ca="1"/>
        <v>0</v>
      </c>
      <c r="BC122" s="4">
        <f ca="1"/>
        <v>0</v>
      </c>
      <c r="BD122" s="4">
        <f ca="1"/>
        <v>0</v>
      </c>
      <c r="BE122" s="4">
        <f ca="1"/>
        <v>0</v>
      </c>
      <c r="BF122" s="4">
        <f ca="1"/>
        <v>0</v>
      </c>
      <c r="BG122" s="4">
        <f ca="1"/>
        <v>0</v>
      </c>
      <c r="BH122" s="4">
        <f ca="1"/>
        <v>0</v>
      </c>
      <c r="BI122" s="4">
        <f ca="1"/>
        <v>0</v>
      </c>
      <c r="BJ122" s="4">
        <f ca="1"/>
        <v>0</v>
      </c>
      <c r="BK122" s="4">
        <f ca="1"/>
        <v>0</v>
      </c>
      <c r="BL122" s="4">
        <f ca="1"/>
        <v>0</v>
      </c>
      <c r="BM122" s="4">
        <f ca="1"/>
        <v>0</v>
      </c>
      <c r="BN122" s="4">
        <f ca="1"/>
        <v>0</v>
      </c>
      <c r="BO122" s="4">
        <f ca="1"/>
        <v>0</v>
      </c>
      <c r="BP122" s="4">
        <f ca="1"/>
        <v>0</v>
      </c>
      <c r="BQ122" s="4">
        <f ca="1"/>
        <v>0</v>
      </c>
      <c r="BR122" s="4">
        <f ca="1"/>
        <v>0</v>
      </c>
      <c r="BS122" s="4"/>
    </row>
    <row r="123" spans="1:71" ht="21" hidden="1" customHeight="1" outlineLevel="1" thickTop="1" thickBot="1" x14ac:dyDescent="0.4">
      <c r="E123" s="17" t="str">
        <f ca="1"/>
        <v xml:space="preserve">Раствор (жид): </v>
      </c>
      <c r="F123" s="47" t="str">
        <f ca="1"/>
        <v xml:space="preserve">Раствор (жид): </v>
      </c>
      <c r="G123" s="47" t="str">
        <f ca="1"/>
        <v xml:space="preserve">Раствор (жид): </v>
      </c>
      <c r="H123" s="47" t="str">
        <f ca="1"/>
        <v xml:space="preserve">Раствор (жид): </v>
      </c>
      <c r="I123" s="47" t="str">
        <f ca="1"/>
        <v xml:space="preserve">Раствор (жид): </v>
      </c>
      <c r="J123" s="47" t="str">
        <f ca="1"/>
        <v xml:space="preserve">Раствор (жид): </v>
      </c>
      <c r="K123" s="47" t="str">
        <f ca="1"/>
        <v xml:space="preserve">Раствор (жид): </v>
      </c>
      <c r="L123" s="47" t="str">
        <f ca="1"/>
        <v xml:space="preserve">Раствор (жид): </v>
      </c>
      <c r="M123" s="47" t="str">
        <f ca="1"/>
        <v xml:space="preserve">Раствор (жид): </v>
      </c>
      <c r="N123" s="47" t="str">
        <f ca="1"/>
        <v xml:space="preserve">Раствор (жид): </v>
      </c>
      <c r="O123" s="47" t="str">
        <f ca="1"/>
        <v xml:space="preserve">Раствор (жид): </v>
      </c>
      <c r="P123" s="47" t="str">
        <f ca="1"/>
        <v xml:space="preserve">Раствор (жид): </v>
      </c>
      <c r="Q123" s="47" t="str">
        <f ca="1"/>
        <v xml:space="preserve">Раствор (жид): </v>
      </c>
      <c r="R123" s="47" t="str">
        <f ca="1"/>
        <v xml:space="preserve">Раствор (жид): </v>
      </c>
      <c r="S123" s="47" t="str">
        <f ca="1"/>
        <v xml:space="preserve">Раствор (жид): </v>
      </c>
      <c r="T123" s="47" t="str">
        <f ca="1"/>
        <v xml:space="preserve">Раствор (жид): </v>
      </c>
      <c r="U123" s="47" t="str">
        <f ca="1"/>
        <v xml:space="preserve">Раствор (жид): </v>
      </c>
      <c r="V123" s="47" t="str">
        <f ca="1"/>
        <v xml:space="preserve">Раствор (жид): </v>
      </c>
      <c r="W123" s="47" t="str">
        <f ca="1"/>
        <v xml:space="preserve">Раствор (жид): </v>
      </c>
      <c r="X123" s="47" t="str">
        <f ca="1"/>
        <v xml:space="preserve">Раствор (жид): </v>
      </c>
      <c r="Y123" s="47" t="str">
        <f ca="1"/>
        <v xml:space="preserve">Раствор (жид): </v>
      </c>
      <c r="Z123" s="47" t="str">
        <f ca="1"/>
        <v xml:space="preserve">Раствор (жид): </v>
      </c>
      <c r="AA123" s="47" t="str">
        <f ca="1"/>
        <v xml:space="preserve">Раствор (жид): </v>
      </c>
      <c r="AB123" s="47" t="str">
        <f ca="1"/>
        <v xml:space="preserve">Раствор (жид): </v>
      </c>
      <c r="AC123" s="47" t="str">
        <f ca="1"/>
        <v xml:space="preserve">Раствор (жид): </v>
      </c>
      <c r="AD123" s="47" t="str">
        <f ca="1"/>
        <v xml:space="preserve">Раствор (жид): </v>
      </c>
      <c r="AE123" s="47" t="str">
        <f ca="1"/>
        <v xml:space="preserve">Раствор (жид): </v>
      </c>
      <c r="AF123" s="47" t="str">
        <f ca="1"/>
        <v xml:space="preserve">Раствор (жид): </v>
      </c>
      <c r="AG123" s="47" t="str">
        <f ca="1"/>
        <v xml:space="preserve">Раствор (жид): </v>
      </c>
      <c r="AH123" s="47" t="str">
        <f ca="1"/>
        <v xml:space="preserve">Раствор (жид): </v>
      </c>
      <c r="AI123" s="47" t="str">
        <f ca="1"/>
        <v xml:space="preserve">Раствор (жид): </v>
      </c>
      <c r="AJ123" s="47" t="str">
        <f ca="1"/>
        <v xml:space="preserve">Раствор (жид): </v>
      </c>
      <c r="AK123" s="47" t="str">
        <f ca="1"/>
        <v xml:space="preserve">Раствор (жид): </v>
      </c>
      <c r="AL123" s="47" t="str">
        <f ca="1"/>
        <v xml:space="preserve">Раствор (жид): </v>
      </c>
      <c r="AM123" s="47" t="str">
        <f ca="1"/>
        <v xml:space="preserve">Раствор (жид): </v>
      </c>
      <c r="AN123" s="47" t="str">
        <f ca="1"/>
        <v xml:space="preserve">Раствор (жид): </v>
      </c>
      <c r="AO123" s="47" t="str">
        <f ca="1"/>
        <v xml:space="preserve">Раствор (жид): </v>
      </c>
      <c r="AP123" s="47" t="str">
        <f ca="1"/>
        <v xml:space="preserve">Раствор (жид): </v>
      </c>
      <c r="AQ123" s="47" t="str">
        <f ca="1"/>
        <v xml:space="preserve">Раствор (жид): </v>
      </c>
      <c r="AR123" s="47" t="str">
        <f ca="1"/>
        <v xml:space="preserve">Раствор (жид): </v>
      </c>
      <c r="AS123" s="47" t="str">
        <f ca="1"/>
        <v xml:space="preserve">Раствор (жид): </v>
      </c>
      <c r="AT123" s="47" t="str">
        <f ca="1"/>
        <v xml:space="preserve">Раствор (жид): </v>
      </c>
      <c r="AU123" s="47" t="str">
        <f ca="1"/>
        <v xml:space="preserve">Раствор (жид): </v>
      </c>
      <c r="AV123" s="47" t="str">
        <f ca="1"/>
        <v xml:space="preserve">Раствор (жид): </v>
      </c>
      <c r="AW123" s="47" t="str">
        <f ca="1"/>
        <v xml:space="preserve">Раствор (жид): </v>
      </c>
      <c r="AX123" s="47" t="str">
        <f ca="1"/>
        <v xml:space="preserve">Раствор (жид): </v>
      </c>
      <c r="AY123" s="47" t="str">
        <f ca="1"/>
        <v xml:space="preserve">Раствор (жид): </v>
      </c>
      <c r="AZ123" s="47" t="str">
        <f ca="1"/>
        <v xml:space="preserve">Раствор (жид): </v>
      </c>
      <c r="BA123" s="47" t="str">
        <f ca="1"/>
        <v xml:space="preserve">Раствор (жид): </v>
      </c>
      <c r="BB123" s="47" t="str">
        <f ca="1"/>
        <v xml:space="preserve">Раствор (жид): </v>
      </c>
      <c r="BC123" s="47" t="str">
        <f ca="1"/>
        <v xml:space="preserve">Раствор (жид): </v>
      </c>
      <c r="BD123" s="47" t="str">
        <f ca="1"/>
        <v xml:space="preserve">Раствор (жид): </v>
      </c>
      <c r="BE123" s="47" t="str">
        <f ca="1"/>
        <v xml:space="preserve">Раствор (жид): </v>
      </c>
      <c r="BF123" s="47" t="str">
        <f ca="1"/>
        <v xml:space="preserve">Раствор (жид): </v>
      </c>
      <c r="BG123" s="47" t="str">
        <f ca="1"/>
        <v xml:space="preserve">Раствор (жид): </v>
      </c>
      <c r="BH123" s="47" t="str">
        <f ca="1"/>
        <v xml:space="preserve">Раствор (жид): </v>
      </c>
      <c r="BI123" s="47" t="str">
        <f ca="1"/>
        <v xml:space="preserve">Раствор (жид): </v>
      </c>
      <c r="BJ123" s="47" t="str">
        <f ca="1"/>
        <v xml:space="preserve">Раствор (жид): </v>
      </c>
      <c r="BK123" s="47" t="str">
        <f ca="1"/>
        <v xml:space="preserve">Раствор (жид): </v>
      </c>
      <c r="BL123" s="47" t="str">
        <f ca="1"/>
        <v xml:space="preserve">Раствор (жид): </v>
      </c>
      <c r="BM123" s="47" t="str">
        <f ca="1"/>
        <v xml:space="preserve">Раствор (жид): </v>
      </c>
      <c r="BN123" s="47" t="str">
        <f ca="1"/>
        <v xml:space="preserve">Раствор (жид): </v>
      </c>
      <c r="BO123" s="47" t="str">
        <f ca="1"/>
        <v xml:space="preserve">Раствор (жид): </v>
      </c>
      <c r="BP123" s="47" t="str">
        <f ca="1"/>
        <v xml:space="preserve">Раствор (жид): </v>
      </c>
      <c r="BQ123" s="47" t="str">
        <f ca="1"/>
        <v xml:space="preserve">Раствор (жид): </v>
      </c>
      <c r="BR123" s="47" t="str">
        <f ca="1"/>
        <v xml:space="preserve">Раствор (жид): </v>
      </c>
    </row>
    <row r="124" spans="1:71" ht="21" hidden="1" customHeight="1" outlineLevel="1" thickBot="1" x14ac:dyDescent="0.4">
      <c r="E124" s="17" t="str">
        <f ca="1"/>
        <v xml:space="preserve">Газовая без Ar: </v>
      </c>
      <c r="F124" s="47" t="str">
        <f ca="1"/>
        <v xml:space="preserve">Газовая без Ar: </v>
      </c>
      <c r="G124" s="47" t="str">
        <f ca="1"/>
        <v xml:space="preserve">Газовая без Ar: </v>
      </c>
      <c r="H124" s="47" t="str">
        <f ca="1"/>
        <v xml:space="preserve">Газовая без Ar: </v>
      </c>
      <c r="I124" s="47" t="str">
        <f ca="1"/>
        <v xml:space="preserve">Газовая без Ar: </v>
      </c>
      <c r="J124" s="47" t="str">
        <f ca="1"/>
        <v xml:space="preserve">Газовая без Ar: </v>
      </c>
      <c r="K124" s="47" t="str">
        <f ca="1"/>
        <v xml:space="preserve">Газовая без Ar: </v>
      </c>
      <c r="L124" s="47" t="str">
        <f ca="1"/>
        <v xml:space="preserve">Газовая без Ar: </v>
      </c>
      <c r="M124" s="47" t="str">
        <f ca="1"/>
        <v xml:space="preserve">Газовая без Ar: </v>
      </c>
      <c r="N124" s="47" t="str">
        <f ca="1"/>
        <v xml:space="preserve">Газовая без Ar: </v>
      </c>
      <c r="O124" s="47" t="str">
        <f ca="1"/>
        <v xml:space="preserve">Газовая без Ar: </v>
      </c>
      <c r="P124" s="47" t="str">
        <f ca="1"/>
        <v xml:space="preserve">Газовая без Ar: </v>
      </c>
      <c r="Q124" s="47" t="str">
        <f ca="1"/>
        <v xml:space="preserve">Газовая без Ar: </v>
      </c>
      <c r="R124" s="47" t="str">
        <f ca="1"/>
        <v xml:space="preserve">Газовая без Ar: </v>
      </c>
      <c r="S124" s="47" t="str">
        <f ca="1"/>
        <v xml:space="preserve">Газовая без Ar: </v>
      </c>
      <c r="T124" s="47" t="str">
        <f ca="1"/>
        <v xml:space="preserve">Газовая без Ar: </v>
      </c>
      <c r="U124" s="47" t="str">
        <f ca="1"/>
        <v xml:space="preserve">Газовая без Ar: </v>
      </c>
      <c r="V124" s="47" t="str">
        <f ca="1"/>
        <v xml:space="preserve">Газовая без Ar: </v>
      </c>
      <c r="W124" s="47" t="str">
        <f ca="1"/>
        <v xml:space="preserve">Газовая без Ar: </v>
      </c>
      <c r="X124" s="47" t="str">
        <f ca="1"/>
        <v xml:space="preserve">Газовая без Ar: </v>
      </c>
      <c r="Y124" s="47" t="str">
        <f ca="1"/>
        <v xml:space="preserve">Газовая без Ar: </v>
      </c>
      <c r="Z124" s="47" t="str">
        <f ca="1"/>
        <v xml:space="preserve">Газовая без Ar: </v>
      </c>
      <c r="AA124" s="47" t="str">
        <f ca="1"/>
        <v xml:space="preserve">Газовая без Ar: </v>
      </c>
      <c r="AB124" s="47" t="str">
        <f ca="1"/>
        <v xml:space="preserve">Газовая без Ar: </v>
      </c>
      <c r="AC124" s="47" t="str">
        <f ca="1"/>
        <v xml:space="preserve">Газовая без Ar: </v>
      </c>
      <c r="AD124" s="47" t="str">
        <f ca="1"/>
        <v xml:space="preserve">Газовая без Ar: </v>
      </c>
      <c r="AE124" s="47" t="str">
        <f ca="1"/>
        <v xml:space="preserve">Газовая без Ar: </v>
      </c>
      <c r="AF124" s="47" t="str">
        <f ca="1"/>
        <v xml:space="preserve">Газовая без Ar: </v>
      </c>
      <c r="AG124" s="47" t="str">
        <f ca="1"/>
        <v xml:space="preserve">Газовая без Ar: </v>
      </c>
      <c r="AH124" s="47" t="str">
        <f ca="1"/>
        <v xml:space="preserve">Газовая без Ar: </v>
      </c>
      <c r="AI124" s="47" t="str">
        <f ca="1"/>
        <v xml:space="preserve">Газовая без Ar: </v>
      </c>
      <c r="AJ124" s="47" t="str">
        <f ca="1"/>
        <v xml:space="preserve">Газовая без Ar: </v>
      </c>
      <c r="AK124" s="47" t="str">
        <f ca="1"/>
        <v xml:space="preserve">Газовая без Ar: </v>
      </c>
      <c r="AL124" s="47" t="str">
        <f ca="1"/>
        <v xml:space="preserve">Газовая без Ar: </v>
      </c>
      <c r="AM124" s="47" t="str">
        <f ca="1"/>
        <v xml:space="preserve">Газовая без Ar: </v>
      </c>
      <c r="AN124" s="47" t="str">
        <f ca="1"/>
        <v xml:space="preserve">Газовая без Ar: </v>
      </c>
      <c r="AO124" s="47" t="str">
        <f ca="1"/>
        <v xml:space="preserve">Газовая без Ar: </v>
      </c>
      <c r="AP124" s="47" t="str">
        <f ca="1"/>
        <v xml:space="preserve">Газовая без Ar: </v>
      </c>
      <c r="AQ124" s="47" t="str">
        <f ca="1"/>
        <v xml:space="preserve">Газовая без Ar: </v>
      </c>
      <c r="AR124" s="47" t="str">
        <f ca="1"/>
        <v xml:space="preserve">Газовая без Ar: </v>
      </c>
      <c r="AS124" s="47" t="str">
        <f ca="1"/>
        <v xml:space="preserve">Газовая без Ar: </v>
      </c>
      <c r="AT124" s="47" t="str">
        <f ca="1"/>
        <v xml:space="preserve">Газовая без Ar: </v>
      </c>
      <c r="AU124" s="47" t="str">
        <f ca="1"/>
        <v xml:space="preserve">Газовая без Ar: </v>
      </c>
      <c r="AV124" s="47" t="str">
        <f ca="1"/>
        <v xml:space="preserve">Газовая без Ar: </v>
      </c>
      <c r="AW124" s="47" t="str">
        <f ca="1"/>
        <v xml:space="preserve">Газовая без Ar: </v>
      </c>
      <c r="AX124" s="47" t="str">
        <f ca="1"/>
        <v xml:space="preserve">Газовая без Ar: </v>
      </c>
      <c r="AY124" s="47" t="str">
        <f ca="1"/>
        <v xml:space="preserve">Газовая без Ar: </v>
      </c>
      <c r="AZ124" s="47" t="str">
        <f ca="1"/>
        <v xml:space="preserve">Газовая без Ar: </v>
      </c>
      <c r="BA124" s="47" t="str">
        <f ca="1"/>
        <v xml:space="preserve">Газовая без Ar: </v>
      </c>
      <c r="BB124" s="47" t="str">
        <f ca="1"/>
        <v xml:space="preserve">Газовая без Ar: </v>
      </c>
      <c r="BC124" s="47" t="str">
        <f ca="1"/>
        <v xml:space="preserve">Газовая без Ar: </v>
      </c>
      <c r="BD124" s="47" t="str">
        <f ca="1"/>
        <v xml:space="preserve">Газовая без Ar: </v>
      </c>
      <c r="BE124" s="47" t="str">
        <f ca="1"/>
        <v xml:space="preserve">Газовая без Ar: </v>
      </c>
      <c r="BF124" s="47" t="str">
        <f ca="1"/>
        <v xml:space="preserve">Газовая без Ar: </v>
      </c>
      <c r="BG124" s="47" t="str">
        <f ca="1"/>
        <v xml:space="preserve">Газовая без Ar: </v>
      </c>
      <c r="BH124" s="47" t="str">
        <f ca="1"/>
        <v xml:space="preserve">Газовая без Ar: </v>
      </c>
      <c r="BI124" s="47" t="str">
        <f ca="1"/>
        <v xml:space="preserve">Газовая без Ar: </v>
      </c>
      <c r="BJ124" s="47" t="str">
        <f ca="1"/>
        <v xml:space="preserve">Газовая без Ar: </v>
      </c>
      <c r="BK124" s="47" t="str">
        <f ca="1"/>
        <v xml:space="preserve">Газовая без Ar: </v>
      </c>
      <c r="BL124" s="47" t="str">
        <f ca="1"/>
        <v xml:space="preserve">Газовая без Ar: </v>
      </c>
      <c r="BM124" s="47" t="str">
        <f ca="1"/>
        <v xml:space="preserve">Газовая без Ar: </v>
      </c>
      <c r="BN124" s="47" t="str">
        <f ca="1"/>
        <v xml:space="preserve">Газовая без Ar: </v>
      </c>
      <c r="BO124" s="47" t="str">
        <f ca="1"/>
        <v xml:space="preserve">Газовая без Ar: </v>
      </c>
      <c r="BP124" s="47" t="str">
        <f ca="1"/>
        <v xml:space="preserve">Газовая без Ar: </v>
      </c>
      <c r="BQ124" s="47" t="str">
        <f ca="1"/>
        <v xml:space="preserve">Газовая без Ar: </v>
      </c>
      <c r="BR124" s="47" t="str">
        <f ca="1"/>
        <v xml:space="preserve">Газовая без Ar: </v>
      </c>
    </row>
    <row r="125" spans="1:71" ht="21" hidden="1" customHeight="1" outlineLevel="1" thickBot="1" x14ac:dyDescent="0.4">
      <c r="E125" s="17" t="str">
        <f ca="1"/>
        <v xml:space="preserve">Раствор + газовая без Ar: </v>
      </c>
      <c r="F125" s="47" t="str">
        <f ca="1"/>
        <v xml:space="preserve">Раствор + газовая без Ar: </v>
      </c>
      <c r="G125" s="47" t="str">
        <f ca="1"/>
        <v xml:space="preserve">Раствор + газовая без Ar: </v>
      </c>
      <c r="H125" s="47" t="str">
        <f ca="1"/>
        <v xml:space="preserve">Раствор + газовая без Ar: </v>
      </c>
      <c r="I125" s="47" t="str">
        <f ca="1"/>
        <v xml:space="preserve">Раствор + газовая без Ar: </v>
      </c>
      <c r="J125" s="47" t="str">
        <f ca="1"/>
        <v xml:space="preserve">Раствор + газовая без Ar: </v>
      </c>
      <c r="K125" s="47" t="str">
        <f ca="1"/>
        <v xml:space="preserve">Раствор + газовая без Ar: </v>
      </c>
      <c r="L125" s="47" t="str">
        <f ca="1"/>
        <v xml:space="preserve">Раствор + газовая без Ar: </v>
      </c>
      <c r="M125" s="47" t="str">
        <f ca="1"/>
        <v xml:space="preserve">Раствор + газовая без Ar: </v>
      </c>
      <c r="N125" s="47" t="str">
        <f ca="1"/>
        <v xml:space="preserve">Раствор + газовая без Ar: </v>
      </c>
      <c r="O125" s="47" t="str">
        <f ca="1"/>
        <v xml:space="preserve">Раствор + газовая без Ar: </v>
      </c>
      <c r="P125" s="47" t="str">
        <f ca="1"/>
        <v xml:space="preserve">Раствор + газовая без Ar: </v>
      </c>
      <c r="Q125" s="47" t="str">
        <f ca="1"/>
        <v xml:space="preserve">Раствор + газовая без Ar: </v>
      </c>
      <c r="R125" s="47" t="str">
        <f ca="1"/>
        <v xml:space="preserve">Раствор + газовая без Ar: </v>
      </c>
      <c r="S125" s="47" t="str">
        <f ca="1"/>
        <v xml:space="preserve">Раствор + газовая без Ar: </v>
      </c>
      <c r="T125" s="47" t="str">
        <f ca="1"/>
        <v xml:space="preserve">Раствор + газовая без Ar: </v>
      </c>
      <c r="U125" s="47" t="str">
        <f ca="1"/>
        <v xml:space="preserve">Раствор + газовая без Ar: </v>
      </c>
      <c r="V125" s="47" t="str">
        <f ca="1"/>
        <v xml:space="preserve">Раствор + газовая без Ar: </v>
      </c>
      <c r="W125" s="47" t="str">
        <f ca="1"/>
        <v xml:space="preserve">Раствор + газовая без Ar: </v>
      </c>
      <c r="X125" s="47" t="str">
        <f ca="1"/>
        <v xml:space="preserve">Раствор + газовая без Ar: </v>
      </c>
      <c r="Y125" s="47" t="str">
        <f ca="1"/>
        <v xml:space="preserve">Раствор + газовая без Ar: </v>
      </c>
      <c r="Z125" s="47" t="str">
        <f ca="1"/>
        <v xml:space="preserve">Раствор + газовая без Ar: </v>
      </c>
      <c r="AA125" s="47" t="str">
        <f ca="1"/>
        <v xml:space="preserve">Раствор + газовая без Ar: </v>
      </c>
      <c r="AB125" s="47" t="str">
        <f ca="1"/>
        <v xml:space="preserve">Раствор + газовая без Ar: </v>
      </c>
      <c r="AC125" s="47" t="str">
        <f ca="1"/>
        <v xml:space="preserve">Раствор + газовая без Ar: </v>
      </c>
      <c r="AD125" s="47" t="str">
        <f ca="1"/>
        <v xml:space="preserve">Раствор + газовая без Ar: </v>
      </c>
      <c r="AE125" s="47" t="str">
        <f ca="1"/>
        <v xml:space="preserve">Раствор + газовая без Ar: </v>
      </c>
      <c r="AF125" s="47" t="str">
        <f ca="1"/>
        <v xml:space="preserve">Раствор + газовая без Ar: </v>
      </c>
      <c r="AG125" s="47" t="str">
        <f ca="1"/>
        <v xml:space="preserve">Раствор + газовая без Ar: </v>
      </c>
      <c r="AH125" s="47" t="str">
        <f ca="1"/>
        <v xml:space="preserve">Раствор + газовая без Ar: </v>
      </c>
      <c r="AI125" s="47" t="str">
        <f ca="1"/>
        <v xml:space="preserve">Раствор + газовая без Ar: </v>
      </c>
      <c r="AJ125" s="47" t="str">
        <f ca="1"/>
        <v xml:space="preserve">Раствор + газовая без Ar: </v>
      </c>
      <c r="AK125" s="47" t="str">
        <f ca="1"/>
        <v xml:space="preserve">Раствор + газовая без Ar: </v>
      </c>
      <c r="AL125" s="47" t="str">
        <f ca="1"/>
        <v xml:space="preserve">Раствор + газовая без Ar: </v>
      </c>
      <c r="AM125" s="47" t="str">
        <f ca="1"/>
        <v xml:space="preserve">Раствор + газовая без Ar: </v>
      </c>
      <c r="AN125" s="47" t="str">
        <f ca="1"/>
        <v xml:space="preserve">Раствор + газовая без Ar: </v>
      </c>
      <c r="AO125" s="47" t="str">
        <f ca="1"/>
        <v xml:space="preserve">Раствор + газовая без Ar: </v>
      </c>
      <c r="AP125" s="47" t="str">
        <f ca="1"/>
        <v xml:space="preserve">Раствор + газовая без Ar: </v>
      </c>
      <c r="AQ125" s="47" t="str">
        <f ca="1"/>
        <v xml:space="preserve">Раствор + газовая без Ar: </v>
      </c>
      <c r="AR125" s="47" t="str">
        <f ca="1"/>
        <v xml:space="preserve">Раствор + газовая без Ar: </v>
      </c>
      <c r="AS125" s="47" t="str">
        <f ca="1"/>
        <v xml:space="preserve">Раствор + газовая без Ar: </v>
      </c>
      <c r="AT125" s="47" t="str">
        <f ca="1"/>
        <v xml:space="preserve">Раствор + газовая без Ar: </v>
      </c>
      <c r="AU125" s="47" t="str">
        <f ca="1"/>
        <v xml:space="preserve">Раствор + газовая без Ar: </v>
      </c>
      <c r="AV125" s="47" t="str">
        <f ca="1"/>
        <v xml:space="preserve">Раствор + газовая без Ar: </v>
      </c>
      <c r="AW125" s="47" t="str">
        <f ca="1"/>
        <v xml:space="preserve">Раствор + газовая без Ar: </v>
      </c>
      <c r="AX125" s="47" t="str">
        <f ca="1"/>
        <v xml:space="preserve">Раствор + газовая без Ar: </v>
      </c>
      <c r="AY125" s="47" t="str">
        <f ca="1"/>
        <v xml:space="preserve">Раствор + газовая без Ar: </v>
      </c>
      <c r="AZ125" s="47" t="str">
        <f ca="1"/>
        <v xml:space="preserve">Раствор + газовая без Ar: </v>
      </c>
      <c r="BA125" s="47" t="str">
        <f ca="1"/>
        <v xml:space="preserve">Раствор + газовая без Ar: </v>
      </c>
      <c r="BB125" s="47" t="str">
        <f ca="1"/>
        <v xml:space="preserve">Раствор + газовая без Ar: </v>
      </c>
      <c r="BC125" s="47" t="str">
        <f ca="1"/>
        <v xml:space="preserve">Раствор + газовая без Ar: </v>
      </c>
      <c r="BD125" s="47" t="str">
        <f ca="1"/>
        <v xml:space="preserve">Раствор + газовая без Ar: </v>
      </c>
      <c r="BE125" s="47" t="str">
        <f ca="1"/>
        <v xml:space="preserve">Раствор + газовая без Ar: </v>
      </c>
      <c r="BF125" s="47" t="str">
        <f ca="1"/>
        <v xml:space="preserve">Раствор + газовая без Ar: </v>
      </c>
      <c r="BG125" s="47" t="str">
        <f ca="1"/>
        <v xml:space="preserve">Раствор + газовая без Ar: </v>
      </c>
      <c r="BH125" s="47" t="str">
        <f ca="1"/>
        <v xml:space="preserve">Раствор + газовая без Ar: </v>
      </c>
      <c r="BI125" s="47" t="str">
        <f ca="1"/>
        <v xml:space="preserve">Раствор + газовая без Ar: </v>
      </c>
      <c r="BJ125" s="47" t="str">
        <f ca="1"/>
        <v xml:space="preserve">Раствор + газовая без Ar: </v>
      </c>
      <c r="BK125" s="47" t="str">
        <f ca="1"/>
        <v xml:space="preserve">Раствор + газовая без Ar: </v>
      </c>
      <c r="BL125" s="47" t="str">
        <f ca="1"/>
        <v xml:space="preserve">Раствор + газовая без Ar: </v>
      </c>
      <c r="BM125" s="47" t="str">
        <f ca="1"/>
        <v xml:space="preserve">Раствор + газовая без Ar: </v>
      </c>
      <c r="BN125" s="47" t="str">
        <f ca="1"/>
        <v xml:space="preserve">Раствор + газовая без Ar: </v>
      </c>
      <c r="BO125" s="47" t="str">
        <f ca="1"/>
        <v xml:space="preserve">Раствор + газовая без Ar: </v>
      </c>
      <c r="BP125" s="47" t="str">
        <f ca="1"/>
        <v xml:space="preserve">Раствор + газовая без Ar: </v>
      </c>
      <c r="BQ125" s="47" t="str">
        <f ca="1"/>
        <v xml:space="preserve">Раствор + газовая без Ar: </v>
      </c>
      <c r="BR125" s="47" t="str">
        <f ca="1"/>
        <v xml:space="preserve">Раствор + газовая без Ar: </v>
      </c>
    </row>
    <row r="126" spans="1:71" ht="21" hidden="1" customHeight="1" outlineLevel="1" thickBot="1" x14ac:dyDescent="0.4">
      <c r="E126" s="17" t="e">
        <f ca="1"/>
        <v>#N/A</v>
      </c>
      <c r="F126" s="47" t="e">
        <f ca="1"/>
        <v>#N/A</v>
      </c>
      <c r="G126" s="47" t="e">
        <f ca="1"/>
        <v>#N/A</v>
      </c>
      <c r="H126" s="47" t="e">
        <f ca="1"/>
        <v>#N/A</v>
      </c>
      <c r="I126" s="47" t="e">
        <f ca="1"/>
        <v>#N/A</v>
      </c>
      <c r="J126" s="47" t="e">
        <f ca="1"/>
        <v>#N/A</v>
      </c>
      <c r="K126" s="47" t="e">
        <f ca="1"/>
        <v>#N/A</v>
      </c>
      <c r="L126" s="47" t="e">
        <f ca="1"/>
        <v>#N/A</v>
      </c>
      <c r="M126" s="47" t="e">
        <f ca="1"/>
        <v>#N/A</v>
      </c>
      <c r="N126" s="47" t="e">
        <f ca="1"/>
        <v>#N/A</v>
      </c>
      <c r="O126" s="47" t="e">
        <f ca="1"/>
        <v>#N/A</v>
      </c>
      <c r="P126" s="47" t="e">
        <f ca="1"/>
        <v>#N/A</v>
      </c>
      <c r="Q126" s="47" t="e">
        <f ca="1"/>
        <v>#N/A</v>
      </c>
      <c r="R126" s="47" t="e">
        <f ca="1"/>
        <v>#N/A</v>
      </c>
      <c r="S126" s="47" t="e">
        <f ca="1"/>
        <v>#N/A</v>
      </c>
      <c r="T126" s="47" t="e">
        <f ca="1"/>
        <v>#N/A</v>
      </c>
      <c r="U126" s="47" t="e">
        <f ca="1"/>
        <v>#N/A</v>
      </c>
      <c r="V126" s="47" t="e">
        <f ca="1"/>
        <v>#N/A</v>
      </c>
      <c r="W126" s="47" t="e">
        <f ca="1"/>
        <v>#N/A</v>
      </c>
      <c r="X126" s="47" t="e">
        <f ca="1"/>
        <v>#N/A</v>
      </c>
      <c r="Y126" s="47" t="e">
        <f ca="1"/>
        <v>#N/A</v>
      </c>
      <c r="Z126" s="47" t="e">
        <f ca="1"/>
        <v>#N/A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2">
    <mergeCell ref="A1:CI1"/>
    <mergeCell ref="A113:B113"/>
  </mergeCells>
  <conditionalFormatting sqref="A4:D33">
    <cfRule type="cellIs" dxfId="15" priority="193" operator="equal">
      <formula>0</formula>
    </cfRule>
  </conditionalFormatting>
  <conditionalFormatting sqref="A80:D109">
    <cfRule type="cellIs" dxfId="14" priority="192" operator="equal">
      <formula>0</formula>
    </cfRule>
  </conditionalFormatting>
  <conditionalFormatting sqref="A46:D75">
    <cfRule type="cellIs" dxfId="13" priority="145" operator="equal">
      <formula>0</formula>
    </cfRule>
  </conditionalFormatting>
  <conditionalFormatting sqref="H32:BS32">
    <cfRule type="colorScale" priority="97">
      <colorScale>
        <cfvo type="min"/>
        <cfvo type="max"/>
        <color rgb="FFFFEF9C"/>
        <color rgb="FF63BE7B"/>
      </colorScale>
    </cfRule>
  </conditionalFormatting>
  <conditionalFormatting sqref="H31:BS31">
    <cfRule type="colorScale" priority="96">
      <colorScale>
        <cfvo type="min"/>
        <cfvo type="max"/>
        <color rgb="FFFFEF9C"/>
        <color rgb="FF63BE7B"/>
      </colorScale>
    </cfRule>
  </conditionalFormatting>
  <conditionalFormatting sqref="F32:G32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1:G31">
    <cfRule type="colorScale" priority="49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9:BS29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9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8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7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6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2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4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3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1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9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8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7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6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5">
      <colorScale>
        <cfvo type="min"/>
        <cfvo type="max"/>
        <color rgb="FFFFEF9C"/>
        <color rgb="FF63BE7B"/>
      </colorScale>
    </cfRule>
  </conditionalFormatting>
  <conditionalFormatting sqref="E3:BR3">
    <cfRule type="colorScale" priority="3">
      <colorScale>
        <cfvo type="min"/>
        <cfvo type="max"/>
        <color rgb="FFFFC000"/>
        <color rgb="FF0070C0"/>
      </colorScale>
    </cfRule>
  </conditionalFormatting>
  <conditionalFormatting sqref="F33:BR33">
    <cfRule type="cellIs" dxfId="12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CI136"/>
  <sheetViews>
    <sheetView topLeftCell="D16" zoomScaleNormal="100" zoomScaleSheetLayoutView="25" workbookViewId="0">
      <selection activeCell="BS34" sqref="BS34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57" t="s">
        <v>24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7"/>
      <c r="AF1" s="157"/>
      <c r="AG1" s="157"/>
      <c r="AH1" s="157"/>
      <c r="AI1" s="157"/>
      <c r="AJ1" s="157"/>
      <c r="AK1" s="157"/>
      <c r="AL1" s="157"/>
      <c r="AM1" s="157"/>
      <c r="AN1" s="157"/>
      <c r="AO1" s="157"/>
      <c r="AP1" s="157"/>
      <c r="AQ1" s="157"/>
      <c r="AR1" s="157"/>
      <c r="AS1" s="157"/>
      <c r="AT1" s="157"/>
      <c r="AU1" s="157"/>
      <c r="AV1" s="157"/>
      <c r="AW1" s="157"/>
      <c r="AX1" s="157"/>
      <c r="AY1" s="157"/>
      <c r="AZ1" s="157"/>
      <c r="BA1" s="157"/>
      <c r="BB1" s="157"/>
      <c r="BC1" s="157"/>
      <c r="BD1" s="157"/>
      <c r="BE1" s="157"/>
      <c r="BF1" s="157"/>
      <c r="BG1" s="157"/>
      <c r="BH1" s="157"/>
      <c r="BI1" s="157"/>
      <c r="BJ1" s="157"/>
      <c r="BK1" s="157"/>
      <c r="BL1" s="157"/>
      <c r="BM1" s="157"/>
      <c r="BN1" s="157"/>
      <c r="BO1" s="157"/>
      <c r="BP1" s="157"/>
      <c r="BQ1" s="157"/>
      <c r="BR1" s="157"/>
      <c r="BS1" s="157"/>
      <c r="BT1" s="157"/>
      <c r="BU1" s="157"/>
      <c r="BV1" s="157"/>
      <c r="BW1" s="157"/>
      <c r="BX1" s="157"/>
      <c r="BY1" s="157"/>
      <c r="BZ1" s="157"/>
      <c r="CA1" s="157"/>
      <c r="CB1" s="157"/>
      <c r="CC1" s="157"/>
      <c r="CD1" s="157"/>
      <c r="CE1" s="157"/>
      <c r="CF1" s="157"/>
      <c r="CG1" s="157"/>
      <c r="CH1" s="157"/>
      <c r="CI1" s="157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128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405.3</v>
      </c>
      <c r="L3" s="3">
        <v>471.4</v>
      </c>
      <c r="M3" s="3">
        <v>487.9</v>
      </c>
      <c r="N3" s="3">
        <v>504.4</v>
      </c>
      <c r="O3" s="3">
        <v>520.9</v>
      </c>
      <c r="P3" s="3">
        <v>537.5</v>
      </c>
      <c r="Q3" s="3">
        <v>554</v>
      </c>
      <c r="R3" s="3">
        <v>570.5</v>
      </c>
      <c r="S3" s="3">
        <v>587</v>
      </c>
      <c r="T3" s="3">
        <v>603.5</v>
      </c>
      <c r="U3" s="3">
        <v>620</v>
      </c>
      <c r="V3" s="3">
        <v>636.6</v>
      </c>
      <c r="W3" s="3">
        <v>653.1</v>
      </c>
      <c r="X3" s="3">
        <v>669.6</v>
      </c>
      <c r="Y3" s="3">
        <v>735.7</v>
      </c>
      <c r="Z3" s="3">
        <v>752.2</v>
      </c>
      <c r="AA3" s="3">
        <v>768.7</v>
      </c>
      <c r="AB3" s="3">
        <v>785.2</v>
      </c>
      <c r="AC3" s="3">
        <v>801.8</v>
      </c>
      <c r="AD3" s="3">
        <v>818.3</v>
      </c>
      <c r="AE3" s="3">
        <v>834.8</v>
      </c>
      <c r="AF3" s="3">
        <v>851.3</v>
      </c>
      <c r="AG3" s="3">
        <v>867.8</v>
      </c>
      <c r="AH3" s="3">
        <v>933.9</v>
      </c>
      <c r="AI3" s="3">
        <v>950.4</v>
      </c>
      <c r="AJ3" s="3">
        <v>967</v>
      </c>
      <c r="AK3" s="3">
        <v>983.5</v>
      </c>
      <c r="AL3" s="3">
        <v>1000</v>
      </c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4"/>
      <c r="BV3" s="84"/>
      <c r="BW3" s="84"/>
      <c r="BX3" s="84"/>
      <c r="BY3" s="84"/>
      <c r="BZ3" s="84"/>
      <c r="CA3" s="84"/>
      <c r="CB3" s="84"/>
      <c r="CC3" s="84"/>
      <c r="CD3" s="84"/>
      <c r="CE3" s="84"/>
      <c r="CF3" s="84"/>
      <c r="CG3" s="84"/>
      <c r="CH3" s="84"/>
      <c r="CI3" s="25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1</v>
      </c>
      <c r="C4" s="41">
        <f t="shared" si="0"/>
        <v>0</v>
      </c>
      <c r="D4" s="41">
        <f t="shared" si="0"/>
        <v>0</v>
      </c>
      <c r="E4" s="45" t="s">
        <v>50</v>
      </c>
      <c r="F4" s="85">
        <v>7.6761000000000002E-15</v>
      </c>
      <c r="G4" s="85">
        <v>8.1271999999999999E-11</v>
      </c>
      <c r="H4" s="85">
        <v>1.7713999999999999E-9</v>
      </c>
      <c r="I4" s="85">
        <v>5.5034999999999997E-3</v>
      </c>
      <c r="J4" s="85">
        <v>0.08</v>
      </c>
      <c r="K4" s="85">
        <v>0.08</v>
      </c>
      <c r="L4" s="85">
        <v>0.08</v>
      </c>
      <c r="M4" s="85">
        <v>0.08</v>
      </c>
      <c r="N4" s="85">
        <v>0.08</v>
      </c>
      <c r="O4" s="85">
        <v>0.08</v>
      </c>
      <c r="P4" s="85">
        <v>0.1119</v>
      </c>
      <c r="Q4" s="85">
        <v>0.1893</v>
      </c>
      <c r="R4" s="85">
        <v>0.21586</v>
      </c>
      <c r="S4" s="85">
        <v>0.22747999999999999</v>
      </c>
      <c r="T4" s="85">
        <v>0.31317</v>
      </c>
      <c r="U4" s="85">
        <v>0.31613999999999998</v>
      </c>
      <c r="V4" s="85">
        <v>0.31775999999999999</v>
      </c>
      <c r="W4" s="85">
        <v>0.31867000000000001</v>
      </c>
      <c r="X4" s="85">
        <v>0.31918999999999997</v>
      </c>
      <c r="Y4" s="85">
        <v>0.31986999999999999</v>
      </c>
      <c r="Z4" s="85">
        <v>0.31991000000000003</v>
      </c>
      <c r="AA4" s="85">
        <v>0.31994</v>
      </c>
      <c r="AB4" s="85">
        <v>0.31996000000000002</v>
      </c>
      <c r="AC4" s="85">
        <v>0.31996999999999998</v>
      </c>
      <c r="AD4" s="85">
        <v>0.46661000000000002</v>
      </c>
      <c r="AE4" s="85">
        <v>0.47998000000000002</v>
      </c>
      <c r="AF4" s="85">
        <v>0.47999000000000003</v>
      </c>
      <c r="AG4" s="85">
        <v>0.47999000000000003</v>
      </c>
      <c r="AH4" s="85">
        <v>0.48</v>
      </c>
      <c r="AI4" s="85">
        <v>0.48</v>
      </c>
      <c r="AJ4" s="85">
        <v>0.48</v>
      </c>
      <c r="AK4" s="85">
        <v>0.48</v>
      </c>
      <c r="AL4" s="85">
        <v>0.48</v>
      </c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0</v>
      </c>
      <c r="C5" s="41">
        <f t="shared" si="0"/>
        <v>1</v>
      </c>
      <c r="D5" s="41">
        <f t="shared" si="0"/>
        <v>0</v>
      </c>
      <c r="E5" s="45" t="s">
        <v>51</v>
      </c>
      <c r="F5" s="85">
        <v>0</v>
      </c>
      <c r="G5" s="85">
        <v>0</v>
      </c>
      <c r="H5" s="85">
        <v>0</v>
      </c>
      <c r="I5" s="85">
        <v>0</v>
      </c>
      <c r="J5" s="85">
        <v>0</v>
      </c>
      <c r="K5" s="85">
        <v>6.5947E-26</v>
      </c>
      <c r="L5" s="85">
        <v>1.9765999999999999E-13</v>
      </c>
      <c r="M5" s="85">
        <v>5.1106999999999999E-11</v>
      </c>
      <c r="N5" s="85">
        <v>8.0749999999999995E-10</v>
      </c>
      <c r="O5" s="85">
        <v>1.6082000000000001E-8</v>
      </c>
      <c r="P5" s="85">
        <v>3.1900999999999999E-2</v>
      </c>
      <c r="Q5" s="85">
        <v>0.10929999999999999</v>
      </c>
      <c r="R5" s="85">
        <v>0.13586000000000001</v>
      </c>
      <c r="S5" s="85">
        <v>0.14748</v>
      </c>
      <c r="T5" s="85">
        <v>0.15317</v>
      </c>
      <c r="U5" s="85">
        <v>0.15614</v>
      </c>
      <c r="V5" s="85">
        <v>0.15776000000000001</v>
      </c>
      <c r="W5" s="85">
        <v>0.15867000000000001</v>
      </c>
      <c r="X5" s="85">
        <v>0.15919</v>
      </c>
      <c r="Y5" s="85">
        <v>0.15987000000000001</v>
      </c>
      <c r="Z5" s="85">
        <v>0.15991</v>
      </c>
      <c r="AA5" s="85">
        <v>0.15994</v>
      </c>
      <c r="AB5" s="85">
        <v>0.15995999999999999</v>
      </c>
      <c r="AC5" s="85">
        <v>0.15997</v>
      </c>
      <c r="AD5" s="85">
        <v>0.12962000000000001</v>
      </c>
      <c r="AE5" s="85">
        <v>0.12216</v>
      </c>
      <c r="AF5" s="85">
        <v>0.11697</v>
      </c>
      <c r="AG5" s="85">
        <v>0.11112</v>
      </c>
      <c r="AH5" s="85">
        <v>7.9078999999999997E-2</v>
      </c>
      <c r="AI5" s="85">
        <v>6.8116999999999997E-2</v>
      </c>
      <c r="AJ5" s="85">
        <v>5.5558999999999997E-2</v>
      </c>
      <c r="AK5" s="85">
        <v>4.0965000000000001E-2</v>
      </c>
      <c r="AL5" s="85">
        <v>2.3949000000000002E-2</v>
      </c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3</v>
      </c>
      <c r="C6" s="41">
        <f t="shared" si="0"/>
        <v>0</v>
      </c>
      <c r="D6" s="41">
        <f t="shared" si="0"/>
        <v>2</v>
      </c>
      <c r="E6" s="45" t="s">
        <v>129</v>
      </c>
      <c r="F6" s="85">
        <v>0.08</v>
      </c>
      <c r="G6" s="85">
        <v>0.08</v>
      </c>
      <c r="H6" s="85">
        <v>0.08</v>
      </c>
      <c r="I6" s="85">
        <v>0.08</v>
      </c>
      <c r="J6" s="85">
        <v>0.08</v>
      </c>
      <c r="K6" s="85">
        <v>0.08</v>
      </c>
      <c r="L6" s="85">
        <v>0.08</v>
      </c>
      <c r="M6" s="85">
        <v>0.08</v>
      </c>
      <c r="N6" s="85">
        <v>0.08</v>
      </c>
      <c r="O6" s="85">
        <v>0.08</v>
      </c>
      <c r="P6" s="85">
        <v>0.08</v>
      </c>
      <c r="Q6" s="85">
        <v>0.08</v>
      </c>
      <c r="R6" s="85">
        <v>0.08</v>
      </c>
      <c r="S6" s="85">
        <v>0.08</v>
      </c>
      <c r="T6" s="85">
        <v>1.2602000000000001E-7</v>
      </c>
      <c r="U6" s="85">
        <v>1.7727999999999999E-9</v>
      </c>
      <c r="V6" s="85">
        <v>1.4084E-10</v>
      </c>
      <c r="W6" s="85">
        <v>2.4424E-11</v>
      </c>
      <c r="X6" s="85">
        <v>5.4284000000000003E-14</v>
      </c>
      <c r="Y6" s="85">
        <v>4.8813000000000001E-26</v>
      </c>
      <c r="Z6" s="85">
        <v>5.9889000000000004E-31</v>
      </c>
      <c r="AA6" s="85">
        <v>0</v>
      </c>
      <c r="AB6" s="85">
        <v>0</v>
      </c>
      <c r="AC6" s="85">
        <v>0</v>
      </c>
      <c r="AD6" s="85">
        <v>0</v>
      </c>
      <c r="AE6" s="85">
        <v>0</v>
      </c>
      <c r="AF6" s="85">
        <v>0</v>
      </c>
      <c r="AG6" s="85">
        <v>0</v>
      </c>
      <c r="AH6" s="85">
        <v>0</v>
      </c>
      <c r="AI6" s="85">
        <v>0</v>
      </c>
      <c r="AJ6" s="85">
        <v>0</v>
      </c>
      <c r="AK6" s="85">
        <v>0</v>
      </c>
      <c r="AL6" s="85">
        <v>0</v>
      </c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0</v>
      </c>
      <c r="C7" s="41">
        <f t="shared" si="0"/>
        <v>0</v>
      </c>
      <c r="D7" s="41">
        <f t="shared" si="0"/>
        <v>1</v>
      </c>
      <c r="E7" s="45" t="s">
        <v>123</v>
      </c>
      <c r="F7" s="85">
        <v>0</v>
      </c>
      <c r="G7" s="85">
        <v>0</v>
      </c>
      <c r="H7" s="85">
        <v>0</v>
      </c>
      <c r="I7" s="85">
        <v>0</v>
      </c>
      <c r="J7" s="85">
        <v>0</v>
      </c>
      <c r="K7" s="85">
        <v>0</v>
      </c>
      <c r="L7" s="85">
        <v>0</v>
      </c>
      <c r="M7" s="85">
        <v>0</v>
      </c>
      <c r="N7" s="85">
        <v>0</v>
      </c>
      <c r="O7" s="85">
        <v>0</v>
      </c>
      <c r="P7" s="85">
        <v>0</v>
      </c>
      <c r="Q7" s="85">
        <v>0</v>
      </c>
      <c r="R7" s="85">
        <v>0</v>
      </c>
      <c r="S7" s="85">
        <v>0</v>
      </c>
      <c r="T7" s="85">
        <v>0</v>
      </c>
      <c r="U7" s="85">
        <v>0</v>
      </c>
      <c r="V7" s="85">
        <v>0</v>
      </c>
      <c r="W7" s="85">
        <v>0</v>
      </c>
      <c r="X7" s="85">
        <v>0</v>
      </c>
      <c r="Y7" s="85">
        <v>5.2843999999999995E-26</v>
      </c>
      <c r="Z7" s="85">
        <v>3.4718000000000001E-23</v>
      </c>
      <c r="AA7" s="85">
        <v>7.2586999999999994E-21</v>
      </c>
      <c r="AB7" s="85">
        <v>8.2424000000000003E-19</v>
      </c>
      <c r="AC7" s="85">
        <v>2.0420999999999999E-17</v>
      </c>
      <c r="AD7" s="85">
        <v>3.4826000000000003E-18</v>
      </c>
      <c r="AE7" s="85">
        <v>4.3089999999999997E-8</v>
      </c>
      <c r="AF7" s="85">
        <v>2.1523999999999999E-7</v>
      </c>
      <c r="AG7" s="85">
        <v>1.7319E-7</v>
      </c>
      <c r="AH7" s="85">
        <v>4.8055000000000002E-8</v>
      </c>
      <c r="AI7" s="85">
        <v>4.0043000000000003E-8</v>
      </c>
      <c r="AJ7" s="85">
        <v>1.8558E-8</v>
      </c>
      <c r="AK7" s="85">
        <v>7.9806999999999994E-11</v>
      </c>
      <c r="AL7" s="85">
        <v>1.4600000000000001E-16</v>
      </c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2</v>
      </c>
      <c r="C8" s="41">
        <f t="shared" si="0"/>
        <v>1</v>
      </c>
      <c r="D8" s="41">
        <f t="shared" si="0"/>
        <v>0</v>
      </c>
      <c r="E8" s="45" t="s">
        <v>130</v>
      </c>
      <c r="F8" s="85">
        <v>0.08</v>
      </c>
      <c r="G8" s="85">
        <v>0.08</v>
      </c>
      <c r="H8" s="85">
        <v>0.08</v>
      </c>
      <c r="I8" s="85">
        <v>7.4496000000000007E-2</v>
      </c>
      <c r="J8" s="85">
        <v>5.6908999999999999E-9</v>
      </c>
      <c r="K8" s="85">
        <v>1.9602000000000002E-15</v>
      </c>
      <c r="L8" s="85">
        <v>2.345E-27</v>
      </c>
      <c r="M8" s="85">
        <v>9.3802999999999996E-33</v>
      </c>
      <c r="N8" s="85">
        <v>0</v>
      </c>
      <c r="O8" s="85">
        <v>0</v>
      </c>
      <c r="P8" s="85">
        <v>0</v>
      </c>
      <c r="Q8" s="85">
        <v>0</v>
      </c>
      <c r="R8" s="85">
        <v>0</v>
      </c>
      <c r="S8" s="85">
        <v>0</v>
      </c>
      <c r="T8" s="85">
        <v>0</v>
      </c>
      <c r="U8" s="85">
        <v>0</v>
      </c>
      <c r="V8" s="85">
        <v>0</v>
      </c>
      <c r="W8" s="85">
        <v>0</v>
      </c>
      <c r="X8" s="85">
        <v>0</v>
      </c>
      <c r="Y8" s="85">
        <v>0</v>
      </c>
      <c r="Z8" s="85">
        <v>0</v>
      </c>
      <c r="AA8" s="85">
        <v>0</v>
      </c>
      <c r="AB8" s="85">
        <v>0</v>
      </c>
      <c r="AC8" s="85">
        <v>0</v>
      </c>
      <c r="AD8" s="85">
        <v>0</v>
      </c>
      <c r="AE8" s="85">
        <v>0</v>
      </c>
      <c r="AF8" s="85">
        <v>0</v>
      </c>
      <c r="AG8" s="85">
        <v>0</v>
      </c>
      <c r="AH8" s="85">
        <v>0</v>
      </c>
      <c r="AI8" s="85">
        <v>0</v>
      </c>
      <c r="AJ8" s="85">
        <v>0</v>
      </c>
      <c r="AK8" s="85">
        <v>0</v>
      </c>
      <c r="AL8" s="85">
        <v>0</v>
      </c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1</v>
      </c>
      <c r="C9" s="41">
        <f t="shared" si="0"/>
        <v>0</v>
      </c>
      <c r="D9" s="41">
        <f t="shared" si="0"/>
        <v>1</v>
      </c>
      <c r="E9" s="45" t="s">
        <v>52</v>
      </c>
      <c r="F9" s="85">
        <v>0</v>
      </c>
      <c r="G9" s="85">
        <v>0</v>
      </c>
      <c r="H9" s="85">
        <v>0</v>
      </c>
      <c r="I9" s="85">
        <v>0</v>
      </c>
      <c r="J9" s="85">
        <v>0</v>
      </c>
      <c r="K9" s="85">
        <v>2.119E-20</v>
      </c>
      <c r="L9" s="85">
        <v>8.0211000000000003E-14</v>
      </c>
      <c r="M9" s="85">
        <v>4.1412000000000001E-13</v>
      </c>
      <c r="N9" s="85">
        <v>4.0448999999999999E-15</v>
      </c>
      <c r="O9" s="85">
        <v>5.7586000000000005E-23</v>
      </c>
      <c r="P9" s="85">
        <v>1.0965999999999999E-28</v>
      </c>
      <c r="Q9" s="85">
        <v>1.8784E-9</v>
      </c>
      <c r="R9" s="85">
        <v>1.0744E-8</v>
      </c>
      <c r="S9" s="85">
        <v>1.5676999999999999E-7</v>
      </c>
      <c r="T9" s="85">
        <v>0.16</v>
      </c>
      <c r="U9" s="85">
        <v>0.16</v>
      </c>
      <c r="V9" s="85">
        <v>0.16</v>
      </c>
      <c r="W9" s="85">
        <v>0.16</v>
      </c>
      <c r="X9" s="85">
        <v>0.16</v>
      </c>
      <c r="Y9" s="85">
        <v>0.16</v>
      </c>
      <c r="Z9" s="85">
        <v>0.16</v>
      </c>
      <c r="AA9" s="85">
        <v>0.16</v>
      </c>
      <c r="AB9" s="85">
        <v>0.16</v>
      </c>
      <c r="AC9" s="85">
        <v>0.16</v>
      </c>
      <c r="AD9" s="85">
        <v>1.3367E-2</v>
      </c>
      <c r="AE9" s="85">
        <v>6.944E-9</v>
      </c>
      <c r="AF9" s="85">
        <v>2.3223999999999998E-13</v>
      </c>
      <c r="AG9" s="85">
        <v>1.6184999999999999E-21</v>
      </c>
      <c r="AH9" s="85">
        <v>0</v>
      </c>
      <c r="AI9" s="85">
        <v>0</v>
      </c>
      <c r="AJ9" s="85">
        <v>0</v>
      </c>
      <c r="AK9" s="85">
        <v>0</v>
      </c>
      <c r="AL9" s="85">
        <v>0</v>
      </c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1</v>
      </c>
      <c r="C10" s="41">
        <f t="shared" si="0"/>
        <v>1</v>
      </c>
      <c r="D10" s="41">
        <f t="shared" si="0"/>
        <v>0</v>
      </c>
      <c r="E10" s="45" t="s">
        <v>53</v>
      </c>
      <c r="F10" s="85">
        <v>0.08</v>
      </c>
      <c r="G10" s="85">
        <v>0.08</v>
      </c>
      <c r="H10" s="85">
        <v>0.08</v>
      </c>
      <c r="I10" s="85">
        <v>8.5503999999999997E-2</v>
      </c>
      <c r="J10" s="85">
        <v>0.16</v>
      </c>
      <c r="K10" s="85">
        <v>0.16</v>
      </c>
      <c r="L10" s="85">
        <v>0.16</v>
      </c>
      <c r="M10" s="85">
        <v>0.16</v>
      </c>
      <c r="N10" s="85">
        <v>0.16</v>
      </c>
      <c r="O10" s="85">
        <v>0.16</v>
      </c>
      <c r="P10" s="85">
        <v>0.12809999999999999</v>
      </c>
      <c r="Q10" s="85">
        <v>5.0694999999999997E-2</v>
      </c>
      <c r="R10" s="85">
        <v>2.4145E-2</v>
      </c>
      <c r="S10" s="85">
        <v>1.2522999999999999E-2</v>
      </c>
      <c r="T10" s="85">
        <v>6.8328E-3</v>
      </c>
      <c r="U10" s="85">
        <v>3.8625999999999999E-3</v>
      </c>
      <c r="V10" s="85">
        <v>2.2447000000000001E-3</v>
      </c>
      <c r="W10" s="85">
        <v>1.3349E-3</v>
      </c>
      <c r="X10" s="85">
        <v>8.1010999999999995E-4</v>
      </c>
      <c r="Y10" s="85">
        <v>1.2987E-4</v>
      </c>
      <c r="Z10" s="85">
        <v>8.5175999999999999E-5</v>
      </c>
      <c r="AA10" s="85">
        <v>5.6563E-5</v>
      </c>
      <c r="AB10" s="85">
        <v>3.8003999999999997E-5</v>
      </c>
      <c r="AC10" s="85">
        <v>2.5819000000000001E-5</v>
      </c>
      <c r="AD10" s="85">
        <v>1.7725000000000001E-5</v>
      </c>
      <c r="AE10" s="85">
        <v>1.2286999999999999E-5</v>
      </c>
      <c r="AF10" s="85">
        <v>8.5976000000000005E-6</v>
      </c>
      <c r="AG10" s="85">
        <v>6.0692000000000003E-6</v>
      </c>
      <c r="AH10" s="85">
        <v>1.6315E-6</v>
      </c>
      <c r="AI10" s="85">
        <v>1.1959000000000001E-6</v>
      </c>
      <c r="AJ10" s="85">
        <v>8.8206000000000005E-7</v>
      </c>
      <c r="AK10" s="85">
        <v>6.5474E-7</v>
      </c>
      <c r="AL10" s="85">
        <v>4.8879999999999998E-7</v>
      </c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1</v>
      </c>
      <c r="C11" s="41">
        <f t="shared" si="0"/>
        <v>0</v>
      </c>
      <c r="D11" s="41">
        <f t="shared" si="0"/>
        <v>2</v>
      </c>
      <c r="E11" s="45" t="s">
        <v>131</v>
      </c>
      <c r="F11" s="85">
        <v>0</v>
      </c>
      <c r="G11" s="85">
        <v>0</v>
      </c>
      <c r="H11" s="85">
        <v>0</v>
      </c>
      <c r="I11" s="85">
        <v>0</v>
      </c>
      <c r="J11" s="85">
        <v>0</v>
      </c>
      <c r="K11" s="85">
        <v>0</v>
      </c>
      <c r="L11" s="85">
        <v>1.2088E-31</v>
      </c>
      <c r="M11" s="85">
        <v>1.4141000000000001E-29</v>
      </c>
      <c r="N11" s="85">
        <v>1.2377E-27</v>
      </c>
      <c r="O11" s="85">
        <v>8.3270999999999994E-26</v>
      </c>
      <c r="P11" s="85">
        <v>4.0209000000000001E-24</v>
      </c>
      <c r="Q11" s="85">
        <v>1.3078000000000001E-22</v>
      </c>
      <c r="R11" s="85">
        <v>4.0776E-21</v>
      </c>
      <c r="S11" s="85">
        <v>1.1226E-19</v>
      </c>
      <c r="T11" s="85">
        <v>2.2370999999999998E-18</v>
      </c>
      <c r="U11" s="85">
        <v>2.3373999999999999E-17</v>
      </c>
      <c r="V11" s="85">
        <v>2.1883E-16</v>
      </c>
      <c r="W11" s="85">
        <v>1.846E-15</v>
      </c>
      <c r="X11" s="85">
        <v>1.4121E-14</v>
      </c>
      <c r="Y11" s="85">
        <v>2.0518E-11</v>
      </c>
      <c r="Z11" s="85">
        <v>1.0504000000000001E-10</v>
      </c>
      <c r="AA11" s="85">
        <v>5.0361999999999996E-10</v>
      </c>
      <c r="AB11" s="85">
        <v>2.2708000000000001E-9</v>
      </c>
      <c r="AC11" s="85">
        <v>9.6646000000000007E-9</v>
      </c>
      <c r="AD11" s="85">
        <v>3.7888000000000002E-8</v>
      </c>
      <c r="AE11" s="85">
        <v>3.7532000000000002E-8</v>
      </c>
      <c r="AF11" s="85">
        <v>3.6856999999999997E-8</v>
      </c>
      <c r="AG11" s="85">
        <v>3.5754999999999998E-8</v>
      </c>
      <c r="AH11" s="85">
        <v>2.8010999999999999E-8</v>
      </c>
      <c r="AI11" s="85">
        <v>2.5527999999999999E-8</v>
      </c>
      <c r="AJ11" s="85">
        <v>2.2959000000000001E-8</v>
      </c>
      <c r="AK11" s="85">
        <v>2.0339999999999999E-8</v>
      </c>
      <c r="AL11" s="85">
        <v>1.7744E-8</v>
      </c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1</v>
      </c>
      <c r="B12" s="41">
        <f t="shared" si="0"/>
        <v>0</v>
      </c>
      <c r="C12" s="41">
        <f t="shared" si="0"/>
        <v>0</v>
      </c>
      <c r="D12" s="41">
        <f t="shared" si="0"/>
        <v>0</v>
      </c>
      <c r="E12" s="45" t="s">
        <v>1</v>
      </c>
      <c r="F12" s="85">
        <v>0.2</v>
      </c>
      <c r="G12" s="85">
        <v>0.2</v>
      </c>
      <c r="H12" s="85">
        <v>0.2</v>
      </c>
      <c r="I12" s="85">
        <v>0.2</v>
      </c>
      <c r="J12" s="85">
        <v>0.2</v>
      </c>
      <c r="K12" s="85">
        <v>0.2</v>
      </c>
      <c r="L12" s="85">
        <v>0.2</v>
      </c>
      <c r="M12" s="85">
        <v>0.2</v>
      </c>
      <c r="N12" s="85">
        <v>0.2</v>
      </c>
      <c r="O12" s="85">
        <v>0.2</v>
      </c>
      <c r="P12" s="85">
        <v>0.2</v>
      </c>
      <c r="Q12" s="85">
        <v>0.2</v>
      </c>
      <c r="R12" s="85">
        <v>0.2</v>
      </c>
      <c r="S12" s="85">
        <v>0.2</v>
      </c>
      <c r="T12" s="85">
        <v>0.2</v>
      </c>
      <c r="U12" s="85">
        <v>0.2</v>
      </c>
      <c r="V12" s="85">
        <v>0.2</v>
      </c>
      <c r="W12" s="85">
        <v>0.2</v>
      </c>
      <c r="X12" s="85">
        <v>0.2</v>
      </c>
      <c r="Y12" s="85">
        <v>0.2</v>
      </c>
      <c r="Z12" s="85">
        <v>0.2</v>
      </c>
      <c r="AA12" s="85">
        <v>0.2</v>
      </c>
      <c r="AB12" s="85">
        <v>0.2</v>
      </c>
      <c r="AC12" s="85">
        <v>0.2</v>
      </c>
      <c r="AD12" s="85">
        <v>0.2</v>
      </c>
      <c r="AE12" s="85">
        <v>0.2</v>
      </c>
      <c r="AF12" s="85">
        <v>0.2</v>
      </c>
      <c r="AG12" s="85">
        <v>0.2</v>
      </c>
      <c r="AH12" s="85">
        <v>0.2</v>
      </c>
      <c r="AI12" s="85">
        <v>0.2</v>
      </c>
      <c r="AJ12" s="85">
        <v>0.2</v>
      </c>
      <c r="AK12" s="85">
        <v>0.2</v>
      </c>
      <c r="AL12" s="85">
        <v>0.2</v>
      </c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0</v>
      </c>
      <c r="C13" s="41">
        <f t="shared" si="0"/>
        <v>0</v>
      </c>
      <c r="D13" s="41">
        <f t="shared" si="0"/>
        <v>1</v>
      </c>
      <c r="E13" s="45" t="s">
        <v>125</v>
      </c>
      <c r="F13" s="85">
        <v>0</v>
      </c>
      <c r="G13" s="85">
        <v>0</v>
      </c>
      <c r="H13" s="85">
        <v>0</v>
      </c>
      <c r="I13" s="85">
        <v>0</v>
      </c>
      <c r="J13" s="85">
        <v>0</v>
      </c>
      <c r="K13" s="85">
        <v>5.3350000000000002E-31</v>
      </c>
      <c r="L13" s="85">
        <v>6.0724999999999998E-25</v>
      </c>
      <c r="M13" s="85">
        <v>1.0306999999999999E-24</v>
      </c>
      <c r="N13" s="85">
        <v>1.0836000000000001E-28</v>
      </c>
      <c r="O13" s="85">
        <v>0</v>
      </c>
      <c r="P13" s="85">
        <v>0</v>
      </c>
      <c r="Q13" s="85">
        <v>5.6498000000000003E-31</v>
      </c>
      <c r="R13" s="85">
        <v>0</v>
      </c>
      <c r="S13" s="85">
        <v>0</v>
      </c>
      <c r="T13" s="85">
        <v>0</v>
      </c>
      <c r="U13" s="85">
        <v>3.6261000000000001E-32</v>
      </c>
      <c r="V13" s="85">
        <v>9.3247000000000007E-21</v>
      </c>
      <c r="W13" s="85">
        <v>1.3073999999999999E-15</v>
      </c>
      <c r="X13" s="85">
        <v>1.1250999999999999E-14</v>
      </c>
      <c r="Y13" s="85">
        <v>1.8364000000000001E-11</v>
      </c>
      <c r="Z13" s="85">
        <v>8.7052000000000003E-11</v>
      </c>
      <c r="AA13" s="85">
        <v>3.6445000000000002E-10</v>
      </c>
      <c r="AB13" s="85">
        <v>2.3335999999999999E-9</v>
      </c>
      <c r="AC13" s="85">
        <v>2.7669999999999999E-8</v>
      </c>
      <c r="AD13" s="85">
        <v>0.14663000000000001</v>
      </c>
      <c r="AE13" s="85">
        <v>0.16</v>
      </c>
      <c r="AF13" s="85">
        <v>0.16</v>
      </c>
      <c r="AG13" s="85">
        <v>0.16</v>
      </c>
      <c r="AH13" s="85">
        <v>0.16</v>
      </c>
      <c r="AI13" s="85">
        <v>0.16</v>
      </c>
      <c r="AJ13" s="85">
        <v>0.16</v>
      </c>
      <c r="AK13" s="85">
        <v>0.16</v>
      </c>
      <c r="AL13" s="85">
        <v>0.16</v>
      </c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1</v>
      </c>
      <c r="C14" s="41">
        <f t="shared" si="0"/>
        <v>1</v>
      </c>
      <c r="D14" s="41">
        <f t="shared" si="0"/>
        <v>0</v>
      </c>
      <c r="E14" s="45" t="s">
        <v>126</v>
      </c>
      <c r="F14" s="85">
        <v>7.7796999999999999E-30</v>
      </c>
      <c r="G14" s="85">
        <v>1.6044000000000001E-31</v>
      </c>
      <c r="H14" s="85">
        <v>0</v>
      </c>
      <c r="I14" s="85">
        <v>0</v>
      </c>
      <c r="J14" s="85">
        <v>0</v>
      </c>
      <c r="K14" s="85">
        <v>1.2227E-17</v>
      </c>
      <c r="L14" s="85">
        <v>1.4375E-15</v>
      </c>
      <c r="M14" s="85">
        <v>3.4637E-16</v>
      </c>
      <c r="N14" s="85">
        <v>5.7751999999999999E-21</v>
      </c>
      <c r="O14" s="85">
        <v>0</v>
      </c>
      <c r="P14" s="85">
        <v>0</v>
      </c>
      <c r="Q14" s="85">
        <v>9.6608000000000001E-26</v>
      </c>
      <c r="R14" s="85">
        <v>0</v>
      </c>
      <c r="S14" s="85">
        <v>0</v>
      </c>
      <c r="T14" s="85">
        <v>0</v>
      </c>
      <c r="U14" s="85">
        <v>3.4782000000000002E-30</v>
      </c>
      <c r="V14" s="85">
        <v>2.1121999999999999E-19</v>
      </c>
      <c r="W14" s="85">
        <v>7.4146999999999996E-15</v>
      </c>
      <c r="X14" s="85">
        <v>1.6870000000000002E-14</v>
      </c>
      <c r="Y14" s="85">
        <v>2.1616000000000001E-13</v>
      </c>
      <c r="Z14" s="85">
        <v>3.3829000000000002E-13</v>
      </c>
      <c r="AA14" s="85">
        <v>4.8488000000000005E-13</v>
      </c>
      <c r="AB14" s="85">
        <v>1.0999E-12</v>
      </c>
      <c r="AC14" s="85">
        <v>4.7709000000000002E-12</v>
      </c>
      <c r="AD14" s="85">
        <v>9.6703999999999998E-6</v>
      </c>
      <c r="AE14" s="85">
        <v>8.0482000000000003E-6</v>
      </c>
      <c r="AF14" s="85">
        <v>6.1851000000000003E-6</v>
      </c>
      <c r="AG14" s="85">
        <v>4.7956000000000003E-6</v>
      </c>
      <c r="AH14" s="85">
        <v>1.8904999999999999E-6</v>
      </c>
      <c r="AI14" s="85">
        <v>1.5309E-6</v>
      </c>
      <c r="AJ14" s="85">
        <v>1.2503999999999999E-6</v>
      </c>
      <c r="AK14" s="85">
        <v>1.0313E-6</v>
      </c>
      <c r="AL14" s="85">
        <v>8.5876999999999995E-7</v>
      </c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1</v>
      </c>
      <c r="D15" s="41">
        <f t="shared" si="0"/>
        <v>0</v>
      </c>
      <c r="E15" s="45" t="s">
        <v>127</v>
      </c>
      <c r="F15" s="85">
        <v>0</v>
      </c>
      <c r="G15" s="85">
        <v>0</v>
      </c>
      <c r="H15" s="85">
        <v>0</v>
      </c>
      <c r="I15" s="85">
        <v>0</v>
      </c>
      <c r="J15" s="85">
        <v>0</v>
      </c>
      <c r="K15" s="85">
        <v>1.3085000000000001E-21</v>
      </c>
      <c r="L15" s="85">
        <v>1.1763E-17</v>
      </c>
      <c r="M15" s="85">
        <v>7.1776999999999999E-18</v>
      </c>
      <c r="N15" s="85">
        <v>2.882E-22</v>
      </c>
      <c r="O15" s="85">
        <v>0</v>
      </c>
      <c r="P15" s="85">
        <v>0</v>
      </c>
      <c r="Q15" s="85">
        <v>5.1960999999999998E-26</v>
      </c>
      <c r="R15" s="85">
        <v>0</v>
      </c>
      <c r="S15" s="85">
        <v>0</v>
      </c>
      <c r="T15" s="85">
        <v>0</v>
      </c>
      <c r="U15" s="85">
        <v>2.7524999999999999E-29</v>
      </c>
      <c r="V15" s="85">
        <v>3.0556999999999998E-18</v>
      </c>
      <c r="W15" s="85">
        <v>1.9152999999999999E-13</v>
      </c>
      <c r="X15" s="85">
        <v>7.6117999999999999E-13</v>
      </c>
      <c r="Y15" s="85">
        <v>7.4999000000000004E-11</v>
      </c>
      <c r="Z15" s="85">
        <v>1.8745999999999999E-10</v>
      </c>
      <c r="AA15" s="85">
        <v>4.2289000000000003E-10</v>
      </c>
      <c r="AB15" s="85">
        <v>1.4891E-9</v>
      </c>
      <c r="AC15" s="85">
        <v>9.8973000000000006E-9</v>
      </c>
      <c r="AD15" s="85">
        <v>3.0355E-2</v>
      </c>
      <c r="AE15" s="85">
        <v>3.7818999999999998E-2</v>
      </c>
      <c r="AF15" s="85">
        <v>4.3020000000000003E-2</v>
      </c>
      <c r="AG15" s="85">
        <v>4.8867000000000001E-2</v>
      </c>
      <c r="AH15" s="85">
        <v>8.0917000000000003E-2</v>
      </c>
      <c r="AI15" s="85">
        <v>9.1880000000000003E-2</v>
      </c>
      <c r="AJ15" s="85">
        <v>0.10444000000000001</v>
      </c>
      <c r="AK15" s="85">
        <v>0.11903</v>
      </c>
      <c r="AL15" s="85">
        <v>0.13605</v>
      </c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1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45" t="s">
        <v>26</v>
      </c>
      <c r="F16" s="85">
        <v>-18.96</v>
      </c>
      <c r="G16" s="85">
        <v>-18.95</v>
      </c>
      <c r="H16" s="85">
        <v>-18.95</v>
      </c>
      <c r="I16" s="85">
        <v>-18.97</v>
      </c>
      <c r="J16" s="85">
        <v>-19.22</v>
      </c>
      <c r="K16" s="85">
        <v>-19.309999999999999</v>
      </c>
      <c r="L16" s="85">
        <v>-19.43</v>
      </c>
      <c r="M16" s="85">
        <v>-19.46</v>
      </c>
      <c r="N16" s="85">
        <v>-19.489999999999998</v>
      </c>
      <c r="O16" s="85">
        <v>-19.52</v>
      </c>
      <c r="P16" s="85">
        <v>-19.47</v>
      </c>
      <c r="Q16" s="85">
        <v>-19.23</v>
      </c>
      <c r="R16" s="85">
        <v>-19.149999999999999</v>
      </c>
      <c r="S16" s="85">
        <v>-19.14</v>
      </c>
      <c r="T16" s="85">
        <v>-19.14</v>
      </c>
      <c r="U16" s="85">
        <v>-19.16</v>
      </c>
      <c r="V16" s="85">
        <v>-19.190000000000001</v>
      </c>
      <c r="W16" s="85">
        <v>-19.22</v>
      </c>
      <c r="X16" s="85">
        <v>-19.25</v>
      </c>
      <c r="Y16" s="85">
        <v>-19.38</v>
      </c>
      <c r="Z16" s="85">
        <v>-19.420000000000002</v>
      </c>
      <c r="AA16" s="85">
        <v>-19.45</v>
      </c>
      <c r="AB16" s="85">
        <v>-19.48</v>
      </c>
      <c r="AC16" s="85">
        <v>-19.510000000000002</v>
      </c>
      <c r="AD16" s="85">
        <v>-19.55</v>
      </c>
      <c r="AE16" s="85">
        <v>-19.579999999999998</v>
      </c>
      <c r="AF16" s="85">
        <v>-19.61</v>
      </c>
      <c r="AG16" s="85">
        <v>-19.64</v>
      </c>
      <c r="AH16" s="85">
        <v>-19.760000000000002</v>
      </c>
      <c r="AI16" s="85">
        <v>-19.79</v>
      </c>
      <c r="AJ16" s="85">
        <v>-19.82</v>
      </c>
      <c r="AK16" s="85">
        <v>-19.850000000000001</v>
      </c>
      <c r="AL16" s="85">
        <v>-19.88</v>
      </c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1</v>
      </c>
      <c r="E17" s="45" t="s">
        <v>5</v>
      </c>
      <c r="F17" s="85">
        <v>-67.44</v>
      </c>
      <c r="G17" s="85">
        <v>-63.96</v>
      </c>
      <c r="H17" s="85">
        <v>-60.86</v>
      </c>
      <c r="I17" s="85">
        <v>-58.01</v>
      </c>
      <c r="J17" s="85">
        <v>-54</v>
      </c>
      <c r="K17" s="85">
        <v>-40.98</v>
      </c>
      <c r="L17" s="85">
        <v>-31.32</v>
      </c>
      <c r="M17" s="85">
        <v>-29.28</v>
      </c>
      <c r="N17" s="85">
        <v>-27.35</v>
      </c>
      <c r="O17" s="85">
        <v>-25.53</v>
      </c>
      <c r="P17" s="85">
        <v>-23.81</v>
      </c>
      <c r="Q17" s="85">
        <v>-22.18</v>
      </c>
      <c r="R17" s="85">
        <v>-20.63</v>
      </c>
      <c r="S17" s="85">
        <v>-19.16</v>
      </c>
      <c r="T17" s="85">
        <v>-17.850000000000001</v>
      </c>
      <c r="U17" s="85">
        <v>-16.850000000000001</v>
      </c>
      <c r="V17" s="85">
        <v>-15.9</v>
      </c>
      <c r="W17" s="85">
        <v>-15</v>
      </c>
      <c r="X17" s="85">
        <v>-14.13</v>
      </c>
      <c r="Y17" s="85">
        <v>-11</v>
      </c>
      <c r="Z17" s="85">
        <v>-10.29</v>
      </c>
      <c r="AA17" s="85">
        <v>-9.6059999999999999</v>
      </c>
      <c r="AB17" s="85">
        <v>-8.9480000000000004</v>
      </c>
      <c r="AC17" s="85">
        <v>-8.3130000000000006</v>
      </c>
      <c r="AD17" s="85">
        <v>-7.7140000000000004</v>
      </c>
      <c r="AE17" s="85">
        <v>-7.7969999999999997</v>
      </c>
      <c r="AF17" s="85">
        <v>-7.8789999999999996</v>
      </c>
      <c r="AG17" s="85">
        <v>-7.9630000000000001</v>
      </c>
      <c r="AH17" s="85">
        <v>-8.3190000000000008</v>
      </c>
      <c r="AI17" s="85">
        <v>-8.4149999999999991</v>
      </c>
      <c r="AJ17" s="85">
        <v>-8.5139999999999993</v>
      </c>
      <c r="AK17" s="85">
        <v>-8.6170000000000009</v>
      </c>
      <c r="AL17" s="85">
        <v>-8.7249999999999996</v>
      </c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1</v>
      </c>
      <c r="D18" s="41">
        <f t="shared" si="0"/>
        <v>0</v>
      </c>
      <c r="E18" s="45" t="s">
        <v>6</v>
      </c>
      <c r="F18" s="85">
        <v>-18.79</v>
      </c>
      <c r="G18" s="85">
        <v>-18.149999999999999</v>
      </c>
      <c r="H18" s="85">
        <v>-17.59</v>
      </c>
      <c r="I18" s="85">
        <v>-17.010000000000002</v>
      </c>
      <c r="J18" s="85">
        <v>-15.17</v>
      </c>
      <c r="K18" s="85">
        <v>-10.42</v>
      </c>
      <c r="L18" s="85">
        <v>-6.8490000000000002</v>
      </c>
      <c r="M18" s="85">
        <v>-6.0839999999999996</v>
      </c>
      <c r="N18" s="85">
        <v>-5.3609999999999998</v>
      </c>
      <c r="O18" s="85">
        <v>-4.6760000000000002</v>
      </c>
      <c r="P18" s="85">
        <v>-4.1550000000000002</v>
      </c>
      <c r="Q18" s="85">
        <v>-4.1950000000000003</v>
      </c>
      <c r="R18" s="85">
        <v>-4.2359999999999998</v>
      </c>
      <c r="S18" s="85">
        <v>-4.2759999999999998</v>
      </c>
      <c r="T18" s="85">
        <v>-4.3170000000000002</v>
      </c>
      <c r="U18" s="85">
        <v>-4.3579999999999997</v>
      </c>
      <c r="V18" s="85">
        <v>-4.399</v>
      </c>
      <c r="W18" s="85">
        <v>-4.4400000000000004</v>
      </c>
      <c r="X18" s="85">
        <v>-4.4809999999999999</v>
      </c>
      <c r="Y18" s="85">
        <v>-4.6429999999999998</v>
      </c>
      <c r="Z18" s="85">
        <v>-4.6829999999999998</v>
      </c>
      <c r="AA18" s="85">
        <v>-4.7220000000000004</v>
      </c>
      <c r="AB18" s="85">
        <v>-4.7619999999999996</v>
      </c>
      <c r="AC18" s="85">
        <v>-4.8010000000000002</v>
      </c>
      <c r="AD18" s="85">
        <v>-4.84</v>
      </c>
      <c r="AE18" s="85">
        <v>-4.8780000000000001</v>
      </c>
      <c r="AF18" s="85">
        <v>-4.9169999999999998</v>
      </c>
      <c r="AG18" s="85">
        <v>-4.9550000000000001</v>
      </c>
      <c r="AH18" s="85">
        <v>-5.1040000000000001</v>
      </c>
      <c r="AI18" s="85">
        <v>-5.141</v>
      </c>
      <c r="AJ18" s="85">
        <v>-5.1769999999999996</v>
      </c>
      <c r="AK18" s="85">
        <v>-5.2140000000000004</v>
      </c>
      <c r="AL18" s="85">
        <v>-5.25</v>
      </c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1</v>
      </c>
      <c r="C19" s="41">
        <f t="shared" si="0"/>
        <v>0</v>
      </c>
      <c r="D19" s="41">
        <f t="shared" si="0"/>
        <v>0</v>
      </c>
      <c r="E19" s="45" t="s">
        <v>7</v>
      </c>
      <c r="F19" s="85">
        <v>-22.27</v>
      </c>
      <c r="G19" s="85">
        <v>-21.16</v>
      </c>
      <c r="H19" s="85">
        <v>-20.170000000000002</v>
      </c>
      <c r="I19" s="85">
        <v>-19.34</v>
      </c>
      <c r="J19" s="85">
        <v>-19.559999999999999</v>
      </c>
      <c r="K19" s="85">
        <v>-20.53</v>
      </c>
      <c r="L19" s="85">
        <v>-21.53</v>
      </c>
      <c r="M19" s="85">
        <v>-21.78</v>
      </c>
      <c r="N19" s="85">
        <v>-22.02</v>
      </c>
      <c r="O19" s="85">
        <v>-22.27</v>
      </c>
      <c r="P19" s="85">
        <v>-22.52</v>
      </c>
      <c r="Q19" s="85">
        <v>-22.76</v>
      </c>
      <c r="R19" s="85">
        <v>-23</v>
      </c>
      <c r="S19" s="85">
        <v>-23.24</v>
      </c>
      <c r="T19" s="85">
        <v>-23.48</v>
      </c>
      <c r="U19" s="85">
        <v>-23.72</v>
      </c>
      <c r="V19" s="85">
        <v>-23.95</v>
      </c>
      <c r="W19" s="85">
        <v>-24.18</v>
      </c>
      <c r="X19" s="85">
        <v>-24.41</v>
      </c>
      <c r="Y19" s="85">
        <v>-25.31</v>
      </c>
      <c r="Z19" s="85">
        <v>-25.53</v>
      </c>
      <c r="AA19" s="85">
        <v>-25.75</v>
      </c>
      <c r="AB19" s="85">
        <v>-25.97</v>
      </c>
      <c r="AC19" s="85">
        <v>-26.18</v>
      </c>
      <c r="AD19" s="85">
        <v>-26.39</v>
      </c>
      <c r="AE19" s="85">
        <v>-26.6</v>
      </c>
      <c r="AF19" s="85">
        <v>-26.81</v>
      </c>
      <c r="AG19" s="85">
        <v>-27.02</v>
      </c>
      <c r="AH19" s="85">
        <v>-27.83</v>
      </c>
      <c r="AI19" s="85">
        <v>-28.03</v>
      </c>
      <c r="AJ19" s="85">
        <v>-28.23</v>
      </c>
      <c r="AK19" s="85">
        <v>-28.42</v>
      </c>
      <c r="AL19" s="85">
        <v>-28.62</v>
      </c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0</v>
      </c>
      <c r="E20" s="4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4">
        <v>1</v>
      </c>
      <c r="F33" s="160">
        <f>IF(G3&gt;F3,1,0)</f>
        <v>1</v>
      </c>
      <c r="G33" s="160">
        <f t="shared" ref="G33:BR33" si="3">IF(H3&gt;G3,1,0)</f>
        <v>1</v>
      </c>
      <c r="H33" s="160">
        <f t="shared" si="3"/>
        <v>1</v>
      </c>
      <c r="I33" s="160">
        <f t="shared" si="3"/>
        <v>1</v>
      </c>
      <c r="J33" s="160">
        <f t="shared" si="3"/>
        <v>1</v>
      </c>
      <c r="K33" s="160">
        <f t="shared" si="3"/>
        <v>1</v>
      </c>
      <c r="L33" s="160">
        <f t="shared" si="3"/>
        <v>1</v>
      </c>
      <c r="M33" s="160">
        <f t="shared" si="3"/>
        <v>1</v>
      </c>
      <c r="N33" s="160">
        <f t="shared" si="3"/>
        <v>1</v>
      </c>
      <c r="O33" s="160">
        <f t="shared" si="3"/>
        <v>1</v>
      </c>
      <c r="P33" s="160">
        <f t="shared" si="3"/>
        <v>1</v>
      </c>
      <c r="Q33" s="160">
        <f t="shared" si="3"/>
        <v>1</v>
      </c>
      <c r="R33" s="160">
        <f t="shared" si="3"/>
        <v>1</v>
      </c>
      <c r="S33" s="160">
        <f t="shared" si="3"/>
        <v>1</v>
      </c>
      <c r="T33" s="160">
        <f t="shared" si="3"/>
        <v>1</v>
      </c>
      <c r="U33" s="160">
        <f t="shared" si="3"/>
        <v>1</v>
      </c>
      <c r="V33" s="160">
        <f t="shared" si="3"/>
        <v>1</v>
      </c>
      <c r="W33" s="160">
        <f t="shared" si="3"/>
        <v>1</v>
      </c>
      <c r="X33" s="160">
        <f t="shared" si="3"/>
        <v>1</v>
      </c>
      <c r="Y33" s="160">
        <f t="shared" si="3"/>
        <v>1</v>
      </c>
      <c r="Z33" s="160">
        <f t="shared" si="3"/>
        <v>1</v>
      </c>
      <c r="AA33" s="160">
        <f t="shared" si="3"/>
        <v>1</v>
      </c>
      <c r="AB33" s="160">
        <f t="shared" si="3"/>
        <v>1</v>
      </c>
      <c r="AC33" s="160">
        <f t="shared" si="3"/>
        <v>1</v>
      </c>
      <c r="AD33" s="160">
        <f t="shared" si="3"/>
        <v>1</v>
      </c>
      <c r="AE33" s="160">
        <f t="shared" si="3"/>
        <v>1</v>
      </c>
      <c r="AF33" s="160">
        <f t="shared" si="3"/>
        <v>1</v>
      </c>
      <c r="AG33" s="160">
        <f t="shared" si="3"/>
        <v>1</v>
      </c>
      <c r="AH33" s="160">
        <f t="shared" si="3"/>
        <v>1</v>
      </c>
      <c r="AI33" s="160">
        <f t="shared" si="3"/>
        <v>1</v>
      </c>
      <c r="AJ33" s="160">
        <f t="shared" si="3"/>
        <v>1</v>
      </c>
      <c r="AK33" s="160">
        <f t="shared" si="3"/>
        <v>1</v>
      </c>
      <c r="AL33" s="160">
        <f t="shared" si="3"/>
        <v>0</v>
      </c>
      <c r="AM33" s="160">
        <f t="shared" si="3"/>
        <v>0</v>
      </c>
      <c r="AN33" s="160">
        <f t="shared" si="3"/>
        <v>0</v>
      </c>
      <c r="AO33" s="160">
        <f t="shared" si="3"/>
        <v>0</v>
      </c>
      <c r="AP33" s="160">
        <f t="shared" si="3"/>
        <v>0</v>
      </c>
      <c r="AQ33" s="160">
        <f t="shared" si="3"/>
        <v>0</v>
      </c>
      <c r="AR33" s="160">
        <f t="shared" si="3"/>
        <v>0</v>
      </c>
      <c r="AS33" s="160">
        <f t="shared" si="3"/>
        <v>0</v>
      </c>
      <c r="AT33" s="160">
        <f t="shared" si="3"/>
        <v>0</v>
      </c>
      <c r="AU33" s="160">
        <f t="shared" si="3"/>
        <v>0</v>
      </c>
      <c r="AV33" s="160">
        <f t="shared" si="3"/>
        <v>0</v>
      </c>
      <c r="AW33" s="160">
        <f t="shared" si="3"/>
        <v>0</v>
      </c>
      <c r="AX33" s="160">
        <f t="shared" si="3"/>
        <v>0</v>
      </c>
      <c r="AY33" s="160">
        <f t="shared" si="3"/>
        <v>0</v>
      </c>
      <c r="AZ33" s="160">
        <f t="shared" si="3"/>
        <v>0</v>
      </c>
      <c r="BA33" s="160">
        <f t="shared" si="3"/>
        <v>0</v>
      </c>
      <c r="BB33" s="160">
        <f t="shared" si="3"/>
        <v>0</v>
      </c>
      <c r="BC33" s="160">
        <f t="shared" si="3"/>
        <v>0</v>
      </c>
      <c r="BD33" s="160">
        <f t="shared" si="3"/>
        <v>0</v>
      </c>
      <c r="BE33" s="160">
        <f t="shared" si="3"/>
        <v>0</v>
      </c>
      <c r="BF33" s="160">
        <f t="shared" si="3"/>
        <v>0</v>
      </c>
      <c r="BG33" s="160">
        <f t="shared" si="3"/>
        <v>0</v>
      </c>
      <c r="BH33" s="160">
        <f t="shared" si="3"/>
        <v>0</v>
      </c>
      <c r="BI33" s="160">
        <f t="shared" si="3"/>
        <v>0</v>
      </c>
      <c r="BJ33" s="160">
        <f t="shared" si="3"/>
        <v>0</v>
      </c>
      <c r="BK33" s="160">
        <f t="shared" si="3"/>
        <v>0</v>
      </c>
      <c r="BL33" s="160">
        <f t="shared" si="3"/>
        <v>0</v>
      </c>
      <c r="BM33" s="160">
        <f t="shared" si="3"/>
        <v>0</v>
      </c>
      <c r="BN33" s="160">
        <f t="shared" si="3"/>
        <v>0</v>
      </c>
      <c r="BO33" s="160">
        <f t="shared" si="3"/>
        <v>0</v>
      </c>
      <c r="BP33" s="160">
        <f t="shared" si="3"/>
        <v>0</v>
      </c>
      <c r="BQ33" s="160">
        <f t="shared" si="3"/>
        <v>0</v>
      </c>
      <c r="BR33" s="160">
        <f t="shared" si="3"/>
        <v>0</v>
      </c>
      <c r="BS33" s="152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1" t="s">
        <v>26</v>
      </c>
      <c r="D34" s="44">
        <f>MATCH(C34,$E$4:$E$33)</f>
        <v>13</v>
      </c>
      <c r="E34" s="11" t="str">
        <f ca="1">OFFSET($E$3:$AL$3,$D34,0)</f>
        <v>H (Ar)</v>
      </c>
      <c r="F34" s="14">
        <f ca="1">OFFSET($E$3:$BR$3,$D34,0)</f>
        <v>-18.96</v>
      </c>
      <c r="G34" s="14">
        <f t="shared" ref="G34:BR37" ca="1" si="4">OFFSET($E$3:$BR$3,$D34,0)</f>
        <v>-18.95</v>
      </c>
      <c r="H34" s="14">
        <f t="shared" ca="1" si="4"/>
        <v>-18.95</v>
      </c>
      <c r="I34" s="14">
        <f t="shared" ca="1" si="4"/>
        <v>-18.97</v>
      </c>
      <c r="J34" s="14">
        <f t="shared" ca="1" si="4"/>
        <v>-19.22</v>
      </c>
      <c r="K34" s="14">
        <f t="shared" ca="1" si="4"/>
        <v>-19.309999999999999</v>
      </c>
      <c r="L34" s="14">
        <f t="shared" ca="1" si="4"/>
        <v>-19.43</v>
      </c>
      <c r="M34" s="14">
        <f t="shared" ca="1" si="4"/>
        <v>-19.46</v>
      </c>
      <c r="N34" s="14">
        <f t="shared" ca="1" si="4"/>
        <v>-19.489999999999998</v>
      </c>
      <c r="O34" s="14">
        <f t="shared" ca="1" si="4"/>
        <v>-19.52</v>
      </c>
      <c r="P34" s="14">
        <f t="shared" ca="1" si="4"/>
        <v>-19.47</v>
      </c>
      <c r="Q34" s="14">
        <f t="shared" ca="1" si="4"/>
        <v>-19.23</v>
      </c>
      <c r="R34" s="14">
        <f t="shared" ca="1" si="4"/>
        <v>-19.149999999999999</v>
      </c>
      <c r="S34" s="14">
        <f t="shared" ca="1" si="4"/>
        <v>-19.14</v>
      </c>
      <c r="T34" s="14">
        <f t="shared" ca="1" si="4"/>
        <v>-19.14</v>
      </c>
      <c r="U34" s="14">
        <f t="shared" ca="1" si="4"/>
        <v>-19.16</v>
      </c>
      <c r="V34" s="14">
        <f t="shared" ca="1" si="4"/>
        <v>-19.190000000000001</v>
      </c>
      <c r="W34" s="14">
        <f t="shared" ca="1" si="4"/>
        <v>-19.22</v>
      </c>
      <c r="X34" s="14">
        <f t="shared" ca="1" si="4"/>
        <v>-19.25</v>
      </c>
      <c r="Y34" s="14">
        <f t="shared" ca="1" si="4"/>
        <v>-19.38</v>
      </c>
      <c r="Z34" s="14">
        <f t="shared" ca="1" si="4"/>
        <v>-19.420000000000002</v>
      </c>
      <c r="AA34" s="14">
        <f t="shared" ca="1" si="4"/>
        <v>-19.45</v>
      </c>
      <c r="AB34" s="14">
        <f t="shared" ca="1" si="4"/>
        <v>-19.48</v>
      </c>
      <c r="AC34" s="14">
        <f t="shared" ca="1" si="4"/>
        <v>-19.510000000000002</v>
      </c>
      <c r="AD34" s="14">
        <f t="shared" ca="1" si="4"/>
        <v>-19.55</v>
      </c>
      <c r="AE34" s="14">
        <f t="shared" ca="1" si="4"/>
        <v>-19.579999999999998</v>
      </c>
      <c r="AF34" s="14">
        <f t="shared" ca="1" si="4"/>
        <v>-19.61</v>
      </c>
      <c r="AG34" s="14">
        <f t="shared" ca="1" si="4"/>
        <v>-19.64</v>
      </c>
      <c r="AH34" s="14">
        <f t="shared" ca="1" si="4"/>
        <v>-19.760000000000002</v>
      </c>
      <c r="AI34" s="14">
        <f t="shared" ca="1" si="4"/>
        <v>-19.79</v>
      </c>
      <c r="AJ34" s="14">
        <f t="shared" ca="1" si="4"/>
        <v>-19.82</v>
      </c>
      <c r="AK34" s="14">
        <f t="shared" ca="1" si="4"/>
        <v>-19.850000000000001</v>
      </c>
      <c r="AL34" s="14">
        <f t="shared" ca="1" si="4"/>
        <v>-19.88</v>
      </c>
      <c r="AM34" s="14">
        <f t="shared" ca="1" si="4"/>
        <v>0</v>
      </c>
      <c r="AN34" s="14">
        <f t="shared" ca="1" si="4"/>
        <v>0</v>
      </c>
      <c r="AO34" s="14">
        <f t="shared" ca="1" si="4"/>
        <v>0</v>
      </c>
      <c r="AP34" s="14">
        <f t="shared" ca="1" si="4"/>
        <v>0</v>
      </c>
      <c r="AQ34" s="14">
        <f t="shared" ca="1" si="4"/>
        <v>0</v>
      </c>
      <c r="AR34" s="14">
        <f t="shared" ca="1" si="4"/>
        <v>0</v>
      </c>
      <c r="AS34" s="14">
        <f t="shared" ca="1" si="4"/>
        <v>0</v>
      </c>
      <c r="AT34" s="14">
        <f t="shared" ca="1" si="4"/>
        <v>0</v>
      </c>
      <c r="AU34" s="14">
        <f t="shared" ca="1" si="4"/>
        <v>0</v>
      </c>
      <c r="AV34" s="14">
        <f t="shared" ca="1" si="4"/>
        <v>0</v>
      </c>
      <c r="AW34" s="14">
        <f t="shared" ca="1" si="4"/>
        <v>0</v>
      </c>
      <c r="AX34" s="14">
        <f t="shared" ca="1" si="4"/>
        <v>0</v>
      </c>
      <c r="AY34" s="14">
        <f t="shared" ca="1" si="4"/>
        <v>0</v>
      </c>
      <c r="AZ34" s="14">
        <f t="shared" ca="1" si="4"/>
        <v>0</v>
      </c>
      <c r="BA34" s="14">
        <f t="shared" ca="1" si="4"/>
        <v>0</v>
      </c>
      <c r="BB34" s="14">
        <f t="shared" ca="1" si="4"/>
        <v>0</v>
      </c>
      <c r="BC34" s="14">
        <f t="shared" ca="1" si="4"/>
        <v>0</v>
      </c>
      <c r="BD34" s="14">
        <f t="shared" ca="1" si="4"/>
        <v>0</v>
      </c>
      <c r="BE34" s="14">
        <f t="shared" ca="1" si="4"/>
        <v>0</v>
      </c>
      <c r="BF34" s="14">
        <f t="shared" ca="1" si="4"/>
        <v>0</v>
      </c>
      <c r="BG34" s="14">
        <f t="shared" ca="1" si="4"/>
        <v>0</v>
      </c>
      <c r="BH34" s="14">
        <f t="shared" ca="1" si="4"/>
        <v>0</v>
      </c>
      <c r="BI34" s="14">
        <f t="shared" ca="1" si="4"/>
        <v>0</v>
      </c>
      <c r="BJ34" s="14">
        <f t="shared" ca="1" si="4"/>
        <v>0</v>
      </c>
      <c r="BK34" s="14">
        <f t="shared" ca="1" si="4"/>
        <v>0</v>
      </c>
      <c r="BL34" s="14">
        <f t="shared" ca="1" si="4"/>
        <v>0</v>
      </c>
      <c r="BM34" s="14">
        <f t="shared" ca="1" si="4"/>
        <v>0</v>
      </c>
      <c r="BN34" s="14">
        <f t="shared" ca="1" si="4"/>
        <v>0</v>
      </c>
      <c r="BO34" s="14">
        <f t="shared" ca="1" si="4"/>
        <v>0</v>
      </c>
      <c r="BP34" s="14">
        <f t="shared" ca="1" si="4"/>
        <v>0</v>
      </c>
      <c r="BQ34" s="14">
        <f t="shared" ca="1" si="4"/>
        <v>0</v>
      </c>
      <c r="BR34" s="14">
        <f t="shared" ca="1" si="4"/>
        <v>0</v>
      </c>
      <c r="BS34" s="152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5">IF(E35=C35,1,0)</f>
        <v>1</v>
      </c>
      <c r="C35" s="11" t="s">
        <v>5</v>
      </c>
      <c r="D35" s="44">
        <f t="shared" ref="D35:D37" si="6">MATCH(C35,$E$4:$E$33)</f>
        <v>14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-67.44</v>
      </c>
      <c r="G35" s="14">
        <f t="shared" ca="1" si="8"/>
        <v>-63.96</v>
      </c>
      <c r="H35" s="14">
        <f t="shared" ca="1" si="8"/>
        <v>-60.86</v>
      </c>
      <c r="I35" s="14">
        <f t="shared" ca="1" si="8"/>
        <v>-58.01</v>
      </c>
      <c r="J35" s="14">
        <f t="shared" ca="1" si="8"/>
        <v>-54</v>
      </c>
      <c r="K35" s="14">
        <f t="shared" ca="1" si="8"/>
        <v>-40.98</v>
      </c>
      <c r="L35" s="14">
        <f t="shared" ca="1" si="8"/>
        <v>-31.32</v>
      </c>
      <c r="M35" s="14">
        <f t="shared" ca="1" si="8"/>
        <v>-29.28</v>
      </c>
      <c r="N35" s="14">
        <f t="shared" ca="1" si="8"/>
        <v>-27.35</v>
      </c>
      <c r="O35" s="14">
        <f t="shared" ca="1" si="8"/>
        <v>-25.53</v>
      </c>
      <c r="P35" s="14">
        <f t="shared" ca="1" si="8"/>
        <v>-23.81</v>
      </c>
      <c r="Q35" s="14">
        <f t="shared" ca="1" si="8"/>
        <v>-22.18</v>
      </c>
      <c r="R35" s="14">
        <f t="shared" ca="1" si="8"/>
        <v>-20.63</v>
      </c>
      <c r="S35" s="14">
        <f t="shared" ca="1" si="8"/>
        <v>-19.16</v>
      </c>
      <c r="T35" s="14">
        <f t="shared" ca="1" si="8"/>
        <v>-17.850000000000001</v>
      </c>
      <c r="U35" s="14">
        <f t="shared" ca="1" si="8"/>
        <v>-16.850000000000001</v>
      </c>
      <c r="V35" s="14">
        <f t="shared" ca="1" si="4"/>
        <v>-15.9</v>
      </c>
      <c r="W35" s="14">
        <f t="shared" ca="1" si="4"/>
        <v>-15</v>
      </c>
      <c r="X35" s="14">
        <f t="shared" ca="1" si="4"/>
        <v>-14.13</v>
      </c>
      <c r="Y35" s="14">
        <f t="shared" ca="1" si="4"/>
        <v>-11</v>
      </c>
      <c r="Z35" s="14">
        <f t="shared" ca="1" si="4"/>
        <v>-10.29</v>
      </c>
      <c r="AA35" s="14">
        <f t="shared" ca="1" si="4"/>
        <v>-9.6059999999999999</v>
      </c>
      <c r="AB35" s="14">
        <f t="shared" ca="1" si="4"/>
        <v>-8.9480000000000004</v>
      </c>
      <c r="AC35" s="14">
        <f t="shared" ca="1" si="4"/>
        <v>-8.3130000000000006</v>
      </c>
      <c r="AD35" s="14">
        <f t="shared" ca="1" si="4"/>
        <v>-7.7140000000000004</v>
      </c>
      <c r="AE35" s="14">
        <f t="shared" ca="1" si="4"/>
        <v>-7.7969999999999997</v>
      </c>
      <c r="AF35" s="14">
        <f t="shared" ca="1" si="4"/>
        <v>-7.8789999999999996</v>
      </c>
      <c r="AG35" s="14">
        <f t="shared" ca="1" si="4"/>
        <v>-7.9630000000000001</v>
      </c>
      <c r="AH35" s="14">
        <f t="shared" ca="1" si="4"/>
        <v>-8.3190000000000008</v>
      </c>
      <c r="AI35" s="14">
        <f t="shared" ca="1" si="4"/>
        <v>-8.4149999999999991</v>
      </c>
      <c r="AJ35" s="14">
        <f t="shared" ca="1" si="4"/>
        <v>-8.5139999999999993</v>
      </c>
      <c r="AK35" s="14">
        <f t="shared" ca="1" si="4"/>
        <v>-8.6170000000000009</v>
      </c>
      <c r="AL35" s="14">
        <f t="shared" ca="1" si="4"/>
        <v>-8.7249999999999996</v>
      </c>
      <c r="AM35" s="14">
        <f t="shared" ca="1" si="4"/>
        <v>0</v>
      </c>
      <c r="AN35" s="14">
        <f t="shared" ca="1" si="4"/>
        <v>0</v>
      </c>
      <c r="AO35" s="14">
        <f t="shared" ca="1" si="4"/>
        <v>0</v>
      </c>
      <c r="AP35" s="14">
        <f t="shared" ca="1" si="4"/>
        <v>0</v>
      </c>
      <c r="AQ35" s="14">
        <f t="shared" ca="1" si="4"/>
        <v>0</v>
      </c>
      <c r="AR35" s="14">
        <f t="shared" ca="1" si="4"/>
        <v>0</v>
      </c>
      <c r="AS35" s="14">
        <f t="shared" ca="1" si="4"/>
        <v>0</v>
      </c>
      <c r="AT35" s="14">
        <f t="shared" ca="1" si="4"/>
        <v>0</v>
      </c>
      <c r="AU35" s="14">
        <f t="shared" ca="1" si="4"/>
        <v>0</v>
      </c>
      <c r="AV35" s="14">
        <f t="shared" ca="1" si="4"/>
        <v>0</v>
      </c>
      <c r="AW35" s="14">
        <f t="shared" ca="1" si="4"/>
        <v>0</v>
      </c>
      <c r="AX35" s="14">
        <f t="shared" ca="1" si="4"/>
        <v>0</v>
      </c>
      <c r="AY35" s="14">
        <f t="shared" ca="1" si="4"/>
        <v>0</v>
      </c>
      <c r="AZ35" s="14">
        <f t="shared" ca="1" si="4"/>
        <v>0</v>
      </c>
      <c r="BA35" s="14">
        <f t="shared" ca="1" si="4"/>
        <v>0</v>
      </c>
      <c r="BB35" s="14">
        <f t="shared" ca="1" si="4"/>
        <v>0</v>
      </c>
      <c r="BC35" s="14">
        <f t="shared" ca="1" si="4"/>
        <v>0</v>
      </c>
      <c r="BD35" s="14">
        <f t="shared" ca="1" si="4"/>
        <v>0</v>
      </c>
      <c r="BE35" s="14">
        <f t="shared" ca="1" si="4"/>
        <v>0</v>
      </c>
      <c r="BF35" s="14">
        <f t="shared" ca="1" si="4"/>
        <v>0</v>
      </c>
      <c r="BG35" s="14">
        <f t="shared" ca="1" si="4"/>
        <v>0</v>
      </c>
      <c r="BH35" s="14">
        <f t="shared" ca="1" si="4"/>
        <v>0</v>
      </c>
      <c r="BI35" s="14">
        <f t="shared" ca="1" si="4"/>
        <v>0</v>
      </c>
      <c r="BJ35" s="14">
        <f t="shared" ca="1" si="4"/>
        <v>0</v>
      </c>
      <c r="BK35" s="14">
        <f t="shared" ca="1" si="4"/>
        <v>0</v>
      </c>
      <c r="BL35" s="14">
        <f t="shared" ca="1" si="4"/>
        <v>0</v>
      </c>
      <c r="BM35" s="14">
        <f t="shared" ca="1" si="4"/>
        <v>0</v>
      </c>
      <c r="BN35" s="14">
        <f t="shared" ca="1" si="4"/>
        <v>0</v>
      </c>
      <c r="BO35" s="14">
        <f t="shared" ca="1" si="4"/>
        <v>0</v>
      </c>
      <c r="BP35" s="14">
        <f t="shared" ca="1" si="4"/>
        <v>0</v>
      </c>
      <c r="BQ35" s="14">
        <f t="shared" ca="1" si="4"/>
        <v>0</v>
      </c>
      <c r="BR35" s="14">
        <f t="shared" ca="1" si="4"/>
        <v>0</v>
      </c>
      <c r="BS35" s="152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5"/>
        <v>1</v>
      </c>
      <c r="C36" s="11" t="s">
        <v>6</v>
      </c>
      <c r="D36" s="44">
        <f t="shared" si="6"/>
        <v>15</v>
      </c>
      <c r="E36" s="11" t="str">
        <f t="shared" ca="1" si="7"/>
        <v>H (Ge)</v>
      </c>
      <c r="F36" s="14">
        <f t="shared" ca="1" si="8"/>
        <v>-18.79</v>
      </c>
      <c r="G36" s="14">
        <f t="shared" ca="1" si="4"/>
        <v>-18.149999999999999</v>
      </c>
      <c r="H36" s="14">
        <f t="shared" ca="1" si="4"/>
        <v>-17.59</v>
      </c>
      <c r="I36" s="14">
        <f t="shared" ca="1" si="4"/>
        <v>-17.010000000000002</v>
      </c>
      <c r="J36" s="14">
        <f t="shared" ca="1" si="4"/>
        <v>-15.17</v>
      </c>
      <c r="K36" s="14">
        <f t="shared" ca="1" si="4"/>
        <v>-10.42</v>
      </c>
      <c r="L36" s="14">
        <f t="shared" ca="1" si="4"/>
        <v>-6.8490000000000002</v>
      </c>
      <c r="M36" s="14">
        <f t="shared" ca="1" si="4"/>
        <v>-6.0839999999999996</v>
      </c>
      <c r="N36" s="14">
        <f t="shared" ca="1" si="4"/>
        <v>-5.3609999999999998</v>
      </c>
      <c r="O36" s="14">
        <f t="shared" ca="1" si="4"/>
        <v>-4.6760000000000002</v>
      </c>
      <c r="P36" s="14">
        <f t="shared" ca="1" si="4"/>
        <v>-4.1550000000000002</v>
      </c>
      <c r="Q36" s="14">
        <f t="shared" ca="1" si="4"/>
        <v>-4.1950000000000003</v>
      </c>
      <c r="R36" s="14">
        <f t="shared" ca="1" si="4"/>
        <v>-4.2359999999999998</v>
      </c>
      <c r="S36" s="14">
        <f t="shared" ca="1" si="4"/>
        <v>-4.2759999999999998</v>
      </c>
      <c r="T36" s="14">
        <f t="shared" ca="1" si="4"/>
        <v>-4.3170000000000002</v>
      </c>
      <c r="U36" s="14">
        <f t="shared" ca="1" si="4"/>
        <v>-4.3579999999999997</v>
      </c>
      <c r="V36" s="14">
        <f t="shared" ca="1" si="4"/>
        <v>-4.399</v>
      </c>
      <c r="W36" s="14">
        <f t="shared" ca="1" si="4"/>
        <v>-4.4400000000000004</v>
      </c>
      <c r="X36" s="14">
        <f t="shared" ca="1" si="4"/>
        <v>-4.4809999999999999</v>
      </c>
      <c r="Y36" s="14">
        <f t="shared" ca="1" si="4"/>
        <v>-4.6429999999999998</v>
      </c>
      <c r="Z36" s="14">
        <f t="shared" ca="1" si="4"/>
        <v>-4.6829999999999998</v>
      </c>
      <c r="AA36" s="14">
        <f t="shared" ca="1" si="4"/>
        <v>-4.7220000000000004</v>
      </c>
      <c r="AB36" s="14">
        <f t="shared" ca="1" si="4"/>
        <v>-4.7619999999999996</v>
      </c>
      <c r="AC36" s="14">
        <f t="shared" ca="1" si="4"/>
        <v>-4.8010000000000002</v>
      </c>
      <c r="AD36" s="14">
        <f t="shared" ca="1" si="4"/>
        <v>-4.84</v>
      </c>
      <c r="AE36" s="14">
        <f t="shared" ca="1" si="4"/>
        <v>-4.8780000000000001</v>
      </c>
      <c r="AF36" s="14">
        <f t="shared" ca="1" si="4"/>
        <v>-4.9169999999999998</v>
      </c>
      <c r="AG36" s="14">
        <f t="shared" ca="1" si="4"/>
        <v>-4.9550000000000001</v>
      </c>
      <c r="AH36" s="14">
        <f t="shared" ca="1" si="4"/>
        <v>-5.1040000000000001</v>
      </c>
      <c r="AI36" s="14">
        <f t="shared" ca="1" si="4"/>
        <v>-5.141</v>
      </c>
      <c r="AJ36" s="14">
        <f t="shared" ca="1" si="4"/>
        <v>-5.1769999999999996</v>
      </c>
      <c r="AK36" s="14">
        <f t="shared" ca="1" si="4"/>
        <v>-5.2140000000000004</v>
      </c>
      <c r="AL36" s="14">
        <f t="shared" ca="1" si="4"/>
        <v>-5.25</v>
      </c>
      <c r="AM36" s="14">
        <f t="shared" ca="1" si="4"/>
        <v>0</v>
      </c>
      <c r="AN36" s="14">
        <f t="shared" ca="1" si="4"/>
        <v>0</v>
      </c>
      <c r="AO36" s="14">
        <f t="shared" ca="1" si="4"/>
        <v>0</v>
      </c>
      <c r="AP36" s="14">
        <f t="shared" ca="1" si="4"/>
        <v>0</v>
      </c>
      <c r="AQ36" s="14">
        <f t="shared" ca="1" si="4"/>
        <v>0</v>
      </c>
      <c r="AR36" s="14">
        <f t="shared" ca="1" si="4"/>
        <v>0</v>
      </c>
      <c r="AS36" s="14">
        <f t="shared" ca="1" si="4"/>
        <v>0</v>
      </c>
      <c r="AT36" s="14">
        <f t="shared" ca="1" si="4"/>
        <v>0</v>
      </c>
      <c r="AU36" s="14">
        <f t="shared" ca="1" si="4"/>
        <v>0</v>
      </c>
      <c r="AV36" s="14">
        <f t="shared" ca="1" si="4"/>
        <v>0</v>
      </c>
      <c r="AW36" s="14">
        <f t="shared" ca="1" si="4"/>
        <v>0</v>
      </c>
      <c r="AX36" s="14">
        <f t="shared" ca="1" si="4"/>
        <v>0</v>
      </c>
      <c r="AY36" s="14">
        <f t="shared" ca="1" si="4"/>
        <v>0</v>
      </c>
      <c r="AZ36" s="14">
        <f t="shared" ca="1" si="4"/>
        <v>0</v>
      </c>
      <c r="BA36" s="14">
        <f t="shared" ca="1" si="4"/>
        <v>0</v>
      </c>
      <c r="BB36" s="14">
        <f t="shared" ca="1" si="4"/>
        <v>0</v>
      </c>
      <c r="BC36" s="14">
        <f t="shared" ca="1" si="4"/>
        <v>0</v>
      </c>
      <c r="BD36" s="14">
        <f t="shared" ca="1" si="4"/>
        <v>0</v>
      </c>
      <c r="BE36" s="14">
        <f t="shared" ca="1" si="4"/>
        <v>0</v>
      </c>
      <c r="BF36" s="14">
        <f t="shared" ca="1" si="4"/>
        <v>0</v>
      </c>
      <c r="BG36" s="14">
        <f t="shared" ca="1" si="4"/>
        <v>0</v>
      </c>
      <c r="BH36" s="14">
        <f t="shared" ca="1" si="4"/>
        <v>0</v>
      </c>
      <c r="BI36" s="14">
        <f t="shared" ca="1" si="4"/>
        <v>0</v>
      </c>
      <c r="BJ36" s="14">
        <f t="shared" ca="1" si="4"/>
        <v>0</v>
      </c>
      <c r="BK36" s="14">
        <f t="shared" ca="1" si="4"/>
        <v>0</v>
      </c>
      <c r="BL36" s="14">
        <f t="shared" ca="1" si="4"/>
        <v>0</v>
      </c>
      <c r="BM36" s="14">
        <f t="shared" ca="1" si="4"/>
        <v>0</v>
      </c>
      <c r="BN36" s="14">
        <f t="shared" ca="1" si="4"/>
        <v>0</v>
      </c>
      <c r="BO36" s="14">
        <f t="shared" ca="1" si="4"/>
        <v>0</v>
      </c>
      <c r="BP36" s="14">
        <f t="shared" ca="1" si="4"/>
        <v>0</v>
      </c>
      <c r="BQ36" s="14">
        <f t="shared" ca="1" si="4"/>
        <v>0</v>
      </c>
      <c r="BR36" s="14">
        <f t="shared" ca="1" si="4"/>
        <v>0</v>
      </c>
      <c r="BS36" s="152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5"/>
        <v>1</v>
      </c>
      <c r="C37" s="11" t="s">
        <v>7</v>
      </c>
      <c r="D37" s="44">
        <f t="shared" si="6"/>
        <v>16</v>
      </c>
      <c r="E37" s="11" t="str">
        <f t="shared" ca="1" si="7"/>
        <v>H (Se)</v>
      </c>
      <c r="F37" s="14">
        <f t="shared" ca="1" si="8"/>
        <v>-22.27</v>
      </c>
      <c r="G37" s="14">
        <f t="shared" ca="1" si="4"/>
        <v>-21.16</v>
      </c>
      <c r="H37" s="14">
        <f t="shared" ca="1" si="4"/>
        <v>-20.170000000000002</v>
      </c>
      <c r="I37" s="14">
        <f t="shared" ca="1" si="4"/>
        <v>-19.34</v>
      </c>
      <c r="J37" s="14">
        <f t="shared" ca="1" si="4"/>
        <v>-19.559999999999999</v>
      </c>
      <c r="K37" s="14">
        <f t="shared" ca="1" si="4"/>
        <v>-20.53</v>
      </c>
      <c r="L37" s="14">
        <f t="shared" ca="1" si="4"/>
        <v>-21.53</v>
      </c>
      <c r="M37" s="14">
        <f t="shared" ca="1" si="4"/>
        <v>-21.78</v>
      </c>
      <c r="N37" s="14">
        <f t="shared" ca="1" si="4"/>
        <v>-22.02</v>
      </c>
      <c r="O37" s="14">
        <f t="shared" ca="1" si="4"/>
        <v>-22.27</v>
      </c>
      <c r="P37" s="14">
        <f t="shared" ca="1" si="4"/>
        <v>-22.52</v>
      </c>
      <c r="Q37" s="14">
        <f t="shared" ca="1" si="4"/>
        <v>-22.76</v>
      </c>
      <c r="R37" s="14">
        <f t="shared" ca="1" si="4"/>
        <v>-23</v>
      </c>
      <c r="S37" s="14">
        <f t="shared" ca="1" si="4"/>
        <v>-23.24</v>
      </c>
      <c r="T37" s="14">
        <f t="shared" ca="1" si="4"/>
        <v>-23.48</v>
      </c>
      <c r="U37" s="14">
        <f t="shared" ca="1" si="4"/>
        <v>-23.72</v>
      </c>
      <c r="V37" s="14">
        <f t="shared" ca="1" si="4"/>
        <v>-23.95</v>
      </c>
      <c r="W37" s="14">
        <f t="shared" ca="1" si="4"/>
        <v>-24.18</v>
      </c>
      <c r="X37" s="14">
        <f t="shared" ca="1" si="4"/>
        <v>-24.41</v>
      </c>
      <c r="Y37" s="14">
        <f t="shared" ca="1" si="4"/>
        <v>-25.31</v>
      </c>
      <c r="Z37" s="14">
        <f t="shared" ca="1" si="4"/>
        <v>-25.53</v>
      </c>
      <c r="AA37" s="14">
        <f t="shared" ca="1" si="4"/>
        <v>-25.75</v>
      </c>
      <c r="AB37" s="14">
        <f t="shared" ca="1" si="4"/>
        <v>-25.97</v>
      </c>
      <c r="AC37" s="14">
        <f t="shared" ca="1" si="4"/>
        <v>-26.18</v>
      </c>
      <c r="AD37" s="14">
        <f t="shared" ca="1" si="4"/>
        <v>-26.39</v>
      </c>
      <c r="AE37" s="14">
        <f t="shared" ca="1" si="4"/>
        <v>-26.6</v>
      </c>
      <c r="AF37" s="14">
        <f t="shared" ca="1" si="4"/>
        <v>-26.81</v>
      </c>
      <c r="AG37" s="14">
        <f t="shared" ca="1" si="4"/>
        <v>-27.02</v>
      </c>
      <c r="AH37" s="14">
        <f t="shared" ca="1" si="4"/>
        <v>-27.83</v>
      </c>
      <c r="AI37" s="14">
        <f t="shared" ca="1" si="4"/>
        <v>-28.03</v>
      </c>
      <c r="AJ37" s="14">
        <f t="shared" ca="1" si="4"/>
        <v>-28.23</v>
      </c>
      <c r="AK37" s="14">
        <f t="shared" ca="1" si="4"/>
        <v>-28.42</v>
      </c>
      <c r="AL37" s="14">
        <f t="shared" ca="1" si="4"/>
        <v>-28.62</v>
      </c>
      <c r="AM37" s="14">
        <f t="shared" ca="1" si="4"/>
        <v>0</v>
      </c>
      <c r="AN37" s="14">
        <f t="shared" ca="1" si="4"/>
        <v>0</v>
      </c>
      <c r="AO37" s="14">
        <f t="shared" ca="1" si="4"/>
        <v>0</v>
      </c>
      <c r="AP37" s="14">
        <f t="shared" ca="1" si="4"/>
        <v>0</v>
      </c>
      <c r="AQ37" s="14">
        <f t="shared" ca="1" si="4"/>
        <v>0</v>
      </c>
      <c r="AR37" s="14">
        <f t="shared" ca="1" si="4"/>
        <v>0</v>
      </c>
      <c r="AS37" s="14">
        <f t="shared" ca="1" si="4"/>
        <v>0</v>
      </c>
      <c r="AT37" s="14">
        <f t="shared" ca="1" si="4"/>
        <v>0</v>
      </c>
      <c r="AU37" s="14">
        <f t="shared" ca="1" si="4"/>
        <v>0</v>
      </c>
      <c r="AV37" s="14">
        <f t="shared" ca="1" si="4"/>
        <v>0</v>
      </c>
      <c r="AW37" s="14">
        <f t="shared" ca="1" si="4"/>
        <v>0</v>
      </c>
      <c r="AX37" s="14">
        <f t="shared" ca="1" si="4"/>
        <v>0</v>
      </c>
      <c r="AY37" s="14">
        <f t="shared" ca="1" si="4"/>
        <v>0</v>
      </c>
      <c r="AZ37" s="14">
        <f t="shared" ca="1" si="4"/>
        <v>0</v>
      </c>
      <c r="BA37" s="14">
        <f t="shared" ca="1" si="4"/>
        <v>0</v>
      </c>
      <c r="BB37" s="14">
        <f t="shared" ca="1" si="4"/>
        <v>0</v>
      </c>
      <c r="BC37" s="14">
        <f t="shared" ca="1" si="4"/>
        <v>0</v>
      </c>
      <c r="BD37" s="14">
        <f t="shared" ca="1" si="4"/>
        <v>0</v>
      </c>
      <c r="BE37" s="14">
        <f t="shared" ca="1" si="4"/>
        <v>0</v>
      </c>
      <c r="BF37" s="14">
        <f t="shared" ca="1" si="4"/>
        <v>0</v>
      </c>
      <c r="BG37" s="14">
        <f t="shared" ca="1" si="4"/>
        <v>0</v>
      </c>
      <c r="BH37" s="14">
        <f t="shared" ca="1" si="4"/>
        <v>0</v>
      </c>
      <c r="BI37" s="14">
        <f t="shared" ca="1" si="4"/>
        <v>0</v>
      </c>
      <c r="BJ37" s="14">
        <f t="shared" ca="1" si="4"/>
        <v>0</v>
      </c>
      <c r="BK37" s="14">
        <f t="shared" ca="1" si="4"/>
        <v>0</v>
      </c>
      <c r="BL37" s="14">
        <f t="shared" ca="1" si="4"/>
        <v>0</v>
      </c>
      <c r="BM37" s="14">
        <f t="shared" ca="1" si="4"/>
        <v>0</v>
      </c>
      <c r="BN37" s="14">
        <f t="shared" ca="1" si="4"/>
        <v>0</v>
      </c>
      <c r="BO37" s="14">
        <f t="shared" ca="1" si="4"/>
        <v>0</v>
      </c>
      <c r="BP37" s="14">
        <f t="shared" ca="1" si="4"/>
        <v>0</v>
      </c>
      <c r="BQ37" s="14">
        <f t="shared" ca="1" si="4"/>
        <v>0</v>
      </c>
      <c r="BR37" s="14">
        <f t="shared" ca="1" si="4"/>
        <v>0</v>
      </c>
      <c r="BS37" s="152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289.7</v>
      </c>
      <c r="H40" s="8">
        <f t="shared" si="9"/>
        <v>306.2</v>
      </c>
      <c r="I40" s="8">
        <f t="shared" si="9"/>
        <v>322.7</v>
      </c>
      <c r="J40" s="8">
        <f t="shared" si="9"/>
        <v>339.2</v>
      </c>
      <c r="K40" s="8">
        <f t="shared" si="9"/>
        <v>405.3</v>
      </c>
      <c r="L40" s="8">
        <f t="shared" si="9"/>
        <v>471.4</v>
      </c>
      <c r="M40" s="8">
        <f t="shared" si="9"/>
        <v>487.9</v>
      </c>
      <c r="N40" s="8">
        <f t="shared" si="9"/>
        <v>504.4</v>
      </c>
      <c r="O40" s="8">
        <f t="shared" si="9"/>
        <v>520.9</v>
      </c>
      <c r="P40" s="8">
        <f t="shared" si="9"/>
        <v>537.5</v>
      </c>
      <c r="Q40" s="8">
        <f t="shared" si="9"/>
        <v>554</v>
      </c>
      <c r="R40" s="8">
        <f t="shared" si="9"/>
        <v>570.5</v>
      </c>
      <c r="S40" s="8">
        <f t="shared" si="9"/>
        <v>587</v>
      </c>
      <c r="T40" s="8">
        <f t="shared" si="9"/>
        <v>603.5</v>
      </c>
      <c r="U40" s="8">
        <f t="shared" si="9"/>
        <v>620</v>
      </c>
      <c r="V40" s="8">
        <f t="shared" si="9"/>
        <v>636.6</v>
      </c>
      <c r="W40" s="8">
        <f t="shared" si="9"/>
        <v>653.1</v>
      </c>
      <c r="X40" s="8">
        <f t="shared" si="9"/>
        <v>669.6</v>
      </c>
      <c r="Y40" s="8">
        <f t="shared" si="9"/>
        <v>735.7</v>
      </c>
      <c r="Z40" s="8">
        <f t="shared" si="9"/>
        <v>752.2</v>
      </c>
      <c r="AA40" s="8">
        <f t="shared" si="9"/>
        <v>768.7</v>
      </c>
      <c r="AB40" s="8">
        <f t="shared" si="9"/>
        <v>785.2</v>
      </c>
      <c r="AC40" s="8">
        <f t="shared" si="9"/>
        <v>801.8</v>
      </c>
      <c r="AD40" s="8">
        <f t="shared" si="9"/>
        <v>818.3</v>
      </c>
      <c r="AE40" s="8">
        <f t="shared" si="9"/>
        <v>834.8</v>
      </c>
      <c r="AF40" s="8">
        <f t="shared" si="9"/>
        <v>851.3</v>
      </c>
      <c r="AG40" s="8">
        <f t="shared" si="9"/>
        <v>867.8</v>
      </c>
      <c r="AH40" s="8">
        <f t="shared" si="9"/>
        <v>933.9</v>
      </c>
      <c r="AI40" s="8">
        <f t="shared" si="9"/>
        <v>950.4</v>
      </c>
      <c r="AJ40" s="8">
        <f t="shared" si="9"/>
        <v>967</v>
      </c>
      <c r="AK40" s="8">
        <f t="shared" si="9"/>
        <v>983.5</v>
      </c>
      <c r="AL40" s="8">
        <f t="shared" si="9"/>
        <v>1000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98"/>
    </row>
    <row r="41" spans="1:87" ht="21" customHeight="1" outlineLevel="1" thickTop="1" x14ac:dyDescent="0.35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>
        <f t="shared" ref="F41:BQ41" ca="1" si="10">($B$41*H.Ge+$C$41*H.Ga+$D$41*H.Se)*F$40*$B$2/1000</f>
        <v>-347.50638994800005</v>
      </c>
      <c r="G41" s="10">
        <f t="shared" ca="1" si="10"/>
        <v>-350.68418353350006</v>
      </c>
      <c r="H41" s="10">
        <f t="shared" ca="1" si="10"/>
        <v>-353.77825010400005</v>
      </c>
      <c r="I41" s="10">
        <f t="shared" ca="1" si="10"/>
        <v>-356.95818051599997</v>
      </c>
      <c r="J41" s="10">
        <f t="shared" ca="1" si="10"/>
        <v>-360.57259343999999</v>
      </c>
      <c r="K41" s="10">
        <f t="shared" ca="1" si="10"/>
        <v>-380.76125538150006</v>
      </c>
      <c r="L41" s="10">
        <f t="shared" ca="1" si="10"/>
        <v>-402.75930717270001</v>
      </c>
      <c r="M41" s="10">
        <f t="shared" ca="1" si="10"/>
        <v>-408.52033276320003</v>
      </c>
      <c r="N41" s="10">
        <f t="shared" ca="1" si="10"/>
        <v>-414.22915825980004</v>
      </c>
      <c r="O41" s="10">
        <f t="shared" ca="1" si="10"/>
        <v>-420.17853221880006</v>
      </c>
      <c r="P41" s="10">
        <f t="shared" ca="1" si="10"/>
        <v>-426.90540421874999</v>
      </c>
      <c r="Q41" s="10">
        <f t="shared" ca="1" si="10"/>
        <v>-436.00298461500006</v>
      </c>
      <c r="R41" s="10">
        <f t="shared" ca="1" si="10"/>
        <v>-445.24607291850003</v>
      </c>
      <c r="S41" s="10">
        <f t="shared" ca="1" si="10"/>
        <v>-454.65824489400006</v>
      </c>
      <c r="T41" s="10">
        <f t="shared" ca="1" si="10"/>
        <v>-464.68347405525003</v>
      </c>
      <c r="U41" s="10">
        <f t="shared" ca="1" si="10"/>
        <v>-476.15611632000002</v>
      </c>
      <c r="V41" s="10">
        <f t="shared" ca="1" si="10"/>
        <v>-487.74564299430006</v>
      </c>
      <c r="W41" s="10">
        <f t="shared" ca="1" si="10"/>
        <v>-499.46979140100007</v>
      </c>
      <c r="X41" s="10">
        <f t="shared" ca="1" si="10"/>
        <v>-511.31459151720009</v>
      </c>
      <c r="Y41" s="10">
        <f t="shared" ca="1" si="10"/>
        <v>-560.14999434345009</v>
      </c>
      <c r="Z41" s="10">
        <f t="shared" ca="1" si="10"/>
        <v>-572.6502838647001</v>
      </c>
      <c r="AA41" s="10">
        <f t="shared" ca="1" si="10"/>
        <v>-585.30761350470004</v>
      </c>
      <c r="AB41" s="10">
        <f t="shared" ca="1" si="10"/>
        <v>-598.14532954800018</v>
      </c>
      <c r="AC41" s="10">
        <f t="shared" ca="1" si="10"/>
        <v>-611.01744932939994</v>
      </c>
      <c r="AD41" s="10">
        <f t="shared" ca="1" si="10"/>
        <v>-624.06765572340009</v>
      </c>
      <c r="AE41" s="10">
        <f t="shared" ca="1" si="10"/>
        <v>-641.86385188500014</v>
      </c>
      <c r="AF41" s="10">
        <f t="shared" ca="1" si="10"/>
        <v>-659.86610630010011</v>
      </c>
      <c r="AG41" s="10">
        <f t="shared" ca="1" si="10"/>
        <v>-678.08163429180013</v>
      </c>
      <c r="AH41" s="10">
        <f t="shared" ca="1" si="10"/>
        <v>-752.52087304514998</v>
      </c>
      <c r="AI41" s="10">
        <f t="shared" ca="1" si="10"/>
        <v>-771.60853471680002</v>
      </c>
      <c r="AJ41" s="10">
        <f t="shared" ca="1" si="10"/>
        <v>-790.99519329149996</v>
      </c>
      <c r="AK41" s="10">
        <f t="shared" ca="1" si="10"/>
        <v>-810.29789952825013</v>
      </c>
      <c r="AL41" s="10">
        <f t="shared" ca="1" si="10"/>
        <v>-830.07810749999999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98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Temperature,К Pressure, at</v>
      </c>
      <c r="F45" s="3">
        <f t="shared" si="12"/>
        <v>273.10000000000002</v>
      </c>
      <c r="G45" s="3">
        <f t="shared" ref="G45:BR45" si="13">G3</f>
        <v>289.7</v>
      </c>
      <c r="H45" s="3">
        <f t="shared" si="13"/>
        <v>306.2</v>
      </c>
      <c r="I45" s="3">
        <f t="shared" si="13"/>
        <v>322.7</v>
      </c>
      <c r="J45" s="3">
        <f t="shared" si="13"/>
        <v>339.2</v>
      </c>
      <c r="K45" s="3">
        <f t="shared" si="13"/>
        <v>405.3</v>
      </c>
      <c r="L45" s="3">
        <f t="shared" si="13"/>
        <v>471.4</v>
      </c>
      <c r="M45" s="3">
        <f t="shared" si="13"/>
        <v>487.9</v>
      </c>
      <c r="N45" s="3">
        <f t="shared" si="13"/>
        <v>504.4</v>
      </c>
      <c r="O45" s="3">
        <f t="shared" si="13"/>
        <v>520.9</v>
      </c>
      <c r="P45" s="3">
        <f t="shared" si="13"/>
        <v>537.5</v>
      </c>
      <c r="Q45" s="3">
        <f t="shared" si="13"/>
        <v>554</v>
      </c>
      <c r="R45" s="3">
        <f t="shared" si="13"/>
        <v>570.5</v>
      </c>
      <c r="S45" s="3">
        <f t="shared" si="13"/>
        <v>587</v>
      </c>
      <c r="T45" s="3">
        <f t="shared" si="13"/>
        <v>603.5</v>
      </c>
      <c r="U45" s="3">
        <f t="shared" si="13"/>
        <v>620</v>
      </c>
      <c r="V45" s="3">
        <f t="shared" si="13"/>
        <v>636.6</v>
      </c>
      <c r="W45" s="3">
        <f t="shared" si="13"/>
        <v>653.1</v>
      </c>
      <c r="X45" s="3">
        <f t="shared" si="13"/>
        <v>669.6</v>
      </c>
      <c r="Y45" s="3">
        <f t="shared" si="13"/>
        <v>735.7</v>
      </c>
      <c r="Z45" s="3">
        <f t="shared" si="13"/>
        <v>752.2</v>
      </c>
      <c r="AA45" s="3">
        <f t="shared" si="13"/>
        <v>768.7</v>
      </c>
      <c r="AB45" s="3">
        <f t="shared" si="13"/>
        <v>785.2</v>
      </c>
      <c r="AC45" s="3">
        <f t="shared" si="13"/>
        <v>801.8</v>
      </c>
      <c r="AD45" s="3">
        <f t="shared" si="13"/>
        <v>818.3</v>
      </c>
      <c r="AE45" s="3">
        <f t="shared" si="13"/>
        <v>834.8</v>
      </c>
      <c r="AF45" s="3">
        <f t="shared" si="13"/>
        <v>851.3</v>
      </c>
      <c r="AG45" s="3">
        <f t="shared" si="13"/>
        <v>867.8</v>
      </c>
      <c r="AH45" s="3">
        <f t="shared" si="13"/>
        <v>933.9</v>
      </c>
      <c r="AI45" s="3">
        <f t="shared" si="13"/>
        <v>950.4</v>
      </c>
      <c r="AJ45" s="3">
        <f t="shared" si="13"/>
        <v>967</v>
      </c>
      <c r="AK45" s="3">
        <f t="shared" si="13"/>
        <v>983.5</v>
      </c>
      <c r="AL45" s="3">
        <f t="shared" si="13"/>
        <v>1000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98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1</v>
      </c>
      <c r="C46" s="5">
        <f t="shared" si="14"/>
        <v>0</v>
      </c>
      <c r="D46" s="5">
        <f t="shared" si="14"/>
        <v>0</v>
      </c>
      <c r="E46" s="6" t="str">
        <f t="shared" si="14"/>
        <v>*Se[M]</v>
      </c>
      <c r="F46" s="14">
        <f t="shared" ref="F46:U55" ca="1" si="15">$A46*H.Ar + $B46*H.Se + $C46*H.Ge + $D46*H.Ga</f>
        <v>-22.27</v>
      </c>
      <c r="G46" s="14">
        <f t="shared" ca="1" si="15"/>
        <v>-21.16</v>
      </c>
      <c r="H46" s="14">
        <f t="shared" ca="1" si="15"/>
        <v>-20.170000000000002</v>
      </c>
      <c r="I46" s="14">
        <f t="shared" ca="1" si="15"/>
        <v>-19.34</v>
      </c>
      <c r="J46" s="14">
        <f t="shared" ca="1" si="15"/>
        <v>-19.559999999999999</v>
      </c>
      <c r="K46" s="14">
        <f t="shared" ca="1" si="15"/>
        <v>-20.53</v>
      </c>
      <c r="L46" s="14">
        <f t="shared" ca="1" si="15"/>
        <v>-21.53</v>
      </c>
      <c r="M46" s="14">
        <f t="shared" ca="1" si="15"/>
        <v>-21.78</v>
      </c>
      <c r="N46" s="14">
        <f t="shared" ca="1" si="15"/>
        <v>-22.02</v>
      </c>
      <c r="O46" s="14">
        <f t="shared" ca="1" si="15"/>
        <v>-22.27</v>
      </c>
      <c r="P46" s="14">
        <f t="shared" ca="1" si="15"/>
        <v>-22.52</v>
      </c>
      <c r="Q46" s="14">
        <f t="shared" ca="1" si="15"/>
        <v>-22.76</v>
      </c>
      <c r="R46" s="14">
        <f t="shared" ca="1" si="15"/>
        <v>-23</v>
      </c>
      <c r="S46" s="14">
        <f t="shared" ca="1" si="15"/>
        <v>-23.24</v>
      </c>
      <c r="T46" s="14">
        <f t="shared" ca="1" si="15"/>
        <v>-23.48</v>
      </c>
      <c r="U46" s="14">
        <f t="shared" ca="1" si="15"/>
        <v>-23.72</v>
      </c>
      <c r="V46" s="14">
        <f t="shared" ref="G46:BR50" ca="1" si="16">$A46*H.Ar + $B46*H.Se + $C46*H.Ge + $D46*H.Ga</f>
        <v>-23.95</v>
      </c>
      <c r="W46" s="14">
        <f t="shared" ca="1" si="16"/>
        <v>-24.18</v>
      </c>
      <c r="X46" s="14">
        <f t="shared" ca="1" si="16"/>
        <v>-24.41</v>
      </c>
      <c r="Y46" s="14">
        <f t="shared" ca="1" si="16"/>
        <v>-25.31</v>
      </c>
      <c r="Z46" s="14">
        <f t="shared" ca="1" si="16"/>
        <v>-25.53</v>
      </c>
      <c r="AA46" s="14">
        <f t="shared" ca="1" si="16"/>
        <v>-25.75</v>
      </c>
      <c r="AB46" s="14">
        <f t="shared" ca="1" si="16"/>
        <v>-25.97</v>
      </c>
      <c r="AC46" s="14">
        <f t="shared" ca="1" si="16"/>
        <v>-26.18</v>
      </c>
      <c r="AD46" s="14">
        <f t="shared" ca="1" si="16"/>
        <v>-26.39</v>
      </c>
      <c r="AE46" s="14">
        <f t="shared" ca="1" si="16"/>
        <v>-26.6</v>
      </c>
      <c r="AF46" s="14">
        <f t="shared" ca="1" si="16"/>
        <v>-26.81</v>
      </c>
      <c r="AG46" s="14">
        <f t="shared" ca="1" si="16"/>
        <v>-27.02</v>
      </c>
      <c r="AH46" s="14">
        <f t="shared" ca="1" si="16"/>
        <v>-27.83</v>
      </c>
      <c r="AI46" s="14">
        <f t="shared" ca="1" si="16"/>
        <v>-28.03</v>
      </c>
      <c r="AJ46" s="14">
        <f t="shared" ca="1" si="16"/>
        <v>-28.23</v>
      </c>
      <c r="AK46" s="14">
        <f t="shared" ca="1" si="16"/>
        <v>-28.42</v>
      </c>
      <c r="AL46" s="14">
        <f t="shared" ca="1" si="16"/>
        <v>-28.62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98"/>
    </row>
    <row r="47" spans="1:87" ht="21" customHeight="1" outlineLevel="1" thickBot="1" x14ac:dyDescent="0.4">
      <c r="A47" s="5">
        <f t="shared" si="14"/>
        <v>0</v>
      </c>
      <c r="B47" s="5">
        <f t="shared" si="14"/>
        <v>0</v>
      </c>
      <c r="C47" s="5">
        <f t="shared" si="14"/>
        <v>1</v>
      </c>
      <c r="D47" s="5">
        <f t="shared" si="14"/>
        <v>0</v>
      </c>
      <c r="E47" s="6" t="str">
        <f t="shared" si="14"/>
        <v>*Ge</v>
      </c>
      <c r="F47" s="14">
        <f t="shared" ca="1" si="15"/>
        <v>-18.79</v>
      </c>
      <c r="G47" s="14">
        <f t="shared" ca="1" si="16"/>
        <v>-18.149999999999999</v>
      </c>
      <c r="H47" s="14">
        <f t="shared" ca="1" si="16"/>
        <v>-17.59</v>
      </c>
      <c r="I47" s="14">
        <f t="shared" ca="1" si="16"/>
        <v>-17.010000000000002</v>
      </c>
      <c r="J47" s="14">
        <f t="shared" ca="1" si="16"/>
        <v>-15.17</v>
      </c>
      <c r="K47" s="14">
        <f t="shared" ca="1" si="16"/>
        <v>-10.42</v>
      </c>
      <c r="L47" s="14">
        <f t="shared" ca="1" si="16"/>
        <v>-6.8490000000000002</v>
      </c>
      <c r="M47" s="14">
        <f t="shared" ca="1" si="16"/>
        <v>-6.0839999999999996</v>
      </c>
      <c r="N47" s="14">
        <f t="shared" ca="1" si="16"/>
        <v>-5.3609999999999998</v>
      </c>
      <c r="O47" s="14">
        <f t="shared" ca="1" si="16"/>
        <v>-4.6760000000000002</v>
      </c>
      <c r="P47" s="14">
        <f t="shared" ca="1" si="16"/>
        <v>-4.1550000000000002</v>
      </c>
      <c r="Q47" s="14">
        <f t="shared" ca="1" si="16"/>
        <v>-4.1950000000000003</v>
      </c>
      <c r="R47" s="14">
        <f t="shared" ca="1" si="16"/>
        <v>-4.2359999999999998</v>
      </c>
      <c r="S47" s="14">
        <f t="shared" ca="1" si="16"/>
        <v>-4.2759999999999998</v>
      </c>
      <c r="T47" s="14">
        <f t="shared" ca="1" si="16"/>
        <v>-4.3170000000000002</v>
      </c>
      <c r="U47" s="14">
        <f t="shared" ca="1" si="16"/>
        <v>-4.3579999999999997</v>
      </c>
      <c r="V47" s="14">
        <f t="shared" ca="1" si="16"/>
        <v>-4.399</v>
      </c>
      <c r="W47" s="14">
        <f t="shared" ca="1" si="16"/>
        <v>-4.4400000000000004</v>
      </c>
      <c r="X47" s="14">
        <f t="shared" ca="1" si="16"/>
        <v>-4.4809999999999999</v>
      </c>
      <c r="Y47" s="14">
        <f t="shared" ca="1" si="16"/>
        <v>-4.6429999999999998</v>
      </c>
      <c r="Z47" s="14">
        <f t="shared" ca="1" si="16"/>
        <v>-4.6829999999999998</v>
      </c>
      <c r="AA47" s="14">
        <f t="shared" ca="1" si="16"/>
        <v>-4.7220000000000004</v>
      </c>
      <c r="AB47" s="14">
        <f t="shared" ca="1" si="16"/>
        <v>-4.7619999999999996</v>
      </c>
      <c r="AC47" s="14">
        <f t="shared" ca="1" si="16"/>
        <v>-4.8010000000000002</v>
      </c>
      <c r="AD47" s="14">
        <f t="shared" ca="1" si="16"/>
        <v>-4.84</v>
      </c>
      <c r="AE47" s="14">
        <f t="shared" ca="1" si="16"/>
        <v>-4.8780000000000001</v>
      </c>
      <c r="AF47" s="14">
        <f t="shared" ca="1" si="16"/>
        <v>-4.9169999999999998</v>
      </c>
      <c r="AG47" s="14">
        <f t="shared" ca="1" si="16"/>
        <v>-4.9550000000000001</v>
      </c>
      <c r="AH47" s="14">
        <f t="shared" ca="1" si="16"/>
        <v>-5.1040000000000001</v>
      </c>
      <c r="AI47" s="14">
        <f t="shared" ca="1" si="16"/>
        <v>-5.141</v>
      </c>
      <c r="AJ47" s="14">
        <f t="shared" ca="1" si="16"/>
        <v>-5.1769999999999996</v>
      </c>
      <c r="AK47" s="14">
        <f t="shared" ca="1" si="16"/>
        <v>-5.2140000000000004</v>
      </c>
      <c r="AL47" s="14">
        <f t="shared" ca="1" si="16"/>
        <v>-5.25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98"/>
    </row>
    <row r="48" spans="1:87" ht="21" customHeight="1" outlineLevel="1" thickBot="1" x14ac:dyDescent="0.4">
      <c r="A48" s="5">
        <f t="shared" si="14"/>
        <v>0</v>
      </c>
      <c r="B48" s="5">
        <f t="shared" si="14"/>
        <v>3</v>
      </c>
      <c r="C48" s="5">
        <f t="shared" si="14"/>
        <v>0</v>
      </c>
      <c r="D48" s="5">
        <f t="shared" si="14"/>
        <v>2</v>
      </c>
      <c r="E48" s="6" t="str">
        <f t="shared" si="14"/>
        <v>*Ga2Se3</v>
      </c>
      <c r="F48" s="14">
        <f t="shared" ca="1" si="15"/>
        <v>-201.69</v>
      </c>
      <c r="G48" s="14">
        <f t="shared" ca="1" si="16"/>
        <v>-191.4</v>
      </c>
      <c r="H48" s="14">
        <f t="shared" ca="1" si="16"/>
        <v>-182.23000000000002</v>
      </c>
      <c r="I48" s="14">
        <f t="shared" ca="1" si="16"/>
        <v>-174.04</v>
      </c>
      <c r="J48" s="14">
        <f t="shared" ca="1" si="16"/>
        <v>-166.68</v>
      </c>
      <c r="K48" s="14">
        <f t="shared" ca="1" si="16"/>
        <v>-143.55000000000001</v>
      </c>
      <c r="L48" s="14">
        <f t="shared" ca="1" si="16"/>
        <v>-127.23</v>
      </c>
      <c r="M48" s="14">
        <f t="shared" ca="1" si="16"/>
        <v>-123.9</v>
      </c>
      <c r="N48" s="14">
        <f t="shared" ca="1" si="16"/>
        <v>-120.76</v>
      </c>
      <c r="O48" s="14">
        <f t="shared" ca="1" si="16"/>
        <v>-117.87</v>
      </c>
      <c r="P48" s="14">
        <f t="shared" ca="1" si="16"/>
        <v>-115.18</v>
      </c>
      <c r="Q48" s="14">
        <f t="shared" ca="1" si="16"/>
        <v>-112.64</v>
      </c>
      <c r="R48" s="14">
        <f t="shared" ca="1" si="16"/>
        <v>-110.25999999999999</v>
      </c>
      <c r="S48" s="14">
        <f t="shared" ca="1" si="16"/>
        <v>-108.03999999999999</v>
      </c>
      <c r="T48" s="14">
        <f t="shared" ca="1" si="16"/>
        <v>-106.14</v>
      </c>
      <c r="U48" s="14">
        <f t="shared" ca="1" si="16"/>
        <v>-104.86</v>
      </c>
      <c r="V48" s="14">
        <f t="shared" ca="1" si="16"/>
        <v>-103.64999999999999</v>
      </c>
      <c r="W48" s="14">
        <f t="shared" ca="1" si="16"/>
        <v>-102.53999999999999</v>
      </c>
      <c r="X48" s="14">
        <f t="shared" ca="1" si="16"/>
        <v>-101.49000000000001</v>
      </c>
      <c r="Y48" s="14">
        <f t="shared" ca="1" si="16"/>
        <v>-97.929999999999993</v>
      </c>
      <c r="Z48" s="14">
        <f t="shared" ca="1" si="16"/>
        <v>-97.17</v>
      </c>
      <c r="AA48" s="14">
        <f t="shared" ca="1" si="16"/>
        <v>-96.462000000000003</v>
      </c>
      <c r="AB48" s="14">
        <f t="shared" ca="1" si="16"/>
        <v>-95.805999999999997</v>
      </c>
      <c r="AC48" s="14">
        <f t="shared" ca="1" si="16"/>
        <v>-95.165999999999997</v>
      </c>
      <c r="AD48" s="14">
        <f t="shared" ca="1" si="16"/>
        <v>-94.597999999999999</v>
      </c>
      <c r="AE48" s="14">
        <f t="shared" ca="1" si="16"/>
        <v>-95.394000000000005</v>
      </c>
      <c r="AF48" s="14">
        <f t="shared" ca="1" si="16"/>
        <v>-96.187999999999988</v>
      </c>
      <c r="AG48" s="14">
        <f t="shared" ca="1" si="16"/>
        <v>-96.986000000000004</v>
      </c>
      <c r="AH48" s="14">
        <f t="shared" ca="1" si="16"/>
        <v>-100.128</v>
      </c>
      <c r="AI48" s="14">
        <f t="shared" ca="1" si="16"/>
        <v>-100.92</v>
      </c>
      <c r="AJ48" s="14">
        <f t="shared" ca="1" si="16"/>
        <v>-101.71799999999999</v>
      </c>
      <c r="AK48" s="14">
        <f t="shared" ca="1" si="16"/>
        <v>-102.494</v>
      </c>
      <c r="AL48" s="14">
        <f t="shared" ca="1" si="16"/>
        <v>-103.31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98"/>
    </row>
    <row r="49" spans="1:71" ht="21" customHeight="1" outlineLevel="1" thickBot="1" x14ac:dyDescent="0.4">
      <c r="A49" s="5">
        <f t="shared" si="14"/>
        <v>0</v>
      </c>
      <c r="B49" s="5">
        <f t="shared" si="14"/>
        <v>0</v>
      </c>
      <c r="C49" s="5">
        <f t="shared" si="14"/>
        <v>0</v>
      </c>
      <c r="D49" s="5">
        <f t="shared" si="14"/>
        <v>1</v>
      </c>
      <c r="E49" s="6" t="str">
        <f t="shared" si="14"/>
        <v>*Ga[1]</v>
      </c>
      <c r="F49" s="14">
        <f t="shared" ca="1" si="15"/>
        <v>-67.44</v>
      </c>
      <c r="G49" s="14">
        <f t="shared" ca="1" si="16"/>
        <v>-63.96</v>
      </c>
      <c r="H49" s="14">
        <f t="shared" ca="1" si="16"/>
        <v>-60.86</v>
      </c>
      <c r="I49" s="14">
        <f t="shared" ca="1" si="16"/>
        <v>-58.01</v>
      </c>
      <c r="J49" s="14">
        <f t="shared" ca="1" si="16"/>
        <v>-54</v>
      </c>
      <c r="K49" s="14">
        <f t="shared" ca="1" si="16"/>
        <v>-40.98</v>
      </c>
      <c r="L49" s="14">
        <f t="shared" ca="1" si="16"/>
        <v>-31.32</v>
      </c>
      <c r="M49" s="14">
        <f t="shared" ca="1" si="16"/>
        <v>-29.28</v>
      </c>
      <c r="N49" s="14">
        <f t="shared" ca="1" si="16"/>
        <v>-27.35</v>
      </c>
      <c r="O49" s="14">
        <f t="shared" ca="1" si="16"/>
        <v>-25.53</v>
      </c>
      <c r="P49" s="14">
        <f t="shared" ca="1" si="16"/>
        <v>-23.81</v>
      </c>
      <c r="Q49" s="14">
        <f t="shared" ca="1" si="16"/>
        <v>-22.18</v>
      </c>
      <c r="R49" s="14">
        <f t="shared" ca="1" si="16"/>
        <v>-20.63</v>
      </c>
      <c r="S49" s="14">
        <f t="shared" ca="1" si="16"/>
        <v>-19.16</v>
      </c>
      <c r="T49" s="14">
        <f t="shared" ca="1" si="16"/>
        <v>-17.850000000000001</v>
      </c>
      <c r="U49" s="14">
        <f t="shared" ca="1" si="16"/>
        <v>-16.850000000000001</v>
      </c>
      <c r="V49" s="14">
        <f t="shared" ca="1" si="16"/>
        <v>-15.9</v>
      </c>
      <c r="W49" s="14">
        <f t="shared" ca="1" si="16"/>
        <v>-15</v>
      </c>
      <c r="X49" s="14">
        <f t="shared" ca="1" si="16"/>
        <v>-14.13</v>
      </c>
      <c r="Y49" s="14">
        <f t="shared" ca="1" si="16"/>
        <v>-11</v>
      </c>
      <c r="Z49" s="14">
        <f t="shared" ca="1" si="16"/>
        <v>-10.29</v>
      </c>
      <c r="AA49" s="14">
        <f t="shared" ca="1" si="16"/>
        <v>-9.6059999999999999</v>
      </c>
      <c r="AB49" s="14">
        <f t="shared" ca="1" si="16"/>
        <v>-8.9480000000000004</v>
      </c>
      <c r="AC49" s="14">
        <f t="shared" ca="1" si="16"/>
        <v>-8.3130000000000006</v>
      </c>
      <c r="AD49" s="14">
        <f t="shared" ca="1" si="16"/>
        <v>-7.7140000000000004</v>
      </c>
      <c r="AE49" s="14">
        <f t="shared" ca="1" si="16"/>
        <v>-7.7969999999999997</v>
      </c>
      <c r="AF49" s="14">
        <f t="shared" ca="1" si="16"/>
        <v>-7.8789999999999996</v>
      </c>
      <c r="AG49" s="14">
        <f t="shared" ca="1" si="16"/>
        <v>-7.9630000000000001</v>
      </c>
      <c r="AH49" s="14">
        <f t="shared" ca="1" si="16"/>
        <v>-8.3190000000000008</v>
      </c>
      <c r="AI49" s="14">
        <f t="shared" ca="1" si="16"/>
        <v>-8.4149999999999991</v>
      </c>
      <c r="AJ49" s="14">
        <f t="shared" ca="1" si="16"/>
        <v>-8.5139999999999993</v>
      </c>
      <c r="AK49" s="14">
        <f t="shared" ca="1" si="16"/>
        <v>-8.6170000000000009</v>
      </c>
      <c r="AL49" s="14">
        <f t="shared" ca="1" si="16"/>
        <v>-8.7249999999999996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98"/>
    </row>
    <row r="50" spans="1:71" ht="21" customHeight="1" outlineLevel="1" thickBot="1" x14ac:dyDescent="0.4">
      <c r="A50" s="5">
        <f t="shared" si="14"/>
        <v>0</v>
      </c>
      <c r="B50" s="5">
        <f t="shared" si="14"/>
        <v>2</v>
      </c>
      <c r="C50" s="5">
        <f t="shared" si="14"/>
        <v>1</v>
      </c>
      <c r="D50" s="5">
        <f t="shared" si="14"/>
        <v>0</v>
      </c>
      <c r="E50" s="6" t="str">
        <f t="shared" si="14"/>
        <v>*GeSe2</v>
      </c>
      <c r="F50" s="14">
        <f t="shared" ca="1" si="15"/>
        <v>-63.33</v>
      </c>
      <c r="G50" s="14">
        <f t="shared" ca="1" si="16"/>
        <v>-60.47</v>
      </c>
      <c r="H50" s="14">
        <f t="shared" ca="1" si="16"/>
        <v>-57.930000000000007</v>
      </c>
      <c r="I50" s="14">
        <f t="shared" ca="1" si="16"/>
        <v>-55.69</v>
      </c>
      <c r="J50" s="14">
        <f t="shared" ca="1" si="16"/>
        <v>-54.29</v>
      </c>
      <c r="K50" s="14">
        <f t="shared" ca="1" si="16"/>
        <v>-51.480000000000004</v>
      </c>
      <c r="L50" s="14">
        <f t="shared" ca="1" si="16"/>
        <v>-49.909000000000006</v>
      </c>
      <c r="M50" s="14">
        <f t="shared" ca="1" si="16"/>
        <v>-49.644000000000005</v>
      </c>
      <c r="N50" s="14">
        <f t="shared" ca="1" si="16"/>
        <v>-49.400999999999996</v>
      </c>
      <c r="O50" s="14">
        <f t="shared" ca="1" si="16"/>
        <v>-49.216000000000001</v>
      </c>
      <c r="P50" s="14">
        <f t="shared" ca="1" si="16"/>
        <v>-49.195</v>
      </c>
      <c r="Q50" s="14">
        <f t="shared" ca="1" si="16"/>
        <v>-49.715000000000003</v>
      </c>
      <c r="R50" s="14">
        <f t="shared" ca="1" si="16"/>
        <v>-50.235999999999997</v>
      </c>
      <c r="S50" s="14">
        <f t="shared" ca="1" si="16"/>
        <v>-50.756</v>
      </c>
      <c r="T50" s="14">
        <f t="shared" ca="1" si="16"/>
        <v>-51.277000000000001</v>
      </c>
      <c r="U50" s="14">
        <f t="shared" ref="G50:BR54" ca="1" si="17">$A50*H.Ar + $B50*H.Se + $C50*H.Ge + $D50*H.Ga</f>
        <v>-51.797999999999995</v>
      </c>
      <c r="V50" s="14">
        <f t="shared" ca="1" si="17"/>
        <v>-52.298999999999999</v>
      </c>
      <c r="W50" s="14">
        <f t="shared" ca="1" si="17"/>
        <v>-52.8</v>
      </c>
      <c r="X50" s="14">
        <f t="shared" ca="1" si="17"/>
        <v>-53.301000000000002</v>
      </c>
      <c r="Y50" s="14">
        <f t="shared" ca="1" si="17"/>
        <v>-55.262999999999998</v>
      </c>
      <c r="Z50" s="14">
        <f t="shared" ca="1" si="17"/>
        <v>-55.743000000000002</v>
      </c>
      <c r="AA50" s="14">
        <f t="shared" ca="1" si="17"/>
        <v>-56.222000000000001</v>
      </c>
      <c r="AB50" s="14">
        <f t="shared" ca="1" si="17"/>
        <v>-56.701999999999998</v>
      </c>
      <c r="AC50" s="14">
        <f t="shared" ca="1" si="17"/>
        <v>-57.161000000000001</v>
      </c>
      <c r="AD50" s="14">
        <f t="shared" ca="1" si="17"/>
        <v>-57.620000000000005</v>
      </c>
      <c r="AE50" s="14">
        <f t="shared" ca="1" si="17"/>
        <v>-58.078000000000003</v>
      </c>
      <c r="AF50" s="14">
        <f t="shared" ca="1" si="17"/>
        <v>-58.536999999999999</v>
      </c>
      <c r="AG50" s="14">
        <f t="shared" ca="1" si="17"/>
        <v>-58.994999999999997</v>
      </c>
      <c r="AH50" s="14">
        <f t="shared" ca="1" si="17"/>
        <v>-60.763999999999996</v>
      </c>
      <c r="AI50" s="14">
        <f t="shared" ca="1" si="17"/>
        <v>-61.201000000000001</v>
      </c>
      <c r="AJ50" s="14">
        <f t="shared" ca="1" si="17"/>
        <v>-61.637</v>
      </c>
      <c r="AK50" s="14">
        <f t="shared" ca="1" si="17"/>
        <v>-62.054000000000002</v>
      </c>
      <c r="AL50" s="14">
        <f t="shared" ca="1" si="17"/>
        <v>-62.49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98"/>
    </row>
    <row r="51" spans="1:71" ht="21" customHeight="1" outlineLevel="1" thickBot="1" x14ac:dyDescent="0.4">
      <c r="A51" s="5">
        <f t="shared" si="14"/>
        <v>0</v>
      </c>
      <c r="B51" s="5">
        <f t="shared" si="14"/>
        <v>1</v>
      </c>
      <c r="C51" s="5">
        <f t="shared" si="14"/>
        <v>0</v>
      </c>
      <c r="D51" s="5">
        <f t="shared" si="14"/>
        <v>1</v>
      </c>
      <c r="E51" s="6" t="str">
        <f t="shared" si="14"/>
        <v>*GaSe</v>
      </c>
      <c r="F51" s="14">
        <f t="shared" ca="1" si="15"/>
        <v>-89.71</v>
      </c>
      <c r="G51" s="14">
        <f t="shared" ca="1" si="17"/>
        <v>-85.12</v>
      </c>
      <c r="H51" s="14">
        <f t="shared" ca="1" si="17"/>
        <v>-81.03</v>
      </c>
      <c r="I51" s="14">
        <f t="shared" ca="1" si="17"/>
        <v>-77.349999999999994</v>
      </c>
      <c r="J51" s="14">
        <f t="shared" ca="1" si="17"/>
        <v>-73.56</v>
      </c>
      <c r="K51" s="14">
        <f t="shared" ca="1" si="17"/>
        <v>-61.51</v>
      </c>
      <c r="L51" s="14">
        <f t="shared" ca="1" si="17"/>
        <v>-52.85</v>
      </c>
      <c r="M51" s="14">
        <f t="shared" ca="1" si="17"/>
        <v>-51.06</v>
      </c>
      <c r="N51" s="14">
        <f t="shared" ca="1" si="17"/>
        <v>-49.370000000000005</v>
      </c>
      <c r="O51" s="14">
        <f t="shared" ca="1" si="17"/>
        <v>-47.8</v>
      </c>
      <c r="P51" s="14">
        <f t="shared" ca="1" si="17"/>
        <v>-46.33</v>
      </c>
      <c r="Q51" s="14">
        <f t="shared" ca="1" si="17"/>
        <v>-44.94</v>
      </c>
      <c r="R51" s="14">
        <f t="shared" ca="1" si="17"/>
        <v>-43.629999999999995</v>
      </c>
      <c r="S51" s="14">
        <f t="shared" ca="1" si="17"/>
        <v>-42.4</v>
      </c>
      <c r="T51" s="14">
        <f t="shared" ca="1" si="17"/>
        <v>-41.33</v>
      </c>
      <c r="U51" s="14">
        <f t="shared" ca="1" si="17"/>
        <v>-40.57</v>
      </c>
      <c r="V51" s="14">
        <f t="shared" ca="1" si="17"/>
        <v>-39.85</v>
      </c>
      <c r="W51" s="14">
        <f t="shared" ca="1" si="17"/>
        <v>-39.18</v>
      </c>
      <c r="X51" s="14">
        <f t="shared" ca="1" si="17"/>
        <v>-38.54</v>
      </c>
      <c r="Y51" s="14">
        <f t="shared" ca="1" si="17"/>
        <v>-36.31</v>
      </c>
      <c r="Z51" s="14">
        <f t="shared" ca="1" si="17"/>
        <v>-35.82</v>
      </c>
      <c r="AA51" s="14">
        <f t="shared" ca="1" si="17"/>
        <v>-35.356000000000002</v>
      </c>
      <c r="AB51" s="14">
        <f t="shared" ca="1" si="17"/>
        <v>-34.917999999999999</v>
      </c>
      <c r="AC51" s="14">
        <f t="shared" ca="1" si="17"/>
        <v>-34.493000000000002</v>
      </c>
      <c r="AD51" s="14">
        <f t="shared" ca="1" si="17"/>
        <v>-34.103999999999999</v>
      </c>
      <c r="AE51" s="14">
        <f t="shared" ca="1" si="17"/>
        <v>-34.396999999999998</v>
      </c>
      <c r="AF51" s="14">
        <f t="shared" ca="1" si="17"/>
        <v>-34.689</v>
      </c>
      <c r="AG51" s="14">
        <f t="shared" ca="1" si="17"/>
        <v>-34.982999999999997</v>
      </c>
      <c r="AH51" s="14">
        <f t="shared" ca="1" si="17"/>
        <v>-36.149000000000001</v>
      </c>
      <c r="AI51" s="14">
        <f t="shared" ca="1" si="17"/>
        <v>-36.445</v>
      </c>
      <c r="AJ51" s="14">
        <f t="shared" ca="1" si="17"/>
        <v>-36.744</v>
      </c>
      <c r="AK51" s="14">
        <f t="shared" ca="1" si="17"/>
        <v>-37.037000000000006</v>
      </c>
      <c r="AL51" s="14">
        <f t="shared" ca="1" si="17"/>
        <v>-37.344999999999999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98"/>
    </row>
    <row r="52" spans="1:71" ht="21" customHeight="1" outlineLevel="1" thickBot="1" x14ac:dyDescent="0.4">
      <c r="A52" s="5">
        <f t="shared" si="14"/>
        <v>0</v>
      </c>
      <c r="B52" s="5">
        <f t="shared" si="14"/>
        <v>1</v>
      </c>
      <c r="C52" s="5">
        <f t="shared" si="14"/>
        <v>1</v>
      </c>
      <c r="D52" s="5">
        <f t="shared" si="14"/>
        <v>0</v>
      </c>
      <c r="E52" s="6" t="str">
        <f t="shared" si="14"/>
        <v>GeSe</v>
      </c>
      <c r="F52" s="14">
        <f t="shared" ca="1" si="15"/>
        <v>-41.06</v>
      </c>
      <c r="G52" s="14">
        <f t="shared" ca="1" si="17"/>
        <v>-39.31</v>
      </c>
      <c r="H52" s="14">
        <f t="shared" ca="1" si="17"/>
        <v>-37.760000000000005</v>
      </c>
      <c r="I52" s="14">
        <f t="shared" ca="1" si="17"/>
        <v>-36.35</v>
      </c>
      <c r="J52" s="14">
        <f t="shared" ca="1" si="17"/>
        <v>-34.729999999999997</v>
      </c>
      <c r="K52" s="14">
        <f t="shared" ca="1" si="17"/>
        <v>-30.950000000000003</v>
      </c>
      <c r="L52" s="14">
        <f t="shared" ca="1" si="17"/>
        <v>-28.379000000000001</v>
      </c>
      <c r="M52" s="14">
        <f t="shared" ca="1" si="17"/>
        <v>-27.864000000000001</v>
      </c>
      <c r="N52" s="14">
        <f t="shared" ca="1" si="17"/>
        <v>-27.381</v>
      </c>
      <c r="O52" s="14">
        <f t="shared" ca="1" si="17"/>
        <v>-26.945999999999998</v>
      </c>
      <c r="P52" s="14">
        <f t="shared" ca="1" si="17"/>
        <v>-26.675000000000001</v>
      </c>
      <c r="Q52" s="14">
        <f t="shared" ca="1" si="17"/>
        <v>-26.955000000000002</v>
      </c>
      <c r="R52" s="14">
        <f t="shared" ca="1" si="17"/>
        <v>-27.236000000000001</v>
      </c>
      <c r="S52" s="14">
        <f t="shared" ca="1" si="17"/>
        <v>-27.515999999999998</v>
      </c>
      <c r="T52" s="14">
        <f t="shared" ca="1" si="17"/>
        <v>-27.797000000000001</v>
      </c>
      <c r="U52" s="14">
        <f t="shared" ca="1" si="17"/>
        <v>-28.077999999999999</v>
      </c>
      <c r="V52" s="14">
        <f t="shared" ca="1" si="17"/>
        <v>-28.349</v>
      </c>
      <c r="W52" s="14">
        <f t="shared" ca="1" si="17"/>
        <v>-28.62</v>
      </c>
      <c r="X52" s="14">
        <f t="shared" ca="1" si="17"/>
        <v>-28.890999999999998</v>
      </c>
      <c r="Y52" s="14">
        <f t="shared" ca="1" si="17"/>
        <v>-29.952999999999999</v>
      </c>
      <c r="Z52" s="14">
        <f t="shared" ca="1" si="17"/>
        <v>-30.213000000000001</v>
      </c>
      <c r="AA52" s="14">
        <f t="shared" ca="1" si="17"/>
        <v>-30.472000000000001</v>
      </c>
      <c r="AB52" s="14">
        <f t="shared" ca="1" si="17"/>
        <v>-30.731999999999999</v>
      </c>
      <c r="AC52" s="14">
        <f t="shared" ca="1" si="17"/>
        <v>-30.981000000000002</v>
      </c>
      <c r="AD52" s="14">
        <f t="shared" ca="1" si="17"/>
        <v>-31.23</v>
      </c>
      <c r="AE52" s="14">
        <f t="shared" ca="1" si="17"/>
        <v>-31.478000000000002</v>
      </c>
      <c r="AF52" s="14">
        <f t="shared" ca="1" si="17"/>
        <v>-31.726999999999997</v>
      </c>
      <c r="AG52" s="14">
        <f t="shared" ca="1" si="17"/>
        <v>-31.975000000000001</v>
      </c>
      <c r="AH52" s="14">
        <f t="shared" ca="1" si="17"/>
        <v>-32.933999999999997</v>
      </c>
      <c r="AI52" s="14">
        <f t="shared" ca="1" si="17"/>
        <v>-33.170999999999999</v>
      </c>
      <c r="AJ52" s="14">
        <f t="shared" ca="1" si="17"/>
        <v>-33.406999999999996</v>
      </c>
      <c r="AK52" s="14">
        <f t="shared" ca="1" si="17"/>
        <v>-33.634</v>
      </c>
      <c r="AL52" s="14">
        <f t="shared" ca="1" si="17"/>
        <v>-33.870000000000005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98"/>
    </row>
    <row r="53" spans="1:71" ht="21" customHeight="1" outlineLevel="1" thickBot="1" x14ac:dyDescent="0.4">
      <c r="A53" s="5">
        <f t="shared" si="14"/>
        <v>0</v>
      </c>
      <c r="B53" s="5">
        <f t="shared" si="14"/>
        <v>1</v>
      </c>
      <c r="C53" s="5">
        <f t="shared" si="14"/>
        <v>0</v>
      </c>
      <c r="D53" s="5">
        <f t="shared" si="14"/>
        <v>2</v>
      </c>
      <c r="E53" s="6" t="str">
        <f t="shared" si="14"/>
        <v>Ga2Se</v>
      </c>
      <c r="F53" s="14">
        <f t="shared" ca="1" si="15"/>
        <v>-157.15</v>
      </c>
      <c r="G53" s="14">
        <f t="shared" ca="1" si="17"/>
        <v>-149.08000000000001</v>
      </c>
      <c r="H53" s="14">
        <f t="shared" ca="1" si="17"/>
        <v>-141.88999999999999</v>
      </c>
      <c r="I53" s="14">
        <f t="shared" ca="1" si="17"/>
        <v>-135.35999999999999</v>
      </c>
      <c r="J53" s="14">
        <f t="shared" ca="1" si="17"/>
        <v>-127.56</v>
      </c>
      <c r="K53" s="14">
        <f t="shared" ca="1" si="17"/>
        <v>-102.49</v>
      </c>
      <c r="L53" s="14">
        <f t="shared" ca="1" si="17"/>
        <v>-84.17</v>
      </c>
      <c r="M53" s="14">
        <f t="shared" ca="1" si="17"/>
        <v>-80.34</v>
      </c>
      <c r="N53" s="14">
        <f t="shared" ca="1" si="17"/>
        <v>-76.72</v>
      </c>
      <c r="O53" s="14">
        <f t="shared" ca="1" si="17"/>
        <v>-73.33</v>
      </c>
      <c r="P53" s="14">
        <f t="shared" ca="1" si="17"/>
        <v>-70.14</v>
      </c>
      <c r="Q53" s="14">
        <f t="shared" ca="1" si="17"/>
        <v>-67.12</v>
      </c>
      <c r="R53" s="14">
        <f t="shared" ca="1" si="17"/>
        <v>-64.259999999999991</v>
      </c>
      <c r="S53" s="14">
        <f t="shared" ca="1" si="17"/>
        <v>-61.56</v>
      </c>
      <c r="T53" s="14">
        <f t="shared" ca="1" si="17"/>
        <v>-59.180000000000007</v>
      </c>
      <c r="U53" s="14">
        <f t="shared" ca="1" si="17"/>
        <v>-57.42</v>
      </c>
      <c r="V53" s="14">
        <f t="shared" ca="1" si="17"/>
        <v>-55.75</v>
      </c>
      <c r="W53" s="14">
        <f t="shared" ca="1" si="17"/>
        <v>-54.18</v>
      </c>
      <c r="X53" s="14">
        <f t="shared" ca="1" si="17"/>
        <v>-52.67</v>
      </c>
      <c r="Y53" s="14">
        <f t="shared" ca="1" si="17"/>
        <v>-47.31</v>
      </c>
      <c r="Z53" s="14">
        <f t="shared" ca="1" si="17"/>
        <v>-46.11</v>
      </c>
      <c r="AA53" s="14">
        <f t="shared" ca="1" si="17"/>
        <v>-44.962000000000003</v>
      </c>
      <c r="AB53" s="14">
        <f t="shared" ca="1" si="17"/>
        <v>-43.866</v>
      </c>
      <c r="AC53" s="14">
        <f t="shared" ca="1" si="17"/>
        <v>-42.805999999999997</v>
      </c>
      <c r="AD53" s="14">
        <f t="shared" ca="1" si="17"/>
        <v>-41.817999999999998</v>
      </c>
      <c r="AE53" s="14">
        <f t="shared" ca="1" si="17"/>
        <v>-42.194000000000003</v>
      </c>
      <c r="AF53" s="14">
        <f t="shared" ca="1" si="17"/>
        <v>-42.567999999999998</v>
      </c>
      <c r="AG53" s="14">
        <f t="shared" ca="1" si="17"/>
        <v>-42.945999999999998</v>
      </c>
      <c r="AH53" s="14">
        <f t="shared" ca="1" si="17"/>
        <v>-44.468000000000004</v>
      </c>
      <c r="AI53" s="14">
        <f t="shared" ca="1" si="17"/>
        <v>-44.86</v>
      </c>
      <c r="AJ53" s="14">
        <f t="shared" ca="1" si="17"/>
        <v>-45.257999999999996</v>
      </c>
      <c r="AK53" s="14">
        <f t="shared" ca="1" si="17"/>
        <v>-45.654000000000003</v>
      </c>
      <c r="AL53" s="14">
        <f t="shared" ca="1" si="17"/>
        <v>-46.07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98"/>
    </row>
    <row r="54" spans="1:71" ht="21" customHeight="1" outlineLevel="1" thickBot="1" x14ac:dyDescent="0.4">
      <c r="A54" s="5">
        <f t="shared" si="14"/>
        <v>1</v>
      </c>
      <c r="B54" s="5">
        <f t="shared" si="14"/>
        <v>0</v>
      </c>
      <c r="C54" s="5">
        <f t="shared" si="14"/>
        <v>0</v>
      </c>
      <c r="D54" s="5">
        <f t="shared" si="14"/>
        <v>0</v>
      </c>
      <c r="E54" s="6" t="str">
        <f t="shared" si="14"/>
        <v>Ar</v>
      </c>
      <c r="F54" s="14">
        <f t="shared" ca="1" si="15"/>
        <v>-18.96</v>
      </c>
      <c r="G54" s="14">
        <f t="shared" ca="1" si="17"/>
        <v>-18.95</v>
      </c>
      <c r="H54" s="14">
        <f t="shared" ca="1" si="17"/>
        <v>-18.95</v>
      </c>
      <c r="I54" s="14">
        <f t="shared" ca="1" si="17"/>
        <v>-18.97</v>
      </c>
      <c r="J54" s="14">
        <f t="shared" ca="1" si="17"/>
        <v>-19.22</v>
      </c>
      <c r="K54" s="14">
        <f t="shared" ca="1" si="17"/>
        <v>-19.309999999999999</v>
      </c>
      <c r="L54" s="14">
        <f t="shared" ca="1" si="17"/>
        <v>-19.43</v>
      </c>
      <c r="M54" s="14">
        <f t="shared" ca="1" si="17"/>
        <v>-19.46</v>
      </c>
      <c r="N54" s="14">
        <f t="shared" ca="1" si="17"/>
        <v>-19.489999999999998</v>
      </c>
      <c r="O54" s="14">
        <f t="shared" ca="1" si="17"/>
        <v>-19.52</v>
      </c>
      <c r="P54" s="14">
        <f t="shared" ca="1" si="17"/>
        <v>-19.47</v>
      </c>
      <c r="Q54" s="14">
        <f t="shared" ca="1" si="17"/>
        <v>-19.23</v>
      </c>
      <c r="R54" s="14">
        <f t="shared" ca="1" si="17"/>
        <v>-19.149999999999999</v>
      </c>
      <c r="S54" s="14">
        <f t="shared" ca="1" si="17"/>
        <v>-19.14</v>
      </c>
      <c r="T54" s="14">
        <f t="shared" ref="G54:BR58" ca="1" si="18">$A54*H.Ar + $B54*H.Se + $C54*H.Ge + $D54*H.Ga</f>
        <v>-19.14</v>
      </c>
      <c r="U54" s="14">
        <f t="shared" ca="1" si="18"/>
        <v>-19.16</v>
      </c>
      <c r="V54" s="14">
        <f t="shared" ca="1" si="18"/>
        <v>-19.190000000000001</v>
      </c>
      <c r="W54" s="14">
        <f t="shared" ca="1" si="18"/>
        <v>-19.22</v>
      </c>
      <c r="X54" s="14">
        <f t="shared" ca="1" si="18"/>
        <v>-19.25</v>
      </c>
      <c r="Y54" s="14">
        <f t="shared" ca="1" si="18"/>
        <v>-19.38</v>
      </c>
      <c r="Z54" s="14">
        <f t="shared" ca="1" si="18"/>
        <v>-19.420000000000002</v>
      </c>
      <c r="AA54" s="14">
        <f t="shared" ca="1" si="18"/>
        <v>-19.45</v>
      </c>
      <c r="AB54" s="14">
        <f t="shared" ca="1" si="18"/>
        <v>-19.48</v>
      </c>
      <c r="AC54" s="14">
        <f t="shared" ca="1" si="18"/>
        <v>-19.510000000000002</v>
      </c>
      <c r="AD54" s="14">
        <f t="shared" ca="1" si="18"/>
        <v>-19.55</v>
      </c>
      <c r="AE54" s="14">
        <f t="shared" ca="1" si="18"/>
        <v>-19.579999999999998</v>
      </c>
      <c r="AF54" s="14">
        <f t="shared" ca="1" si="18"/>
        <v>-19.61</v>
      </c>
      <c r="AG54" s="14">
        <f t="shared" ca="1" si="18"/>
        <v>-19.64</v>
      </c>
      <c r="AH54" s="14">
        <f t="shared" ca="1" si="18"/>
        <v>-19.760000000000002</v>
      </c>
      <c r="AI54" s="14">
        <f t="shared" ca="1" si="18"/>
        <v>-19.79</v>
      </c>
      <c r="AJ54" s="14">
        <f t="shared" ca="1" si="18"/>
        <v>-19.82</v>
      </c>
      <c r="AK54" s="14">
        <f t="shared" ca="1" si="18"/>
        <v>-19.850000000000001</v>
      </c>
      <c r="AL54" s="14">
        <f t="shared" ca="1" si="18"/>
        <v>-19.88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98"/>
    </row>
    <row r="55" spans="1:71" ht="21" customHeight="1" outlineLevel="1" thickBot="1" x14ac:dyDescent="0.4">
      <c r="A55" s="5">
        <f t="shared" si="14"/>
        <v>0</v>
      </c>
      <c r="B55" s="5">
        <f t="shared" si="14"/>
        <v>0</v>
      </c>
      <c r="C55" s="5">
        <f t="shared" si="14"/>
        <v>0</v>
      </c>
      <c r="D55" s="5">
        <f t="shared" si="14"/>
        <v>1</v>
      </c>
      <c r="E55" s="6" t="str">
        <f t="shared" si="14"/>
        <v>(1)Ga[l]</v>
      </c>
      <c r="F55" s="14">
        <f t="shared" ca="1" si="15"/>
        <v>-67.44</v>
      </c>
      <c r="G55" s="14">
        <f t="shared" ca="1" si="18"/>
        <v>-63.96</v>
      </c>
      <c r="H55" s="14">
        <f t="shared" ca="1" si="18"/>
        <v>-60.86</v>
      </c>
      <c r="I55" s="14">
        <f t="shared" ca="1" si="18"/>
        <v>-58.01</v>
      </c>
      <c r="J55" s="14">
        <f t="shared" ca="1" si="18"/>
        <v>-54</v>
      </c>
      <c r="K55" s="14">
        <f t="shared" ca="1" si="18"/>
        <v>-40.98</v>
      </c>
      <c r="L55" s="14">
        <f t="shared" ca="1" si="18"/>
        <v>-31.32</v>
      </c>
      <c r="M55" s="14">
        <f t="shared" ca="1" si="18"/>
        <v>-29.28</v>
      </c>
      <c r="N55" s="14">
        <f t="shared" ca="1" si="18"/>
        <v>-27.35</v>
      </c>
      <c r="O55" s="14">
        <f t="shared" ca="1" si="18"/>
        <v>-25.53</v>
      </c>
      <c r="P55" s="14">
        <f t="shared" ca="1" si="18"/>
        <v>-23.81</v>
      </c>
      <c r="Q55" s="14">
        <f t="shared" ca="1" si="18"/>
        <v>-22.18</v>
      </c>
      <c r="R55" s="14">
        <f t="shared" ca="1" si="18"/>
        <v>-20.63</v>
      </c>
      <c r="S55" s="14">
        <f t="shared" ca="1" si="18"/>
        <v>-19.16</v>
      </c>
      <c r="T55" s="14">
        <f t="shared" ca="1" si="18"/>
        <v>-17.850000000000001</v>
      </c>
      <c r="U55" s="14">
        <f t="shared" ca="1" si="18"/>
        <v>-16.850000000000001</v>
      </c>
      <c r="V55" s="14">
        <f t="shared" ca="1" si="18"/>
        <v>-15.9</v>
      </c>
      <c r="W55" s="14">
        <f t="shared" ca="1" si="18"/>
        <v>-15</v>
      </c>
      <c r="X55" s="14">
        <f t="shared" ca="1" si="18"/>
        <v>-14.13</v>
      </c>
      <c r="Y55" s="14">
        <f t="shared" ca="1" si="18"/>
        <v>-11</v>
      </c>
      <c r="Z55" s="14">
        <f t="shared" ca="1" si="18"/>
        <v>-10.29</v>
      </c>
      <c r="AA55" s="14">
        <f t="shared" ca="1" si="18"/>
        <v>-9.6059999999999999</v>
      </c>
      <c r="AB55" s="14">
        <f t="shared" ca="1" si="18"/>
        <v>-8.9480000000000004</v>
      </c>
      <c r="AC55" s="14">
        <f t="shared" ca="1" si="18"/>
        <v>-8.3130000000000006</v>
      </c>
      <c r="AD55" s="14">
        <f t="shared" ca="1" si="18"/>
        <v>-7.7140000000000004</v>
      </c>
      <c r="AE55" s="14">
        <f t="shared" ca="1" si="18"/>
        <v>-7.7969999999999997</v>
      </c>
      <c r="AF55" s="14">
        <f t="shared" ca="1" si="18"/>
        <v>-7.8789999999999996</v>
      </c>
      <c r="AG55" s="14">
        <f t="shared" ca="1" si="18"/>
        <v>-7.9630000000000001</v>
      </c>
      <c r="AH55" s="14">
        <f t="shared" ca="1" si="18"/>
        <v>-8.3190000000000008</v>
      </c>
      <c r="AI55" s="14">
        <f t="shared" ca="1" si="18"/>
        <v>-8.4149999999999991</v>
      </c>
      <c r="AJ55" s="14">
        <f t="shared" ca="1" si="18"/>
        <v>-8.5139999999999993</v>
      </c>
      <c r="AK55" s="14">
        <f t="shared" ca="1" si="18"/>
        <v>-8.6170000000000009</v>
      </c>
      <c r="AL55" s="14">
        <f t="shared" ca="1" si="18"/>
        <v>-8.7249999999999996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98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1</v>
      </c>
      <c r="C56" s="5">
        <f t="shared" si="19"/>
        <v>1</v>
      </c>
      <c r="D56" s="5">
        <f t="shared" si="19"/>
        <v>0</v>
      </c>
      <c r="E56" s="6" t="str">
        <f t="shared" si="19"/>
        <v>(1)GeSe[l]</v>
      </c>
      <c r="F56" s="14">
        <f t="shared" ref="F56:U65" ca="1" si="20">$A56*H.Ar + $B56*H.Se + $C56*H.Ge + $D56*H.Ga</f>
        <v>-41.06</v>
      </c>
      <c r="G56" s="14">
        <f t="shared" ca="1" si="20"/>
        <v>-39.31</v>
      </c>
      <c r="H56" s="14">
        <f t="shared" ca="1" si="20"/>
        <v>-37.760000000000005</v>
      </c>
      <c r="I56" s="14">
        <f t="shared" ca="1" si="20"/>
        <v>-36.35</v>
      </c>
      <c r="J56" s="14">
        <f t="shared" ca="1" si="20"/>
        <v>-34.729999999999997</v>
      </c>
      <c r="K56" s="14">
        <f t="shared" ca="1" si="20"/>
        <v>-30.950000000000003</v>
      </c>
      <c r="L56" s="14">
        <f t="shared" ca="1" si="20"/>
        <v>-28.379000000000001</v>
      </c>
      <c r="M56" s="14">
        <f t="shared" ca="1" si="20"/>
        <v>-27.864000000000001</v>
      </c>
      <c r="N56" s="14">
        <f t="shared" ca="1" si="20"/>
        <v>-27.381</v>
      </c>
      <c r="O56" s="14">
        <f t="shared" ca="1" si="20"/>
        <v>-26.945999999999998</v>
      </c>
      <c r="P56" s="14">
        <f t="shared" ca="1" si="20"/>
        <v>-26.675000000000001</v>
      </c>
      <c r="Q56" s="14">
        <f t="shared" ca="1" si="20"/>
        <v>-26.955000000000002</v>
      </c>
      <c r="R56" s="14">
        <f t="shared" ca="1" si="20"/>
        <v>-27.236000000000001</v>
      </c>
      <c r="S56" s="14">
        <f t="shared" ca="1" si="20"/>
        <v>-27.515999999999998</v>
      </c>
      <c r="T56" s="14">
        <f t="shared" ca="1" si="20"/>
        <v>-27.797000000000001</v>
      </c>
      <c r="U56" s="14">
        <f t="shared" ca="1" si="20"/>
        <v>-28.077999999999999</v>
      </c>
      <c r="V56" s="14">
        <f t="shared" ca="1" si="18"/>
        <v>-28.349</v>
      </c>
      <c r="W56" s="14">
        <f t="shared" ca="1" si="18"/>
        <v>-28.62</v>
      </c>
      <c r="X56" s="14">
        <f t="shared" ca="1" si="18"/>
        <v>-28.890999999999998</v>
      </c>
      <c r="Y56" s="14">
        <f t="shared" ca="1" si="18"/>
        <v>-29.952999999999999</v>
      </c>
      <c r="Z56" s="14">
        <f t="shared" ca="1" si="18"/>
        <v>-30.213000000000001</v>
      </c>
      <c r="AA56" s="14">
        <f t="shared" ca="1" si="18"/>
        <v>-30.472000000000001</v>
      </c>
      <c r="AB56" s="14">
        <f t="shared" ca="1" si="18"/>
        <v>-30.731999999999999</v>
      </c>
      <c r="AC56" s="14">
        <f t="shared" ca="1" si="18"/>
        <v>-30.981000000000002</v>
      </c>
      <c r="AD56" s="14">
        <f t="shared" ca="1" si="18"/>
        <v>-31.23</v>
      </c>
      <c r="AE56" s="14">
        <f t="shared" ca="1" si="18"/>
        <v>-31.478000000000002</v>
      </c>
      <c r="AF56" s="14">
        <f t="shared" ca="1" si="18"/>
        <v>-31.726999999999997</v>
      </c>
      <c r="AG56" s="14">
        <f t="shared" ca="1" si="18"/>
        <v>-31.975000000000001</v>
      </c>
      <c r="AH56" s="14">
        <f t="shared" ca="1" si="18"/>
        <v>-32.933999999999997</v>
      </c>
      <c r="AI56" s="14">
        <f t="shared" ca="1" si="18"/>
        <v>-33.170999999999999</v>
      </c>
      <c r="AJ56" s="14">
        <f t="shared" ca="1" si="18"/>
        <v>-33.406999999999996</v>
      </c>
      <c r="AK56" s="14">
        <f t="shared" ca="1" si="18"/>
        <v>-33.634</v>
      </c>
      <c r="AL56" s="14">
        <f t="shared" ca="1" si="18"/>
        <v>-33.870000000000005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98"/>
    </row>
    <row r="57" spans="1:71" ht="21" customHeight="1" outlineLevel="1" thickBot="1" x14ac:dyDescent="0.4">
      <c r="A57" s="5">
        <f t="shared" si="19"/>
        <v>0</v>
      </c>
      <c r="B57" s="5">
        <f t="shared" si="19"/>
        <v>0</v>
      </c>
      <c r="C57" s="5">
        <f t="shared" si="19"/>
        <v>1</v>
      </c>
      <c r="D57" s="5">
        <f t="shared" si="19"/>
        <v>0</v>
      </c>
      <c r="E57" s="6" t="str">
        <f t="shared" si="19"/>
        <v>(1)Ge[l]</v>
      </c>
      <c r="F57" s="14">
        <f t="shared" ca="1" si="20"/>
        <v>-18.79</v>
      </c>
      <c r="G57" s="14">
        <f t="shared" ca="1" si="18"/>
        <v>-18.149999999999999</v>
      </c>
      <c r="H57" s="14">
        <f t="shared" ca="1" si="18"/>
        <v>-17.59</v>
      </c>
      <c r="I57" s="14">
        <f t="shared" ca="1" si="18"/>
        <v>-17.010000000000002</v>
      </c>
      <c r="J57" s="14">
        <f t="shared" ca="1" si="18"/>
        <v>-15.17</v>
      </c>
      <c r="K57" s="14">
        <f t="shared" ca="1" si="18"/>
        <v>-10.42</v>
      </c>
      <c r="L57" s="14">
        <f t="shared" ca="1" si="18"/>
        <v>-6.8490000000000002</v>
      </c>
      <c r="M57" s="14">
        <f t="shared" ca="1" si="18"/>
        <v>-6.0839999999999996</v>
      </c>
      <c r="N57" s="14">
        <f t="shared" ca="1" si="18"/>
        <v>-5.3609999999999998</v>
      </c>
      <c r="O57" s="14">
        <f t="shared" ca="1" si="18"/>
        <v>-4.6760000000000002</v>
      </c>
      <c r="P57" s="14">
        <f t="shared" ca="1" si="18"/>
        <v>-4.1550000000000002</v>
      </c>
      <c r="Q57" s="14">
        <f t="shared" ca="1" si="18"/>
        <v>-4.1950000000000003</v>
      </c>
      <c r="R57" s="14">
        <f t="shared" ca="1" si="18"/>
        <v>-4.2359999999999998</v>
      </c>
      <c r="S57" s="14">
        <f t="shared" ca="1" si="18"/>
        <v>-4.2759999999999998</v>
      </c>
      <c r="T57" s="14">
        <f t="shared" ca="1" si="18"/>
        <v>-4.3170000000000002</v>
      </c>
      <c r="U57" s="14">
        <f t="shared" ca="1" si="18"/>
        <v>-4.3579999999999997</v>
      </c>
      <c r="V57" s="14">
        <f t="shared" ca="1" si="18"/>
        <v>-4.399</v>
      </c>
      <c r="W57" s="14">
        <f t="shared" ca="1" si="18"/>
        <v>-4.4400000000000004</v>
      </c>
      <c r="X57" s="14">
        <f t="shared" ca="1" si="18"/>
        <v>-4.4809999999999999</v>
      </c>
      <c r="Y57" s="14">
        <f t="shared" ca="1" si="18"/>
        <v>-4.6429999999999998</v>
      </c>
      <c r="Z57" s="14">
        <f t="shared" ca="1" si="18"/>
        <v>-4.6829999999999998</v>
      </c>
      <c r="AA57" s="14">
        <f t="shared" ca="1" si="18"/>
        <v>-4.7220000000000004</v>
      </c>
      <c r="AB57" s="14">
        <f t="shared" ca="1" si="18"/>
        <v>-4.7619999999999996</v>
      </c>
      <c r="AC57" s="14">
        <f t="shared" ca="1" si="18"/>
        <v>-4.8010000000000002</v>
      </c>
      <c r="AD57" s="14">
        <f t="shared" ca="1" si="18"/>
        <v>-4.84</v>
      </c>
      <c r="AE57" s="14">
        <f t="shared" ca="1" si="18"/>
        <v>-4.8780000000000001</v>
      </c>
      <c r="AF57" s="14">
        <f t="shared" ca="1" si="18"/>
        <v>-4.9169999999999998</v>
      </c>
      <c r="AG57" s="14">
        <f t="shared" ca="1" si="18"/>
        <v>-4.9550000000000001</v>
      </c>
      <c r="AH57" s="14">
        <f t="shared" ca="1" si="18"/>
        <v>-5.1040000000000001</v>
      </c>
      <c r="AI57" s="14">
        <f t="shared" ca="1" si="18"/>
        <v>-5.141</v>
      </c>
      <c r="AJ57" s="14">
        <f t="shared" ca="1" si="18"/>
        <v>-5.1769999999999996</v>
      </c>
      <c r="AK57" s="14">
        <f t="shared" ca="1" si="18"/>
        <v>-5.2140000000000004</v>
      </c>
      <c r="AL57" s="14">
        <f t="shared" ca="1" si="18"/>
        <v>-5.25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98"/>
    </row>
    <row r="58" spans="1:71" ht="21" customHeight="1" outlineLevel="1" thickBot="1" x14ac:dyDescent="0.4">
      <c r="A58" s="5">
        <f t="shared" si="19"/>
        <v>1</v>
      </c>
      <c r="B58" s="5">
        <f t="shared" si="19"/>
        <v>0</v>
      </c>
      <c r="C58" s="5">
        <f t="shared" si="19"/>
        <v>0</v>
      </c>
      <c r="D58" s="5">
        <f t="shared" si="19"/>
        <v>0</v>
      </c>
      <c r="E58" s="6" t="str">
        <f t="shared" si="19"/>
        <v>H (Ar)</v>
      </c>
      <c r="F58" s="14">
        <f t="shared" ca="1" si="20"/>
        <v>-18.96</v>
      </c>
      <c r="G58" s="14">
        <f t="shared" ca="1" si="18"/>
        <v>-18.95</v>
      </c>
      <c r="H58" s="14">
        <f t="shared" ca="1" si="18"/>
        <v>-18.95</v>
      </c>
      <c r="I58" s="14">
        <f t="shared" ca="1" si="18"/>
        <v>-18.97</v>
      </c>
      <c r="J58" s="14">
        <f t="shared" ca="1" si="18"/>
        <v>-19.22</v>
      </c>
      <c r="K58" s="14">
        <f t="shared" ca="1" si="18"/>
        <v>-19.309999999999999</v>
      </c>
      <c r="L58" s="14">
        <f t="shared" ca="1" si="18"/>
        <v>-19.43</v>
      </c>
      <c r="M58" s="14">
        <f t="shared" ca="1" si="18"/>
        <v>-19.46</v>
      </c>
      <c r="N58" s="14">
        <f t="shared" ca="1" si="18"/>
        <v>-19.489999999999998</v>
      </c>
      <c r="O58" s="14">
        <f t="shared" ca="1" si="18"/>
        <v>-19.52</v>
      </c>
      <c r="P58" s="14">
        <f t="shared" ca="1" si="18"/>
        <v>-19.47</v>
      </c>
      <c r="Q58" s="14">
        <f t="shared" ca="1" si="18"/>
        <v>-19.23</v>
      </c>
      <c r="R58" s="14">
        <f t="shared" ca="1" si="18"/>
        <v>-19.149999999999999</v>
      </c>
      <c r="S58" s="14">
        <f t="shared" ca="1" si="18"/>
        <v>-19.14</v>
      </c>
      <c r="T58" s="14">
        <f t="shared" ca="1" si="18"/>
        <v>-19.14</v>
      </c>
      <c r="U58" s="14">
        <f t="shared" ca="1" si="18"/>
        <v>-19.16</v>
      </c>
      <c r="V58" s="14">
        <f t="shared" ca="1" si="18"/>
        <v>-19.190000000000001</v>
      </c>
      <c r="W58" s="14">
        <f t="shared" ca="1" si="18"/>
        <v>-19.22</v>
      </c>
      <c r="X58" s="14">
        <f t="shared" ca="1" si="18"/>
        <v>-19.25</v>
      </c>
      <c r="Y58" s="14">
        <f t="shared" ca="1" si="18"/>
        <v>-19.38</v>
      </c>
      <c r="Z58" s="14">
        <f t="shared" ca="1" si="18"/>
        <v>-19.420000000000002</v>
      </c>
      <c r="AA58" s="14">
        <f t="shared" ca="1" si="18"/>
        <v>-19.45</v>
      </c>
      <c r="AB58" s="14">
        <f t="shared" ca="1" si="18"/>
        <v>-19.48</v>
      </c>
      <c r="AC58" s="14">
        <f t="shared" ca="1" si="18"/>
        <v>-19.510000000000002</v>
      </c>
      <c r="AD58" s="14">
        <f t="shared" ca="1" si="18"/>
        <v>-19.55</v>
      </c>
      <c r="AE58" s="14">
        <f t="shared" ca="1" si="18"/>
        <v>-19.579999999999998</v>
      </c>
      <c r="AF58" s="14">
        <f t="shared" ca="1" si="18"/>
        <v>-19.61</v>
      </c>
      <c r="AG58" s="14">
        <f t="shared" ca="1" si="18"/>
        <v>-19.64</v>
      </c>
      <c r="AH58" s="14">
        <f t="shared" ref="G58:BR62" ca="1" si="21">$A58*H.Ar + $B58*H.Se + $C58*H.Ge + $D58*H.Ga</f>
        <v>-19.760000000000002</v>
      </c>
      <c r="AI58" s="14">
        <f t="shared" ca="1" si="21"/>
        <v>-19.79</v>
      </c>
      <c r="AJ58" s="14">
        <f t="shared" ca="1" si="21"/>
        <v>-19.82</v>
      </c>
      <c r="AK58" s="14">
        <f t="shared" ca="1" si="21"/>
        <v>-19.850000000000001</v>
      </c>
      <c r="AL58" s="14">
        <f t="shared" ca="1" si="21"/>
        <v>-19.88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98"/>
    </row>
    <row r="59" spans="1:71" ht="21" customHeight="1" outlineLevel="1" thickBot="1" x14ac:dyDescent="0.4">
      <c r="A59" s="5">
        <f t="shared" si="19"/>
        <v>0</v>
      </c>
      <c r="B59" s="5">
        <f t="shared" si="19"/>
        <v>0</v>
      </c>
      <c r="C59" s="5">
        <f t="shared" si="19"/>
        <v>0</v>
      </c>
      <c r="D59" s="5">
        <f t="shared" si="19"/>
        <v>1</v>
      </c>
      <c r="E59" s="6" t="str">
        <f t="shared" si="19"/>
        <v>H (Ga)</v>
      </c>
      <c r="F59" s="14">
        <f t="shared" ca="1" si="20"/>
        <v>-67.44</v>
      </c>
      <c r="G59" s="14">
        <f t="shared" ca="1" si="21"/>
        <v>-63.96</v>
      </c>
      <c r="H59" s="14">
        <f t="shared" ca="1" si="21"/>
        <v>-60.86</v>
      </c>
      <c r="I59" s="14">
        <f t="shared" ca="1" si="21"/>
        <v>-58.01</v>
      </c>
      <c r="J59" s="14">
        <f t="shared" ca="1" si="21"/>
        <v>-54</v>
      </c>
      <c r="K59" s="14">
        <f t="shared" ca="1" si="21"/>
        <v>-40.98</v>
      </c>
      <c r="L59" s="14">
        <f t="shared" ca="1" si="21"/>
        <v>-31.32</v>
      </c>
      <c r="M59" s="14">
        <f t="shared" ca="1" si="21"/>
        <v>-29.28</v>
      </c>
      <c r="N59" s="14">
        <f t="shared" ca="1" si="21"/>
        <v>-27.35</v>
      </c>
      <c r="O59" s="14">
        <f t="shared" ca="1" si="21"/>
        <v>-25.53</v>
      </c>
      <c r="P59" s="14">
        <f t="shared" ca="1" si="21"/>
        <v>-23.81</v>
      </c>
      <c r="Q59" s="14">
        <f t="shared" ca="1" si="21"/>
        <v>-22.18</v>
      </c>
      <c r="R59" s="14">
        <f t="shared" ca="1" si="21"/>
        <v>-20.63</v>
      </c>
      <c r="S59" s="14">
        <f t="shared" ca="1" si="21"/>
        <v>-19.16</v>
      </c>
      <c r="T59" s="14">
        <f t="shared" ca="1" si="21"/>
        <v>-17.850000000000001</v>
      </c>
      <c r="U59" s="14">
        <f t="shared" ca="1" si="21"/>
        <v>-16.850000000000001</v>
      </c>
      <c r="V59" s="14">
        <f t="shared" ca="1" si="21"/>
        <v>-15.9</v>
      </c>
      <c r="W59" s="14">
        <f t="shared" ca="1" si="21"/>
        <v>-15</v>
      </c>
      <c r="X59" s="14">
        <f t="shared" ca="1" si="21"/>
        <v>-14.13</v>
      </c>
      <c r="Y59" s="14">
        <f t="shared" ca="1" si="21"/>
        <v>-11</v>
      </c>
      <c r="Z59" s="14">
        <f t="shared" ca="1" si="21"/>
        <v>-10.29</v>
      </c>
      <c r="AA59" s="14">
        <f t="shared" ca="1" si="21"/>
        <v>-9.6059999999999999</v>
      </c>
      <c r="AB59" s="14">
        <f t="shared" ca="1" si="21"/>
        <v>-8.9480000000000004</v>
      </c>
      <c r="AC59" s="14">
        <f t="shared" ca="1" si="21"/>
        <v>-8.3130000000000006</v>
      </c>
      <c r="AD59" s="14">
        <f t="shared" ca="1" si="21"/>
        <v>-7.7140000000000004</v>
      </c>
      <c r="AE59" s="14">
        <f t="shared" ca="1" si="21"/>
        <v>-7.7969999999999997</v>
      </c>
      <c r="AF59" s="14">
        <f t="shared" ca="1" si="21"/>
        <v>-7.8789999999999996</v>
      </c>
      <c r="AG59" s="14">
        <f t="shared" ca="1" si="21"/>
        <v>-7.9630000000000001</v>
      </c>
      <c r="AH59" s="14">
        <f t="shared" ca="1" si="21"/>
        <v>-8.3190000000000008</v>
      </c>
      <c r="AI59" s="14">
        <f t="shared" ca="1" si="21"/>
        <v>-8.4149999999999991</v>
      </c>
      <c r="AJ59" s="14">
        <f t="shared" ca="1" si="21"/>
        <v>-8.5139999999999993</v>
      </c>
      <c r="AK59" s="14">
        <f t="shared" ca="1" si="21"/>
        <v>-8.6170000000000009</v>
      </c>
      <c r="AL59" s="14">
        <f t="shared" ca="1" si="21"/>
        <v>-8.7249999999999996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98"/>
    </row>
    <row r="60" spans="1:71" ht="21" customHeight="1" outlineLevel="1" thickBot="1" x14ac:dyDescent="0.4">
      <c r="A60" s="5">
        <f t="shared" si="19"/>
        <v>0</v>
      </c>
      <c r="B60" s="5">
        <f t="shared" si="19"/>
        <v>0</v>
      </c>
      <c r="C60" s="5">
        <f t="shared" si="19"/>
        <v>1</v>
      </c>
      <c r="D60" s="5">
        <f t="shared" si="19"/>
        <v>0</v>
      </c>
      <c r="E60" s="6" t="str">
        <f t="shared" si="19"/>
        <v>H (Ge)</v>
      </c>
      <c r="F60" s="14">
        <f t="shared" ca="1" si="20"/>
        <v>-18.79</v>
      </c>
      <c r="G60" s="14">
        <f t="shared" ca="1" si="21"/>
        <v>-18.149999999999999</v>
      </c>
      <c r="H60" s="14">
        <f t="shared" ca="1" si="21"/>
        <v>-17.59</v>
      </c>
      <c r="I60" s="14">
        <f t="shared" ca="1" si="21"/>
        <v>-17.010000000000002</v>
      </c>
      <c r="J60" s="14">
        <f t="shared" ca="1" si="21"/>
        <v>-15.17</v>
      </c>
      <c r="K60" s="14">
        <f t="shared" ca="1" si="21"/>
        <v>-10.42</v>
      </c>
      <c r="L60" s="14">
        <f t="shared" ca="1" si="21"/>
        <v>-6.8490000000000002</v>
      </c>
      <c r="M60" s="14">
        <f t="shared" ca="1" si="21"/>
        <v>-6.0839999999999996</v>
      </c>
      <c r="N60" s="14">
        <f t="shared" ca="1" si="21"/>
        <v>-5.3609999999999998</v>
      </c>
      <c r="O60" s="14">
        <f t="shared" ca="1" si="21"/>
        <v>-4.6760000000000002</v>
      </c>
      <c r="P60" s="14">
        <f t="shared" ca="1" si="21"/>
        <v>-4.1550000000000002</v>
      </c>
      <c r="Q60" s="14">
        <f t="shared" ca="1" si="21"/>
        <v>-4.1950000000000003</v>
      </c>
      <c r="R60" s="14">
        <f t="shared" ca="1" si="21"/>
        <v>-4.2359999999999998</v>
      </c>
      <c r="S60" s="14">
        <f t="shared" ca="1" si="21"/>
        <v>-4.2759999999999998</v>
      </c>
      <c r="T60" s="14">
        <f t="shared" ca="1" si="21"/>
        <v>-4.3170000000000002</v>
      </c>
      <c r="U60" s="14">
        <f t="shared" ca="1" si="21"/>
        <v>-4.3579999999999997</v>
      </c>
      <c r="V60" s="14">
        <f t="shared" ca="1" si="21"/>
        <v>-4.399</v>
      </c>
      <c r="W60" s="14">
        <f t="shared" ca="1" si="21"/>
        <v>-4.4400000000000004</v>
      </c>
      <c r="X60" s="14">
        <f t="shared" ca="1" si="21"/>
        <v>-4.4809999999999999</v>
      </c>
      <c r="Y60" s="14">
        <f t="shared" ca="1" si="21"/>
        <v>-4.6429999999999998</v>
      </c>
      <c r="Z60" s="14">
        <f t="shared" ca="1" si="21"/>
        <v>-4.6829999999999998</v>
      </c>
      <c r="AA60" s="14">
        <f t="shared" ca="1" si="21"/>
        <v>-4.7220000000000004</v>
      </c>
      <c r="AB60" s="14">
        <f t="shared" ca="1" si="21"/>
        <v>-4.7619999999999996</v>
      </c>
      <c r="AC60" s="14">
        <f t="shared" ca="1" si="21"/>
        <v>-4.8010000000000002</v>
      </c>
      <c r="AD60" s="14">
        <f t="shared" ca="1" si="21"/>
        <v>-4.84</v>
      </c>
      <c r="AE60" s="14">
        <f t="shared" ca="1" si="21"/>
        <v>-4.8780000000000001</v>
      </c>
      <c r="AF60" s="14">
        <f t="shared" ca="1" si="21"/>
        <v>-4.9169999999999998</v>
      </c>
      <c r="AG60" s="14">
        <f t="shared" ca="1" si="21"/>
        <v>-4.9550000000000001</v>
      </c>
      <c r="AH60" s="14">
        <f t="shared" ca="1" si="21"/>
        <v>-5.1040000000000001</v>
      </c>
      <c r="AI60" s="14">
        <f t="shared" ca="1" si="21"/>
        <v>-5.141</v>
      </c>
      <c r="AJ60" s="14">
        <f t="shared" ca="1" si="21"/>
        <v>-5.1769999999999996</v>
      </c>
      <c r="AK60" s="14">
        <f t="shared" ca="1" si="21"/>
        <v>-5.2140000000000004</v>
      </c>
      <c r="AL60" s="14">
        <f t="shared" ca="1" si="21"/>
        <v>-5.25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98"/>
    </row>
    <row r="61" spans="1:71" ht="21" customHeight="1" outlineLevel="1" thickBot="1" x14ac:dyDescent="0.4">
      <c r="A61" s="5">
        <f t="shared" si="19"/>
        <v>0</v>
      </c>
      <c r="B61" s="5">
        <f t="shared" si="19"/>
        <v>1</v>
      </c>
      <c r="C61" s="5">
        <f t="shared" si="19"/>
        <v>0</v>
      </c>
      <c r="D61" s="5">
        <f t="shared" si="19"/>
        <v>0</v>
      </c>
      <c r="E61" s="6" t="str">
        <f t="shared" si="19"/>
        <v>H (Se)</v>
      </c>
      <c r="F61" s="14">
        <f t="shared" ca="1" si="20"/>
        <v>-22.27</v>
      </c>
      <c r="G61" s="14">
        <f t="shared" ca="1" si="21"/>
        <v>-21.16</v>
      </c>
      <c r="H61" s="14">
        <f t="shared" ca="1" si="21"/>
        <v>-20.170000000000002</v>
      </c>
      <c r="I61" s="14">
        <f t="shared" ca="1" si="21"/>
        <v>-19.34</v>
      </c>
      <c r="J61" s="14">
        <f t="shared" ca="1" si="21"/>
        <v>-19.559999999999999</v>
      </c>
      <c r="K61" s="14">
        <f t="shared" ca="1" si="21"/>
        <v>-20.53</v>
      </c>
      <c r="L61" s="14">
        <f t="shared" ca="1" si="21"/>
        <v>-21.53</v>
      </c>
      <c r="M61" s="14">
        <f t="shared" ca="1" si="21"/>
        <v>-21.78</v>
      </c>
      <c r="N61" s="14">
        <f t="shared" ca="1" si="21"/>
        <v>-22.02</v>
      </c>
      <c r="O61" s="14">
        <f t="shared" ca="1" si="21"/>
        <v>-22.27</v>
      </c>
      <c r="P61" s="14">
        <f t="shared" ca="1" si="21"/>
        <v>-22.52</v>
      </c>
      <c r="Q61" s="14">
        <f t="shared" ca="1" si="21"/>
        <v>-22.76</v>
      </c>
      <c r="R61" s="14">
        <f t="shared" ca="1" si="21"/>
        <v>-23</v>
      </c>
      <c r="S61" s="14">
        <f t="shared" ca="1" si="21"/>
        <v>-23.24</v>
      </c>
      <c r="T61" s="14">
        <f t="shared" ca="1" si="21"/>
        <v>-23.48</v>
      </c>
      <c r="U61" s="14">
        <f t="shared" ca="1" si="21"/>
        <v>-23.72</v>
      </c>
      <c r="V61" s="14">
        <f t="shared" ca="1" si="21"/>
        <v>-23.95</v>
      </c>
      <c r="W61" s="14">
        <f t="shared" ca="1" si="21"/>
        <v>-24.18</v>
      </c>
      <c r="X61" s="14">
        <f t="shared" ca="1" si="21"/>
        <v>-24.41</v>
      </c>
      <c r="Y61" s="14">
        <f t="shared" ca="1" si="21"/>
        <v>-25.31</v>
      </c>
      <c r="Z61" s="14">
        <f t="shared" ca="1" si="21"/>
        <v>-25.53</v>
      </c>
      <c r="AA61" s="14">
        <f t="shared" ca="1" si="21"/>
        <v>-25.75</v>
      </c>
      <c r="AB61" s="14">
        <f t="shared" ca="1" si="21"/>
        <v>-25.97</v>
      </c>
      <c r="AC61" s="14">
        <f t="shared" ca="1" si="21"/>
        <v>-26.18</v>
      </c>
      <c r="AD61" s="14">
        <f t="shared" ca="1" si="21"/>
        <v>-26.39</v>
      </c>
      <c r="AE61" s="14">
        <f t="shared" ca="1" si="21"/>
        <v>-26.6</v>
      </c>
      <c r="AF61" s="14">
        <f t="shared" ca="1" si="21"/>
        <v>-26.81</v>
      </c>
      <c r="AG61" s="14">
        <f t="shared" ca="1" si="21"/>
        <v>-27.02</v>
      </c>
      <c r="AH61" s="14">
        <f t="shared" ca="1" si="21"/>
        <v>-27.83</v>
      </c>
      <c r="AI61" s="14">
        <f t="shared" ca="1" si="21"/>
        <v>-28.03</v>
      </c>
      <c r="AJ61" s="14">
        <f t="shared" ca="1" si="21"/>
        <v>-28.23</v>
      </c>
      <c r="AK61" s="14">
        <f t="shared" ca="1" si="21"/>
        <v>-28.42</v>
      </c>
      <c r="AL61" s="14">
        <f t="shared" ca="1" si="21"/>
        <v>-28.62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98"/>
    </row>
    <row r="62" spans="1:71" ht="21" customHeight="1" outlineLevel="1" thickBot="1" x14ac:dyDescent="0.4">
      <c r="A62" s="5">
        <f t="shared" si="19"/>
        <v>0</v>
      </c>
      <c r="B62" s="5">
        <f t="shared" si="19"/>
        <v>0</v>
      </c>
      <c r="C62" s="5">
        <f t="shared" si="19"/>
        <v>0</v>
      </c>
      <c r="D62" s="5">
        <f t="shared" si="19"/>
        <v>0</v>
      </c>
      <c r="E62" s="6">
        <f t="shared" si="19"/>
        <v>0</v>
      </c>
      <c r="F62" s="14">
        <f t="shared" ca="1" si="20"/>
        <v>0</v>
      </c>
      <c r="G62" s="14">
        <f t="shared" ca="1" si="21"/>
        <v>0</v>
      </c>
      <c r="H62" s="14">
        <f t="shared" ca="1" si="21"/>
        <v>0</v>
      </c>
      <c r="I62" s="14">
        <f t="shared" ca="1" si="21"/>
        <v>0</v>
      </c>
      <c r="J62" s="14">
        <f t="shared" ca="1" si="21"/>
        <v>0</v>
      </c>
      <c r="K62" s="14">
        <f t="shared" ca="1" si="21"/>
        <v>0</v>
      </c>
      <c r="L62" s="14">
        <f t="shared" ca="1" si="21"/>
        <v>0</v>
      </c>
      <c r="M62" s="14">
        <f t="shared" ca="1" si="21"/>
        <v>0</v>
      </c>
      <c r="N62" s="14">
        <f t="shared" ca="1" si="21"/>
        <v>0</v>
      </c>
      <c r="O62" s="14">
        <f t="shared" ca="1" si="21"/>
        <v>0</v>
      </c>
      <c r="P62" s="14">
        <f t="shared" ca="1" si="21"/>
        <v>0</v>
      </c>
      <c r="Q62" s="14">
        <f t="shared" ca="1" si="21"/>
        <v>0</v>
      </c>
      <c r="R62" s="14">
        <f t="shared" ca="1" si="21"/>
        <v>0</v>
      </c>
      <c r="S62" s="14">
        <f t="shared" ca="1" si="21"/>
        <v>0</v>
      </c>
      <c r="T62" s="14">
        <f t="shared" ca="1" si="21"/>
        <v>0</v>
      </c>
      <c r="U62" s="14">
        <f t="shared" ca="1" si="21"/>
        <v>0</v>
      </c>
      <c r="V62" s="14">
        <f t="shared" ca="1" si="21"/>
        <v>0</v>
      </c>
      <c r="W62" s="14">
        <f t="shared" ca="1" si="21"/>
        <v>0</v>
      </c>
      <c r="X62" s="14">
        <f t="shared" ca="1" si="21"/>
        <v>0</v>
      </c>
      <c r="Y62" s="14">
        <f t="shared" ca="1" si="21"/>
        <v>0</v>
      </c>
      <c r="Z62" s="14">
        <f t="shared" ca="1" si="21"/>
        <v>0</v>
      </c>
      <c r="AA62" s="14">
        <f t="shared" ca="1" si="21"/>
        <v>0</v>
      </c>
      <c r="AB62" s="14">
        <f t="shared" ca="1" si="21"/>
        <v>0</v>
      </c>
      <c r="AC62" s="14">
        <f t="shared" ca="1" si="21"/>
        <v>0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98"/>
    </row>
    <row r="63" spans="1:71" ht="21" customHeight="1" outlineLevel="1" thickBot="1" x14ac:dyDescent="0.4">
      <c r="A63" s="5">
        <f t="shared" si="19"/>
        <v>0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>
        <f t="shared" si="19"/>
        <v>0</v>
      </c>
      <c r="F63" s="14">
        <f t="shared" ca="1" si="20"/>
        <v>0</v>
      </c>
      <c r="G63" s="14">
        <f t="shared" ca="1" si="22"/>
        <v>0</v>
      </c>
      <c r="H63" s="14">
        <f t="shared" ca="1" si="22"/>
        <v>0</v>
      </c>
      <c r="I63" s="14">
        <f t="shared" ca="1" si="22"/>
        <v>0</v>
      </c>
      <c r="J63" s="14">
        <f t="shared" ca="1" si="22"/>
        <v>0</v>
      </c>
      <c r="K63" s="14">
        <f t="shared" ca="1" si="22"/>
        <v>0</v>
      </c>
      <c r="L63" s="14">
        <f t="shared" ca="1" si="22"/>
        <v>0</v>
      </c>
      <c r="M63" s="14">
        <f t="shared" ca="1" si="22"/>
        <v>0</v>
      </c>
      <c r="N63" s="14">
        <f t="shared" ca="1" si="22"/>
        <v>0</v>
      </c>
      <c r="O63" s="14">
        <f t="shared" ca="1" si="22"/>
        <v>0</v>
      </c>
      <c r="P63" s="14">
        <f t="shared" ca="1" si="22"/>
        <v>0</v>
      </c>
      <c r="Q63" s="14">
        <f t="shared" ca="1" si="22"/>
        <v>0</v>
      </c>
      <c r="R63" s="14">
        <f t="shared" ca="1" si="22"/>
        <v>0</v>
      </c>
      <c r="S63" s="14">
        <f t="shared" ca="1" si="22"/>
        <v>0</v>
      </c>
      <c r="T63" s="14">
        <f t="shared" ca="1" si="22"/>
        <v>0</v>
      </c>
      <c r="U63" s="14">
        <f t="shared" ca="1" si="22"/>
        <v>0</v>
      </c>
      <c r="V63" s="14">
        <f t="shared" ca="1" si="22"/>
        <v>0</v>
      </c>
      <c r="W63" s="14">
        <f t="shared" ca="1" si="22"/>
        <v>0</v>
      </c>
      <c r="X63" s="14">
        <f t="shared" ca="1" si="22"/>
        <v>0</v>
      </c>
      <c r="Y63" s="14">
        <f t="shared" ca="1" si="22"/>
        <v>0</v>
      </c>
      <c r="Z63" s="14">
        <f t="shared" ca="1" si="22"/>
        <v>0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98"/>
    </row>
    <row r="64" spans="1:71" ht="2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>
        <f t="shared" ca="1" si="20"/>
        <v>0</v>
      </c>
      <c r="G64" s="14">
        <f t="shared" ca="1" si="22"/>
        <v>0</v>
      </c>
      <c r="H64" s="14">
        <f t="shared" ca="1" si="22"/>
        <v>0</v>
      </c>
      <c r="I64" s="14">
        <f t="shared" ca="1" si="22"/>
        <v>0</v>
      </c>
      <c r="J64" s="14">
        <f t="shared" ca="1" si="22"/>
        <v>0</v>
      </c>
      <c r="K64" s="14">
        <f t="shared" ca="1" si="22"/>
        <v>0</v>
      </c>
      <c r="L64" s="14">
        <f t="shared" ca="1" si="22"/>
        <v>0</v>
      </c>
      <c r="M64" s="14">
        <f t="shared" ca="1" si="22"/>
        <v>0</v>
      </c>
      <c r="N64" s="14">
        <f t="shared" ca="1" si="22"/>
        <v>0</v>
      </c>
      <c r="O64" s="14">
        <f t="shared" ca="1" si="22"/>
        <v>0</v>
      </c>
      <c r="P64" s="14">
        <f t="shared" ca="1" si="22"/>
        <v>0</v>
      </c>
      <c r="Q64" s="14">
        <f t="shared" ca="1" si="22"/>
        <v>0</v>
      </c>
      <c r="R64" s="14">
        <f t="shared" ca="1" si="22"/>
        <v>0</v>
      </c>
      <c r="S64" s="14">
        <f t="shared" ca="1" si="22"/>
        <v>0</v>
      </c>
      <c r="T64" s="14">
        <f t="shared" ca="1" si="22"/>
        <v>0</v>
      </c>
      <c r="U64" s="14">
        <f t="shared" ca="1" si="22"/>
        <v>0</v>
      </c>
      <c r="V64" s="14">
        <f t="shared" ca="1" si="22"/>
        <v>0</v>
      </c>
      <c r="W64" s="14">
        <f t="shared" ca="1" si="22"/>
        <v>0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98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98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98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98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98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98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98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98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98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98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98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98"/>
    </row>
    <row r="76" spans="1:87" ht="2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6.25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Temperature,К Pressure, at</v>
      </c>
      <c r="F79" s="3">
        <f t="shared" ref="F79" si="29">F3</f>
        <v>273.10000000000002</v>
      </c>
      <c r="G79" s="3">
        <f t="shared" ref="G79:BR79" si="30">G3</f>
        <v>289.7</v>
      </c>
      <c r="H79" s="3">
        <f t="shared" si="30"/>
        <v>306.2</v>
      </c>
      <c r="I79" s="3">
        <f t="shared" si="30"/>
        <v>322.7</v>
      </c>
      <c r="J79" s="3">
        <f t="shared" si="30"/>
        <v>339.2</v>
      </c>
      <c r="K79" s="3">
        <f t="shared" si="30"/>
        <v>405.3</v>
      </c>
      <c r="L79" s="3">
        <f t="shared" si="30"/>
        <v>471.4</v>
      </c>
      <c r="M79" s="3">
        <f t="shared" si="30"/>
        <v>487.9</v>
      </c>
      <c r="N79" s="3">
        <f t="shared" si="30"/>
        <v>504.4</v>
      </c>
      <c r="O79" s="3">
        <f t="shared" si="30"/>
        <v>520.9</v>
      </c>
      <c r="P79" s="3">
        <f t="shared" si="30"/>
        <v>537.5</v>
      </c>
      <c r="Q79" s="3">
        <f t="shared" si="30"/>
        <v>554</v>
      </c>
      <c r="R79" s="3">
        <f t="shared" si="30"/>
        <v>570.5</v>
      </c>
      <c r="S79" s="3">
        <f t="shared" si="30"/>
        <v>587</v>
      </c>
      <c r="T79" s="3">
        <f t="shared" si="30"/>
        <v>603.5</v>
      </c>
      <c r="U79" s="3">
        <f t="shared" si="30"/>
        <v>620</v>
      </c>
      <c r="V79" s="3">
        <f t="shared" si="30"/>
        <v>636.6</v>
      </c>
      <c r="W79" s="3">
        <f t="shared" si="30"/>
        <v>653.1</v>
      </c>
      <c r="X79" s="3">
        <f t="shared" si="30"/>
        <v>669.6</v>
      </c>
      <c r="Y79" s="3">
        <f t="shared" si="30"/>
        <v>735.7</v>
      </c>
      <c r="Z79" s="3">
        <f t="shared" si="30"/>
        <v>752.2</v>
      </c>
      <c r="AA79" s="3">
        <f t="shared" si="30"/>
        <v>768.7</v>
      </c>
      <c r="AB79" s="3">
        <f t="shared" si="30"/>
        <v>785.2</v>
      </c>
      <c r="AC79" s="3">
        <f t="shared" si="30"/>
        <v>801.8</v>
      </c>
      <c r="AD79" s="3">
        <f t="shared" si="30"/>
        <v>818.3</v>
      </c>
      <c r="AE79" s="3">
        <f t="shared" si="30"/>
        <v>834.8</v>
      </c>
      <c r="AF79" s="3">
        <f t="shared" si="30"/>
        <v>851.3</v>
      </c>
      <c r="AG79" s="3">
        <f t="shared" si="30"/>
        <v>867.8</v>
      </c>
      <c r="AH79" s="3">
        <f t="shared" si="30"/>
        <v>933.9</v>
      </c>
      <c r="AI79" s="3">
        <f t="shared" si="30"/>
        <v>950.4</v>
      </c>
      <c r="AJ79" s="3">
        <f t="shared" si="30"/>
        <v>967</v>
      </c>
      <c r="AK79" s="3">
        <f t="shared" si="30"/>
        <v>983.5</v>
      </c>
      <c r="AL79" s="3">
        <f t="shared" si="30"/>
        <v>1000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1</v>
      </c>
      <c r="C80" s="5">
        <f t="shared" si="31"/>
        <v>0</v>
      </c>
      <c r="D80" s="5">
        <f t="shared" si="31"/>
        <v>0</v>
      </c>
      <c r="E80" s="6" t="str">
        <f t="shared" si="28"/>
        <v>*Se[M]</v>
      </c>
      <c r="F80" s="14">
        <f t="shared" ref="F80" si="32">F4*$C$78</f>
        <v>4.7975625E-14</v>
      </c>
      <c r="G80" s="14">
        <f t="shared" ref="G80:BR80" si="33">G4*$C$78</f>
        <v>5.0794999999999999E-10</v>
      </c>
      <c r="H80" s="14">
        <f t="shared" si="33"/>
        <v>1.1071249999999999E-8</v>
      </c>
      <c r="I80" s="14">
        <f t="shared" si="33"/>
        <v>3.4396875E-2</v>
      </c>
      <c r="J80" s="14">
        <f t="shared" si="33"/>
        <v>0.5</v>
      </c>
      <c r="K80" s="14">
        <f t="shared" si="33"/>
        <v>0.5</v>
      </c>
      <c r="L80" s="14">
        <f t="shared" si="33"/>
        <v>0.5</v>
      </c>
      <c r="M80" s="14">
        <f t="shared" si="33"/>
        <v>0.5</v>
      </c>
      <c r="N80" s="14">
        <f t="shared" si="33"/>
        <v>0.5</v>
      </c>
      <c r="O80" s="14">
        <f t="shared" si="33"/>
        <v>0.5</v>
      </c>
      <c r="P80" s="14">
        <f t="shared" si="33"/>
        <v>0.69937499999999997</v>
      </c>
      <c r="Q80" s="14">
        <f t="shared" si="33"/>
        <v>1.183125</v>
      </c>
      <c r="R80" s="14">
        <f t="shared" si="33"/>
        <v>1.3491249999999999</v>
      </c>
      <c r="S80" s="14">
        <f t="shared" si="33"/>
        <v>1.4217499999999998</v>
      </c>
      <c r="T80" s="14">
        <f t="shared" si="33"/>
        <v>1.9573125</v>
      </c>
      <c r="U80" s="14">
        <f t="shared" si="33"/>
        <v>1.9758749999999998</v>
      </c>
      <c r="V80" s="14">
        <f t="shared" si="33"/>
        <v>1.986</v>
      </c>
      <c r="W80" s="14">
        <f t="shared" si="33"/>
        <v>1.9916875000000001</v>
      </c>
      <c r="X80" s="14">
        <f t="shared" si="33"/>
        <v>1.9949374999999998</v>
      </c>
      <c r="Y80" s="14">
        <f t="shared" si="33"/>
        <v>1.9991874999999999</v>
      </c>
      <c r="Z80" s="14">
        <f t="shared" si="33"/>
        <v>1.9994375000000002</v>
      </c>
      <c r="AA80" s="14">
        <f t="shared" si="33"/>
        <v>1.999625</v>
      </c>
      <c r="AB80" s="14">
        <f t="shared" si="33"/>
        <v>1.9997500000000001</v>
      </c>
      <c r="AC80" s="14">
        <f t="shared" si="33"/>
        <v>1.9998124999999998</v>
      </c>
      <c r="AD80" s="14">
        <f t="shared" si="33"/>
        <v>2.9163125000000001</v>
      </c>
      <c r="AE80" s="14">
        <f t="shared" si="33"/>
        <v>2.9998750000000003</v>
      </c>
      <c r="AF80" s="14">
        <f t="shared" si="33"/>
        <v>2.9999375000000001</v>
      </c>
      <c r="AG80" s="14">
        <f t="shared" si="33"/>
        <v>2.9999375000000001</v>
      </c>
      <c r="AH80" s="14">
        <f t="shared" si="33"/>
        <v>3</v>
      </c>
      <c r="AI80" s="14">
        <f t="shared" si="33"/>
        <v>3</v>
      </c>
      <c r="AJ80" s="14">
        <f t="shared" si="33"/>
        <v>3</v>
      </c>
      <c r="AK80" s="14">
        <f t="shared" si="33"/>
        <v>3</v>
      </c>
      <c r="AL80" s="14">
        <f t="shared" si="33"/>
        <v>3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98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0</v>
      </c>
      <c r="C81" s="5">
        <f t="shared" si="34"/>
        <v>1</v>
      </c>
      <c r="D81" s="5">
        <f t="shared" si="34"/>
        <v>0</v>
      </c>
      <c r="E81" s="6" t="str">
        <f t="shared" si="28"/>
        <v>*Ge</v>
      </c>
      <c r="F81" s="14">
        <f t="shared" ref="F81" si="35">F5*$C$78</f>
        <v>0</v>
      </c>
      <c r="G81" s="14">
        <f t="shared" ref="G81:BR81" si="36">G5*$C$78</f>
        <v>0</v>
      </c>
      <c r="H81" s="14">
        <f t="shared" si="36"/>
        <v>0</v>
      </c>
      <c r="I81" s="14">
        <f t="shared" si="36"/>
        <v>0</v>
      </c>
      <c r="J81" s="14">
        <f t="shared" si="36"/>
        <v>0</v>
      </c>
      <c r="K81" s="14">
        <f t="shared" si="36"/>
        <v>4.1216875000000002E-25</v>
      </c>
      <c r="L81" s="14">
        <f t="shared" si="36"/>
        <v>1.2353749999999999E-12</v>
      </c>
      <c r="M81" s="14">
        <f t="shared" si="36"/>
        <v>3.1941874999999998E-10</v>
      </c>
      <c r="N81" s="14">
        <f t="shared" si="36"/>
        <v>5.0468749999999995E-9</v>
      </c>
      <c r="O81" s="14">
        <f t="shared" si="36"/>
        <v>1.0051250000000001E-7</v>
      </c>
      <c r="P81" s="14">
        <f t="shared" si="36"/>
        <v>0.19938124999999998</v>
      </c>
      <c r="Q81" s="14">
        <f t="shared" si="36"/>
        <v>0.68312499999999998</v>
      </c>
      <c r="R81" s="14">
        <f t="shared" si="36"/>
        <v>0.84912500000000002</v>
      </c>
      <c r="S81" s="14">
        <f t="shared" si="36"/>
        <v>0.92174999999999996</v>
      </c>
      <c r="T81" s="14">
        <f t="shared" si="36"/>
        <v>0.95731250000000001</v>
      </c>
      <c r="U81" s="14">
        <f t="shared" si="36"/>
        <v>0.97587500000000005</v>
      </c>
      <c r="V81" s="14">
        <f t="shared" si="36"/>
        <v>0.9860000000000001</v>
      </c>
      <c r="W81" s="14">
        <f t="shared" si="36"/>
        <v>0.99168750000000006</v>
      </c>
      <c r="X81" s="14">
        <f t="shared" si="36"/>
        <v>0.99493750000000003</v>
      </c>
      <c r="Y81" s="14">
        <f t="shared" si="36"/>
        <v>0.99918750000000012</v>
      </c>
      <c r="Z81" s="14">
        <f t="shared" si="36"/>
        <v>0.99943749999999998</v>
      </c>
      <c r="AA81" s="14">
        <f t="shared" si="36"/>
        <v>0.99962499999999999</v>
      </c>
      <c r="AB81" s="14">
        <f t="shared" si="36"/>
        <v>0.99974999999999992</v>
      </c>
      <c r="AC81" s="14">
        <f t="shared" si="36"/>
        <v>0.99981249999999999</v>
      </c>
      <c r="AD81" s="14">
        <f t="shared" si="36"/>
        <v>0.8101250000000001</v>
      </c>
      <c r="AE81" s="14">
        <f t="shared" si="36"/>
        <v>0.76350000000000007</v>
      </c>
      <c r="AF81" s="14">
        <f t="shared" si="36"/>
        <v>0.73106250000000006</v>
      </c>
      <c r="AG81" s="14">
        <f t="shared" si="36"/>
        <v>0.69450000000000001</v>
      </c>
      <c r="AH81" s="14">
        <f t="shared" si="36"/>
        <v>0.49424374999999998</v>
      </c>
      <c r="AI81" s="14">
        <f t="shared" si="36"/>
        <v>0.42573125000000001</v>
      </c>
      <c r="AJ81" s="14">
        <f t="shared" si="36"/>
        <v>0.34724374999999996</v>
      </c>
      <c r="AK81" s="14">
        <f t="shared" si="36"/>
        <v>0.25603124999999999</v>
      </c>
      <c r="AL81" s="14">
        <f t="shared" si="36"/>
        <v>0.14968125000000002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98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3</v>
      </c>
      <c r="C82" s="5">
        <f t="shared" si="34"/>
        <v>0</v>
      </c>
      <c r="D82" s="5">
        <f t="shared" si="34"/>
        <v>2</v>
      </c>
      <c r="E82" s="6" t="str">
        <f t="shared" si="28"/>
        <v>*Ga2Se3</v>
      </c>
      <c r="F82" s="14">
        <f t="shared" ref="F82" si="37">F6*$C$78</f>
        <v>0.5</v>
      </c>
      <c r="G82" s="14">
        <f t="shared" ref="G82:BR82" si="38">G6*$C$78</f>
        <v>0.5</v>
      </c>
      <c r="H82" s="14">
        <f t="shared" si="38"/>
        <v>0.5</v>
      </c>
      <c r="I82" s="14">
        <f t="shared" si="38"/>
        <v>0.5</v>
      </c>
      <c r="J82" s="14">
        <f t="shared" si="38"/>
        <v>0.5</v>
      </c>
      <c r="K82" s="14">
        <f t="shared" si="38"/>
        <v>0.5</v>
      </c>
      <c r="L82" s="14">
        <f t="shared" si="38"/>
        <v>0.5</v>
      </c>
      <c r="M82" s="14">
        <f t="shared" si="38"/>
        <v>0.5</v>
      </c>
      <c r="N82" s="14">
        <f t="shared" si="38"/>
        <v>0.5</v>
      </c>
      <c r="O82" s="14">
        <f t="shared" si="38"/>
        <v>0.5</v>
      </c>
      <c r="P82" s="14">
        <f t="shared" si="38"/>
        <v>0.5</v>
      </c>
      <c r="Q82" s="14">
        <f t="shared" si="38"/>
        <v>0.5</v>
      </c>
      <c r="R82" s="14">
        <f t="shared" si="38"/>
        <v>0.5</v>
      </c>
      <c r="S82" s="14">
        <f t="shared" si="38"/>
        <v>0.5</v>
      </c>
      <c r="T82" s="14">
        <f t="shared" si="38"/>
        <v>7.8762500000000004E-7</v>
      </c>
      <c r="U82" s="14">
        <f t="shared" si="38"/>
        <v>1.1079999999999999E-8</v>
      </c>
      <c r="V82" s="14">
        <f t="shared" si="38"/>
        <v>8.8025000000000004E-10</v>
      </c>
      <c r="W82" s="14">
        <f t="shared" si="38"/>
        <v>1.5265000000000001E-10</v>
      </c>
      <c r="X82" s="14">
        <f t="shared" si="38"/>
        <v>3.3927500000000004E-13</v>
      </c>
      <c r="Y82" s="14">
        <f t="shared" si="38"/>
        <v>3.0508125000000001E-25</v>
      </c>
      <c r="Z82" s="14">
        <f t="shared" si="38"/>
        <v>3.7430625E-30</v>
      </c>
      <c r="AA82" s="14">
        <f t="shared" si="38"/>
        <v>0</v>
      </c>
      <c r="AB82" s="14">
        <f t="shared" si="38"/>
        <v>0</v>
      </c>
      <c r="AC82" s="14">
        <f t="shared" si="38"/>
        <v>0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98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0</v>
      </c>
      <c r="C83" s="5">
        <f t="shared" si="34"/>
        <v>0</v>
      </c>
      <c r="D83" s="5">
        <f t="shared" si="34"/>
        <v>1</v>
      </c>
      <c r="E83" s="6" t="str">
        <f t="shared" si="28"/>
        <v>*Ga[1]</v>
      </c>
      <c r="F83" s="14">
        <f t="shared" ref="F83" si="39">F7*$C$78</f>
        <v>0</v>
      </c>
      <c r="G83" s="14">
        <f t="shared" ref="G83:BR83" si="40">G7*$C$78</f>
        <v>0</v>
      </c>
      <c r="H83" s="14">
        <f t="shared" si="40"/>
        <v>0</v>
      </c>
      <c r="I83" s="14">
        <f t="shared" si="40"/>
        <v>0</v>
      </c>
      <c r="J83" s="14">
        <f t="shared" si="40"/>
        <v>0</v>
      </c>
      <c r="K83" s="14">
        <f t="shared" si="40"/>
        <v>0</v>
      </c>
      <c r="L83" s="14">
        <f t="shared" si="40"/>
        <v>0</v>
      </c>
      <c r="M83" s="14">
        <f t="shared" si="40"/>
        <v>0</v>
      </c>
      <c r="N83" s="14">
        <f t="shared" si="40"/>
        <v>0</v>
      </c>
      <c r="O83" s="14">
        <f t="shared" si="40"/>
        <v>0</v>
      </c>
      <c r="P83" s="14">
        <f t="shared" si="40"/>
        <v>0</v>
      </c>
      <c r="Q83" s="14">
        <f t="shared" si="40"/>
        <v>0</v>
      </c>
      <c r="R83" s="14">
        <f t="shared" si="40"/>
        <v>0</v>
      </c>
      <c r="S83" s="14">
        <f t="shared" si="40"/>
        <v>0</v>
      </c>
      <c r="T83" s="14">
        <f t="shared" si="40"/>
        <v>0</v>
      </c>
      <c r="U83" s="14">
        <f t="shared" si="40"/>
        <v>0</v>
      </c>
      <c r="V83" s="14">
        <f t="shared" si="40"/>
        <v>0</v>
      </c>
      <c r="W83" s="14">
        <f t="shared" si="40"/>
        <v>0</v>
      </c>
      <c r="X83" s="14">
        <f t="shared" si="40"/>
        <v>0</v>
      </c>
      <c r="Y83" s="14">
        <f t="shared" si="40"/>
        <v>3.3027499999999996E-25</v>
      </c>
      <c r="Z83" s="14">
        <f t="shared" si="40"/>
        <v>2.169875E-22</v>
      </c>
      <c r="AA83" s="14">
        <f t="shared" si="40"/>
        <v>4.5366874999999996E-20</v>
      </c>
      <c r="AB83" s="14">
        <f t="shared" si="40"/>
        <v>5.1514999999999999E-18</v>
      </c>
      <c r="AC83" s="14">
        <f t="shared" si="40"/>
        <v>1.2763124999999999E-16</v>
      </c>
      <c r="AD83" s="14">
        <f t="shared" si="40"/>
        <v>2.1766250000000001E-17</v>
      </c>
      <c r="AE83" s="14">
        <f t="shared" si="40"/>
        <v>2.6931249999999998E-7</v>
      </c>
      <c r="AF83" s="14">
        <f t="shared" si="40"/>
        <v>1.34525E-6</v>
      </c>
      <c r="AG83" s="14">
        <f t="shared" si="40"/>
        <v>1.0824375000000001E-6</v>
      </c>
      <c r="AH83" s="14">
        <f t="shared" si="40"/>
        <v>3.0034375E-7</v>
      </c>
      <c r="AI83" s="14">
        <f t="shared" si="40"/>
        <v>2.5026875E-7</v>
      </c>
      <c r="AJ83" s="14">
        <f t="shared" si="40"/>
        <v>1.1598750000000001E-7</v>
      </c>
      <c r="AK83" s="14">
        <f t="shared" si="40"/>
        <v>4.9879374999999995E-10</v>
      </c>
      <c r="AL83" s="14">
        <f t="shared" si="40"/>
        <v>9.1250000000000014E-16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98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2</v>
      </c>
      <c r="C84" s="5">
        <f t="shared" si="34"/>
        <v>1</v>
      </c>
      <c r="D84" s="5">
        <f t="shared" si="34"/>
        <v>0</v>
      </c>
      <c r="E84" s="6" t="str">
        <f t="shared" si="28"/>
        <v>*GeSe2</v>
      </c>
      <c r="F84" s="14">
        <f t="shared" ref="F84" si="41">F8*$C$78</f>
        <v>0.5</v>
      </c>
      <c r="G84" s="14">
        <f t="shared" ref="G84:BR84" si="42">G8*$C$78</f>
        <v>0.5</v>
      </c>
      <c r="H84" s="14">
        <f t="shared" si="42"/>
        <v>0.5</v>
      </c>
      <c r="I84" s="14">
        <f t="shared" si="42"/>
        <v>0.46560000000000001</v>
      </c>
      <c r="J84" s="14">
        <f t="shared" si="42"/>
        <v>3.5568125000000001E-8</v>
      </c>
      <c r="K84" s="14">
        <f t="shared" si="42"/>
        <v>1.225125E-14</v>
      </c>
      <c r="L84" s="14">
        <f t="shared" si="42"/>
        <v>1.4656250000000002E-26</v>
      </c>
      <c r="M84" s="14">
        <f t="shared" si="42"/>
        <v>5.8626874999999998E-32</v>
      </c>
      <c r="N84" s="14">
        <f t="shared" si="42"/>
        <v>0</v>
      </c>
      <c r="O84" s="14">
        <f t="shared" si="42"/>
        <v>0</v>
      </c>
      <c r="P84" s="14">
        <f t="shared" si="42"/>
        <v>0</v>
      </c>
      <c r="Q84" s="14">
        <f t="shared" si="42"/>
        <v>0</v>
      </c>
      <c r="R84" s="14">
        <f t="shared" si="42"/>
        <v>0</v>
      </c>
      <c r="S84" s="14">
        <f t="shared" si="42"/>
        <v>0</v>
      </c>
      <c r="T84" s="14">
        <f t="shared" si="42"/>
        <v>0</v>
      </c>
      <c r="U84" s="14">
        <f t="shared" si="42"/>
        <v>0</v>
      </c>
      <c r="V84" s="14">
        <f t="shared" si="42"/>
        <v>0</v>
      </c>
      <c r="W84" s="14">
        <f t="shared" si="42"/>
        <v>0</v>
      </c>
      <c r="X84" s="14">
        <f t="shared" si="42"/>
        <v>0</v>
      </c>
      <c r="Y84" s="14">
        <f t="shared" si="42"/>
        <v>0</v>
      </c>
      <c r="Z84" s="14">
        <f t="shared" si="42"/>
        <v>0</v>
      </c>
      <c r="AA84" s="14">
        <f t="shared" si="42"/>
        <v>0</v>
      </c>
      <c r="AB84" s="14">
        <f t="shared" si="42"/>
        <v>0</v>
      </c>
      <c r="AC84" s="14">
        <f t="shared" si="42"/>
        <v>0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98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1</v>
      </c>
      <c r="C85" s="5">
        <f t="shared" si="34"/>
        <v>0</v>
      </c>
      <c r="D85" s="5">
        <f t="shared" si="34"/>
        <v>1</v>
      </c>
      <c r="E85" s="6" t="str">
        <f t="shared" si="28"/>
        <v>*GaSe</v>
      </c>
      <c r="F85" s="14">
        <f t="shared" ref="F85" si="43">F9*$C$78</f>
        <v>0</v>
      </c>
      <c r="G85" s="14">
        <f t="shared" ref="G85:BR85" si="44">G9*$C$78</f>
        <v>0</v>
      </c>
      <c r="H85" s="14">
        <f t="shared" si="44"/>
        <v>0</v>
      </c>
      <c r="I85" s="14">
        <f t="shared" si="44"/>
        <v>0</v>
      </c>
      <c r="J85" s="14">
        <f t="shared" si="44"/>
        <v>0</v>
      </c>
      <c r="K85" s="14">
        <f t="shared" si="44"/>
        <v>1.324375E-19</v>
      </c>
      <c r="L85" s="14">
        <f t="shared" si="44"/>
        <v>5.0131875000000001E-13</v>
      </c>
      <c r="M85" s="14">
        <f t="shared" si="44"/>
        <v>2.58825E-12</v>
      </c>
      <c r="N85" s="14">
        <f t="shared" si="44"/>
        <v>2.5280624999999998E-14</v>
      </c>
      <c r="O85" s="14">
        <f t="shared" si="44"/>
        <v>3.5991250000000002E-22</v>
      </c>
      <c r="P85" s="14">
        <f t="shared" si="44"/>
        <v>6.8537499999999992E-28</v>
      </c>
      <c r="Q85" s="14">
        <f t="shared" si="44"/>
        <v>1.174E-8</v>
      </c>
      <c r="R85" s="14">
        <f t="shared" si="44"/>
        <v>6.7150000000000002E-8</v>
      </c>
      <c r="S85" s="14">
        <f t="shared" si="44"/>
        <v>9.7981249999999995E-7</v>
      </c>
      <c r="T85" s="14">
        <f t="shared" si="44"/>
        <v>1</v>
      </c>
      <c r="U85" s="14">
        <f t="shared" si="44"/>
        <v>1</v>
      </c>
      <c r="V85" s="14">
        <f t="shared" si="44"/>
        <v>1</v>
      </c>
      <c r="W85" s="14">
        <f t="shared" si="44"/>
        <v>1</v>
      </c>
      <c r="X85" s="14">
        <f t="shared" si="44"/>
        <v>1</v>
      </c>
      <c r="Y85" s="14">
        <f t="shared" si="44"/>
        <v>1</v>
      </c>
      <c r="Z85" s="14">
        <f t="shared" si="44"/>
        <v>1</v>
      </c>
      <c r="AA85" s="14">
        <f t="shared" si="44"/>
        <v>1</v>
      </c>
      <c r="AB85" s="14">
        <f t="shared" si="44"/>
        <v>1</v>
      </c>
      <c r="AC85" s="14">
        <f t="shared" si="44"/>
        <v>1</v>
      </c>
      <c r="AD85" s="14">
        <f t="shared" si="44"/>
        <v>8.354375E-2</v>
      </c>
      <c r="AE85" s="14">
        <f t="shared" si="44"/>
        <v>4.3399999999999998E-8</v>
      </c>
      <c r="AF85" s="14">
        <f t="shared" si="44"/>
        <v>1.4514999999999998E-12</v>
      </c>
      <c r="AG85" s="14">
        <f t="shared" si="44"/>
        <v>1.0115625E-20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98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1</v>
      </c>
      <c r="C86" s="5">
        <f t="shared" si="34"/>
        <v>1</v>
      </c>
      <c r="D86" s="5">
        <f t="shared" si="34"/>
        <v>0</v>
      </c>
      <c r="E86" s="6" t="str">
        <f t="shared" si="28"/>
        <v>GeSe</v>
      </c>
      <c r="F86" s="14">
        <f t="shared" ref="F86" si="45">F10*$C$78</f>
        <v>0.5</v>
      </c>
      <c r="G86" s="14">
        <f t="shared" ref="G86:BR86" si="46">G10*$C$78</f>
        <v>0.5</v>
      </c>
      <c r="H86" s="14">
        <f t="shared" si="46"/>
        <v>0.5</v>
      </c>
      <c r="I86" s="14">
        <f t="shared" si="46"/>
        <v>0.53439999999999999</v>
      </c>
      <c r="J86" s="14">
        <f t="shared" si="46"/>
        <v>1</v>
      </c>
      <c r="K86" s="14">
        <f t="shared" si="46"/>
        <v>1</v>
      </c>
      <c r="L86" s="14">
        <f t="shared" si="46"/>
        <v>1</v>
      </c>
      <c r="M86" s="14">
        <f t="shared" si="46"/>
        <v>1</v>
      </c>
      <c r="N86" s="14">
        <f t="shared" si="46"/>
        <v>1</v>
      </c>
      <c r="O86" s="14">
        <f t="shared" si="46"/>
        <v>1</v>
      </c>
      <c r="P86" s="14">
        <f t="shared" si="46"/>
        <v>0.80062499999999992</v>
      </c>
      <c r="Q86" s="14">
        <f t="shared" si="46"/>
        <v>0.31684374999999998</v>
      </c>
      <c r="R86" s="14">
        <f t="shared" si="46"/>
        <v>0.15090624999999999</v>
      </c>
      <c r="S86" s="14">
        <f t="shared" si="46"/>
        <v>7.8268749999999998E-2</v>
      </c>
      <c r="T86" s="14">
        <f t="shared" si="46"/>
        <v>4.2705E-2</v>
      </c>
      <c r="U86" s="14">
        <f t="shared" si="46"/>
        <v>2.414125E-2</v>
      </c>
      <c r="V86" s="14">
        <f t="shared" si="46"/>
        <v>1.4029375E-2</v>
      </c>
      <c r="W86" s="14">
        <f t="shared" si="46"/>
        <v>8.3431249999999998E-3</v>
      </c>
      <c r="X86" s="14">
        <f t="shared" si="46"/>
        <v>5.0631875E-3</v>
      </c>
      <c r="Y86" s="14">
        <f t="shared" si="46"/>
        <v>8.1168750000000002E-4</v>
      </c>
      <c r="Z86" s="14">
        <f t="shared" si="46"/>
        <v>5.3235000000000001E-4</v>
      </c>
      <c r="AA86" s="14">
        <f t="shared" si="46"/>
        <v>3.5351875000000002E-4</v>
      </c>
      <c r="AB86" s="14">
        <f t="shared" si="46"/>
        <v>2.3752499999999999E-4</v>
      </c>
      <c r="AC86" s="14">
        <f t="shared" si="46"/>
        <v>1.6136875000000002E-4</v>
      </c>
      <c r="AD86" s="14">
        <f t="shared" si="46"/>
        <v>1.1078125E-4</v>
      </c>
      <c r="AE86" s="14">
        <f t="shared" si="46"/>
        <v>7.6793749999999993E-5</v>
      </c>
      <c r="AF86" s="14">
        <f t="shared" si="46"/>
        <v>5.3735E-5</v>
      </c>
      <c r="AG86" s="14">
        <f t="shared" si="46"/>
        <v>3.7932500000000003E-5</v>
      </c>
      <c r="AH86" s="14">
        <f t="shared" si="46"/>
        <v>1.0196875000000001E-5</v>
      </c>
      <c r="AI86" s="14">
        <f t="shared" si="46"/>
        <v>7.4743750000000008E-6</v>
      </c>
      <c r="AJ86" s="14">
        <f t="shared" si="46"/>
        <v>5.5128750000000001E-6</v>
      </c>
      <c r="AK86" s="14">
        <f t="shared" si="46"/>
        <v>4.0921250000000002E-6</v>
      </c>
      <c r="AL86" s="14">
        <f t="shared" si="46"/>
        <v>3.055E-6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98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1</v>
      </c>
      <c r="C87" s="5">
        <f t="shared" si="34"/>
        <v>0</v>
      </c>
      <c r="D87" s="5">
        <f t="shared" si="34"/>
        <v>2</v>
      </c>
      <c r="E87" s="6" t="str">
        <f t="shared" si="28"/>
        <v>Ga2Se</v>
      </c>
      <c r="F87" s="14">
        <f t="shared" ref="F87" si="47">F11*$C$78</f>
        <v>0</v>
      </c>
      <c r="G87" s="14">
        <f t="shared" ref="G87:BR87" si="48">G11*$C$78</f>
        <v>0</v>
      </c>
      <c r="H87" s="14">
        <f t="shared" si="48"/>
        <v>0</v>
      </c>
      <c r="I87" s="14">
        <f t="shared" si="48"/>
        <v>0</v>
      </c>
      <c r="J87" s="14">
        <f t="shared" si="48"/>
        <v>0</v>
      </c>
      <c r="K87" s="14">
        <f t="shared" si="48"/>
        <v>0</v>
      </c>
      <c r="L87" s="14">
        <f t="shared" si="48"/>
        <v>7.5550000000000004E-31</v>
      </c>
      <c r="M87" s="14">
        <f t="shared" si="48"/>
        <v>8.8381250000000005E-29</v>
      </c>
      <c r="N87" s="14">
        <f t="shared" si="48"/>
        <v>7.7356250000000002E-27</v>
      </c>
      <c r="O87" s="14">
        <f t="shared" si="48"/>
        <v>5.2044374999999997E-25</v>
      </c>
      <c r="P87" s="14">
        <f t="shared" si="48"/>
        <v>2.5130624999999999E-23</v>
      </c>
      <c r="Q87" s="14">
        <f t="shared" si="48"/>
        <v>8.173750000000001E-22</v>
      </c>
      <c r="R87" s="14">
        <f t="shared" si="48"/>
        <v>2.5484999999999999E-20</v>
      </c>
      <c r="S87" s="14">
        <f t="shared" si="48"/>
        <v>7.0162500000000001E-19</v>
      </c>
      <c r="T87" s="14">
        <f t="shared" si="48"/>
        <v>1.3981874999999999E-17</v>
      </c>
      <c r="U87" s="14">
        <f t="shared" si="48"/>
        <v>1.460875E-16</v>
      </c>
      <c r="V87" s="14">
        <f t="shared" si="48"/>
        <v>1.3676875E-15</v>
      </c>
      <c r="W87" s="14">
        <f t="shared" si="48"/>
        <v>1.1537499999999999E-14</v>
      </c>
      <c r="X87" s="14">
        <f t="shared" si="48"/>
        <v>8.8256250000000001E-14</v>
      </c>
      <c r="Y87" s="14">
        <f t="shared" si="48"/>
        <v>1.2823749999999999E-10</v>
      </c>
      <c r="Z87" s="14">
        <f t="shared" si="48"/>
        <v>6.5650000000000006E-10</v>
      </c>
      <c r="AA87" s="14">
        <f t="shared" si="48"/>
        <v>3.1476249999999999E-9</v>
      </c>
      <c r="AB87" s="14">
        <f t="shared" si="48"/>
        <v>1.41925E-8</v>
      </c>
      <c r="AC87" s="14">
        <f t="shared" si="48"/>
        <v>6.0403750000000009E-8</v>
      </c>
      <c r="AD87" s="14">
        <f t="shared" si="48"/>
        <v>2.368E-7</v>
      </c>
      <c r="AE87" s="14">
        <f t="shared" si="48"/>
        <v>2.3457500000000002E-7</v>
      </c>
      <c r="AF87" s="14">
        <f t="shared" si="48"/>
        <v>2.3035624999999998E-7</v>
      </c>
      <c r="AG87" s="14">
        <f t="shared" si="48"/>
        <v>2.2346874999999999E-7</v>
      </c>
      <c r="AH87" s="14">
        <f t="shared" si="48"/>
        <v>1.7506874999999998E-7</v>
      </c>
      <c r="AI87" s="14">
        <f t="shared" si="48"/>
        <v>1.5955E-7</v>
      </c>
      <c r="AJ87" s="14">
        <f t="shared" si="48"/>
        <v>1.4349374999999999E-7</v>
      </c>
      <c r="AK87" s="14">
        <f t="shared" si="48"/>
        <v>1.27125E-7</v>
      </c>
      <c r="AL87" s="14">
        <f t="shared" si="48"/>
        <v>1.1089999999999999E-7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98"/>
    </row>
    <row r="88" spans="1:71" ht="21" hidden="1" customHeight="1" outlineLevel="1" thickBot="1" x14ac:dyDescent="0.4">
      <c r="A88" s="5">
        <f t="shared" si="34"/>
        <v>1</v>
      </c>
      <c r="B88" s="5">
        <f t="shared" si="34"/>
        <v>0</v>
      </c>
      <c r="C88" s="5">
        <f t="shared" si="34"/>
        <v>0</v>
      </c>
      <c r="D88" s="5">
        <f t="shared" si="34"/>
        <v>0</v>
      </c>
      <c r="E88" s="6" t="str">
        <f t="shared" si="28"/>
        <v>Ar</v>
      </c>
      <c r="F88" s="14">
        <f t="shared" ref="F88" si="49">F12*$C$78</f>
        <v>1.25</v>
      </c>
      <c r="G88" s="14">
        <f t="shared" ref="G88:BR88" si="50">G12*$C$78</f>
        <v>1.25</v>
      </c>
      <c r="H88" s="14">
        <f t="shared" si="50"/>
        <v>1.25</v>
      </c>
      <c r="I88" s="14">
        <f t="shared" si="50"/>
        <v>1.25</v>
      </c>
      <c r="J88" s="14">
        <f t="shared" si="50"/>
        <v>1.25</v>
      </c>
      <c r="K88" s="14">
        <f t="shared" si="50"/>
        <v>1.25</v>
      </c>
      <c r="L88" s="14">
        <f t="shared" si="50"/>
        <v>1.25</v>
      </c>
      <c r="M88" s="14">
        <f t="shared" si="50"/>
        <v>1.25</v>
      </c>
      <c r="N88" s="14">
        <f t="shared" si="50"/>
        <v>1.25</v>
      </c>
      <c r="O88" s="14">
        <f t="shared" si="50"/>
        <v>1.25</v>
      </c>
      <c r="P88" s="14">
        <f t="shared" si="50"/>
        <v>1.25</v>
      </c>
      <c r="Q88" s="14">
        <f t="shared" si="50"/>
        <v>1.25</v>
      </c>
      <c r="R88" s="14">
        <f t="shared" si="50"/>
        <v>1.25</v>
      </c>
      <c r="S88" s="14">
        <f t="shared" si="50"/>
        <v>1.25</v>
      </c>
      <c r="T88" s="14">
        <f t="shared" si="50"/>
        <v>1.25</v>
      </c>
      <c r="U88" s="14">
        <f t="shared" si="50"/>
        <v>1.25</v>
      </c>
      <c r="V88" s="14">
        <f t="shared" si="50"/>
        <v>1.25</v>
      </c>
      <c r="W88" s="14">
        <f t="shared" si="50"/>
        <v>1.25</v>
      </c>
      <c r="X88" s="14">
        <f t="shared" si="50"/>
        <v>1.25</v>
      </c>
      <c r="Y88" s="14">
        <f t="shared" si="50"/>
        <v>1.25</v>
      </c>
      <c r="Z88" s="14">
        <f t="shared" si="50"/>
        <v>1.25</v>
      </c>
      <c r="AA88" s="14">
        <f t="shared" si="50"/>
        <v>1.25</v>
      </c>
      <c r="AB88" s="14">
        <f t="shared" si="50"/>
        <v>1.25</v>
      </c>
      <c r="AC88" s="14">
        <f t="shared" si="50"/>
        <v>1.25</v>
      </c>
      <c r="AD88" s="14">
        <f t="shared" si="50"/>
        <v>1.25</v>
      </c>
      <c r="AE88" s="14">
        <f t="shared" si="50"/>
        <v>1.25</v>
      </c>
      <c r="AF88" s="14">
        <f t="shared" si="50"/>
        <v>1.25</v>
      </c>
      <c r="AG88" s="14">
        <f t="shared" si="50"/>
        <v>1.25</v>
      </c>
      <c r="AH88" s="14">
        <f t="shared" si="50"/>
        <v>1.25</v>
      </c>
      <c r="AI88" s="14">
        <f t="shared" si="50"/>
        <v>1.25</v>
      </c>
      <c r="AJ88" s="14">
        <f t="shared" si="50"/>
        <v>1.25</v>
      </c>
      <c r="AK88" s="14">
        <f t="shared" si="50"/>
        <v>1.25</v>
      </c>
      <c r="AL88" s="14">
        <f t="shared" si="50"/>
        <v>1.25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98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0</v>
      </c>
      <c r="C89" s="5">
        <f t="shared" si="34"/>
        <v>0</v>
      </c>
      <c r="D89" s="5">
        <f t="shared" si="34"/>
        <v>1</v>
      </c>
      <c r="E89" s="6" t="str">
        <f t="shared" si="28"/>
        <v>(1)Ga[l]</v>
      </c>
      <c r="F89" s="14">
        <f t="shared" ref="F89" si="51">F13*$C$78</f>
        <v>0</v>
      </c>
      <c r="G89" s="14">
        <f t="shared" ref="G89:BR89" si="52">G13*$C$78</f>
        <v>0</v>
      </c>
      <c r="H89" s="14">
        <f t="shared" si="52"/>
        <v>0</v>
      </c>
      <c r="I89" s="14">
        <f t="shared" si="52"/>
        <v>0</v>
      </c>
      <c r="J89" s="14">
        <f t="shared" si="52"/>
        <v>0</v>
      </c>
      <c r="K89" s="14">
        <f t="shared" si="52"/>
        <v>3.334375E-30</v>
      </c>
      <c r="L89" s="14">
        <f t="shared" si="52"/>
        <v>3.7953125E-24</v>
      </c>
      <c r="M89" s="14">
        <f t="shared" si="52"/>
        <v>6.4418749999999994E-24</v>
      </c>
      <c r="N89" s="14">
        <f t="shared" si="52"/>
        <v>6.7725000000000007E-28</v>
      </c>
      <c r="O89" s="14">
        <f t="shared" si="52"/>
        <v>0</v>
      </c>
      <c r="P89" s="14">
        <f t="shared" si="52"/>
        <v>0</v>
      </c>
      <c r="Q89" s="14">
        <f t="shared" si="52"/>
        <v>3.5311250000000003E-30</v>
      </c>
      <c r="R89" s="14">
        <f t="shared" si="52"/>
        <v>0</v>
      </c>
      <c r="S89" s="14">
        <f t="shared" si="52"/>
        <v>0</v>
      </c>
      <c r="T89" s="14">
        <f t="shared" si="52"/>
        <v>0</v>
      </c>
      <c r="U89" s="14">
        <f t="shared" si="52"/>
        <v>2.2663124999999999E-31</v>
      </c>
      <c r="V89" s="14">
        <f t="shared" si="52"/>
        <v>5.8279375000000003E-20</v>
      </c>
      <c r="W89" s="14">
        <f t="shared" si="52"/>
        <v>8.1712499999999988E-15</v>
      </c>
      <c r="X89" s="14">
        <f t="shared" si="52"/>
        <v>7.0318749999999995E-14</v>
      </c>
      <c r="Y89" s="14">
        <f t="shared" si="52"/>
        <v>1.14775E-10</v>
      </c>
      <c r="Z89" s="14">
        <f t="shared" si="52"/>
        <v>5.4407500000000001E-10</v>
      </c>
      <c r="AA89" s="14">
        <f t="shared" si="52"/>
        <v>2.2778125E-9</v>
      </c>
      <c r="AB89" s="14">
        <f t="shared" si="52"/>
        <v>1.4585E-8</v>
      </c>
      <c r="AC89" s="14">
        <f t="shared" si="52"/>
        <v>1.729375E-7</v>
      </c>
      <c r="AD89" s="14">
        <f t="shared" si="52"/>
        <v>0.91643750000000002</v>
      </c>
      <c r="AE89" s="14">
        <f t="shared" si="52"/>
        <v>1</v>
      </c>
      <c r="AF89" s="14">
        <f t="shared" si="52"/>
        <v>1</v>
      </c>
      <c r="AG89" s="14">
        <f t="shared" si="52"/>
        <v>1</v>
      </c>
      <c r="AH89" s="14">
        <f t="shared" si="52"/>
        <v>1</v>
      </c>
      <c r="AI89" s="14">
        <f t="shared" si="52"/>
        <v>1</v>
      </c>
      <c r="AJ89" s="14">
        <f t="shared" si="52"/>
        <v>1</v>
      </c>
      <c r="AK89" s="14">
        <f t="shared" si="52"/>
        <v>1</v>
      </c>
      <c r="AL89" s="14">
        <f t="shared" si="52"/>
        <v>1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98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1</v>
      </c>
      <c r="C90" s="5">
        <f t="shared" si="34"/>
        <v>1</v>
      </c>
      <c r="D90" s="5">
        <f t="shared" si="34"/>
        <v>0</v>
      </c>
      <c r="E90" s="6" t="str">
        <f t="shared" si="28"/>
        <v>(1)GeSe[l]</v>
      </c>
      <c r="F90" s="14">
        <f t="shared" ref="F90" si="53">F14*$C$78</f>
        <v>4.8623124999999998E-29</v>
      </c>
      <c r="G90" s="14">
        <f t="shared" ref="G90:BR90" si="54">G14*$C$78</f>
        <v>1.00275E-30</v>
      </c>
      <c r="H90" s="14">
        <f t="shared" si="54"/>
        <v>0</v>
      </c>
      <c r="I90" s="14">
        <f t="shared" si="54"/>
        <v>0</v>
      </c>
      <c r="J90" s="14">
        <f t="shared" si="54"/>
        <v>0</v>
      </c>
      <c r="K90" s="14">
        <f t="shared" si="54"/>
        <v>7.6418749999999996E-17</v>
      </c>
      <c r="L90" s="14">
        <f t="shared" si="54"/>
        <v>8.9843749999999996E-15</v>
      </c>
      <c r="M90" s="14">
        <f t="shared" si="54"/>
        <v>2.1648125000000001E-15</v>
      </c>
      <c r="N90" s="14">
        <f t="shared" si="54"/>
        <v>3.6094999999999998E-20</v>
      </c>
      <c r="O90" s="14">
        <f t="shared" si="54"/>
        <v>0</v>
      </c>
      <c r="P90" s="14">
        <f t="shared" si="54"/>
        <v>0</v>
      </c>
      <c r="Q90" s="14">
        <f t="shared" si="54"/>
        <v>6.0380000000000004E-25</v>
      </c>
      <c r="R90" s="14">
        <f t="shared" si="54"/>
        <v>0</v>
      </c>
      <c r="S90" s="14">
        <f t="shared" si="54"/>
        <v>0</v>
      </c>
      <c r="T90" s="14">
        <f t="shared" si="54"/>
        <v>0</v>
      </c>
      <c r="U90" s="14">
        <f t="shared" si="54"/>
        <v>2.1738750000000002E-29</v>
      </c>
      <c r="V90" s="14">
        <f t="shared" si="54"/>
        <v>1.3201249999999999E-18</v>
      </c>
      <c r="W90" s="14">
        <f t="shared" si="54"/>
        <v>4.6341874999999998E-14</v>
      </c>
      <c r="X90" s="14">
        <f t="shared" si="54"/>
        <v>1.0543750000000001E-13</v>
      </c>
      <c r="Y90" s="14">
        <f t="shared" si="54"/>
        <v>1.351E-12</v>
      </c>
      <c r="Z90" s="14">
        <f t="shared" si="54"/>
        <v>2.1143124999999999E-12</v>
      </c>
      <c r="AA90" s="14">
        <f t="shared" si="54"/>
        <v>3.0305000000000005E-12</v>
      </c>
      <c r="AB90" s="14">
        <f t="shared" si="54"/>
        <v>6.874375E-12</v>
      </c>
      <c r="AC90" s="14">
        <f t="shared" si="54"/>
        <v>2.9818125000000003E-11</v>
      </c>
      <c r="AD90" s="14">
        <f t="shared" si="54"/>
        <v>6.0439999999999997E-5</v>
      </c>
      <c r="AE90" s="14">
        <f t="shared" si="54"/>
        <v>5.0301250000000002E-5</v>
      </c>
      <c r="AF90" s="14">
        <f t="shared" si="54"/>
        <v>3.8656875000000004E-5</v>
      </c>
      <c r="AG90" s="14">
        <f t="shared" si="54"/>
        <v>2.9972500000000001E-5</v>
      </c>
      <c r="AH90" s="14">
        <f t="shared" si="54"/>
        <v>1.1815624999999999E-5</v>
      </c>
      <c r="AI90" s="14">
        <f t="shared" si="54"/>
        <v>9.5681250000000008E-6</v>
      </c>
      <c r="AJ90" s="14">
        <f t="shared" si="54"/>
        <v>7.8149999999999989E-6</v>
      </c>
      <c r="AK90" s="14">
        <f t="shared" si="54"/>
        <v>6.4456249999999998E-6</v>
      </c>
      <c r="AL90" s="14">
        <f t="shared" si="54"/>
        <v>5.3673124999999994E-6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98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0</v>
      </c>
      <c r="C91" s="5">
        <f t="shared" si="34"/>
        <v>1</v>
      </c>
      <c r="D91" s="5">
        <f t="shared" si="34"/>
        <v>0</v>
      </c>
      <c r="E91" s="6" t="str">
        <f t="shared" si="28"/>
        <v>(1)Ge[l]</v>
      </c>
      <c r="F91" s="14">
        <f t="shared" ref="F91" si="55">F15*$C$78</f>
        <v>0</v>
      </c>
      <c r="G91" s="14">
        <f t="shared" ref="G91:BR91" si="56">G15*$C$78</f>
        <v>0</v>
      </c>
      <c r="H91" s="14">
        <f t="shared" si="56"/>
        <v>0</v>
      </c>
      <c r="I91" s="14">
        <f t="shared" si="56"/>
        <v>0</v>
      </c>
      <c r="J91" s="14">
        <f t="shared" si="56"/>
        <v>0</v>
      </c>
      <c r="K91" s="14">
        <f t="shared" si="56"/>
        <v>8.1781250000000007E-21</v>
      </c>
      <c r="L91" s="14">
        <f t="shared" si="56"/>
        <v>7.351875E-17</v>
      </c>
      <c r="M91" s="14">
        <f t="shared" si="56"/>
        <v>4.4860625000000002E-17</v>
      </c>
      <c r="N91" s="14">
        <f t="shared" si="56"/>
        <v>1.8012499999999998E-21</v>
      </c>
      <c r="O91" s="14">
        <f t="shared" si="56"/>
        <v>0</v>
      </c>
      <c r="P91" s="14">
        <f t="shared" si="56"/>
        <v>0</v>
      </c>
      <c r="Q91" s="14">
        <f t="shared" si="56"/>
        <v>3.2475624999999998E-25</v>
      </c>
      <c r="R91" s="14">
        <f t="shared" si="56"/>
        <v>0</v>
      </c>
      <c r="S91" s="14">
        <f t="shared" si="56"/>
        <v>0</v>
      </c>
      <c r="T91" s="14">
        <f t="shared" si="56"/>
        <v>0</v>
      </c>
      <c r="U91" s="14">
        <f t="shared" si="56"/>
        <v>1.7203124999999999E-28</v>
      </c>
      <c r="V91" s="14">
        <f t="shared" si="56"/>
        <v>1.9098125E-17</v>
      </c>
      <c r="W91" s="14">
        <f t="shared" si="56"/>
        <v>1.1970625E-12</v>
      </c>
      <c r="X91" s="14">
        <f t="shared" si="56"/>
        <v>4.757375E-12</v>
      </c>
      <c r="Y91" s="14">
        <f t="shared" si="56"/>
        <v>4.6874375000000003E-10</v>
      </c>
      <c r="Z91" s="14">
        <f t="shared" si="56"/>
        <v>1.1716249999999999E-9</v>
      </c>
      <c r="AA91" s="14">
        <f t="shared" si="56"/>
        <v>2.6430625000000001E-9</v>
      </c>
      <c r="AB91" s="14">
        <f t="shared" si="56"/>
        <v>9.3068750000000001E-9</v>
      </c>
      <c r="AC91" s="14">
        <f t="shared" si="56"/>
        <v>6.1858125000000001E-8</v>
      </c>
      <c r="AD91" s="14">
        <f t="shared" si="56"/>
        <v>0.18971874999999999</v>
      </c>
      <c r="AE91" s="14">
        <f t="shared" si="56"/>
        <v>0.23636874999999999</v>
      </c>
      <c r="AF91" s="14">
        <f t="shared" si="56"/>
        <v>0.26887500000000003</v>
      </c>
      <c r="AG91" s="14">
        <f t="shared" si="56"/>
        <v>0.30541875000000002</v>
      </c>
      <c r="AH91" s="14">
        <f t="shared" si="56"/>
        <v>0.50573124999999997</v>
      </c>
      <c r="AI91" s="14">
        <f t="shared" si="56"/>
        <v>0.57425000000000004</v>
      </c>
      <c r="AJ91" s="14">
        <f t="shared" si="56"/>
        <v>0.65275000000000005</v>
      </c>
      <c r="AK91" s="14">
        <f t="shared" si="56"/>
        <v>0.74393750000000003</v>
      </c>
      <c r="AL91" s="14">
        <f t="shared" si="56"/>
        <v>0.85031250000000003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98"/>
    </row>
    <row r="92" spans="1:71" ht="21" hidden="1" customHeight="1" outlineLevel="1" thickBot="1" x14ac:dyDescent="0.4">
      <c r="A92" s="5">
        <f t="shared" si="34"/>
        <v>1</v>
      </c>
      <c r="B92" s="5">
        <f t="shared" si="34"/>
        <v>0</v>
      </c>
      <c r="C92" s="5">
        <f t="shared" si="34"/>
        <v>0</v>
      </c>
      <c r="D92" s="5">
        <f t="shared" si="34"/>
        <v>0</v>
      </c>
      <c r="E92" s="6" t="str">
        <f t="shared" si="28"/>
        <v>H (Ar)</v>
      </c>
      <c r="F92" s="14">
        <f t="shared" ref="F92" si="57">F16*$C$78</f>
        <v>-118.5</v>
      </c>
      <c r="G92" s="14">
        <f t="shared" ref="G92:BR92" si="58">G16*$C$78</f>
        <v>-118.4375</v>
      </c>
      <c r="H92" s="14">
        <f t="shared" si="58"/>
        <v>-118.4375</v>
      </c>
      <c r="I92" s="14">
        <f t="shared" si="58"/>
        <v>-118.5625</v>
      </c>
      <c r="J92" s="14">
        <f t="shared" si="58"/>
        <v>-120.125</v>
      </c>
      <c r="K92" s="14">
        <f t="shared" si="58"/>
        <v>-120.68749999999999</v>
      </c>
      <c r="L92" s="14">
        <f t="shared" si="58"/>
        <v>-121.4375</v>
      </c>
      <c r="M92" s="14">
        <f t="shared" si="58"/>
        <v>-121.625</v>
      </c>
      <c r="N92" s="14">
        <f t="shared" si="58"/>
        <v>-121.81249999999999</v>
      </c>
      <c r="O92" s="14">
        <f t="shared" si="58"/>
        <v>-122</v>
      </c>
      <c r="P92" s="14">
        <f t="shared" si="58"/>
        <v>-121.6875</v>
      </c>
      <c r="Q92" s="14">
        <f t="shared" si="58"/>
        <v>-120.1875</v>
      </c>
      <c r="R92" s="14">
        <f t="shared" si="58"/>
        <v>-119.68749999999999</v>
      </c>
      <c r="S92" s="14">
        <f t="shared" si="58"/>
        <v>-119.625</v>
      </c>
      <c r="T92" s="14">
        <f t="shared" si="58"/>
        <v>-119.625</v>
      </c>
      <c r="U92" s="14">
        <f t="shared" si="58"/>
        <v>-119.75</v>
      </c>
      <c r="V92" s="14">
        <f t="shared" si="58"/>
        <v>-119.93750000000001</v>
      </c>
      <c r="W92" s="14">
        <f t="shared" si="58"/>
        <v>-120.125</v>
      </c>
      <c r="X92" s="14">
        <f t="shared" si="58"/>
        <v>-120.3125</v>
      </c>
      <c r="Y92" s="14">
        <f t="shared" si="58"/>
        <v>-121.125</v>
      </c>
      <c r="Z92" s="14">
        <f t="shared" si="58"/>
        <v>-121.37500000000001</v>
      </c>
      <c r="AA92" s="14">
        <f t="shared" si="58"/>
        <v>-121.5625</v>
      </c>
      <c r="AB92" s="14">
        <f t="shared" si="58"/>
        <v>-121.75</v>
      </c>
      <c r="AC92" s="14">
        <f t="shared" si="58"/>
        <v>-121.93750000000001</v>
      </c>
      <c r="AD92" s="14">
        <f t="shared" si="58"/>
        <v>-122.1875</v>
      </c>
      <c r="AE92" s="14">
        <f t="shared" si="58"/>
        <v>-122.37499999999999</v>
      </c>
      <c r="AF92" s="14">
        <f t="shared" si="58"/>
        <v>-122.5625</v>
      </c>
      <c r="AG92" s="14">
        <f t="shared" si="58"/>
        <v>-122.75</v>
      </c>
      <c r="AH92" s="14">
        <f t="shared" si="58"/>
        <v>-123.50000000000001</v>
      </c>
      <c r="AI92" s="14">
        <f t="shared" si="58"/>
        <v>-123.6875</v>
      </c>
      <c r="AJ92" s="14">
        <f t="shared" si="58"/>
        <v>-123.875</v>
      </c>
      <c r="AK92" s="14">
        <f t="shared" si="58"/>
        <v>-124.06250000000001</v>
      </c>
      <c r="AL92" s="14">
        <f t="shared" si="58"/>
        <v>-124.25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98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0</v>
      </c>
      <c r="C93" s="5">
        <f t="shared" si="34"/>
        <v>0</v>
      </c>
      <c r="D93" s="5">
        <f t="shared" si="34"/>
        <v>1</v>
      </c>
      <c r="E93" s="6" t="str">
        <f t="shared" si="28"/>
        <v>H (Ga)</v>
      </c>
      <c r="F93" s="14">
        <f t="shared" ref="F93" si="59">F17*$C$78</f>
        <v>-421.5</v>
      </c>
      <c r="G93" s="14">
        <f t="shared" ref="G93:BR93" si="60">G17*$C$78</f>
        <v>-399.75</v>
      </c>
      <c r="H93" s="14">
        <f t="shared" si="60"/>
        <v>-380.375</v>
      </c>
      <c r="I93" s="14">
        <f t="shared" si="60"/>
        <v>-362.5625</v>
      </c>
      <c r="J93" s="14">
        <f t="shared" si="60"/>
        <v>-337.5</v>
      </c>
      <c r="K93" s="14">
        <f t="shared" si="60"/>
        <v>-256.125</v>
      </c>
      <c r="L93" s="14">
        <f t="shared" si="60"/>
        <v>-195.75</v>
      </c>
      <c r="M93" s="14">
        <f t="shared" si="60"/>
        <v>-183</v>
      </c>
      <c r="N93" s="14">
        <f t="shared" si="60"/>
        <v>-170.9375</v>
      </c>
      <c r="O93" s="14">
        <f t="shared" si="60"/>
        <v>-159.5625</v>
      </c>
      <c r="P93" s="14">
        <f t="shared" si="60"/>
        <v>-148.8125</v>
      </c>
      <c r="Q93" s="14">
        <f t="shared" si="60"/>
        <v>-138.625</v>
      </c>
      <c r="R93" s="14">
        <f t="shared" si="60"/>
        <v>-128.9375</v>
      </c>
      <c r="S93" s="14">
        <f t="shared" si="60"/>
        <v>-119.75</v>
      </c>
      <c r="T93" s="14">
        <f t="shared" si="60"/>
        <v>-111.56250000000001</v>
      </c>
      <c r="U93" s="14">
        <f t="shared" si="60"/>
        <v>-105.31250000000001</v>
      </c>
      <c r="V93" s="14">
        <f t="shared" si="60"/>
        <v>-99.375</v>
      </c>
      <c r="W93" s="14">
        <f t="shared" si="60"/>
        <v>-93.75</v>
      </c>
      <c r="X93" s="14">
        <f t="shared" si="60"/>
        <v>-88.3125</v>
      </c>
      <c r="Y93" s="14">
        <f t="shared" si="60"/>
        <v>-68.75</v>
      </c>
      <c r="Z93" s="14">
        <f t="shared" si="60"/>
        <v>-64.3125</v>
      </c>
      <c r="AA93" s="14">
        <f t="shared" si="60"/>
        <v>-60.037500000000001</v>
      </c>
      <c r="AB93" s="14">
        <f t="shared" si="60"/>
        <v>-55.925000000000004</v>
      </c>
      <c r="AC93" s="14">
        <f t="shared" si="60"/>
        <v>-51.956250000000004</v>
      </c>
      <c r="AD93" s="14">
        <f t="shared" si="60"/>
        <v>-48.212500000000006</v>
      </c>
      <c r="AE93" s="14">
        <f t="shared" si="60"/>
        <v>-48.731249999999996</v>
      </c>
      <c r="AF93" s="14">
        <f t="shared" si="60"/>
        <v>-49.243749999999999</v>
      </c>
      <c r="AG93" s="14">
        <f t="shared" si="60"/>
        <v>-49.768749999999997</v>
      </c>
      <c r="AH93" s="14">
        <f t="shared" si="60"/>
        <v>-51.993750000000006</v>
      </c>
      <c r="AI93" s="14">
        <f t="shared" si="60"/>
        <v>-52.593749999999993</v>
      </c>
      <c r="AJ93" s="14">
        <f t="shared" si="60"/>
        <v>-53.212499999999999</v>
      </c>
      <c r="AK93" s="14">
        <f t="shared" si="60"/>
        <v>-53.856250000000003</v>
      </c>
      <c r="AL93" s="14">
        <f t="shared" si="60"/>
        <v>-54.53125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98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0</v>
      </c>
      <c r="C94" s="5">
        <f t="shared" si="34"/>
        <v>1</v>
      </c>
      <c r="D94" s="5">
        <f t="shared" si="34"/>
        <v>0</v>
      </c>
      <c r="E94" s="6" t="str">
        <f t="shared" si="28"/>
        <v>H (Ge)</v>
      </c>
      <c r="F94" s="14">
        <f t="shared" ref="F94" si="61">F18*$C$78</f>
        <v>-117.4375</v>
      </c>
      <c r="G94" s="14">
        <f t="shared" ref="G94:BR94" si="62">G18*$C$78</f>
        <v>-113.43749999999999</v>
      </c>
      <c r="H94" s="14">
        <f t="shared" si="62"/>
        <v>-109.9375</v>
      </c>
      <c r="I94" s="14">
        <f t="shared" si="62"/>
        <v>-106.31250000000001</v>
      </c>
      <c r="J94" s="14">
        <f t="shared" si="62"/>
        <v>-94.8125</v>
      </c>
      <c r="K94" s="14">
        <f t="shared" si="62"/>
        <v>-65.125</v>
      </c>
      <c r="L94" s="14">
        <f t="shared" si="62"/>
        <v>-42.806249999999999</v>
      </c>
      <c r="M94" s="14">
        <f t="shared" si="62"/>
        <v>-38.024999999999999</v>
      </c>
      <c r="N94" s="14">
        <f t="shared" si="62"/>
        <v>-33.506250000000001</v>
      </c>
      <c r="O94" s="14">
        <f t="shared" si="62"/>
        <v>-29.225000000000001</v>
      </c>
      <c r="P94" s="14">
        <f t="shared" si="62"/>
        <v>-25.96875</v>
      </c>
      <c r="Q94" s="14">
        <f t="shared" si="62"/>
        <v>-26.21875</v>
      </c>
      <c r="R94" s="14">
        <f t="shared" si="62"/>
        <v>-26.474999999999998</v>
      </c>
      <c r="S94" s="14">
        <f t="shared" si="62"/>
        <v>-26.724999999999998</v>
      </c>
      <c r="T94" s="14">
        <f t="shared" si="62"/>
        <v>-26.981250000000003</v>
      </c>
      <c r="U94" s="14">
        <f t="shared" si="62"/>
        <v>-27.237499999999997</v>
      </c>
      <c r="V94" s="14">
        <f t="shared" si="62"/>
        <v>-27.493749999999999</v>
      </c>
      <c r="W94" s="14">
        <f t="shared" si="62"/>
        <v>-27.750000000000004</v>
      </c>
      <c r="X94" s="14">
        <f t="shared" si="62"/>
        <v>-28.006249999999998</v>
      </c>
      <c r="Y94" s="14">
        <f t="shared" si="62"/>
        <v>-29.018749999999997</v>
      </c>
      <c r="Z94" s="14">
        <f t="shared" si="62"/>
        <v>-29.268749999999997</v>
      </c>
      <c r="AA94" s="14">
        <f t="shared" si="62"/>
        <v>-29.512500000000003</v>
      </c>
      <c r="AB94" s="14">
        <f t="shared" si="62"/>
        <v>-29.762499999999996</v>
      </c>
      <c r="AC94" s="14">
        <f t="shared" si="62"/>
        <v>-30.006250000000001</v>
      </c>
      <c r="AD94" s="14">
        <f t="shared" si="62"/>
        <v>-30.25</v>
      </c>
      <c r="AE94" s="14">
        <f t="shared" si="62"/>
        <v>-30.487500000000001</v>
      </c>
      <c r="AF94" s="14">
        <f t="shared" si="62"/>
        <v>-30.731249999999999</v>
      </c>
      <c r="AG94" s="14">
        <f t="shared" si="62"/>
        <v>-30.96875</v>
      </c>
      <c r="AH94" s="14">
        <f t="shared" si="62"/>
        <v>-31.900000000000002</v>
      </c>
      <c r="AI94" s="14">
        <f t="shared" si="62"/>
        <v>-32.131250000000001</v>
      </c>
      <c r="AJ94" s="14">
        <f t="shared" si="62"/>
        <v>-32.356249999999996</v>
      </c>
      <c r="AK94" s="14">
        <f t="shared" si="62"/>
        <v>-32.587500000000006</v>
      </c>
      <c r="AL94" s="14">
        <f t="shared" si="62"/>
        <v>-32.8125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98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1</v>
      </c>
      <c r="C95" s="5">
        <f t="shared" si="34"/>
        <v>0</v>
      </c>
      <c r="D95" s="5">
        <f t="shared" si="34"/>
        <v>0</v>
      </c>
      <c r="E95" s="6" t="str">
        <f t="shared" si="28"/>
        <v>H (Se)</v>
      </c>
      <c r="F95" s="14">
        <f t="shared" ref="F95" si="63">F19*$C$78</f>
        <v>-139.1875</v>
      </c>
      <c r="G95" s="14">
        <f t="shared" ref="G95:BR95" si="64">G19*$C$78</f>
        <v>-132.25</v>
      </c>
      <c r="H95" s="14">
        <f t="shared" si="64"/>
        <v>-126.06250000000001</v>
      </c>
      <c r="I95" s="14">
        <f t="shared" si="64"/>
        <v>-120.875</v>
      </c>
      <c r="J95" s="14">
        <f t="shared" si="64"/>
        <v>-122.24999999999999</v>
      </c>
      <c r="K95" s="14">
        <f t="shared" si="64"/>
        <v>-128.3125</v>
      </c>
      <c r="L95" s="14">
        <f t="shared" si="64"/>
        <v>-134.5625</v>
      </c>
      <c r="M95" s="14">
        <f t="shared" si="64"/>
        <v>-136.125</v>
      </c>
      <c r="N95" s="14">
        <f t="shared" si="64"/>
        <v>-137.625</v>
      </c>
      <c r="O95" s="14">
        <f t="shared" si="64"/>
        <v>-139.1875</v>
      </c>
      <c r="P95" s="14">
        <f t="shared" si="64"/>
        <v>-140.75</v>
      </c>
      <c r="Q95" s="14">
        <f t="shared" si="64"/>
        <v>-142.25</v>
      </c>
      <c r="R95" s="14">
        <f t="shared" si="64"/>
        <v>-143.75</v>
      </c>
      <c r="S95" s="14">
        <f t="shared" si="64"/>
        <v>-145.25</v>
      </c>
      <c r="T95" s="14">
        <f t="shared" si="64"/>
        <v>-146.75</v>
      </c>
      <c r="U95" s="14">
        <f t="shared" si="64"/>
        <v>-148.25</v>
      </c>
      <c r="V95" s="14">
        <f t="shared" si="64"/>
        <v>-149.6875</v>
      </c>
      <c r="W95" s="14">
        <f t="shared" si="64"/>
        <v>-151.125</v>
      </c>
      <c r="X95" s="14">
        <f t="shared" si="64"/>
        <v>-152.5625</v>
      </c>
      <c r="Y95" s="14">
        <f t="shared" si="64"/>
        <v>-158.1875</v>
      </c>
      <c r="Z95" s="14">
        <f t="shared" si="64"/>
        <v>-159.5625</v>
      </c>
      <c r="AA95" s="14">
        <f t="shared" si="64"/>
        <v>-160.9375</v>
      </c>
      <c r="AB95" s="14">
        <f t="shared" si="64"/>
        <v>-162.3125</v>
      </c>
      <c r="AC95" s="14">
        <f t="shared" si="64"/>
        <v>-163.625</v>
      </c>
      <c r="AD95" s="14">
        <f t="shared" si="64"/>
        <v>-164.9375</v>
      </c>
      <c r="AE95" s="14">
        <f t="shared" si="64"/>
        <v>-166.25</v>
      </c>
      <c r="AF95" s="14">
        <f t="shared" si="64"/>
        <v>-167.5625</v>
      </c>
      <c r="AG95" s="14">
        <f t="shared" si="64"/>
        <v>-168.875</v>
      </c>
      <c r="AH95" s="14">
        <f t="shared" si="64"/>
        <v>-173.9375</v>
      </c>
      <c r="AI95" s="14">
        <f t="shared" si="64"/>
        <v>-175.1875</v>
      </c>
      <c r="AJ95" s="14">
        <f t="shared" si="64"/>
        <v>-176.4375</v>
      </c>
      <c r="AK95" s="14">
        <f t="shared" si="64"/>
        <v>-177.625</v>
      </c>
      <c r="AL95" s="14">
        <f t="shared" si="64"/>
        <v>-178.875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98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0</v>
      </c>
      <c r="C96" s="5">
        <f t="shared" si="34"/>
        <v>0</v>
      </c>
      <c r="D96" s="5">
        <f t="shared" si="34"/>
        <v>0</v>
      </c>
      <c r="E96" s="6">
        <f t="shared" si="28"/>
        <v>0</v>
      </c>
      <c r="F96" s="14">
        <f t="shared" ref="F96" si="65">F20*$C$78</f>
        <v>0</v>
      </c>
      <c r="G96" s="14">
        <f t="shared" ref="G96:BR96" si="66">G20*$C$78</f>
        <v>0</v>
      </c>
      <c r="H96" s="14">
        <f t="shared" si="66"/>
        <v>0</v>
      </c>
      <c r="I96" s="14">
        <f t="shared" si="66"/>
        <v>0</v>
      </c>
      <c r="J96" s="14">
        <f t="shared" si="66"/>
        <v>0</v>
      </c>
      <c r="K96" s="14">
        <f t="shared" si="66"/>
        <v>0</v>
      </c>
      <c r="L96" s="14">
        <f t="shared" si="66"/>
        <v>0</v>
      </c>
      <c r="M96" s="14">
        <f t="shared" si="66"/>
        <v>0</v>
      </c>
      <c r="N96" s="14">
        <f t="shared" si="66"/>
        <v>0</v>
      </c>
      <c r="O96" s="14">
        <f t="shared" si="66"/>
        <v>0</v>
      </c>
      <c r="P96" s="14">
        <f t="shared" si="66"/>
        <v>0</v>
      </c>
      <c r="Q96" s="14">
        <f t="shared" si="66"/>
        <v>0</v>
      </c>
      <c r="R96" s="14">
        <f t="shared" si="66"/>
        <v>0</v>
      </c>
      <c r="S96" s="14">
        <f t="shared" si="66"/>
        <v>0</v>
      </c>
      <c r="T96" s="14">
        <f t="shared" si="66"/>
        <v>0</v>
      </c>
      <c r="U96" s="14">
        <f t="shared" si="66"/>
        <v>0</v>
      </c>
      <c r="V96" s="14">
        <f t="shared" si="66"/>
        <v>0</v>
      </c>
      <c r="W96" s="14">
        <f t="shared" si="66"/>
        <v>0</v>
      </c>
      <c r="X96" s="14">
        <f t="shared" si="66"/>
        <v>0</v>
      </c>
      <c r="Y96" s="14">
        <f t="shared" si="66"/>
        <v>0</v>
      </c>
      <c r="Z96" s="14">
        <f t="shared" si="66"/>
        <v>0</v>
      </c>
      <c r="AA96" s="14">
        <f t="shared" si="66"/>
        <v>0</v>
      </c>
      <c r="AB96" s="14">
        <f t="shared" si="66"/>
        <v>0</v>
      </c>
      <c r="AC96" s="14">
        <f t="shared" si="66"/>
        <v>0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98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>
        <f t="shared" si="28"/>
        <v>0</v>
      </c>
      <c r="F97" s="14">
        <f t="shared" ref="F97" si="68">F21*$C$78</f>
        <v>0</v>
      </c>
      <c r="G97" s="14">
        <f t="shared" ref="G97:BR97" si="69">G21*$C$78</f>
        <v>0</v>
      </c>
      <c r="H97" s="14">
        <f t="shared" si="69"/>
        <v>0</v>
      </c>
      <c r="I97" s="14">
        <f t="shared" si="69"/>
        <v>0</v>
      </c>
      <c r="J97" s="14">
        <f t="shared" si="69"/>
        <v>0</v>
      </c>
      <c r="K97" s="14">
        <f t="shared" si="69"/>
        <v>0</v>
      </c>
      <c r="L97" s="14">
        <f t="shared" si="69"/>
        <v>0</v>
      </c>
      <c r="M97" s="14">
        <f t="shared" si="69"/>
        <v>0</v>
      </c>
      <c r="N97" s="14">
        <f t="shared" si="69"/>
        <v>0</v>
      </c>
      <c r="O97" s="14">
        <f t="shared" si="69"/>
        <v>0</v>
      </c>
      <c r="P97" s="14">
        <f t="shared" si="69"/>
        <v>0</v>
      </c>
      <c r="Q97" s="14">
        <f t="shared" si="69"/>
        <v>0</v>
      </c>
      <c r="R97" s="14">
        <f t="shared" si="69"/>
        <v>0</v>
      </c>
      <c r="S97" s="14">
        <f t="shared" si="69"/>
        <v>0</v>
      </c>
      <c r="T97" s="14">
        <f t="shared" si="69"/>
        <v>0</v>
      </c>
      <c r="U97" s="14">
        <f t="shared" si="69"/>
        <v>0</v>
      </c>
      <c r="V97" s="14">
        <f t="shared" si="69"/>
        <v>0</v>
      </c>
      <c r="W97" s="14">
        <f t="shared" si="69"/>
        <v>0</v>
      </c>
      <c r="X97" s="14">
        <f t="shared" si="69"/>
        <v>0</v>
      </c>
      <c r="Y97" s="14">
        <f t="shared" si="69"/>
        <v>0</v>
      </c>
      <c r="Z97" s="14">
        <f t="shared" si="69"/>
        <v>0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98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>
        <f t="shared" ref="F98" si="70">F22*$C$78</f>
        <v>0</v>
      </c>
      <c r="G98" s="14">
        <f t="shared" ref="G98:BR98" si="71">G22*$C$78</f>
        <v>0</v>
      </c>
      <c r="H98" s="14">
        <f t="shared" si="71"/>
        <v>0</v>
      </c>
      <c r="I98" s="14">
        <f t="shared" si="71"/>
        <v>0</v>
      </c>
      <c r="J98" s="14">
        <f t="shared" si="71"/>
        <v>0</v>
      </c>
      <c r="K98" s="14">
        <f t="shared" si="71"/>
        <v>0</v>
      </c>
      <c r="L98" s="14">
        <f t="shared" si="71"/>
        <v>0</v>
      </c>
      <c r="M98" s="14">
        <f t="shared" si="71"/>
        <v>0</v>
      </c>
      <c r="N98" s="14">
        <f t="shared" si="71"/>
        <v>0</v>
      </c>
      <c r="O98" s="14">
        <f t="shared" si="71"/>
        <v>0</v>
      </c>
      <c r="P98" s="14">
        <f t="shared" si="71"/>
        <v>0</v>
      </c>
      <c r="Q98" s="14">
        <f t="shared" si="71"/>
        <v>0</v>
      </c>
      <c r="R98" s="14">
        <f t="shared" si="71"/>
        <v>0</v>
      </c>
      <c r="S98" s="14">
        <f t="shared" si="71"/>
        <v>0</v>
      </c>
      <c r="T98" s="14">
        <f t="shared" si="71"/>
        <v>0</v>
      </c>
      <c r="U98" s="14">
        <f t="shared" si="71"/>
        <v>0</v>
      </c>
      <c r="V98" s="14">
        <f t="shared" si="71"/>
        <v>0</v>
      </c>
      <c r="W98" s="14">
        <f t="shared" si="71"/>
        <v>0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98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98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98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98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98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98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98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98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98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98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98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98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thickBot="1" x14ac:dyDescent="0.45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customHeight="1" outlineLevel="1" thickTop="1" thickBot="1" x14ac:dyDescent="0.4">
      <c r="A113" s="155"/>
      <c r="B113" s="155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289.7</v>
      </c>
      <c r="H113" s="4">
        <f t="shared" si="92"/>
        <v>306.2</v>
      </c>
      <c r="I113" s="4">
        <f t="shared" si="92"/>
        <v>322.7</v>
      </c>
      <c r="J113" s="4">
        <f t="shared" si="92"/>
        <v>339.2</v>
      </c>
      <c r="K113" s="4">
        <f t="shared" si="92"/>
        <v>405.3</v>
      </c>
      <c r="L113" s="4">
        <f t="shared" si="92"/>
        <v>471.4</v>
      </c>
      <c r="M113" s="4">
        <f t="shared" si="92"/>
        <v>487.9</v>
      </c>
      <c r="N113" s="4">
        <f t="shared" si="92"/>
        <v>504.4</v>
      </c>
      <c r="O113" s="4">
        <f t="shared" si="92"/>
        <v>520.9</v>
      </c>
      <c r="P113" s="4">
        <f t="shared" si="92"/>
        <v>537.5</v>
      </c>
      <c r="Q113" s="4">
        <f t="shared" si="92"/>
        <v>554</v>
      </c>
      <c r="R113" s="4">
        <f t="shared" si="92"/>
        <v>570.5</v>
      </c>
      <c r="S113" s="4">
        <f t="shared" si="92"/>
        <v>587</v>
      </c>
      <c r="T113" s="4">
        <f t="shared" si="92"/>
        <v>603.5</v>
      </c>
      <c r="U113" s="4">
        <f t="shared" si="92"/>
        <v>620</v>
      </c>
      <c r="V113" s="4">
        <f t="shared" si="92"/>
        <v>636.6</v>
      </c>
      <c r="W113" s="4">
        <f t="shared" si="92"/>
        <v>653.1</v>
      </c>
      <c r="X113" s="4">
        <f t="shared" si="92"/>
        <v>669.6</v>
      </c>
      <c r="Y113" s="4">
        <f t="shared" si="92"/>
        <v>735.7</v>
      </c>
      <c r="Z113" s="4">
        <f t="shared" si="92"/>
        <v>752.2</v>
      </c>
      <c r="AA113" s="4">
        <f t="shared" si="92"/>
        <v>768.7</v>
      </c>
      <c r="AB113" s="4">
        <f t="shared" si="92"/>
        <v>785.2</v>
      </c>
      <c r="AC113" s="4">
        <f t="shared" si="92"/>
        <v>801.8</v>
      </c>
      <c r="AD113" s="4">
        <f t="shared" si="92"/>
        <v>818.3</v>
      </c>
      <c r="AE113" s="4">
        <f t="shared" si="92"/>
        <v>834.8</v>
      </c>
      <c r="AF113" s="4">
        <f t="shared" si="92"/>
        <v>851.3</v>
      </c>
      <c r="AG113" s="4">
        <f t="shared" si="92"/>
        <v>867.8</v>
      </c>
      <c r="AH113" s="4">
        <f t="shared" si="92"/>
        <v>933.9</v>
      </c>
      <c r="AI113" s="4">
        <f t="shared" si="92"/>
        <v>950.4</v>
      </c>
      <c r="AJ113" s="4">
        <f t="shared" si="92"/>
        <v>967</v>
      </c>
      <c r="AK113" s="4">
        <f t="shared" si="92"/>
        <v>983.5</v>
      </c>
      <c r="AL113" s="4">
        <f t="shared" si="92"/>
        <v>1000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98"/>
    </row>
    <row r="114" spans="1:71" ht="21" customHeight="1" outlineLevel="1" thickTop="1" thickBot="1" x14ac:dyDescent="0.4">
      <c r="C114" s="22">
        <f>COUNTA(E114:E121)+1</f>
        <v>5</v>
      </c>
      <c r="E114" s="17" t="s">
        <v>31</v>
      </c>
      <c r="F114" s="46">
        <f t="shared" ref="F114:AL114" ca="1" si="93">F$113*$B$2*SUMPRODUCT(F$90:F$91,F$56:F$57)/1000</f>
        <v>-4.53335417475535E-27</v>
      </c>
      <c r="G114" s="46">
        <f t="shared" ca="1" si="93"/>
        <v>-9.4946803294541627E-29</v>
      </c>
      <c r="H114" s="46">
        <f t="shared" ca="1" si="93"/>
        <v>0</v>
      </c>
      <c r="I114" s="46">
        <f t="shared" ca="1" si="93"/>
        <v>0</v>
      </c>
      <c r="J114" s="46">
        <f t="shared" ca="1" si="93"/>
        <v>0</v>
      </c>
      <c r="K114" s="46">
        <f t="shared" ca="1" si="93"/>
        <v>-7.9705624988134974E-15</v>
      </c>
      <c r="L114" s="46">
        <f t="shared" ca="1" si="93"/>
        <v>-1.0013075884189487E-12</v>
      </c>
      <c r="M114" s="46">
        <f t="shared" ca="1" si="93"/>
        <v>-2.4580534854297455E-13</v>
      </c>
      <c r="N114" s="46">
        <f t="shared" ca="1" si="93"/>
        <v>-4.1853358188441834E-18</v>
      </c>
      <c r="O114" s="46">
        <f t="shared" ca="1" si="93"/>
        <v>0</v>
      </c>
      <c r="P114" s="46">
        <f t="shared" ca="1" si="93"/>
        <v>0</v>
      </c>
      <c r="Q114" s="46">
        <f t="shared" ca="1" si="93"/>
        <v>-8.1243731048144726E-23</v>
      </c>
      <c r="R114" s="46">
        <f t="shared" ca="1" si="93"/>
        <v>0</v>
      </c>
      <c r="S114" s="46">
        <f t="shared" ca="1" si="93"/>
        <v>0</v>
      </c>
      <c r="T114" s="46">
        <f t="shared" ca="1" si="93"/>
        <v>0</v>
      </c>
      <c r="U114" s="46">
        <f t="shared" ca="1" si="93"/>
        <v>-7.0112648346219009E-27</v>
      </c>
      <c r="V114" s="46">
        <f t="shared" ca="1" si="93"/>
        <v>-6.4276668139606785E-16</v>
      </c>
      <c r="W114" s="46">
        <f t="shared" ca="1" si="93"/>
        <v>-3.6063380376704406E-11</v>
      </c>
      <c r="X114" s="46">
        <f t="shared" ca="1" si="93"/>
        <v>-1.3564382697357189E-10</v>
      </c>
      <c r="Y114" s="46">
        <f t="shared" ca="1" si="93"/>
        <v>-1.3560383575949792E-8</v>
      </c>
      <c r="Z114" s="46">
        <f t="shared" ca="1" si="93"/>
        <v>-3.4714376284482874E-8</v>
      </c>
      <c r="AA114" s="46">
        <f t="shared" ca="1" si="93"/>
        <v>-8.0357795589245479E-8</v>
      </c>
      <c r="AB114" s="46">
        <f t="shared" ca="1" si="93"/>
        <v>-2.9072005712379402E-7</v>
      </c>
      <c r="AC114" s="46">
        <f t="shared" ca="1" si="93"/>
        <v>-1.9860010637595178E-6</v>
      </c>
      <c r="AD114" s="46">
        <f t="shared" ca="1" si="93"/>
        <v>-6.2603141764276575</v>
      </c>
      <c r="AE114" s="46">
        <f t="shared" ca="1" si="93"/>
        <v>-8.0139462338688503</v>
      </c>
      <c r="AF114" s="46">
        <f t="shared" ca="1" si="93"/>
        <v>-9.3663872310384377</v>
      </c>
      <c r="AG114" s="46">
        <f t="shared" ca="1" si="93"/>
        <v>-10.926223491108344</v>
      </c>
      <c r="AH114" s="46">
        <f t="shared" ca="1" si="93"/>
        <v>-20.046217402753477</v>
      </c>
      <c r="AI114" s="46">
        <f t="shared" ca="1" si="93"/>
        <v>-23.331242099728847</v>
      </c>
      <c r="AJ114" s="46">
        <f t="shared" ca="1" si="93"/>
        <v>-27.171975133729024</v>
      </c>
      <c r="AK114" s="46">
        <f t="shared" ca="1" si="93"/>
        <v>-31.72066269402028</v>
      </c>
      <c r="AL114" s="46">
        <f t="shared" ca="1" si="93"/>
        <v>-37.118608726787492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98"/>
    </row>
    <row r="115" spans="1:71" ht="21" customHeight="1" outlineLevel="1" thickBot="1" x14ac:dyDescent="0.4">
      <c r="C115" s="23">
        <f xml:space="preserve"> COUNTIF(F113:AL113,"&lt;&gt;"&amp;0)</f>
        <v>33</v>
      </c>
      <c r="E115" s="17" t="s">
        <v>13</v>
      </c>
      <c r="F115" s="14">
        <f t="shared" ref="F115:AL115" ca="1" si="94">F$113*$B$2*SUMPRODUCT(F$87:F$88,F$53:F$54)/1000</f>
        <v>-53.815351815000014</v>
      </c>
      <c r="G115" s="14">
        <f t="shared" ca="1" si="94"/>
        <v>-57.056333521874997</v>
      </c>
      <c r="H115" s="14">
        <f t="shared" ca="1" si="94"/>
        <v>-60.30600388125</v>
      </c>
      <c r="I115" s="14">
        <f t="shared" ca="1" si="94"/>
        <v>-63.622751469375004</v>
      </c>
      <c r="J115" s="14">
        <f t="shared" ca="1" si="94"/>
        <v>-67.757188559999989</v>
      </c>
      <c r="K115" s="14">
        <f t="shared" ca="1" si="94"/>
        <v>-81.340161091875004</v>
      </c>
      <c r="L115" s="14">
        <f t="shared" ca="1" si="94"/>
        <v>-95.193770598750007</v>
      </c>
      <c r="M115" s="14">
        <f t="shared" ca="1" si="94"/>
        <v>-98.67787867875002</v>
      </c>
      <c r="N115" s="14">
        <f t="shared" ca="1" si="94"/>
        <v>-102.1722759525</v>
      </c>
      <c r="O115" s="14">
        <f t="shared" ca="1" si="94"/>
        <v>-105.67696241999998</v>
      </c>
      <c r="P115" s="14">
        <f t="shared" ca="1" si="94"/>
        <v>-108.76535226562501</v>
      </c>
      <c r="Q115" s="14">
        <f t="shared" ca="1" si="94"/>
        <v>-110.72232573750001</v>
      </c>
      <c r="R115" s="14">
        <f t="shared" ca="1" si="94"/>
        <v>-113.54567010937501</v>
      </c>
      <c r="S115" s="14">
        <f t="shared" ca="1" si="94"/>
        <v>-116.7686301375</v>
      </c>
      <c r="T115" s="14">
        <f t="shared" ca="1" si="94"/>
        <v>-120.05088294375001</v>
      </c>
      <c r="U115" s="14">
        <f t="shared" ca="1" si="94"/>
        <v>-123.46201050000005</v>
      </c>
      <c r="V115" s="14">
        <f t="shared" ca="1" si="94"/>
        <v>-126.96609416625041</v>
      </c>
      <c r="W115" s="14">
        <f t="shared" ca="1" si="94"/>
        <v>-130.46055379875338</v>
      </c>
      <c r="X115" s="14">
        <f t="shared" ca="1" si="94"/>
        <v>-133.96530262502588</v>
      </c>
      <c r="Y115" s="14">
        <f t="shared" ca="1" si="94"/>
        <v>-148.18378360836121</v>
      </c>
      <c r="Z115" s="14">
        <f t="shared" ca="1" si="94"/>
        <v>-151.81990168682128</v>
      </c>
      <c r="AA115" s="14">
        <f t="shared" ca="1" si="94"/>
        <v>-155.3898473014022</v>
      </c>
      <c r="AB115" s="14">
        <f t="shared" ca="1" si="94"/>
        <v>-158.97008455446482</v>
      </c>
      <c r="AC115" s="14">
        <f t="shared" ca="1" si="94"/>
        <v>-162.58089800110946</v>
      </c>
      <c r="AD115" s="14">
        <f t="shared" ca="1" si="94"/>
        <v>-166.26683873982867</v>
      </c>
      <c r="AE115" s="14">
        <f t="shared" ca="1" si="94"/>
        <v>-169.87968778409271</v>
      </c>
      <c r="AF115" s="14">
        <f t="shared" ca="1" si="94"/>
        <v>-173.50282540492427</v>
      </c>
      <c r="AG115" s="14">
        <f t="shared" ca="1" si="94"/>
        <v>-177.13625135109751</v>
      </c>
      <c r="AH115" s="14">
        <f t="shared" ca="1" si="94"/>
        <v>-191.79337573450394</v>
      </c>
      <c r="AI115" s="14">
        <f t="shared" ca="1" si="94"/>
        <v>-195.47827509859897</v>
      </c>
      <c r="AJ115" s="14">
        <f t="shared" ca="1" si="94"/>
        <v>-199.19406237697973</v>
      </c>
      <c r="AK115" s="14">
        <f t="shared" ca="1" si="94"/>
        <v>-202.89957044356291</v>
      </c>
      <c r="AL115" s="14">
        <f t="shared" ca="1" si="94"/>
        <v>-206.61536748013572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98"/>
    </row>
    <row r="116" spans="1:71" ht="21" customHeight="1" outlineLevel="1" thickBot="1" x14ac:dyDescent="0.4">
      <c r="E116" s="17" t="s">
        <v>14</v>
      </c>
      <c r="F116" s="14">
        <f t="shared" ref="F116:AL116" ca="1" si="95">F$113*$B$2*SUMPRODUCT(F$87:F$89,F$53:F$55)/1000</f>
        <v>-53.815351815000014</v>
      </c>
      <c r="G116" s="14">
        <f t="shared" ca="1" si="95"/>
        <v>-57.056333521874997</v>
      </c>
      <c r="H116" s="14">
        <f t="shared" ca="1" si="95"/>
        <v>-60.30600388125</v>
      </c>
      <c r="I116" s="14">
        <f t="shared" ca="1" si="95"/>
        <v>-63.622751469375004</v>
      </c>
      <c r="J116" s="14">
        <f t="shared" ca="1" si="95"/>
        <v>-67.757188559999989</v>
      </c>
      <c r="K116" s="14">
        <f t="shared" ca="1" si="95"/>
        <v>-81.340161091875004</v>
      </c>
      <c r="L116" s="14">
        <f t="shared" ca="1" si="95"/>
        <v>-95.193770598750007</v>
      </c>
      <c r="M116" s="14">
        <f t="shared" ca="1" si="95"/>
        <v>-98.67787867875002</v>
      </c>
      <c r="N116" s="14">
        <f t="shared" ca="1" si="95"/>
        <v>-102.1722759525</v>
      </c>
      <c r="O116" s="14">
        <f t="shared" ca="1" si="95"/>
        <v>-105.67696241999998</v>
      </c>
      <c r="P116" s="14">
        <f t="shared" ca="1" si="95"/>
        <v>-108.76535226562501</v>
      </c>
      <c r="Q116" s="14">
        <f t="shared" ca="1" si="95"/>
        <v>-110.72232573750001</v>
      </c>
      <c r="R116" s="14">
        <f t="shared" ca="1" si="95"/>
        <v>-113.54567010937501</v>
      </c>
      <c r="S116" s="14">
        <f t="shared" ca="1" si="95"/>
        <v>-116.7686301375</v>
      </c>
      <c r="T116" s="14">
        <f t="shared" ca="1" si="95"/>
        <v>-120.05088294375001</v>
      </c>
      <c r="U116" s="14">
        <f t="shared" ca="1" si="95"/>
        <v>-123.46201050000005</v>
      </c>
      <c r="V116" s="14">
        <f t="shared" ca="1" si="95"/>
        <v>-126.96609416625041</v>
      </c>
      <c r="W116" s="14">
        <f t="shared" ca="1" si="95"/>
        <v>-130.46055379875403</v>
      </c>
      <c r="X116" s="14">
        <f t="shared" ca="1" si="95"/>
        <v>-133.96530262503143</v>
      </c>
      <c r="Y116" s="14">
        <f t="shared" ca="1" si="95"/>
        <v>-148.18378361608401</v>
      </c>
      <c r="Z116" s="14">
        <f t="shared" ca="1" si="95"/>
        <v>-151.81990172183544</v>
      </c>
      <c r="AA116" s="14">
        <f t="shared" ca="1" si="95"/>
        <v>-155.38984744124932</v>
      </c>
      <c r="AB116" s="14">
        <f t="shared" ca="1" si="95"/>
        <v>-158.97008540648298</v>
      </c>
      <c r="AC116" s="14">
        <f t="shared" ca="1" si="95"/>
        <v>-162.58090758516113</v>
      </c>
      <c r="AD116" s="14">
        <f t="shared" ca="1" si="95"/>
        <v>-214.36529915689391</v>
      </c>
      <c r="AE116" s="14">
        <f t="shared" ca="1" si="95"/>
        <v>-223.99823283029269</v>
      </c>
      <c r="AF116" s="14">
        <f t="shared" ca="1" si="95"/>
        <v>-229.27144200907426</v>
      </c>
      <c r="AG116" s="14">
        <f t="shared" ca="1" si="95"/>
        <v>-234.59186919639751</v>
      </c>
      <c r="AH116" s="14">
        <f t="shared" ca="1" si="95"/>
        <v>-256.38967491895397</v>
      </c>
      <c r="AI116" s="14">
        <f t="shared" ca="1" si="95"/>
        <v>-261.97445333059898</v>
      </c>
      <c r="AJ116" s="14">
        <f t="shared" ca="1" si="95"/>
        <v>-267.64765682797974</v>
      </c>
      <c r="AK116" s="14">
        <f t="shared" ca="1" si="95"/>
        <v>-273.36345717631292</v>
      </c>
      <c r="AL116" s="14">
        <f t="shared" ca="1" si="95"/>
        <v>-279.15937998013572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98"/>
    </row>
    <row r="117" spans="1:71" ht="21" customHeight="1" outlineLevel="1" thickBot="1" x14ac:dyDescent="0.4">
      <c r="E117" s="17" t="s">
        <v>32</v>
      </c>
      <c r="F117" s="14">
        <f ca="1">F115+F114</f>
        <v>-53.815351815000014</v>
      </c>
      <c r="G117" s="14">
        <f t="shared" ref="G117:AL117" ca="1" si="96">G115+G114</f>
        <v>-57.056333521874997</v>
      </c>
      <c r="H117" s="14">
        <f t="shared" ca="1" si="96"/>
        <v>-60.30600388125</v>
      </c>
      <c r="I117" s="14">
        <f t="shared" ca="1" si="96"/>
        <v>-63.622751469375004</v>
      </c>
      <c r="J117" s="14">
        <f t="shared" ca="1" si="96"/>
        <v>-67.757188559999989</v>
      </c>
      <c r="K117" s="14">
        <f t="shared" ca="1" si="96"/>
        <v>-81.340161091875018</v>
      </c>
      <c r="L117" s="14">
        <f t="shared" ca="1" si="96"/>
        <v>-95.193770598751001</v>
      </c>
      <c r="M117" s="14">
        <f t="shared" ca="1" si="96"/>
        <v>-98.677878678750261</v>
      </c>
      <c r="N117" s="14">
        <f t="shared" ca="1" si="96"/>
        <v>-102.1722759525</v>
      </c>
      <c r="O117" s="14">
        <f t="shared" ca="1" si="96"/>
        <v>-105.67696241999998</v>
      </c>
      <c r="P117" s="14">
        <f t="shared" ca="1" si="96"/>
        <v>-108.76535226562501</v>
      </c>
      <c r="Q117" s="14">
        <f t="shared" ca="1" si="96"/>
        <v>-110.72232573750001</v>
      </c>
      <c r="R117" s="14">
        <f t="shared" ca="1" si="96"/>
        <v>-113.54567010937501</v>
      </c>
      <c r="S117" s="14">
        <f t="shared" ca="1" si="96"/>
        <v>-116.7686301375</v>
      </c>
      <c r="T117" s="14">
        <f t="shared" ca="1" si="96"/>
        <v>-120.05088294375001</v>
      </c>
      <c r="U117" s="14">
        <f t="shared" ca="1" si="96"/>
        <v>-123.46201050000005</v>
      </c>
      <c r="V117" s="14">
        <f t="shared" ca="1" si="96"/>
        <v>-126.96609416625041</v>
      </c>
      <c r="W117" s="14">
        <f t="shared" ca="1" si="96"/>
        <v>-130.46055379878945</v>
      </c>
      <c r="X117" s="14">
        <f t="shared" ca="1" si="96"/>
        <v>-133.96530262516154</v>
      </c>
      <c r="Y117" s="14">
        <f t="shared" ca="1" si="96"/>
        <v>-148.18378362192161</v>
      </c>
      <c r="Z117" s="14">
        <f t="shared" ca="1" si="96"/>
        <v>-151.81990172153567</v>
      </c>
      <c r="AA117" s="14">
        <f t="shared" ca="1" si="96"/>
        <v>-155.38984738176001</v>
      </c>
      <c r="AB117" s="14">
        <f t="shared" ca="1" si="96"/>
        <v>-158.97008484518489</v>
      </c>
      <c r="AC117" s="14">
        <f t="shared" ca="1" si="96"/>
        <v>-162.58089998711051</v>
      </c>
      <c r="AD117" s="14">
        <f t="shared" ca="1" si="96"/>
        <v>-172.52715291625634</v>
      </c>
      <c r="AE117" s="14">
        <f t="shared" ca="1" si="96"/>
        <v>-177.89363401796157</v>
      </c>
      <c r="AF117" s="14">
        <f t="shared" ca="1" si="96"/>
        <v>-182.8692126359627</v>
      </c>
      <c r="AG117" s="14">
        <f t="shared" ca="1" si="96"/>
        <v>-188.06247484220586</v>
      </c>
      <c r="AH117" s="14">
        <f t="shared" ca="1" si="96"/>
        <v>-211.83959313725742</v>
      </c>
      <c r="AI117" s="14">
        <f t="shared" ca="1" si="96"/>
        <v>-218.80951719832782</v>
      </c>
      <c r="AJ117" s="14">
        <f t="shared" ca="1" si="96"/>
        <v>-226.36603751070876</v>
      </c>
      <c r="AK117" s="14">
        <f t="shared" ca="1" si="96"/>
        <v>-234.6202331375832</v>
      </c>
      <c r="AL117" s="14">
        <f t="shared" ca="1" si="96"/>
        <v>-243.73397620692322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98"/>
    </row>
    <row r="118" spans="1:71" ht="21" customHeight="1" outlineLevel="1" x14ac:dyDescent="0.35">
      <c r="U118" s="47"/>
      <c r="V118" s="47"/>
      <c r="W118" s="47"/>
      <c r="BS118" s="98"/>
    </row>
    <row r="119" spans="1:71" ht="21" customHeight="1" outlineLevel="1" x14ac:dyDescent="0.35">
      <c r="U119" s="47"/>
      <c r="V119" s="47"/>
      <c r="W119" s="47"/>
    </row>
    <row r="120" spans="1:71" ht="21" customHeight="1" outlineLevel="1" x14ac:dyDescent="0.35">
      <c r="U120" s="47"/>
      <c r="V120" s="47"/>
      <c r="W120" s="47"/>
    </row>
    <row r="121" spans="1:71" ht="21" customHeight="1" outlineLevel="1" thickBot="1" x14ac:dyDescent="0.4">
      <c r="U121" s="47"/>
      <c r="V121" s="47"/>
      <c r="W121" s="47"/>
    </row>
    <row r="122" spans="1:71" ht="2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405.3</v>
      </c>
      <c r="L122" s="4">
        <f ca="1"/>
        <v>471.4</v>
      </c>
      <c r="M122" s="4">
        <f ca="1"/>
        <v>487.9</v>
      </c>
      <c r="N122" s="4">
        <f ca="1"/>
        <v>504.4</v>
      </c>
      <c r="O122" s="4">
        <f ca="1"/>
        <v>520.9</v>
      </c>
      <c r="P122" s="4">
        <f ca="1"/>
        <v>537.5</v>
      </c>
      <c r="Q122" s="4">
        <f ca="1"/>
        <v>554</v>
      </c>
      <c r="R122" s="4">
        <f ca="1"/>
        <v>570.5</v>
      </c>
      <c r="S122" s="4">
        <f ca="1"/>
        <v>587</v>
      </c>
      <c r="T122" s="20">
        <f ca="1"/>
        <v>603.5</v>
      </c>
      <c r="U122" s="55">
        <f ca="1"/>
        <v>620</v>
      </c>
      <c r="V122" s="56">
        <f ca="1"/>
        <v>636.6</v>
      </c>
      <c r="W122" s="58">
        <f ca="1"/>
        <v>653.1</v>
      </c>
      <c r="X122" s="53">
        <f ca="1"/>
        <v>669.6</v>
      </c>
      <c r="Y122" s="4">
        <f ca="1"/>
        <v>735.7</v>
      </c>
      <c r="Z122" s="4">
        <f ca="1"/>
        <v>752.2</v>
      </c>
      <c r="AA122" s="4">
        <f ca="1"/>
        <v>768.7</v>
      </c>
      <c r="AB122" s="4">
        <f ca="1"/>
        <v>785.2</v>
      </c>
      <c r="AC122" s="4">
        <f ca="1"/>
        <v>801.8</v>
      </c>
      <c r="AD122" s="4">
        <f ca="1"/>
        <v>818.3</v>
      </c>
      <c r="AE122" s="4">
        <f ca="1"/>
        <v>834.8</v>
      </c>
      <c r="AF122" s="4">
        <f ca="1"/>
        <v>851.3</v>
      </c>
      <c r="AG122" s="4">
        <f ca="1"/>
        <v>867.8</v>
      </c>
      <c r="AH122" s="4">
        <f ca="1"/>
        <v>933.9</v>
      </c>
      <c r="AI122" s="4">
        <f ca="1"/>
        <v>950.4</v>
      </c>
      <c r="AJ122" s="4">
        <f ca="1"/>
        <v>967</v>
      </c>
      <c r="AK122" s="4">
        <f ca="1"/>
        <v>983.5</v>
      </c>
      <c r="AL122" s="4">
        <f ca="1"/>
        <v>1000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customHeight="1" outlineLevel="1" thickTop="1" thickBot="1" x14ac:dyDescent="0.4">
      <c r="E123" s="17" t="str">
        <f ca="1"/>
        <v xml:space="preserve">Расвор: </v>
      </c>
      <c r="F123" s="47">
        <f ca="1"/>
        <v>-4.53335417475535E-27</v>
      </c>
      <c r="G123" s="47">
        <f ca="1"/>
        <v>-9.4946803294541627E-29</v>
      </c>
      <c r="H123" s="47">
        <f ca="1"/>
        <v>0</v>
      </c>
      <c r="I123" s="47">
        <f ca="1"/>
        <v>0</v>
      </c>
      <c r="J123" s="47">
        <f ca="1"/>
        <v>0</v>
      </c>
      <c r="K123" s="47">
        <f ca="1"/>
        <v>-7.9705624988134974E-15</v>
      </c>
      <c r="L123" s="47">
        <f ca="1"/>
        <v>-1.0013075884189487E-12</v>
      </c>
      <c r="M123" s="47">
        <f ca="1"/>
        <v>-2.4580534854297455E-13</v>
      </c>
      <c r="N123" s="47">
        <f ca="1"/>
        <v>-4.1853358188441834E-18</v>
      </c>
      <c r="O123" s="47">
        <f ca="1"/>
        <v>0</v>
      </c>
      <c r="P123" s="47">
        <f ca="1"/>
        <v>0</v>
      </c>
      <c r="Q123" s="47">
        <f ca="1"/>
        <v>-8.1243731048144726E-23</v>
      </c>
      <c r="R123" s="47">
        <f ca="1"/>
        <v>0</v>
      </c>
      <c r="S123" s="47">
        <f ca="1"/>
        <v>0</v>
      </c>
      <c r="T123" s="47">
        <f ca="1"/>
        <v>0</v>
      </c>
      <c r="U123" s="47">
        <f ca="1"/>
        <v>-7.0112648346219009E-27</v>
      </c>
      <c r="V123" s="47">
        <f ca="1"/>
        <v>-6.4276668139606785E-16</v>
      </c>
      <c r="W123" s="47">
        <f ca="1"/>
        <v>-3.6063380376704406E-11</v>
      </c>
      <c r="X123" s="47">
        <f ca="1"/>
        <v>-1.3564382697357189E-10</v>
      </c>
      <c r="Y123" s="47">
        <f ca="1"/>
        <v>-1.3560383575949792E-8</v>
      </c>
      <c r="Z123" s="47">
        <f ca="1"/>
        <v>-3.4714376284482874E-8</v>
      </c>
      <c r="AA123" s="47">
        <f ca="1"/>
        <v>-8.0357795589245479E-8</v>
      </c>
      <c r="AB123" s="47">
        <f ca="1"/>
        <v>-2.9072005712379402E-7</v>
      </c>
      <c r="AC123" s="47">
        <f ca="1"/>
        <v>-1.9860010637595178E-6</v>
      </c>
      <c r="AD123" s="47">
        <f ca="1"/>
        <v>-6.2603141764276575</v>
      </c>
      <c r="AE123" s="47">
        <f ca="1"/>
        <v>-8.0139462338688503</v>
      </c>
      <c r="AF123" s="47">
        <f ca="1"/>
        <v>-9.3663872310384377</v>
      </c>
      <c r="AG123" s="47">
        <f ca="1"/>
        <v>-10.926223491108344</v>
      </c>
      <c r="AH123" s="47">
        <f ca="1"/>
        <v>-20.046217402753477</v>
      </c>
      <c r="AI123" s="47">
        <f ca="1"/>
        <v>-23.331242099728847</v>
      </c>
      <c r="AJ123" s="47">
        <f ca="1"/>
        <v>-27.171975133729024</v>
      </c>
      <c r="AK123" s="47">
        <f ca="1"/>
        <v>-31.72066269402028</v>
      </c>
      <c r="AL123" s="47">
        <f ca="1"/>
        <v>-37.118608726787492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customHeight="1" outlineLevel="1" thickBot="1" x14ac:dyDescent="0.4">
      <c r="E124" s="17" t="str">
        <f ca="1"/>
        <v xml:space="preserve">Газовая без Ar: </v>
      </c>
      <c r="F124" s="47">
        <f ca="1"/>
        <v>-53.815351815000014</v>
      </c>
      <c r="G124" s="47">
        <f ca="1"/>
        <v>-57.056333521874997</v>
      </c>
      <c r="H124" s="47">
        <f ca="1"/>
        <v>-60.30600388125</v>
      </c>
      <c r="I124" s="47">
        <f ca="1"/>
        <v>-63.622751469375004</v>
      </c>
      <c r="J124" s="47">
        <f ca="1"/>
        <v>-67.757188559999989</v>
      </c>
      <c r="K124" s="47">
        <f ca="1"/>
        <v>-81.340161091875004</v>
      </c>
      <c r="L124" s="47">
        <f ca="1"/>
        <v>-95.193770598750007</v>
      </c>
      <c r="M124" s="47">
        <f ca="1"/>
        <v>-98.67787867875002</v>
      </c>
      <c r="N124" s="47">
        <f ca="1"/>
        <v>-102.1722759525</v>
      </c>
      <c r="O124" s="47">
        <f ca="1"/>
        <v>-105.67696241999998</v>
      </c>
      <c r="P124" s="47">
        <f ca="1"/>
        <v>-108.76535226562501</v>
      </c>
      <c r="Q124" s="47">
        <f ca="1"/>
        <v>-110.72232573750001</v>
      </c>
      <c r="R124" s="47">
        <f ca="1"/>
        <v>-113.54567010937501</v>
      </c>
      <c r="S124" s="47">
        <f ca="1"/>
        <v>-116.7686301375</v>
      </c>
      <c r="T124" s="47">
        <f ca="1"/>
        <v>-120.05088294375001</v>
      </c>
      <c r="U124" s="47">
        <f ca="1"/>
        <v>-123.46201050000005</v>
      </c>
      <c r="V124" s="47">
        <f ca="1"/>
        <v>-126.96609416625041</v>
      </c>
      <c r="W124" s="47">
        <f ca="1"/>
        <v>-130.46055379875338</v>
      </c>
      <c r="X124" s="47">
        <f ca="1"/>
        <v>-133.96530262502588</v>
      </c>
      <c r="Y124" s="47">
        <f ca="1"/>
        <v>-148.18378360836121</v>
      </c>
      <c r="Z124" s="47">
        <f ca="1"/>
        <v>-151.81990168682128</v>
      </c>
      <c r="AA124" s="47">
        <f ca="1"/>
        <v>-155.3898473014022</v>
      </c>
      <c r="AB124" s="47">
        <f ca="1"/>
        <v>-158.97008455446482</v>
      </c>
      <c r="AC124" s="47">
        <f ca="1"/>
        <v>-162.58089800110946</v>
      </c>
      <c r="AD124" s="47">
        <f ca="1"/>
        <v>-166.26683873982867</v>
      </c>
      <c r="AE124" s="47">
        <f ca="1"/>
        <v>-169.87968778409271</v>
      </c>
      <c r="AF124" s="47">
        <f ca="1"/>
        <v>-173.50282540492427</v>
      </c>
      <c r="AG124" s="47">
        <f ca="1"/>
        <v>-177.13625135109751</v>
      </c>
      <c r="AH124" s="47">
        <f ca="1"/>
        <v>-191.79337573450394</v>
      </c>
      <c r="AI124" s="47">
        <f ca="1"/>
        <v>-195.47827509859897</v>
      </c>
      <c r="AJ124" s="47">
        <f ca="1"/>
        <v>-199.19406237697973</v>
      </c>
      <c r="AK124" s="47">
        <f ca="1"/>
        <v>-202.89957044356291</v>
      </c>
      <c r="AL124" s="47">
        <f ca="1"/>
        <v>-206.61536748013572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customHeight="1" outlineLevel="1" thickBot="1" x14ac:dyDescent="0.4">
      <c r="E125" s="17" t="str">
        <f ca="1"/>
        <v xml:space="preserve">Газовая: </v>
      </c>
      <c r="F125" s="47">
        <f ca="1"/>
        <v>-53.815351815000014</v>
      </c>
      <c r="G125" s="47">
        <f ca="1"/>
        <v>-57.056333521874997</v>
      </c>
      <c r="H125" s="47">
        <f ca="1"/>
        <v>-60.30600388125</v>
      </c>
      <c r="I125" s="47">
        <f ca="1"/>
        <v>-63.622751469375004</v>
      </c>
      <c r="J125" s="47">
        <f ca="1"/>
        <v>-67.757188559999989</v>
      </c>
      <c r="K125" s="47">
        <f ca="1"/>
        <v>-81.340161091875004</v>
      </c>
      <c r="L125" s="47">
        <f ca="1"/>
        <v>-95.193770598750007</v>
      </c>
      <c r="M125" s="47">
        <f ca="1"/>
        <v>-98.67787867875002</v>
      </c>
      <c r="N125" s="47">
        <f ca="1"/>
        <v>-102.1722759525</v>
      </c>
      <c r="O125" s="47">
        <f ca="1"/>
        <v>-105.67696241999998</v>
      </c>
      <c r="P125" s="47">
        <f ca="1"/>
        <v>-108.76535226562501</v>
      </c>
      <c r="Q125" s="47">
        <f ca="1"/>
        <v>-110.72232573750001</v>
      </c>
      <c r="R125" s="47">
        <f ca="1"/>
        <v>-113.54567010937501</v>
      </c>
      <c r="S125" s="47">
        <f ca="1"/>
        <v>-116.7686301375</v>
      </c>
      <c r="T125" s="47">
        <f ca="1"/>
        <v>-120.05088294375001</v>
      </c>
      <c r="U125" s="47">
        <f ca="1"/>
        <v>-123.46201050000005</v>
      </c>
      <c r="V125" s="47">
        <f ca="1"/>
        <v>-126.96609416625041</v>
      </c>
      <c r="W125" s="47">
        <f ca="1"/>
        <v>-130.46055379875403</v>
      </c>
      <c r="X125" s="47">
        <f ca="1"/>
        <v>-133.96530262503143</v>
      </c>
      <c r="Y125" s="47">
        <f ca="1"/>
        <v>-148.18378361608401</v>
      </c>
      <c r="Z125" s="47">
        <f ca="1"/>
        <v>-151.81990172183544</v>
      </c>
      <c r="AA125" s="47">
        <f ca="1"/>
        <v>-155.38984744124932</v>
      </c>
      <c r="AB125" s="47">
        <f ca="1"/>
        <v>-158.97008540648298</v>
      </c>
      <c r="AC125" s="47">
        <f ca="1"/>
        <v>-162.58090758516113</v>
      </c>
      <c r="AD125" s="47">
        <f ca="1"/>
        <v>-214.36529915689391</v>
      </c>
      <c r="AE125" s="47">
        <f ca="1"/>
        <v>-223.99823283029269</v>
      </c>
      <c r="AF125" s="47">
        <f ca="1"/>
        <v>-229.27144200907426</v>
      </c>
      <c r="AG125" s="47">
        <f ca="1"/>
        <v>-234.59186919639751</v>
      </c>
      <c r="AH125" s="47">
        <f ca="1"/>
        <v>-256.38967491895397</v>
      </c>
      <c r="AI125" s="47">
        <f ca="1"/>
        <v>-261.97445333059898</v>
      </c>
      <c r="AJ125" s="47">
        <f ca="1"/>
        <v>-267.64765682797974</v>
      </c>
      <c r="AK125" s="47">
        <f ca="1"/>
        <v>-273.36345717631292</v>
      </c>
      <c r="AL125" s="47">
        <f ca="1"/>
        <v>-279.15937998013572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customHeight="1" outlineLevel="1" thickBot="1" x14ac:dyDescent="0.4">
      <c r="E126" s="17" t="str">
        <f ca="1"/>
        <v>Раствор + газовая без Ar</v>
      </c>
      <c r="F126" s="47">
        <f ca="1"/>
        <v>-53.815351815000014</v>
      </c>
      <c r="G126" s="47">
        <f ca="1"/>
        <v>-57.056333521874997</v>
      </c>
      <c r="H126" s="47">
        <f ca="1"/>
        <v>-60.30600388125</v>
      </c>
      <c r="I126" s="47">
        <f ca="1"/>
        <v>-63.622751469375004</v>
      </c>
      <c r="J126" s="47">
        <f ca="1"/>
        <v>-67.757188559999989</v>
      </c>
      <c r="K126" s="47">
        <f ca="1"/>
        <v>-81.340161091875018</v>
      </c>
      <c r="L126" s="47">
        <f ca="1"/>
        <v>-95.193770598751001</v>
      </c>
      <c r="M126" s="47">
        <f ca="1"/>
        <v>-98.677878678750261</v>
      </c>
      <c r="N126" s="47">
        <f ca="1"/>
        <v>-102.1722759525</v>
      </c>
      <c r="O126" s="47">
        <f ca="1"/>
        <v>-105.67696241999998</v>
      </c>
      <c r="P126" s="47">
        <f ca="1"/>
        <v>-108.76535226562501</v>
      </c>
      <c r="Q126" s="47">
        <f ca="1"/>
        <v>-110.72232573750001</v>
      </c>
      <c r="R126" s="47">
        <f ca="1"/>
        <v>-113.54567010937501</v>
      </c>
      <c r="S126" s="47">
        <f ca="1"/>
        <v>-116.7686301375</v>
      </c>
      <c r="T126" s="47">
        <f ca="1"/>
        <v>-120.05088294375001</v>
      </c>
      <c r="U126" s="47">
        <f ca="1"/>
        <v>-123.46201050000005</v>
      </c>
      <c r="V126" s="47">
        <f ca="1"/>
        <v>-126.96609416625041</v>
      </c>
      <c r="W126" s="47">
        <f ca="1"/>
        <v>-130.46055379878945</v>
      </c>
      <c r="X126" s="47">
        <f ca="1"/>
        <v>-133.96530262516154</v>
      </c>
      <c r="Y126" s="47">
        <f ca="1"/>
        <v>-148.18378362192161</v>
      </c>
      <c r="Z126" s="47">
        <f ca="1"/>
        <v>-151.81990172153567</v>
      </c>
      <c r="AA126" s="47">
        <f ca="1"/>
        <v>-155.38984738176001</v>
      </c>
      <c r="AB126" s="47">
        <f ca="1"/>
        <v>-158.97008484518489</v>
      </c>
      <c r="AC126" s="47">
        <f ca="1"/>
        <v>-162.58089998711051</v>
      </c>
      <c r="AD126" s="47">
        <f ca="1"/>
        <v>-172.52715291625634</v>
      </c>
      <c r="AE126" s="47">
        <f ca="1"/>
        <v>-177.89363401796157</v>
      </c>
      <c r="AF126" s="47">
        <f ca="1"/>
        <v>-182.8692126359627</v>
      </c>
      <c r="AG126" s="47">
        <f ca="1"/>
        <v>-188.06247484220586</v>
      </c>
      <c r="AH126" s="47">
        <f ca="1"/>
        <v>-211.83959313725742</v>
      </c>
      <c r="AI126" s="47">
        <f ca="1"/>
        <v>-218.80951719832782</v>
      </c>
      <c r="AJ126" s="47">
        <f ca="1"/>
        <v>-226.36603751070876</v>
      </c>
      <c r="AK126" s="47">
        <f ca="1"/>
        <v>-234.6202331375832</v>
      </c>
      <c r="AL126" s="47">
        <f ca="1"/>
        <v>-243.73397620692322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</sheetData>
  <mergeCells count="2">
    <mergeCell ref="A1:CI1"/>
    <mergeCell ref="A113:B113"/>
  </mergeCells>
  <conditionalFormatting sqref="A4:D33">
    <cfRule type="cellIs" dxfId="11" priority="189" operator="equal">
      <formula>0</formula>
    </cfRule>
  </conditionalFormatting>
  <conditionalFormatting sqref="A80:D109">
    <cfRule type="cellIs" dxfId="10" priority="188" operator="equal">
      <formula>0</formula>
    </cfRule>
  </conditionalFormatting>
  <conditionalFormatting sqref="A46:D75">
    <cfRule type="cellIs" dxfId="9" priority="141" operator="equal">
      <formula>0</formula>
    </cfRule>
  </conditionalFormatting>
  <conditionalFormatting sqref="B34:B37">
    <cfRule type="cellIs" dxfId="8" priority="93" operator="equal">
      <formula>1</formula>
    </cfRule>
  </conditionalFormatting>
  <conditionalFormatting sqref="F32:BS32">
    <cfRule type="colorScale" priority="92">
      <colorScale>
        <cfvo type="min"/>
        <cfvo type="max"/>
        <color rgb="FFFFEF9C"/>
        <color rgb="FF63BE7B"/>
      </colorScale>
    </cfRule>
  </conditionalFormatting>
  <conditionalFormatting sqref="F31:BS31">
    <cfRule type="colorScale" priority="91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90">
      <colorScale>
        <cfvo type="min"/>
        <cfvo type="max"/>
        <color rgb="FFFFEF9C"/>
        <color rgb="FF63BE7B"/>
      </colorScale>
    </cfRule>
  </conditionalFormatting>
  <conditionalFormatting sqref="BS29">
    <cfRule type="colorScale" priority="89">
      <colorScale>
        <cfvo type="min"/>
        <cfvo type="max"/>
        <color rgb="FFFFEF9C"/>
        <color rgb="FF63BE7B"/>
      </colorScale>
    </cfRule>
  </conditionalFormatting>
  <conditionalFormatting sqref="BS28">
    <cfRule type="colorScale" priority="88">
      <colorScale>
        <cfvo type="min"/>
        <cfvo type="max"/>
        <color rgb="FFFFEF9C"/>
        <color rgb="FF63BE7B"/>
      </colorScale>
    </cfRule>
  </conditionalFormatting>
  <conditionalFormatting sqref="BS27">
    <cfRule type="colorScale" priority="87">
      <colorScale>
        <cfvo type="min"/>
        <cfvo type="max"/>
        <color rgb="FFFFEF9C"/>
        <color rgb="FF63BE7B"/>
      </colorScale>
    </cfRule>
  </conditionalFormatting>
  <conditionalFormatting sqref="BS26">
    <cfRule type="colorScale" priority="86">
      <colorScale>
        <cfvo type="min"/>
        <cfvo type="max"/>
        <color rgb="FFFFEF9C"/>
        <color rgb="FF63BE7B"/>
      </colorScale>
    </cfRule>
  </conditionalFormatting>
  <conditionalFormatting sqref="BS25">
    <cfRule type="colorScale" priority="46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85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84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83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8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81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80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79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78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7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76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75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74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73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7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71">
      <colorScale>
        <cfvo type="min"/>
        <cfvo type="max"/>
        <color rgb="FFFFEF9C"/>
        <color rgb="FF63BE7B"/>
      </colorScale>
    </cfRule>
  </conditionalFormatting>
  <conditionalFormatting sqref="BS9">
    <cfRule type="colorScale" priority="70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9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8">
      <colorScale>
        <cfvo type="min"/>
        <cfvo type="max"/>
        <color rgb="FFFFEF9C"/>
        <color rgb="FF63BE7B"/>
      </colorScale>
    </cfRule>
  </conditionalFormatting>
  <conditionalFormatting sqref="BS4">
    <cfRule type="colorScale" priority="67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4">
      <colorScale>
        <cfvo type="min"/>
        <cfvo type="max"/>
        <color rgb="FFFFEF9C"/>
        <color rgb="FF63BE7B"/>
      </colorScale>
    </cfRule>
  </conditionalFormatting>
  <conditionalFormatting sqref="BS5">
    <cfRule type="colorScale" priority="66">
      <colorScale>
        <cfvo type="min"/>
        <cfvo type="max"/>
        <color rgb="FFFFEF9C"/>
        <color rgb="FF63BE7B"/>
      </colorScale>
    </cfRule>
  </conditionalFormatting>
  <conditionalFormatting sqref="BS6">
    <cfRule type="colorScale" priority="65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3">
      <colorScale>
        <cfvo type="min"/>
        <cfvo type="max"/>
        <color rgb="FFFFEF9C"/>
        <color rgb="FF63BE7B"/>
      </colorScale>
    </cfRule>
  </conditionalFormatting>
  <conditionalFormatting sqref="BS9">
    <cfRule type="colorScale" priority="6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61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60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59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58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5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56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55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54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53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5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51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50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48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9:BR29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8:BR28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7:BR27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6:BR26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5:BR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BR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0">
      <colorScale>
        <cfvo type="min"/>
        <cfvo type="max"/>
        <color rgb="FFFFEF9C"/>
        <color rgb="FF63BE7B"/>
      </colorScale>
    </cfRule>
  </conditionalFormatting>
  <conditionalFormatting sqref="F5:BR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BR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19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9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7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6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5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3">
      <colorScale>
        <cfvo type="min"/>
        <cfvo type="max"/>
        <color rgb="FFFFEF9C"/>
        <color rgb="FF63BE7B"/>
      </colorScale>
    </cfRule>
  </conditionalFormatting>
  <conditionalFormatting sqref="F33:BR33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rgb="FFFFFF00"/>
  </sheetPr>
  <dimension ref="A1:BU162"/>
  <sheetViews>
    <sheetView zoomScale="70" zoomScaleNormal="70" workbookViewId="0">
      <pane ySplit="1" topLeftCell="A134" activePane="bottomLeft" state="frozen"/>
      <selection pane="bottomLeft" activeCell="A100" sqref="A100:BT161"/>
    </sheetView>
  </sheetViews>
  <sheetFormatPr defaultRowHeight="21" outlineLevelRow="1" x14ac:dyDescent="0.35"/>
  <cols>
    <col min="1" max="1" width="13.81640625" bestFit="1" customWidth="1"/>
    <col min="2" max="5" width="4.26953125" style="35" customWidth="1"/>
    <col min="6" max="68" width="4.26953125" hidden="1" customWidth="1"/>
    <col min="69" max="70" width="4.26953125" style="47" hidden="1" customWidth="1"/>
    <col min="71" max="71" width="4.26953125" hidden="1" customWidth="1"/>
    <col min="72" max="72" width="5.6328125" customWidth="1"/>
    <col min="73" max="16384" width="8.7265625" style="34"/>
  </cols>
  <sheetData>
    <row r="1" spans="1:72" ht="35.1" customHeight="1" thickBot="1" x14ac:dyDescent="0.4">
      <c r="A1" s="32" t="s">
        <v>16</v>
      </c>
      <c r="B1" s="159">
        <v>300</v>
      </c>
      <c r="C1" s="59">
        <v>1000</v>
      </c>
      <c r="D1" s="60" t="s">
        <v>17</v>
      </c>
      <c r="E1" s="61">
        <v>70</v>
      </c>
      <c r="F1" s="34"/>
      <c r="G1" s="34"/>
      <c r="H1" s="34"/>
      <c r="I1" s="34"/>
      <c r="J1" s="34"/>
    </row>
    <row r="2" spans="1:72" ht="23.25" customHeight="1" thickTop="1" thickBot="1" x14ac:dyDescent="0.4">
      <c r="A2" s="4" t="s">
        <v>27</v>
      </c>
      <c r="B2" s="4">
        <f>FLUID!F45</f>
        <v>0</v>
      </c>
      <c r="C2" s="4">
        <f>FLUID!G45</f>
        <v>0</v>
      </c>
      <c r="D2" s="4">
        <f>FLUID!H45</f>
        <v>0</v>
      </c>
      <c r="E2" s="4">
        <f>FLUID!I45</f>
        <v>0</v>
      </c>
      <c r="F2" s="4">
        <f>FLUID!J45</f>
        <v>0</v>
      </c>
      <c r="G2" s="4">
        <f>FLUID!K45</f>
        <v>0</v>
      </c>
      <c r="H2" s="4">
        <f>FLUID!L45</f>
        <v>0</v>
      </c>
      <c r="I2" s="4">
        <f>FLUID!M45</f>
        <v>0</v>
      </c>
      <c r="J2" s="4">
        <f>FLUID!N45</f>
        <v>0</v>
      </c>
      <c r="K2" s="4">
        <f>FLUID!O45</f>
        <v>0</v>
      </c>
      <c r="L2" s="4">
        <f>FLUID!P45</f>
        <v>0</v>
      </c>
      <c r="M2" s="4">
        <f>FLUID!Q45</f>
        <v>0</v>
      </c>
      <c r="N2" s="4">
        <f>FLUID!R45</f>
        <v>0</v>
      </c>
      <c r="O2" s="4">
        <f>FLUID!S45</f>
        <v>0</v>
      </c>
      <c r="P2" s="4">
        <f>FLUID!T45</f>
        <v>0</v>
      </c>
      <c r="Q2" s="4">
        <f>FLUID!U45</f>
        <v>0</v>
      </c>
      <c r="R2" s="4">
        <f>FLUID!V45</f>
        <v>0</v>
      </c>
      <c r="S2" s="4">
        <f>FLUID!W45</f>
        <v>0</v>
      </c>
      <c r="T2" s="4">
        <f>FLUID!X45</f>
        <v>0</v>
      </c>
      <c r="U2" s="4">
        <f>FLUID!Y45</f>
        <v>0</v>
      </c>
      <c r="V2" s="4">
        <f>FLUID!Z45</f>
        <v>0</v>
      </c>
      <c r="W2" s="4">
        <f>FLUID!AA45</f>
        <v>0</v>
      </c>
      <c r="X2" s="4">
        <f>FLUID!AB45</f>
        <v>0</v>
      </c>
      <c r="Y2" s="4">
        <f>FLUID!AC45</f>
        <v>0</v>
      </c>
      <c r="Z2" s="4">
        <f>FLUID!AD45</f>
        <v>0</v>
      </c>
      <c r="AA2" s="4">
        <f>FLUID!AE45</f>
        <v>0</v>
      </c>
      <c r="AB2" s="4">
        <f>FLUID!AF45</f>
        <v>0</v>
      </c>
      <c r="AC2" s="4">
        <f>FLUID!AG45</f>
        <v>0</v>
      </c>
      <c r="AD2" s="4">
        <f>FLUID!AH45</f>
        <v>0</v>
      </c>
      <c r="AE2" s="4">
        <f>FLUID!AI45</f>
        <v>0</v>
      </c>
      <c r="AF2" s="4">
        <f>FLUID!AJ45</f>
        <v>0</v>
      </c>
      <c r="AG2" s="4">
        <f>FLUID!AK45</f>
        <v>0</v>
      </c>
      <c r="AH2" s="4">
        <f>FLUID!AL45</f>
        <v>0</v>
      </c>
      <c r="AI2" s="4">
        <f>FLUID!AM45</f>
        <v>0</v>
      </c>
      <c r="AJ2" s="4">
        <f>FLUID!AN45</f>
        <v>0</v>
      </c>
      <c r="AK2" s="4">
        <f>FLUID!AO45</f>
        <v>0</v>
      </c>
      <c r="AL2" s="4">
        <f>FLUID!AP45</f>
        <v>0</v>
      </c>
      <c r="AM2" s="4">
        <f>FLUID!AQ45</f>
        <v>0</v>
      </c>
      <c r="AN2" s="4">
        <f>FLUID!AR45</f>
        <v>0</v>
      </c>
      <c r="AO2" s="4">
        <f>FLUID!AS45</f>
        <v>0</v>
      </c>
      <c r="AP2" s="4">
        <f>FLUID!AT45</f>
        <v>0</v>
      </c>
      <c r="AQ2" s="4">
        <f>FLUID!AU45</f>
        <v>0</v>
      </c>
      <c r="AR2" s="4">
        <f>FLUID!AV45</f>
        <v>0</v>
      </c>
      <c r="AS2" s="4">
        <f>FLUID!AW45</f>
        <v>0</v>
      </c>
      <c r="AT2" s="4">
        <f>FLUID!AX45</f>
        <v>0</v>
      </c>
      <c r="AU2" s="4">
        <f>FLUID!AY45</f>
        <v>0</v>
      </c>
      <c r="AV2" s="4">
        <f>FLUID!AZ45</f>
        <v>0</v>
      </c>
      <c r="AW2" s="4">
        <f>FLUID!BA45</f>
        <v>0</v>
      </c>
      <c r="AX2" s="4">
        <f>FLUID!BB45</f>
        <v>0</v>
      </c>
      <c r="AY2" s="4">
        <f>FLUID!BC45</f>
        <v>0</v>
      </c>
      <c r="AZ2" s="4">
        <f>FLUID!BD45</f>
        <v>0</v>
      </c>
      <c r="BA2" s="4">
        <f>FLUID!BE45</f>
        <v>0</v>
      </c>
      <c r="BB2" s="4">
        <f>FLUID!BF45</f>
        <v>0</v>
      </c>
      <c r="BC2" s="4">
        <f>FLUID!BG45</f>
        <v>0</v>
      </c>
      <c r="BD2" s="4">
        <f>FLUID!BH45</f>
        <v>0</v>
      </c>
      <c r="BE2" s="4">
        <f>FLUID!BI45</f>
        <v>0</v>
      </c>
      <c r="BF2" s="4">
        <f>FLUID!BJ45</f>
        <v>0</v>
      </c>
      <c r="BG2" s="4">
        <f>FLUID!BK45</f>
        <v>0</v>
      </c>
      <c r="BH2" s="4">
        <f>FLUID!BL45</f>
        <v>0</v>
      </c>
      <c r="BI2" s="4">
        <f>FLUID!BM45</f>
        <v>0</v>
      </c>
      <c r="BJ2" s="4">
        <f>FLUID!BN45</f>
        <v>0</v>
      </c>
      <c r="BK2" s="4">
        <f>FLUID!BO45</f>
        <v>0</v>
      </c>
      <c r="BL2" s="4">
        <f>FLUID!BP45</f>
        <v>0</v>
      </c>
      <c r="BM2" s="4">
        <f>FLUID!BQ45</f>
        <v>0</v>
      </c>
      <c r="BN2" s="4">
        <f>FLUID!BR45</f>
        <v>0</v>
      </c>
      <c r="BO2" s="4">
        <f>FLUID!BS45</f>
        <v>0</v>
      </c>
      <c r="BP2" s="4">
        <f>FLUID!BT45</f>
        <v>0</v>
      </c>
      <c r="BQ2" s="4">
        <f>FLUID!BU45</f>
        <v>0</v>
      </c>
      <c r="BR2" s="4">
        <f>FLUID!BV45</f>
        <v>0</v>
      </c>
      <c r="BS2" s="4">
        <f>FLUID!BW45</f>
        <v>0</v>
      </c>
      <c r="BT2" s="4">
        <f>FLUID!BX45</f>
        <v>0</v>
      </c>
    </row>
    <row r="3" spans="1:72" ht="22.5" hidden="1" outlineLevel="1" thickTop="1" thickBot="1" x14ac:dyDescent="0.4">
      <c r="A3" s="87">
        <f>FLUID!E46</f>
        <v>0</v>
      </c>
      <c r="B3" s="148" t="e">
        <f ca="1">FLUID!F46</f>
        <v>#N/A</v>
      </c>
      <c r="C3" s="148" t="e">
        <f ca="1">FLUID!G46</f>
        <v>#N/A</v>
      </c>
      <c r="D3" s="148" t="e">
        <f ca="1">FLUID!H46</f>
        <v>#N/A</v>
      </c>
      <c r="E3" s="148" t="e">
        <f ca="1">FLUID!I46</f>
        <v>#N/A</v>
      </c>
      <c r="F3" s="148" t="e">
        <f ca="1">FLUID!J46</f>
        <v>#N/A</v>
      </c>
      <c r="G3" s="148" t="e">
        <f ca="1">FLUID!K46</f>
        <v>#N/A</v>
      </c>
      <c r="H3" s="148" t="e">
        <f ca="1">FLUID!L46</f>
        <v>#N/A</v>
      </c>
      <c r="I3" s="148" t="e">
        <f ca="1">FLUID!M46</f>
        <v>#N/A</v>
      </c>
      <c r="J3" s="148" t="e">
        <f ca="1">FLUID!N46</f>
        <v>#N/A</v>
      </c>
      <c r="K3" s="148" t="e">
        <f ca="1">FLUID!O46</f>
        <v>#N/A</v>
      </c>
      <c r="L3" s="148" t="e">
        <f ca="1">FLUID!P46</f>
        <v>#N/A</v>
      </c>
      <c r="M3" s="148" t="e">
        <f ca="1">FLUID!Q46</f>
        <v>#N/A</v>
      </c>
      <c r="N3" s="148" t="e">
        <f ca="1">FLUID!R46</f>
        <v>#N/A</v>
      </c>
      <c r="O3" s="148" t="e">
        <f ca="1">FLUID!S46</f>
        <v>#N/A</v>
      </c>
      <c r="P3" s="148" t="e">
        <f ca="1">FLUID!T46</f>
        <v>#N/A</v>
      </c>
      <c r="Q3" s="148" t="e">
        <f ca="1">FLUID!U46</f>
        <v>#N/A</v>
      </c>
      <c r="R3" s="148" t="e">
        <f ca="1">FLUID!V46</f>
        <v>#N/A</v>
      </c>
      <c r="S3" s="148" t="e">
        <f ca="1">FLUID!W46</f>
        <v>#N/A</v>
      </c>
      <c r="T3" s="148" t="e">
        <f ca="1">FLUID!X46</f>
        <v>#N/A</v>
      </c>
      <c r="U3" s="148" t="e">
        <f ca="1">FLUID!Y46</f>
        <v>#N/A</v>
      </c>
      <c r="V3" s="148" t="e">
        <f ca="1">FLUID!Z46</f>
        <v>#N/A</v>
      </c>
      <c r="W3" s="148" t="e">
        <f ca="1">FLUID!AA46</f>
        <v>#N/A</v>
      </c>
      <c r="X3" s="148" t="e">
        <f ca="1">FLUID!AB46</f>
        <v>#N/A</v>
      </c>
      <c r="Y3" s="148" t="e">
        <f ca="1">FLUID!AC46</f>
        <v>#N/A</v>
      </c>
      <c r="Z3" s="148" t="e">
        <f ca="1">FLUID!AD46</f>
        <v>#N/A</v>
      </c>
      <c r="AA3" s="148" t="e">
        <f ca="1">FLUID!AE46</f>
        <v>#N/A</v>
      </c>
      <c r="AB3" s="148" t="e">
        <f ca="1">FLUID!AF46</f>
        <v>#N/A</v>
      </c>
      <c r="AC3" s="148" t="e">
        <f ca="1">FLUID!AG46</f>
        <v>#N/A</v>
      </c>
      <c r="AD3" s="148" t="e">
        <f ca="1">FLUID!AH46</f>
        <v>#N/A</v>
      </c>
      <c r="AE3" s="148" t="e">
        <f ca="1">FLUID!AI46</f>
        <v>#N/A</v>
      </c>
      <c r="AF3" s="148" t="e">
        <f ca="1">FLUID!AJ46</f>
        <v>#N/A</v>
      </c>
      <c r="AG3" s="148" t="e">
        <f ca="1">FLUID!AK46</f>
        <v>#N/A</v>
      </c>
      <c r="AH3" s="148" t="e">
        <f ca="1">FLUID!AL46</f>
        <v>#N/A</v>
      </c>
      <c r="AI3" s="148" t="e">
        <f ca="1">FLUID!AM46</f>
        <v>#N/A</v>
      </c>
      <c r="AJ3" s="148" t="e">
        <f ca="1">FLUID!AN46</f>
        <v>#N/A</v>
      </c>
      <c r="AK3" s="148" t="e">
        <f ca="1">FLUID!AO46</f>
        <v>#N/A</v>
      </c>
      <c r="AL3" s="148" t="e">
        <f ca="1">FLUID!AP46</f>
        <v>#N/A</v>
      </c>
      <c r="AM3" s="148" t="e">
        <f ca="1">FLUID!AQ46</f>
        <v>#N/A</v>
      </c>
      <c r="AN3" s="148" t="e">
        <f ca="1">FLUID!AR46</f>
        <v>#N/A</v>
      </c>
      <c r="AO3" s="148" t="e">
        <f ca="1">FLUID!AS46</f>
        <v>#N/A</v>
      </c>
      <c r="AP3" s="148" t="e">
        <f ca="1">FLUID!AT46</f>
        <v>#N/A</v>
      </c>
      <c r="AQ3" s="148" t="e">
        <f ca="1">FLUID!AU46</f>
        <v>#N/A</v>
      </c>
      <c r="AR3" s="148" t="e">
        <f ca="1">FLUID!AV46</f>
        <v>#N/A</v>
      </c>
      <c r="AS3" s="148" t="e">
        <f ca="1">FLUID!AW46</f>
        <v>#N/A</v>
      </c>
      <c r="AT3" s="148" t="e">
        <f ca="1">FLUID!AX46</f>
        <v>#N/A</v>
      </c>
      <c r="AU3" s="148" t="e">
        <f ca="1">FLUID!AY46</f>
        <v>#N/A</v>
      </c>
      <c r="AV3" s="148" t="e">
        <f ca="1">FLUID!AZ46</f>
        <v>#N/A</v>
      </c>
      <c r="AW3" s="148" t="e">
        <f ca="1">FLUID!BA46</f>
        <v>#N/A</v>
      </c>
      <c r="AX3" s="148" t="e">
        <f ca="1">FLUID!BB46</f>
        <v>#N/A</v>
      </c>
      <c r="AY3" s="148" t="e">
        <f ca="1">FLUID!BC46</f>
        <v>#N/A</v>
      </c>
      <c r="AZ3" s="148" t="e">
        <f ca="1">FLUID!BD46</f>
        <v>#N/A</v>
      </c>
      <c r="BA3" s="148" t="e">
        <f ca="1">FLUID!BE46</f>
        <v>#N/A</v>
      </c>
      <c r="BB3" s="148" t="e">
        <f ca="1">FLUID!BF46</f>
        <v>#N/A</v>
      </c>
      <c r="BC3" s="148" t="e">
        <f ca="1">FLUID!BG46</f>
        <v>#N/A</v>
      </c>
      <c r="BD3" s="148" t="e">
        <f ca="1">FLUID!BH46</f>
        <v>#N/A</v>
      </c>
      <c r="BE3" s="148" t="e">
        <f ca="1">FLUID!BI46</f>
        <v>#N/A</v>
      </c>
      <c r="BF3" s="148" t="e">
        <f ca="1">FLUID!BJ46</f>
        <v>#N/A</v>
      </c>
      <c r="BG3" s="148" t="e">
        <f ca="1">FLUID!BK46</f>
        <v>#N/A</v>
      </c>
      <c r="BH3" s="148" t="e">
        <f ca="1">FLUID!BL46</f>
        <v>#N/A</v>
      </c>
      <c r="BI3" s="148" t="e">
        <f ca="1">FLUID!BM46</f>
        <v>#N/A</v>
      </c>
      <c r="BJ3" s="148" t="e">
        <f ca="1">FLUID!BN46</f>
        <v>#N/A</v>
      </c>
      <c r="BK3" s="148" t="e">
        <f ca="1">FLUID!BO46</f>
        <v>#N/A</v>
      </c>
      <c r="BL3" s="148" t="e">
        <f ca="1">FLUID!BP46</f>
        <v>#N/A</v>
      </c>
      <c r="BM3" s="148" t="e">
        <f ca="1">FLUID!BQ46</f>
        <v>#N/A</v>
      </c>
      <c r="BN3" s="148" t="e">
        <f ca="1">FLUID!BR46</f>
        <v>#N/A</v>
      </c>
      <c r="BO3" s="148">
        <f>FLUID!BS46</f>
        <v>0</v>
      </c>
      <c r="BP3" s="148">
        <f>FLUID!BT46</f>
        <v>0</v>
      </c>
      <c r="BQ3" s="148">
        <f>FLUID!BU46</f>
        <v>0</v>
      </c>
      <c r="BR3" s="148">
        <f>FLUID!BV46</f>
        <v>0</v>
      </c>
      <c r="BS3" s="148">
        <f>FLUID!BW46</f>
        <v>0</v>
      </c>
      <c r="BT3" s="148">
        <f>FLUID!BX46</f>
        <v>0</v>
      </c>
    </row>
    <row r="4" spans="1:72" ht="21.75" hidden="1" outlineLevel="1" thickBot="1" x14ac:dyDescent="0.4">
      <c r="A4" s="87">
        <f>FLUID!E47</f>
        <v>0</v>
      </c>
      <c r="B4" s="148" t="e">
        <f ca="1">FLUID!F47</f>
        <v>#N/A</v>
      </c>
      <c r="C4" s="148" t="e">
        <f ca="1">FLUID!G47</f>
        <v>#N/A</v>
      </c>
      <c r="D4" s="148" t="e">
        <f ca="1">FLUID!H47</f>
        <v>#N/A</v>
      </c>
      <c r="E4" s="148" t="e">
        <f ca="1">FLUID!I47</f>
        <v>#N/A</v>
      </c>
      <c r="F4" s="148" t="e">
        <f ca="1">FLUID!J47</f>
        <v>#N/A</v>
      </c>
      <c r="G4" s="148" t="e">
        <f ca="1">FLUID!K47</f>
        <v>#N/A</v>
      </c>
      <c r="H4" s="148" t="e">
        <f ca="1">FLUID!L47</f>
        <v>#N/A</v>
      </c>
      <c r="I4" s="148" t="e">
        <f ca="1">FLUID!M47</f>
        <v>#N/A</v>
      </c>
      <c r="J4" s="148" t="e">
        <f ca="1">FLUID!N47</f>
        <v>#N/A</v>
      </c>
      <c r="K4" s="148" t="e">
        <f ca="1">FLUID!O47</f>
        <v>#N/A</v>
      </c>
      <c r="L4" s="148" t="e">
        <f ca="1">FLUID!P47</f>
        <v>#N/A</v>
      </c>
      <c r="M4" s="148" t="e">
        <f ca="1">FLUID!Q47</f>
        <v>#N/A</v>
      </c>
      <c r="N4" s="148" t="e">
        <f ca="1">FLUID!R47</f>
        <v>#N/A</v>
      </c>
      <c r="O4" s="148" t="e">
        <f ca="1">FLUID!S47</f>
        <v>#N/A</v>
      </c>
      <c r="P4" s="148" t="e">
        <f ca="1">FLUID!T47</f>
        <v>#N/A</v>
      </c>
      <c r="Q4" s="148" t="e">
        <f ca="1">FLUID!U47</f>
        <v>#N/A</v>
      </c>
      <c r="R4" s="148" t="e">
        <f ca="1">FLUID!V47</f>
        <v>#N/A</v>
      </c>
      <c r="S4" s="148" t="e">
        <f ca="1">FLUID!W47</f>
        <v>#N/A</v>
      </c>
      <c r="T4" s="148" t="e">
        <f ca="1">FLUID!X47</f>
        <v>#N/A</v>
      </c>
      <c r="U4" s="148" t="e">
        <f ca="1">FLUID!Y47</f>
        <v>#N/A</v>
      </c>
      <c r="V4" s="148" t="e">
        <f ca="1">FLUID!Z47</f>
        <v>#N/A</v>
      </c>
      <c r="W4" s="148" t="e">
        <f ca="1">FLUID!AA47</f>
        <v>#N/A</v>
      </c>
      <c r="X4" s="148" t="e">
        <f ca="1">FLUID!AB47</f>
        <v>#N/A</v>
      </c>
      <c r="Y4" s="148" t="e">
        <f ca="1">FLUID!AC47</f>
        <v>#N/A</v>
      </c>
      <c r="Z4" s="148" t="e">
        <f ca="1">FLUID!AD47</f>
        <v>#N/A</v>
      </c>
      <c r="AA4" s="148" t="e">
        <f ca="1">FLUID!AE47</f>
        <v>#N/A</v>
      </c>
      <c r="AB4" s="148" t="e">
        <f ca="1">FLUID!AF47</f>
        <v>#N/A</v>
      </c>
      <c r="AC4" s="148" t="e">
        <f ca="1">FLUID!AG47</f>
        <v>#N/A</v>
      </c>
      <c r="AD4" s="148" t="e">
        <f ca="1">FLUID!AH47</f>
        <v>#N/A</v>
      </c>
      <c r="AE4" s="148" t="e">
        <f ca="1">FLUID!AI47</f>
        <v>#N/A</v>
      </c>
      <c r="AF4" s="148" t="e">
        <f ca="1">FLUID!AJ47</f>
        <v>#N/A</v>
      </c>
      <c r="AG4" s="148" t="e">
        <f ca="1">FLUID!AK47</f>
        <v>#N/A</v>
      </c>
      <c r="AH4" s="148" t="e">
        <f ca="1">FLUID!AL47</f>
        <v>#N/A</v>
      </c>
      <c r="AI4" s="148" t="e">
        <f ca="1">FLUID!AM47</f>
        <v>#N/A</v>
      </c>
      <c r="AJ4" s="148" t="e">
        <f ca="1">FLUID!AN47</f>
        <v>#N/A</v>
      </c>
      <c r="AK4" s="148" t="e">
        <f ca="1">FLUID!AO47</f>
        <v>#N/A</v>
      </c>
      <c r="AL4" s="148" t="e">
        <f ca="1">FLUID!AP47</f>
        <v>#N/A</v>
      </c>
      <c r="AM4" s="148" t="e">
        <f ca="1">FLUID!AQ47</f>
        <v>#N/A</v>
      </c>
      <c r="AN4" s="148" t="e">
        <f ca="1">FLUID!AR47</f>
        <v>#N/A</v>
      </c>
      <c r="AO4" s="148" t="e">
        <f ca="1">FLUID!AS47</f>
        <v>#N/A</v>
      </c>
      <c r="AP4" s="148" t="e">
        <f ca="1">FLUID!AT47</f>
        <v>#N/A</v>
      </c>
      <c r="AQ4" s="148" t="e">
        <f ca="1">FLUID!AU47</f>
        <v>#N/A</v>
      </c>
      <c r="AR4" s="148" t="e">
        <f ca="1">FLUID!AV47</f>
        <v>#N/A</v>
      </c>
      <c r="AS4" s="148" t="e">
        <f ca="1">FLUID!AW47</f>
        <v>#N/A</v>
      </c>
      <c r="AT4" s="148" t="e">
        <f ca="1">FLUID!AX47</f>
        <v>#N/A</v>
      </c>
      <c r="AU4" s="148" t="e">
        <f ca="1">FLUID!AY47</f>
        <v>#N/A</v>
      </c>
      <c r="AV4" s="148" t="e">
        <f ca="1">FLUID!AZ47</f>
        <v>#N/A</v>
      </c>
      <c r="AW4" s="148" t="e">
        <f ca="1">FLUID!BA47</f>
        <v>#N/A</v>
      </c>
      <c r="AX4" s="148" t="e">
        <f ca="1">FLUID!BB47</f>
        <v>#N/A</v>
      </c>
      <c r="AY4" s="148" t="e">
        <f ca="1">FLUID!BC47</f>
        <v>#N/A</v>
      </c>
      <c r="AZ4" s="148" t="e">
        <f ca="1">FLUID!BD47</f>
        <v>#N/A</v>
      </c>
      <c r="BA4" s="148" t="e">
        <f ca="1">FLUID!BE47</f>
        <v>#N/A</v>
      </c>
      <c r="BB4" s="148" t="e">
        <f ca="1">FLUID!BF47</f>
        <v>#N/A</v>
      </c>
      <c r="BC4" s="148" t="e">
        <f ca="1">FLUID!BG47</f>
        <v>#N/A</v>
      </c>
      <c r="BD4" s="148" t="e">
        <f ca="1">FLUID!BH47</f>
        <v>#N/A</v>
      </c>
      <c r="BE4" s="148" t="e">
        <f ca="1">FLUID!BI47</f>
        <v>#N/A</v>
      </c>
      <c r="BF4" s="148" t="e">
        <f ca="1">FLUID!BJ47</f>
        <v>#N/A</v>
      </c>
      <c r="BG4" s="148" t="e">
        <f ca="1">FLUID!BK47</f>
        <v>#N/A</v>
      </c>
      <c r="BH4" s="148" t="e">
        <f ca="1">FLUID!BL47</f>
        <v>#N/A</v>
      </c>
      <c r="BI4" s="148" t="e">
        <f ca="1">FLUID!BM47</f>
        <v>#N/A</v>
      </c>
      <c r="BJ4" s="148" t="e">
        <f ca="1">FLUID!BN47</f>
        <v>#N/A</v>
      </c>
      <c r="BK4" s="148" t="e">
        <f ca="1">FLUID!BO47</f>
        <v>#N/A</v>
      </c>
      <c r="BL4" s="148" t="e">
        <f ca="1">FLUID!BP47</f>
        <v>#N/A</v>
      </c>
      <c r="BM4" s="148" t="e">
        <f ca="1">FLUID!BQ47</f>
        <v>#N/A</v>
      </c>
      <c r="BN4" s="148" t="e">
        <f ca="1">FLUID!BR47</f>
        <v>#N/A</v>
      </c>
      <c r="BO4" s="148">
        <f>FLUID!BS47</f>
        <v>0</v>
      </c>
      <c r="BP4" s="148">
        <f>FLUID!BT47</f>
        <v>0</v>
      </c>
      <c r="BQ4" s="148">
        <f>FLUID!BU47</f>
        <v>0</v>
      </c>
      <c r="BR4" s="148">
        <f>FLUID!BV47</f>
        <v>0</v>
      </c>
      <c r="BS4" s="148">
        <f>FLUID!BW47</f>
        <v>0</v>
      </c>
      <c r="BT4" s="148">
        <f>FLUID!BX47</f>
        <v>0</v>
      </c>
    </row>
    <row r="5" spans="1:72" ht="21.75" hidden="1" outlineLevel="1" thickBot="1" x14ac:dyDescent="0.4">
      <c r="A5" s="87">
        <f>FLUID!E48</f>
        <v>0</v>
      </c>
      <c r="B5" s="148" t="e">
        <f ca="1">FLUID!F48</f>
        <v>#N/A</v>
      </c>
      <c r="C5" s="148" t="e">
        <f ca="1">FLUID!G48</f>
        <v>#N/A</v>
      </c>
      <c r="D5" s="148" t="e">
        <f ca="1">FLUID!H48</f>
        <v>#N/A</v>
      </c>
      <c r="E5" s="148" t="e">
        <f ca="1">FLUID!I48</f>
        <v>#N/A</v>
      </c>
      <c r="F5" s="148" t="e">
        <f ca="1">FLUID!J48</f>
        <v>#N/A</v>
      </c>
      <c r="G5" s="148" t="e">
        <f ca="1">FLUID!K48</f>
        <v>#N/A</v>
      </c>
      <c r="H5" s="148" t="e">
        <f ca="1">FLUID!L48</f>
        <v>#N/A</v>
      </c>
      <c r="I5" s="148" t="e">
        <f ca="1">FLUID!M48</f>
        <v>#N/A</v>
      </c>
      <c r="J5" s="148" t="e">
        <f ca="1">FLUID!N48</f>
        <v>#N/A</v>
      </c>
      <c r="K5" s="148" t="e">
        <f ca="1">FLUID!O48</f>
        <v>#N/A</v>
      </c>
      <c r="L5" s="148" t="e">
        <f ca="1">FLUID!P48</f>
        <v>#N/A</v>
      </c>
      <c r="M5" s="148" t="e">
        <f ca="1">FLUID!Q48</f>
        <v>#N/A</v>
      </c>
      <c r="N5" s="148" t="e">
        <f ca="1">FLUID!R48</f>
        <v>#N/A</v>
      </c>
      <c r="O5" s="148" t="e">
        <f ca="1">FLUID!S48</f>
        <v>#N/A</v>
      </c>
      <c r="P5" s="148" t="e">
        <f ca="1">FLUID!T48</f>
        <v>#N/A</v>
      </c>
      <c r="Q5" s="148" t="e">
        <f ca="1">FLUID!U48</f>
        <v>#N/A</v>
      </c>
      <c r="R5" s="148" t="e">
        <f ca="1">FLUID!V48</f>
        <v>#N/A</v>
      </c>
      <c r="S5" s="148" t="e">
        <f ca="1">FLUID!W48</f>
        <v>#N/A</v>
      </c>
      <c r="T5" s="148" t="e">
        <f ca="1">FLUID!X48</f>
        <v>#N/A</v>
      </c>
      <c r="U5" s="148" t="e">
        <f ca="1">FLUID!Y48</f>
        <v>#N/A</v>
      </c>
      <c r="V5" s="148" t="e">
        <f ca="1">FLUID!Z48</f>
        <v>#N/A</v>
      </c>
      <c r="W5" s="148" t="e">
        <f ca="1">FLUID!AA48</f>
        <v>#N/A</v>
      </c>
      <c r="X5" s="148" t="e">
        <f ca="1">FLUID!AB48</f>
        <v>#N/A</v>
      </c>
      <c r="Y5" s="148" t="e">
        <f ca="1">FLUID!AC48</f>
        <v>#N/A</v>
      </c>
      <c r="Z5" s="148" t="e">
        <f ca="1">FLUID!AD48</f>
        <v>#N/A</v>
      </c>
      <c r="AA5" s="148" t="e">
        <f ca="1">FLUID!AE48</f>
        <v>#N/A</v>
      </c>
      <c r="AB5" s="148" t="e">
        <f ca="1">FLUID!AF48</f>
        <v>#N/A</v>
      </c>
      <c r="AC5" s="148" t="e">
        <f ca="1">FLUID!AG48</f>
        <v>#N/A</v>
      </c>
      <c r="AD5" s="148" t="e">
        <f ca="1">FLUID!AH48</f>
        <v>#N/A</v>
      </c>
      <c r="AE5" s="148" t="e">
        <f ca="1">FLUID!AI48</f>
        <v>#N/A</v>
      </c>
      <c r="AF5" s="148" t="e">
        <f ca="1">FLUID!AJ48</f>
        <v>#N/A</v>
      </c>
      <c r="AG5" s="148" t="e">
        <f ca="1">FLUID!AK48</f>
        <v>#N/A</v>
      </c>
      <c r="AH5" s="148" t="e">
        <f ca="1">FLUID!AL48</f>
        <v>#N/A</v>
      </c>
      <c r="AI5" s="148" t="e">
        <f ca="1">FLUID!AM48</f>
        <v>#N/A</v>
      </c>
      <c r="AJ5" s="148" t="e">
        <f ca="1">FLUID!AN48</f>
        <v>#N/A</v>
      </c>
      <c r="AK5" s="148" t="e">
        <f ca="1">FLUID!AO48</f>
        <v>#N/A</v>
      </c>
      <c r="AL5" s="148" t="e">
        <f ca="1">FLUID!AP48</f>
        <v>#N/A</v>
      </c>
      <c r="AM5" s="148" t="e">
        <f ca="1">FLUID!AQ48</f>
        <v>#N/A</v>
      </c>
      <c r="AN5" s="148" t="e">
        <f ca="1">FLUID!AR48</f>
        <v>#N/A</v>
      </c>
      <c r="AO5" s="148" t="e">
        <f ca="1">FLUID!AS48</f>
        <v>#N/A</v>
      </c>
      <c r="AP5" s="148" t="e">
        <f ca="1">FLUID!AT48</f>
        <v>#N/A</v>
      </c>
      <c r="AQ5" s="148" t="e">
        <f ca="1">FLUID!AU48</f>
        <v>#N/A</v>
      </c>
      <c r="AR5" s="148" t="e">
        <f ca="1">FLUID!AV48</f>
        <v>#N/A</v>
      </c>
      <c r="AS5" s="148" t="e">
        <f ca="1">FLUID!AW48</f>
        <v>#N/A</v>
      </c>
      <c r="AT5" s="148" t="e">
        <f ca="1">FLUID!AX48</f>
        <v>#N/A</v>
      </c>
      <c r="AU5" s="148" t="e">
        <f ca="1">FLUID!AY48</f>
        <v>#N/A</v>
      </c>
      <c r="AV5" s="148" t="e">
        <f ca="1">FLUID!AZ48</f>
        <v>#N/A</v>
      </c>
      <c r="AW5" s="148" t="e">
        <f ca="1">FLUID!BA48</f>
        <v>#N/A</v>
      </c>
      <c r="AX5" s="148" t="e">
        <f ca="1">FLUID!BB48</f>
        <v>#N/A</v>
      </c>
      <c r="AY5" s="148" t="e">
        <f ca="1">FLUID!BC48</f>
        <v>#N/A</v>
      </c>
      <c r="AZ5" s="148" t="e">
        <f ca="1">FLUID!BD48</f>
        <v>#N/A</v>
      </c>
      <c r="BA5" s="148" t="e">
        <f ca="1">FLUID!BE48</f>
        <v>#N/A</v>
      </c>
      <c r="BB5" s="148" t="e">
        <f ca="1">FLUID!BF48</f>
        <v>#N/A</v>
      </c>
      <c r="BC5" s="148" t="e">
        <f ca="1">FLUID!BG48</f>
        <v>#N/A</v>
      </c>
      <c r="BD5" s="148" t="e">
        <f ca="1">FLUID!BH48</f>
        <v>#N/A</v>
      </c>
      <c r="BE5" s="148" t="e">
        <f ca="1">FLUID!BI48</f>
        <v>#N/A</v>
      </c>
      <c r="BF5" s="148" t="e">
        <f ca="1">FLUID!BJ48</f>
        <v>#N/A</v>
      </c>
      <c r="BG5" s="148" t="e">
        <f ca="1">FLUID!BK48</f>
        <v>#N/A</v>
      </c>
      <c r="BH5" s="148" t="e">
        <f ca="1">FLUID!BL48</f>
        <v>#N/A</v>
      </c>
      <c r="BI5" s="148" t="e">
        <f ca="1">FLUID!BM48</f>
        <v>#N/A</v>
      </c>
      <c r="BJ5" s="148" t="e">
        <f ca="1">FLUID!BN48</f>
        <v>#N/A</v>
      </c>
      <c r="BK5" s="148" t="e">
        <f ca="1">FLUID!BO48</f>
        <v>#N/A</v>
      </c>
      <c r="BL5" s="148" t="e">
        <f ca="1">FLUID!BP48</f>
        <v>#N/A</v>
      </c>
      <c r="BM5" s="148" t="e">
        <f ca="1">FLUID!BQ48</f>
        <v>#N/A</v>
      </c>
      <c r="BN5" s="148" t="e">
        <f ca="1">FLUID!BR48</f>
        <v>#N/A</v>
      </c>
      <c r="BO5" s="148">
        <f>FLUID!BS48</f>
        <v>0</v>
      </c>
      <c r="BP5" s="148">
        <f>FLUID!BT48</f>
        <v>0</v>
      </c>
      <c r="BQ5" s="148">
        <f>FLUID!BU48</f>
        <v>0</v>
      </c>
      <c r="BR5" s="148">
        <f>FLUID!BV48</f>
        <v>0</v>
      </c>
      <c r="BS5" s="148">
        <f>FLUID!BW48</f>
        <v>0</v>
      </c>
      <c r="BT5" s="148">
        <f>FLUID!BX48</f>
        <v>0</v>
      </c>
    </row>
    <row r="6" spans="1:72" ht="21.75" hidden="1" outlineLevel="1" thickBot="1" x14ac:dyDescent="0.4">
      <c r="A6" s="87">
        <f>FLUID!E49</f>
        <v>0</v>
      </c>
      <c r="B6" s="148" t="e">
        <f ca="1">FLUID!F49</f>
        <v>#N/A</v>
      </c>
      <c r="C6" s="148" t="e">
        <f ca="1">FLUID!G49</f>
        <v>#N/A</v>
      </c>
      <c r="D6" s="148" t="e">
        <f ca="1">FLUID!H49</f>
        <v>#N/A</v>
      </c>
      <c r="E6" s="148" t="e">
        <f ca="1">FLUID!I49</f>
        <v>#N/A</v>
      </c>
      <c r="F6" s="148" t="e">
        <f ca="1">FLUID!J49</f>
        <v>#N/A</v>
      </c>
      <c r="G6" s="148" t="e">
        <f ca="1">FLUID!K49</f>
        <v>#N/A</v>
      </c>
      <c r="H6" s="148" t="e">
        <f ca="1">FLUID!L49</f>
        <v>#N/A</v>
      </c>
      <c r="I6" s="148" t="e">
        <f ca="1">FLUID!M49</f>
        <v>#N/A</v>
      </c>
      <c r="J6" s="148" t="e">
        <f ca="1">FLUID!N49</f>
        <v>#N/A</v>
      </c>
      <c r="K6" s="148" t="e">
        <f ca="1">FLUID!O49</f>
        <v>#N/A</v>
      </c>
      <c r="L6" s="148" t="e">
        <f ca="1">FLUID!P49</f>
        <v>#N/A</v>
      </c>
      <c r="M6" s="148" t="e">
        <f ca="1">FLUID!Q49</f>
        <v>#N/A</v>
      </c>
      <c r="N6" s="148" t="e">
        <f ca="1">FLUID!R49</f>
        <v>#N/A</v>
      </c>
      <c r="O6" s="148" t="e">
        <f ca="1">FLUID!S49</f>
        <v>#N/A</v>
      </c>
      <c r="P6" s="148" t="e">
        <f ca="1">FLUID!T49</f>
        <v>#N/A</v>
      </c>
      <c r="Q6" s="148" t="e">
        <f ca="1">FLUID!U49</f>
        <v>#N/A</v>
      </c>
      <c r="R6" s="148" t="e">
        <f ca="1">FLUID!V49</f>
        <v>#N/A</v>
      </c>
      <c r="S6" s="148" t="e">
        <f ca="1">FLUID!W49</f>
        <v>#N/A</v>
      </c>
      <c r="T6" s="148" t="e">
        <f ca="1">FLUID!X49</f>
        <v>#N/A</v>
      </c>
      <c r="U6" s="148" t="e">
        <f ca="1">FLUID!Y49</f>
        <v>#N/A</v>
      </c>
      <c r="V6" s="148" t="e">
        <f ca="1">FLUID!Z49</f>
        <v>#N/A</v>
      </c>
      <c r="W6" s="148" t="e">
        <f ca="1">FLUID!AA49</f>
        <v>#N/A</v>
      </c>
      <c r="X6" s="148" t="e">
        <f ca="1">FLUID!AB49</f>
        <v>#N/A</v>
      </c>
      <c r="Y6" s="148" t="e">
        <f ca="1">FLUID!AC49</f>
        <v>#N/A</v>
      </c>
      <c r="Z6" s="148" t="e">
        <f ca="1">FLUID!AD49</f>
        <v>#N/A</v>
      </c>
      <c r="AA6" s="148" t="e">
        <f ca="1">FLUID!AE49</f>
        <v>#N/A</v>
      </c>
      <c r="AB6" s="148" t="e">
        <f ca="1">FLUID!AF49</f>
        <v>#N/A</v>
      </c>
      <c r="AC6" s="148" t="e">
        <f ca="1">FLUID!AG49</f>
        <v>#N/A</v>
      </c>
      <c r="AD6" s="148" t="e">
        <f ca="1">FLUID!AH49</f>
        <v>#N/A</v>
      </c>
      <c r="AE6" s="148" t="e">
        <f ca="1">FLUID!AI49</f>
        <v>#N/A</v>
      </c>
      <c r="AF6" s="148" t="e">
        <f ca="1">FLUID!AJ49</f>
        <v>#N/A</v>
      </c>
      <c r="AG6" s="148" t="e">
        <f ca="1">FLUID!AK49</f>
        <v>#N/A</v>
      </c>
      <c r="AH6" s="148" t="e">
        <f ca="1">FLUID!AL49</f>
        <v>#N/A</v>
      </c>
      <c r="AI6" s="148" t="e">
        <f ca="1">FLUID!AM49</f>
        <v>#N/A</v>
      </c>
      <c r="AJ6" s="148" t="e">
        <f ca="1">FLUID!AN49</f>
        <v>#N/A</v>
      </c>
      <c r="AK6" s="148" t="e">
        <f ca="1">FLUID!AO49</f>
        <v>#N/A</v>
      </c>
      <c r="AL6" s="148" t="e">
        <f ca="1">FLUID!AP49</f>
        <v>#N/A</v>
      </c>
      <c r="AM6" s="148" t="e">
        <f ca="1">FLUID!AQ49</f>
        <v>#N/A</v>
      </c>
      <c r="AN6" s="148" t="e">
        <f ca="1">FLUID!AR49</f>
        <v>#N/A</v>
      </c>
      <c r="AO6" s="148" t="e">
        <f ca="1">FLUID!AS49</f>
        <v>#N/A</v>
      </c>
      <c r="AP6" s="148" t="e">
        <f ca="1">FLUID!AT49</f>
        <v>#N/A</v>
      </c>
      <c r="AQ6" s="148" t="e">
        <f ca="1">FLUID!AU49</f>
        <v>#N/A</v>
      </c>
      <c r="AR6" s="148" t="e">
        <f ca="1">FLUID!AV49</f>
        <v>#N/A</v>
      </c>
      <c r="AS6" s="148" t="e">
        <f ca="1">FLUID!AW49</f>
        <v>#N/A</v>
      </c>
      <c r="AT6" s="148" t="e">
        <f ca="1">FLUID!AX49</f>
        <v>#N/A</v>
      </c>
      <c r="AU6" s="148" t="e">
        <f ca="1">FLUID!AY49</f>
        <v>#N/A</v>
      </c>
      <c r="AV6" s="148" t="e">
        <f ca="1">FLUID!AZ49</f>
        <v>#N/A</v>
      </c>
      <c r="AW6" s="148" t="e">
        <f ca="1">FLUID!BA49</f>
        <v>#N/A</v>
      </c>
      <c r="AX6" s="148" t="e">
        <f ca="1">FLUID!BB49</f>
        <v>#N/A</v>
      </c>
      <c r="AY6" s="148" t="e">
        <f ca="1">FLUID!BC49</f>
        <v>#N/A</v>
      </c>
      <c r="AZ6" s="148" t="e">
        <f ca="1">FLUID!BD49</f>
        <v>#N/A</v>
      </c>
      <c r="BA6" s="148" t="e">
        <f ca="1">FLUID!BE49</f>
        <v>#N/A</v>
      </c>
      <c r="BB6" s="148" t="e">
        <f ca="1">FLUID!BF49</f>
        <v>#N/A</v>
      </c>
      <c r="BC6" s="148" t="e">
        <f ca="1">FLUID!BG49</f>
        <v>#N/A</v>
      </c>
      <c r="BD6" s="148" t="e">
        <f ca="1">FLUID!BH49</f>
        <v>#N/A</v>
      </c>
      <c r="BE6" s="148" t="e">
        <f ca="1">FLUID!BI49</f>
        <v>#N/A</v>
      </c>
      <c r="BF6" s="148" t="e">
        <f ca="1">FLUID!BJ49</f>
        <v>#N/A</v>
      </c>
      <c r="BG6" s="148" t="e">
        <f ca="1">FLUID!BK49</f>
        <v>#N/A</v>
      </c>
      <c r="BH6" s="148" t="e">
        <f ca="1">FLUID!BL49</f>
        <v>#N/A</v>
      </c>
      <c r="BI6" s="148" t="e">
        <f ca="1">FLUID!BM49</f>
        <v>#N/A</v>
      </c>
      <c r="BJ6" s="148" t="e">
        <f ca="1">FLUID!BN49</f>
        <v>#N/A</v>
      </c>
      <c r="BK6" s="148" t="e">
        <f ca="1">FLUID!BO49</f>
        <v>#N/A</v>
      </c>
      <c r="BL6" s="148" t="e">
        <f ca="1">FLUID!BP49</f>
        <v>#N/A</v>
      </c>
      <c r="BM6" s="148" t="e">
        <f ca="1">FLUID!BQ49</f>
        <v>#N/A</v>
      </c>
      <c r="BN6" s="148" t="e">
        <f ca="1">FLUID!BR49</f>
        <v>#N/A</v>
      </c>
      <c r="BO6" s="148">
        <f>FLUID!BS49</f>
        <v>0</v>
      </c>
      <c r="BP6" s="148">
        <f>FLUID!BT49</f>
        <v>0</v>
      </c>
      <c r="BQ6" s="148">
        <f>FLUID!BU49</f>
        <v>0</v>
      </c>
      <c r="BR6" s="148">
        <f>FLUID!BV49</f>
        <v>0</v>
      </c>
      <c r="BS6" s="148">
        <f>FLUID!BW49</f>
        <v>0</v>
      </c>
      <c r="BT6" s="148">
        <f>FLUID!BX49</f>
        <v>0</v>
      </c>
    </row>
    <row r="7" spans="1:72" ht="21.75" hidden="1" outlineLevel="1" thickBot="1" x14ac:dyDescent="0.4">
      <c r="A7" s="87">
        <f>FLUID!E50</f>
        <v>0</v>
      </c>
      <c r="B7" s="148" t="e">
        <f ca="1">FLUID!F50</f>
        <v>#N/A</v>
      </c>
      <c r="C7" s="148" t="e">
        <f ca="1">FLUID!G50</f>
        <v>#N/A</v>
      </c>
      <c r="D7" s="148" t="e">
        <f ca="1">FLUID!H50</f>
        <v>#N/A</v>
      </c>
      <c r="E7" s="148" t="e">
        <f ca="1">FLUID!I50</f>
        <v>#N/A</v>
      </c>
      <c r="F7" s="148" t="e">
        <f ca="1">FLUID!J50</f>
        <v>#N/A</v>
      </c>
      <c r="G7" s="148" t="e">
        <f ca="1">FLUID!K50</f>
        <v>#N/A</v>
      </c>
      <c r="H7" s="148" t="e">
        <f ca="1">FLUID!L50</f>
        <v>#N/A</v>
      </c>
      <c r="I7" s="148" t="e">
        <f ca="1">FLUID!M50</f>
        <v>#N/A</v>
      </c>
      <c r="J7" s="148" t="e">
        <f ca="1">FLUID!N50</f>
        <v>#N/A</v>
      </c>
      <c r="K7" s="148" t="e">
        <f ca="1">FLUID!O50</f>
        <v>#N/A</v>
      </c>
      <c r="L7" s="148" t="e">
        <f ca="1">FLUID!P50</f>
        <v>#N/A</v>
      </c>
      <c r="M7" s="148" t="e">
        <f ca="1">FLUID!Q50</f>
        <v>#N/A</v>
      </c>
      <c r="N7" s="148" t="e">
        <f ca="1">FLUID!R50</f>
        <v>#N/A</v>
      </c>
      <c r="O7" s="148" t="e">
        <f ca="1">FLUID!S50</f>
        <v>#N/A</v>
      </c>
      <c r="P7" s="148" t="e">
        <f ca="1">FLUID!T50</f>
        <v>#N/A</v>
      </c>
      <c r="Q7" s="148" t="e">
        <f ca="1">FLUID!U50</f>
        <v>#N/A</v>
      </c>
      <c r="R7" s="148" t="e">
        <f ca="1">FLUID!V50</f>
        <v>#N/A</v>
      </c>
      <c r="S7" s="148" t="e">
        <f ca="1">FLUID!W50</f>
        <v>#N/A</v>
      </c>
      <c r="T7" s="148" t="e">
        <f ca="1">FLUID!X50</f>
        <v>#N/A</v>
      </c>
      <c r="U7" s="148" t="e">
        <f ca="1">FLUID!Y50</f>
        <v>#N/A</v>
      </c>
      <c r="V7" s="148" t="e">
        <f ca="1">FLUID!Z50</f>
        <v>#N/A</v>
      </c>
      <c r="W7" s="148" t="e">
        <f ca="1">FLUID!AA50</f>
        <v>#N/A</v>
      </c>
      <c r="X7" s="148" t="e">
        <f ca="1">FLUID!AB50</f>
        <v>#N/A</v>
      </c>
      <c r="Y7" s="148" t="e">
        <f ca="1">FLUID!AC50</f>
        <v>#N/A</v>
      </c>
      <c r="Z7" s="148" t="e">
        <f ca="1">FLUID!AD50</f>
        <v>#N/A</v>
      </c>
      <c r="AA7" s="148" t="e">
        <f ca="1">FLUID!AE50</f>
        <v>#N/A</v>
      </c>
      <c r="AB7" s="148" t="e">
        <f ca="1">FLUID!AF50</f>
        <v>#N/A</v>
      </c>
      <c r="AC7" s="148" t="e">
        <f ca="1">FLUID!AG50</f>
        <v>#N/A</v>
      </c>
      <c r="AD7" s="148" t="e">
        <f ca="1">FLUID!AH50</f>
        <v>#N/A</v>
      </c>
      <c r="AE7" s="148" t="e">
        <f ca="1">FLUID!AI50</f>
        <v>#N/A</v>
      </c>
      <c r="AF7" s="148" t="e">
        <f ca="1">FLUID!AJ50</f>
        <v>#N/A</v>
      </c>
      <c r="AG7" s="148" t="e">
        <f ca="1">FLUID!AK50</f>
        <v>#N/A</v>
      </c>
      <c r="AH7" s="148" t="e">
        <f ca="1">FLUID!AL50</f>
        <v>#N/A</v>
      </c>
      <c r="AI7" s="148" t="e">
        <f ca="1">FLUID!AM50</f>
        <v>#N/A</v>
      </c>
      <c r="AJ7" s="148" t="e">
        <f ca="1">FLUID!AN50</f>
        <v>#N/A</v>
      </c>
      <c r="AK7" s="148" t="e">
        <f ca="1">FLUID!AO50</f>
        <v>#N/A</v>
      </c>
      <c r="AL7" s="148" t="e">
        <f ca="1">FLUID!AP50</f>
        <v>#N/A</v>
      </c>
      <c r="AM7" s="148" t="e">
        <f ca="1">FLUID!AQ50</f>
        <v>#N/A</v>
      </c>
      <c r="AN7" s="148" t="e">
        <f ca="1">FLUID!AR50</f>
        <v>#N/A</v>
      </c>
      <c r="AO7" s="148" t="e">
        <f ca="1">FLUID!AS50</f>
        <v>#N/A</v>
      </c>
      <c r="AP7" s="148" t="e">
        <f ca="1">FLUID!AT50</f>
        <v>#N/A</v>
      </c>
      <c r="AQ7" s="148" t="e">
        <f ca="1">FLUID!AU50</f>
        <v>#N/A</v>
      </c>
      <c r="AR7" s="148" t="e">
        <f ca="1">FLUID!AV50</f>
        <v>#N/A</v>
      </c>
      <c r="AS7" s="148" t="e">
        <f ca="1">FLUID!AW50</f>
        <v>#N/A</v>
      </c>
      <c r="AT7" s="148" t="e">
        <f ca="1">FLUID!AX50</f>
        <v>#N/A</v>
      </c>
      <c r="AU7" s="148" t="e">
        <f ca="1">FLUID!AY50</f>
        <v>#N/A</v>
      </c>
      <c r="AV7" s="148" t="e">
        <f ca="1">FLUID!AZ50</f>
        <v>#N/A</v>
      </c>
      <c r="AW7" s="148" t="e">
        <f ca="1">FLUID!BA50</f>
        <v>#N/A</v>
      </c>
      <c r="AX7" s="148" t="e">
        <f ca="1">FLUID!BB50</f>
        <v>#N/A</v>
      </c>
      <c r="AY7" s="148" t="e">
        <f ca="1">FLUID!BC50</f>
        <v>#N/A</v>
      </c>
      <c r="AZ7" s="148" t="e">
        <f ca="1">FLUID!BD50</f>
        <v>#N/A</v>
      </c>
      <c r="BA7" s="148" t="e">
        <f ca="1">FLUID!BE50</f>
        <v>#N/A</v>
      </c>
      <c r="BB7" s="148" t="e">
        <f ca="1">FLUID!BF50</f>
        <v>#N/A</v>
      </c>
      <c r="BC7" s="148" t="e">
        <f ca="1">FLUID!BG50</f>
        <v>#N/A</v>
      </c>
      <c r="BD7" s="148" t="e">
        <f ca="1">FLUID!BH50</f>
        <v>#N/A</v>
      </c>
      <c r="BE7" s="148" t="e">
        <f ca="1">FLUID!BI50</f>
        <v>#N/A</v>
      </c>
      <c r="BF7" s="148" t="e">
        <f ca="1">FLUID!BJ50</f>
        <v>#N/A</v>
      </c>
      <c r="BG7" s="148" t="e">
        <f ca="1">FLUID!BK50</f>
        <v>#N/A</v>
      </c>
      <c r="BH7" s="148" t="e">
        <f ca="1">FLUID!BL50</f>
        <v>#N/A</v>
      </c>
      <c r="BI7" s="148" t="e">
        <f ca="1">FLUID!BM50</f>
        <v>#N/A</v>
      </c>
      <c r="BJ7" s="148" t="e">
        <f ca="1">FLUID!BN50</f>
        <v>#N/A</v>
      </c>
      <c r="BK7" s="148" t="e">
        <f ca="1">FLUID!BO50</f>
        <v>#N/A</v>
      </c>
      <c r="BL7" s="148" t="e">
        <f ca="1">FLUID!BP50</f>
        <v>#N/A</v>
      </c>
      <c r="BM7" s="148" t="e">
        <f ca="1">FLUID!BQ50</f>
        <v>#N/A</v>
      </c>
      <c r="BN7" s="148" t="e">
        <f ca="1">FLUID!BR50</f>
        <v>#N/A</v>
      </c>
      <c r="BO7" s="148">
        <f>FLUID!BS50</f>
        <v>0</v>
      </c>
      <c r="BP7" s="148">
        <f>FLUID!BT50</f>
        <v>0</v>
      </c>
      <c r="BQ7" s="148">
        <f>FLUID!BU50</f>
        <v>0</v>
      </c>
      <c r="BR7" s="148">
        <f>FLUID!BV50</f>
        <v>0</v>
      </c>
      <c r="BS7" s="148">
        <f>FLUID!BW50</f>
        <v>0</v>
      </c>
      <c r="BT7" s="148">
        <f>FLUID!BX50</f>
        <v>0</v>
      </c>
    </row>
    <row r="8" spans="1:72" ht="21.75" hidden="1" outlineLevel="1" thickBot="1" x14ac:dyDescent="0.4">
      <c r="A8" s="87">
        <f>FLUID!E51</f>
        <v>0</v>
      </c>
      <c r="B8" s="148" t="e">
        <f ca="1">FLUID!F51</f>
        <v>#N/A</v>
      </c>
      <c r="C8" s="148" t="e">
        <f ca="1">FLUID!G51</f>
        <v>#N/A</v>
      </c>
      <c r="D8" s="148" t="e">
        <f ca="1">FLUID!H51</f>
        <v>#N/A</v>
      </c>
      <c r="E8" s="148" t="e">
        <f ca="1">FLUID!I51</f>
        <v>#N/A</v>
      </c>
      <c r="F8" s="148" t="e">
        <f ca="1">FLUID!J51</f>
        <v>#N/A</v>
      </c>
      <c r="G8" s="148" t="e">
        <f ca="1">FLUID!K51</f>
        <v>#N/A</v>
      </c>
      <c r="H8" s="148" t="e">
        <f ca="1">FLUID!L51</f>
        <v>#N/A</v>
      </c>
      <c r="I8" s="148" t="e">
        <f ca="1">FLUID!M51</f>
        <v>#N/A</v>
      </c>
      <c r="J8" s="148" t="e">
        <f ca="1">FLUID!N51</f>
        <v>#N/A</v>
      </c>
      <c r="K8" s="148" t="e">
        <f ca="1">FLUID!O51</f>
        <v>#N/A</v>
      </c>
      <c r="L8" s="148" t="e">
        <f ca="1">FLUID!P51</f>
        <v>#N/A</v>
      </c>
      <c r="M8" s="148" t="e">
        <f ca="1">FLUID!Q51</f>
        <v>#N/A</v>
      </c>
      <c r="N8" s="148" t="e">
        <f ca="1">FLUID!R51</f>
        <v>#N/A</v>
      </c>
      <c r="O8" s="148" t="e">
        <f ca="1">FLUID!S51</f>
        <v>#N/A</v>
      </c>
      <c r="P8" s="148" t="e">
        <f ca="1">FLUID!T51</f>
        <v>#N/A</v>
      </c>
      <c r="Q8" s="148" t="e">
        <f ca="1">FLUID!U51</f>
        <v>#N/A</v>
      </c>
      <c r="R8" s="148" t="e">
        <f ca="1">FLUID!V51</f>
        <v>#N/A</v>
      </c>
      <c r="S8" s="148" t="e">
        <f ca="1">FLUID!W51</f>
        <v>#N/A</v>
      </c>
      <c r="T8" s="148" t="e">
        <f ca="1">FLUID!X51</f>
        <v>#N/A</v>
      </c>
      <c r="U8" s="148" t="e">
        <f ca="1">FLUID!Y51</f>
        <v>#N/A</v>
      </c>
      <c r="V8" s="148" t="e">
        <f ca="1">FLUID!Z51</f>
        <v>#N/A</v>
      </c>
      <c r="W8" s="148" t="e">
        <f ca="1">FLUID!AA51</f>
        <v>#N/A</v>
      </c>
      <c r="X8" s="148" t="e">
        <f ca="1">FLUID!AB51</f>
        <v>#N/A</v>
      </c>
      <c r="Y8" s="148" t="e">
        <f ca="1">FLUID!AC51</f>
        <v>#N/A</v>
      </c>
      <c r="Z8" s="148" t="e">
        <f ca="1">FLUID!AD51</f>
        <v>#N/A</v>
      </c>
      <c r="AA8" s="148" t="e">
        <f ca="1">FLUID!AE51</f>
        <v>#N/A</v>
      </c>
      <c r="AB8" s="148" t="e">
        <f ca="1">FLUID!AF51</f>
        <v>#N/A</v>
      </c>
      <c r="AC8" s="148" t="e">
        <f ca="1">FLUID!AG51</f>
        <v>#N/A</v>
      </c>
      <c r="AD8" s="148" t="e">
        <f ca="1">FLUID!AH51</f>
        <v>#N/A</v>
      </c>
      <c r="AE8" s="148" t="e">
        <f ca="1">FLUID!AI51</f>
        <v>#N/A</v>
      </c>
      <c r="AF8" s="148" t="e">
        <f ca="1">FLUID!AJ51</f>
        <v>#N/A</v>
      </c>
      <c r="AG8" s="148" t="e">
        <f ca="1">FLUID!AK51</f>
        <v>#N/A</v>
      </c>
      <c r="AH8" s="148" t="e">
        <f ca="1">FLUID!AL51</f>
        <v>#N/A</v>
      </c>
      <c r="AI8" s="148" t="e">
        <f ca="1">FLUID!AM51</f>
        <v>#N/A</v>
      </c>
      <c r="AJ8" s="148" t="e">
        <f ca="1">FLUID!AN51</f>
        <v>#N/A</v>
      </c>
      <c r="AK8" s="148" t="e">
        <f ca="1">FLUID!AO51</f>
        <v>#N/A</v>
      </c>
      <c r="AL8" s="148" t="e">
        <f ca="1">FLUID!AP51</f>
        <v>#N/A</v>
      </c>
      <c r="AM8" s="148" t="e">
        <f ca="1">FLUID!AQ51</f>
        <v>#N/A</v>
      </c>
      <c r="AN8" s="148" t="e">
        <f ca="1">FLUID!AR51</f>
        <v>#N/A</v>
      </c>
      <c r="AO8" s="148" t="e">
        <f ca="1">FLUID!AS51</f>
        <v>#N/A</v>
      </c>
      <c r="AP8" s="148" t="e">
        <f ca="1">FLUID!AT51</f>
        <v>#N/A</v>
      </c>
      <c r="AQ8" s="148" t="e">
        <f ca="1">FLUID!AU51</f>
        <v>#N/A</v>
      </c>
      <c r="AR8" s="148" t="e">
        <f ca="1">FLUID!AV51</f>
        <v>#N/A</v>
      </c>
      <c r="AS8" s="148" t="e">
        <f ca="1">FLUID!AW51</f>
        <v>#N/A</v>
      </c>
      <c r="AT8" s="148" t="e">
        <f ca="1">FLUID!AX51</f>
        <v>#N/A</v>
      </c>
      <c r="AU8" s="148" t="e">
        <f ca="1">FLUID!AY51</f>
        <v>#N/A</v>
      </c>
      <c r="AV8" s="148" t="e">
        <f ca="1">FLUID!AZ51</f>
        <v>#N/A</v>
      </c>
      <c r="AW8" s="148" t="e">
        <f ca="1">FLUID!BA51</f>
        <v>#N/A</v>
      </c>
      <c r="AX8" s="148" t="e">
        <f ca="1">FLUID!BB51</f>
        <v>#N/A</v>
      </c>
      <c r="AY8" s="148" t="e">
        <f ca="1">FLUID!BC51</f>
        <v>#N/A</v>
      </c>
      <c r="AZ8" s="148" t="e">
        <f ca="1">FLUID!BD51</f>
        <v>#N/A</v>
      </c>
      <c r="BA8" s="148" t="e">
        <f ca="1">FLUID!BE51</f>
        <v>#N/A</v>
      </c>
      <c r="BB8" s="148" t="e">
        <f ca="1">FLUID!BF51</f>
        <v>#N/A</v>
      </c>
      <c r="BC8" s="148" t="e">
        <f ca="1">FLUID!BG51</f>
        <v>#N/A</v>
      </c>
      <c r="BD8" s="148" t="e">
        <f ca="1">FLUID!BH51</f>
        <v>#N/A</v>
      </c>
      <c r="BE8" s="148" t="e">
        <f ca="1">FLUID!BI51</f>
        <v>#N/A</v>
      </c>
      <c r="BF8" s="148" t="e">
        <f ca="1">FLUID!BJ51</f>
        <v>#N/A</v>
      </c>
      <c r="BG8" s="148" t="e">
        <f ca="1">FLUID!BK51</f>
        <v>#N/A</v>
      </c>
      <c r="BH8" s="148" t="e">
        <f ca="1">FLUID!BL51</f>
        <v>#N/A</v>
      </c>
      <c r="BI8" s="148" t="e">
        <f ca="1">FLUID!BM51</f>
        <v>#N/A</v>
      </c>
      <c r="BJ8" s="148" t="e">
        <f ca="1">FLUID!BN51</f>
        <v>#N/A</v>
      </c>
      <c r="BK8" s="148" t="e">
        <f ca="1">FLUID!BO51</f>
        <v>#N/A</v>
      </c>
      <c r="BL8" s="148" t="e">
        <f ca="1">FLUID!BP51</f>
        <v>#N/A</v>
      </c>
      <c r="BM8" s="148" t="e">
        <f ca="1">FLUID!BQ51</f>
        <v>#N/A</v>
      </c>
      <c r="BN8" s="148" t="e">
        <f ca="1">FLUID!BR51</f>
        <v>#N/A</v>
      </c>
      <c r="BO8" s="148">
        <f>FLUID!BS51</f>
        <v>0</v>
      </c>
      <c r="BP8" s="148">
        <f>FLUID!BT51</f>
        <v>0</v>
      </c>
      <c r="BQ8" s="148">
        <f>FLUID!BU51</f>
        <v>0</v>
      </c>
      <c r="BR8" s="148">
        <f>FLUID!BV51</f>
        <v>0</v>
      </c>
      <c r="BS8" s="148">
        <f>FLUID!BW51</f>
        <v>0</v>
      </c>
      <c r="BT8" s="148">
        <f>FLUID!BX51</f>
        <v>0</v>
      </c>
    </row>
    <row r="9" spans="1:72" ht="21.75" hidden="1" outlineLevel="1" thickBot="1" x14ac:dyDescent="0.4">
      <c r="A9" s="87">
        <f>FLUID!E52</f>
        <v>0</v>
      </c>
      <c r="B9" s="148" t="e">
        <f ca="1">FLUID!F52</f>
        <v>#N/A</v>
      </c>
      <c r="C9" s="148" t="e">
        <f ca="1">FLUID!G52</f>
        <v>#N/A</v>
      </c>
      <c r="D9" s="148" t="e">
        <f ca="1">FLUID!H52</f>
        <v>#N/A</v>
      </c>
      <c r="E9" s="148" t="e">
        <f ca="1">FLUID!I52</f>
        <v>#N/A</v>
      </c>
      <c r="F9" s="148" t="e">
        <f ca="1">FLUID!J52</f>
        <v>#N/A</v>
      </c>
      <c r="G9" s="148" t="e">
        <f ca="1">FLUID!K52</f>
        <v>#N/A</v>
      </c>
      <c r="H9" s="148" t="e">
        <f ca="1">FLUID!L52</f>
        <v>#N/A</v>
      </c>
      <c r="I9" s="148" t="e">
        <f ca="1">FLUID!M52</f>
        <v>#N/A</v>
      </c>
      <c r="J9" s="148" t="e">
        <f ca="1">FLUID!N52</f>
        <v>#N/A</v>
      </c>
      <c r="K9" s="148" t="e">
        <f ca="1">FLUID!O52</f>
        <v>#N/A</v>
      </c>
      <c r="L9" s="148" t="e">
        <f ca="1">FLUID!P52</f>
        <v>#N/A</v>
      </c>
      <c r="M9" s="148" t="e">
        <f ca="1">FLUID!Q52</f>
        <v>#N/A</v>
      </c>
      <c r="N9" s="148" t="e">
        <f ca="1">FLUID!R52</f>
        <v>#N/A</v>
      </c>
      <c r="O9" s="148" t="e">
        <f ca="1">FLUID!S52</f>
        <v>#N/A</v>
      </c>
      <c r="P9" s="148" t="e">
        <f ca="1">FLUID!T52</f>
        <v>#N/A</v>
      </c>
      <c r="Q9" s="148" t="e">
        <f ca="1">FLUID!U52</f>
        <v>#N/A</v>
      </c>
      <c r="R9" s="148" t="e">
        <f ca="1">FLUID!V52</f>
        <v>#N/A</v>
      </c>
      <c r="S9" s="148" t="e">
        <f ca="1">FLUID!W52</f>
        <v>#N/A</v>
      </c>
      <c r="T9" s="148" t="e">
        <f ca="1">FLUID!X52</f>
        <v>#N/A</v>
      </c>
      <c r="U9" s="148" t="e">
        <f ca="1">FLUID!Y52</f>
        <v>#N/A</v>
      </c>
      <c r="V9" s="148" t="e">
        <f ca="1">FLUID!Z52</f>
        <v>#N/A</v>
      </c>
      <c r="W9" s="148" t="e">
        <f ca="1">FLUID!AA52</f>
        <v>#N/A</v>
      </c>
      <c r="X9" s="148" t="e">
        <f ca="1">FLUID!AB52</f>
        <v>#N/A</v>
      </c>
      <c r="Y9" s="148" t="e">
        <f ca="1">FLUID!AC52</f>
        <v>#N/A</v>
      </c>
      <c r="Z9" s="148" t="e">
        <f ca="1">FLUID!AD52</f>
        <v>#N/A</v>
      </c>
      <c r="AA9" s="148" t="e">
        <f ca="1">FLUID!AE52</f>
        <v>#N/A</v>
      </c>
      <c r="AB9" s="148" t="e">
        <f ca="1">FLUID!AF52</f>
        <v>#N/A</v>
      </c>
      <c r="AC9" s="148" t="e">
        <f ca="1">FLUID!AG52</f>
        <v>#N/A</v>
      </c>
      <c r="AD9" s="148" t="e">
        <f ca="1">FLUID!AH52</f>
        <v>#N/A</v>
      </c>
      <c r="AE9" s="148" t="e">
        <f ca="1">FLUID!AI52</f>
        <v>#N/A</v>
      </c>
      <c r="AF9" s="148" t="e">
        <f ca="1">FLUID!AJ52</f>
        <v>#N/A</v>
      </c>
      <c r="AG9" s="148" t="e">
        <f ca="1">FLUID!AK52</f>
        <v>#N/A</v>
      </c>
      <c r="AH9" s="148" t="e">
        <f ca="1">FLUID!AL52</f>
        <v>#N/A</v>
      </c>
      <c r="AI9" s="148" t="e">
        <f ca="1">FLUID!AM52</f>
        <v>#N/A</v>
      </c>
      <c r="AJ9" s="148" t="e">
        <f ca="1">FLUID!AN52</f>
        <v>#N/A</v>
      </c>
      <c r="AK9" s="148" t="e">
        <f ca="1">FLUID!AO52</f>
        <v>#N/A</v>
      </c>
      <c r="AL9" s="148" t="e">
        <f ca="1">FLUID!AP52</f>
        <v>#N/A</v>
      </c>
      <c r="AM9" s="148" t="e">
        <f ca="1">FLUID!AQ52</f>
        <v>#N/A</v>
      </c>
      <c r="AN9" s="148" t="e">
        <f ca="1">FLUID!AR52</f>
        <v>#N/A</v>
      </c>
      <c r="AO9" s="148" t="e">
        <f ca="1">FLUID!AS52</f>
        <v>#N/A</v>
      </c>
      <c r="AP9" s="148" t="e">
        <f ca="1">FLUID!AT52</f>
        <v>#N/A</v>
      </c>
      <c r="AQ9" s="148" t="e">
        <f ca="1">FLUID!AU52</f>
        <v>#N/A</v>
      </c>
      <c r="AR9" s="148" t="e">
        <f ca="1">FLUID!AV52</f>
        <v>#N/A</v>
      </c>
      <c r="AS9" s="148" t="e">
        <f ca="1">FLUID!AW52</f>
        <v>#N/A</v>
      </c>
      <c r="AT9" s="148" t="e">
        <f ca="1">FLUID!AX52</f>
        <v>#N/A</v>
      </c>
      <c r="AU9" s="148" t="e">
        <f ca="1">FLUID!AY52</f>
        <v>#N/A</v>
      </c>
      <c r="AV9" s="148" t="e">
        <f ca="1">FLUID!AZ52</f>
        <v>#N/A</v>
      </c>
      <c r="AW9" s="148" t="e">
        <f ca="1">FLUID!BA52</f>
        <v>#N/A</v>
      </c>
      <c r="AX9" s="148" t="e">
        <f ca="1">FLUID!BB52</f>
        <v>#N/A</v>
      </c>
      <c r="AY9" s="148" t="e">
        <f ca="1">FLUID!BC52</f>
        <v>#N/A</v>
      </c>
      <c r="AZ9" s="148" t="e">
        <f ca="1">FLUID!BD52</f>
        <v>#N/A</v>
      </c>
      <c r="BA9" s="148" t="e">
        <f ca="1">FLUID!BE52</f>
        <v>#N/A</v>
      </c>
      <c r="BB9" s="148" t="e">
        <f ca="1">FLUID!BF52</f>
        <v>#N/A</v>
      </c>
      <c r="BC9" s="148" t="e">
        <f ca="1">FLUID!BG52</f>
        <v>#N/A</v>
      </c>
      <c r="BD9" s="148" t="e">
        <f ca="1">FLUID!BH52</f>
        <v>#N/A</v>
      </c>
      <c r="BE9" s="148" t="e">
        <f ca="1">FLUID!BI52</f>
        <v>#N/A</v>
      </c>
      <c r="BF9" s="148" t="e">
        <f ca="1">FLUID!BJ52</f>
        <v>#N/A</v>
      </c>
      <c r="BG9" s="148" t="e">
        <f ca="1">FLUID!BK52</f>
        <v>#N/A</v>
      </c>
      <c r="BH9" s="148" t="e">
        <f ca="1">FLUID!BL52</f>
        <v>#N/A</v>
      </c>
      <c r="BI9" s="148" t="e">
        <f ca="1">FLUID!BM52</f>
        <v>#N/A</v>
      </c>
      <c r="BJ9" s="148" t="e">
        <f ca="1">FLUID!BN52</f>
        <v>#N/A</v>
      </c>
      <c r="BK9" s="148" t="e">
        <f ca="1">FLUID!BO52</f>
        <v>#N/A</v>
      </c>
      <c r="BL9" s="148" t="e">
        <f ca="1">FLUID!BP52</f>
        <v>#N/A</v>
      </c>
      <c r="BM9" s="148" t="e">
        <f ca="1">FLUID!BQ52</f>
        <v>#N/A</v>
      </c>
      <c r="BN9" s="148" t="e">
        <f ca="1">FLUID!BR52</f>
        <v>#N/A</v>
      </c>
      <c r="BO9" s="148">
        <f>FLUID!BS52</f>
        <v>0</v>
      </c>
      <c r="BP9" s="148">
        <f>FLUID!BT52</f>
        <v>0</v>
      </c>
      <c r="BQ9" s="148">
        <f>FLUID!BU52</f>
        <v>0</v>
      </c>
      <c r="BR9" s="148">
        <f>FLUID!BV52</f>
        <v>0</v>
      </c>
      <c r="BS9" s="148">
        <f>FLUID!BW52</f>
        <v>0</v>
      </c>
      <c r="BT9" s="148">
        <f>FLUID!BX52</f>
        <v>0</v>
      </c>
    </row>
    <row r="10" spans="1:72" ht="21.75" hidden="1" outlineLevel="1" thickBot="1" x14ac:dyDescent="0.4">
      <c r="A10" s="87">
        <f>FLUID!E53</f>
        <v>0</v>
      </c>
      <c r="B10" s="148" t="e">
        <f ca="1">FLUID!F53</f>
        <v>#N/A</v>
      </c>
      <c r="C10" s="148" t="e">
        <f ca="1">FLUID!G53</f>
        <v>#N/A</v>
      </c>
      <c r="D10" s="148" t="e">
        <f ca="1">FLUID!H53</f>
        <v>#N/A</v>
      </c>
      <c r="E10" s="148" t="e">
        <f ca="1">FLUID!I53</f>
        <v>#N/A</v>
      </c>
      <c r="F10" s="148" t="e">
        <f ca="1">FLUID!J53</f>
        <v>#N/A</v>
      </c>
      <c r="G10" s="148" t="e">
        <f ca="1">FLUID!K53</f>
        <v>#N/A</v>
      </c>
      <c r="H10" s="148" t="e">
        <f ca="1">FLUID!L53</f>
        <v>#N/A</v>
      </c>
      <c r="I10" s="148" t="e">
        <f ca="1">FLUID!M53</f>
        <v>#N/A</v>
      </c>
      <c r="J10" s="148" t="e">
        <f ca="1">FLUID!N53</f>
        <v>#N/A</v>
      </c>
      <c r="K10" s="148" t="e">
        <f ca="1">FLUID!O53</f>
        <v>#N/A</v>
      </c>
      <c r="L10" s="148" t="e">
        <f ca="1">FLUID!P53</f>
        <v>#N/A</v>
      </c>
      <c r="M10" s="148" t="e">
        <f ca="1">FLUID!Q53</f>
        <v>#N/A</v>
      </c>
      <c r="N10" s="148" t="e">
        <f ca="1">FLUID!R53</f>
        <v>#N/A</v>
      </c>
      <c r="O10" s="148" t="e">
        <f ca="1">FLUID!S53</f>
        <v>#N/A</v>
      </c>
      <c r="P10" s="148" t="e">
        <f ca="1">FLUID!T53</f>
        <v>#N/A</v>
      </c>
      <c r="Q10" s="148" t="e">
        <f ca="1">FLUID!U53</f>
        <v>#N/A</v>
      </c>
      <c r="R10" s="148" t="e">
        <f ca="1">FLUID!V53</f>
        <v>#N/A</v>
      </c>
      <c r="S10" s="148" t="e">
        <f ca="1">FLUID!W53</f>
        <v>#N/A</v>
      </c>
      <c r="T10" s="148" t="e">
        <f ca="1">FLUID!X53</f>
        <v>#N/A</v>
      </c>
      <c r="U10" s="148" t="e">
        <f ca="1">FLUID!Y53</f>
        <v>#N/A</v>
      </c>
      <c r="V10" s="148" t="e">
        <f ca="1">FLUID!Z53</f>
        <v>#N/A</v>
      </c>
      <c r="W10" s="148" t="e">
        <f ca="1">FLUID!AA53</f>
        <v>#N/A</v>
      </c>
      <c r="X10" s="148" t="e">
        <f ca="1">FLUID!AB53</f>
        <v>#N/A</v>
      </c>
      <c r="Y10" s="148" t="e">
        <f ca="1">FLUID!AC53</f>
        <v>#N/A</v>
      </c>
      <c r="Z10" s="148" t="e">
        <f ca="1">FLUID!AD53</f>
        <v>#N/A</v>
      </c>
      <c r="AA10" s="148" t="e">
        <f ca="1">FLUID!AE53</f>
        <v>#N/A</v>
      </c>
      <c r="AB10" s="148" t="e">
        <f ca="1">FLUID!AF53</f>
        <v>#N/A</v>
      </c>
      <c r="AC10" s="148" t="e">
        <f ca="1">FLUID!AG53</f>
        <v>#N/A</v>
      </c>
      <c r="AD10" s="148" t="e">
        <f ca="1">FLUID!AH53</f>
        <v>#N/A</v>
      </c>
      <c r="AE10" s="148" t="e">
        <f ca="1">FLUID!AI53</f>
        <v>#N/A</v>
      </c>
      <c r="AF10" s="148" t="e">
        <f ca="1">FLUID!AJ53</f>
        <v>#N/A</v>
      </c>
      <c r="AG10" s="148" t="e">
        <f ca="1">FLUID!AK53</f>
        <v>#N/A</v>
      </c>
      <c r="AH10" s="148" t="e">
        <f ca="1">FLUID!AL53</f>
        <v>#N/A</v>
      </c>
      <c r="AI10" s="148" t="e">
        <f ca="1">FLUID!AM53</f>
        <v>#N/A</v>
      </c>
      <c r="AJ10" s="148" t="e">
        <f ca="1">FLUID!AN53</f>
        <v>#N/A</v>
      </c>
      <c r="AK10" s="148" t="e">
        <f ca="1">FLUID!AO53</f>
        <v>#N/A</v>
      </c>
      <c r="AL10" s="148" t="e">
        <f ca="1">FLUID!AP53</f>
        <v>#N/A</v>
      </c>
      <c r="AM10" s="148" t="e">
        <f ca="1">FLUID!AQ53</f>
        <v>#N/A</v>
      </c>
      <c r="AN10" s="148" t="e">
        <f ca="1">FLUID!AR53</f>
        <v>#N/A</v>
      </c>
      <c r="AO10" s="148" t="e">
        <f ca="1">FLUID!AS53</f>
        <v>#N/A</v>
      </c>
      <c r="AP10" s="148" t="e">
        <f ca="1">FLUID!AT53</f>
        <v>#N/A</v>
      </c>
      <c r="AQ10" s="148" t="e">
        <f ca="1">FLUID!AU53</f>
        <v>#N/A</v>
      </c>
      <c r="AR10" s="148" t="e">
        <f ca="1">FLUID!AV53</f>
        <v>#N/A</v>
      </c>
      <c r="AS10" s="148" t="e">
        <f ca="1">FLUID!AW53</f>
        <v>#N/A</v>
      </c>
      <c r="AT10" s="148" t="e">
        <f ca="1">FLUID!AX53</f>
        <v>#N/A</v>
      </c>
      <c r="AU10" s="148" t="e">
        <f ca="1">FLUID!AY53</f>
        <v>#N/A</v>
      </c>
      <c r="AV10" s="148" t="e">
        <f ca="1">FLUID!AZ53</f>
        <v>#N/A</v>
      </c>
      <c r="AW10" s="148" t="e">
        <f ca="1">FLUID!BA53</f>
        <v>#N/A</v>
      </c>
      <c r="AX10" s="148" t="e">
        <f ca="1">FLUID!BB53</f>
        <v>#N/A</v>
      </c>
      <c r="AY10" s="148" t="e">
        <f ca="1">FLUID!BC53</f>
        <v>#N/A</v>
      </c>
      <c r="AZ10" s="148" t="e">
        <f ca="1">FLUID!BD53</f>
        <v>#N/A</v>
      </c>
      <c r="BA10" s="148" t="e">
        <f ca="1">FLUID!BE53</f>
        <v>#N/A</v>
      </c>
      <c r="BB10" s="148" t="e">
        <f ca="1">FLUID!BF53</f>
        <v>#N/A</v>
      </c>
      <c r="BC10" s="148" t="e">
        <f ca="1">FLUID!BG53</f>
        <v>#N/A</v>
      </c>
      <c r="BD10" s="148" t="e">
        <f ca="1">FLUID!BH53</f>
        <v>#N/A</v>
      </c>
      <c r="BE10" s="148" t="e">
        <f ca="1">FLUID!BI53</f>
        <v>#N/A</v>
      </c>
      <c r="BF10" s="148" t="e">
        <f ca="1">FLUID!BJ53</f>
        <v>#N/A</v>
      </c>
      <c r="BG10" s="148" t="e">
        <f ca="1">FLUID!BK53</f>
        <v>#N/A</v>
      </c>
      <c r="BH10" s="148" t="e">
        <f ca="1">FLUID!BL53</f>
        <v>#N/A</v>
      </c>
      <c r="BI10" s="148" t="e">
        <f ca="1">FLUID!BM53</f>
        <v>#N/A</v>
      </c>
      <c r="BJ10" s="148" t="e">
        <f ca="1">FLUID!BN53</f>
        <v>#N/A</v>
      </c>
      <c r="BK10" s="148" t="e">
        <f ca="1">FLUID!BO53</f>
        <v>#N/A</v>
      </c>
      <c r="BL10" s="148" t="e">
        <f ca="1">FLUID!BP53</f>
        <v>#N/A</v>
      </c>
      <c r="BM10" s="148" t="e">
        <f ca="1">FLUID!BQ53</f>
        <v>#N/A</v>
      </c>
      <c r="BN10" s="148" t="e">
        <f ca="1">FLUID!BR53</f>
        <v>#N/A</v>
      </c>
      <c r="BO10" s="148">
        <f>FLUID!BS53</f>
        <v>0</v>
      </c>
      <c r="BP10" s="148">
        <f>FLUID!BT53</f>
        <v>0</v>
      </c>
      <c r="BQ10" s="148">
        <f>FLUID!BU53</f>
        <v>0</v>
      </c>
      <c r="BR10" s="148">
        <f>FLUID!BV53</f>
        <v>0</v>
      </c>
      <c r="BS10" s="148">
        <f>FLUID!BW53</f>
        <v>0</v>
      </c>
      <c r="BT10" s="148">
        <f>FLUID!BX53</f>
        <v>0</v>
      </c>
    </row>
    <row r="11" spans="1:72" ht="21.75" hidden="1" outlineLevel="1" thickBot="1" x14ac:dyDescent="0.4">
      <c r="A11" s="87">
        <f>FLUID!E54</f>
        <v>0</v>
      </c>
      <c r="B11" s="148" t="e">
        <f ca="1">FLUID!F54</f>
        <v>#N/A</v>
      </c>
      <c r="C11" s="148" t="e">
        <f ca="1">FLUID!G54</f>
        <v>#N/A</v>
      </c>
      <c r="D11" s="148" t="e">
        <f ca="1">FLUID!H54</f>
        <v>#N/A</v>
      </c>
      <c r="E11" s="148" t="e">
        <f ca="1">FLUID!I54</f>
        <v>#N/A</v>
      </c>
      <c r="F11" s="148" t="e">
        <f ca="1">FLUID!J54</f>
        <v>#N/A</v>
      </c>
      <c r="G11" s="148" t="e">
        <f ca="1">FLUID!K54</f>
        <v>#N/A</v>
      </c>
      <c r="H11" s="148" t="e">
        <f ca="1">FLUID!L54</f>
        <v>#N/A</v>
      </c>
      <c r="I11" s="148" t="e">
        <f ca="1">FLUID!M54</f>
        <v>#N/A</v>
      </c>
      <c r="J11" s="148" t="e">
        <f ca="1">FLUID!N54</f>
        <v>#N/A</v>
      </c>
      <c r="K11" s="148" t="e">
        <f ca="1">FLUID!O54</f>
        <v>#N/A</v>
      </c>
      <c r="L11" s="148" t="e">
        <f ca="1">FLUID!P54</f>
        <v>#N/A</v>
      </c>
      <c r="M11" s="148" t="e">
        <f ca="1">FLUID!Q54</f>
        <v>#N/A</v>
      </c>
      <c r="N11" s="148" t="e">
        <f ca="1">FLUID!R54</f>
        <v>#N/A</v>
      </c>
      <c r="O11" s="148" t="e">
        <f ca="1">FLUID!S54</f>
        <v>#N/A</v>
      </c>
      <c r="P11" s="148" t="e">
        <f ca="1">FLUID!T54</f>
        <v>#N/A</v>
      </c>
      <c r="Q11" s="148" t="e">
        <f ca="1">FLUID!U54</f>
        <v>#N/A</v>
      </c>
      <c r="R11" s="148" t="e">
        <f ca="1">FLUID!V54</f>
        <v>#N/A</v>
      </c>
      <c r="S11" s="148" t="e">
        <f ca="1">FLUID!W54</f>
        <v>#N/A</v>
      </c>
      <c r="T11" s="148" t="e">
        <f ca="1">FLUID!X54</f>
        <v>#N/A</v>
      </c>
      <c r="U11" s="148" t="e">
        <f ca="1">FLUID!Y54</f>
        <v>#N/A</v>
      </c>
      <c r="V11" s="148" t="e">
        <f ca="1">FLUID!Z54</f>
        <v>#N/A</v>
      </c>
      <c r="W11" s="148" t="e">
        <f ca="1">FLUID!AA54</f>
        <v>#N/A</v>
      </c>
      <c r="X11" s="148" t="e">
        <f ca="1">FLUID!AB54</f>
        <v>#N/A</v>
      </c>
      <c r="Y11" s="148" t="e">
        <f ca="1">FLUID!AC54</f>
        <v>#N/A</v>
      </c>
      <c r="Z11" s="148" t="e">
        <f ca="1">FLUID!AD54</f>
        <v>#N/A</v>
      </c>
      <c r="AA11" s="148" t="e">
        <f ca="1">FLUID!AE54</f>
        <v>#N/A</v>
      </c>
      <c r="AB11" s="148" t="e">
        <f ca="1">FLUID!AF54</f>
        <v>#N/A</v>
      </c>
      <c r="AC11" s="148" t="e">
        <f ca="1">FLUID!AG54</f>
        <v>#N/A</v>
      </c>
      <c r="AD11" s="148" t="e">
        <f ca="1">FLUID!AH54</f>
        <v>#N/A</v>
      </c>
      <c r="AE11" s="148" t="e">
        <f ca="1">FLUID!AI54</f>
        <v>#N/A</v>
      </c>
      <c r="AF11" s="148" t="e">
        <f ca="1">FLUID!AJ54</f>
        <v>#N/A</v>
      </c>
      <c r="AG11" s="148" t="e">
        <f ca="1">FLUID!AK54</f>
        <v>#N/A</v>
      </c>
      <c r="AH11" s="148" t="e">
        <f ca="1">FLUID!AL54</f>
        <v>#N/A</v>
      </c>
      <c r="AI11" s="148" t="e">
        <f ca="1">FLUID!AM54</f>
        <v>#N/A</v>
      </c>
      <c r="AJ11" s="148" t="e">
        <f ca="1">FLUID!AN54</f>
        <v>#N/A</v>
      </c>
      <c r="AK11" s="148" t="e">
        <f ca="1">FLUID!AO54</f>
        <v>#N/A</v>
      </c>
      <c r="AL11" s="148" t="e">
        <f ca="1">FLUID!AP54</f>
        <v>#N/A</v>
      </c>
      <c r="AM11" s="148" t="e">
        <f ca="1">FLUID!AQ54</f>
        <v>#N/A</v>
      </c>
      <c r="AN11" s="148" t="e">
        <f ca="1">FLUID!AR54</f>
        <v>#N/A</v>
      </c>
      <c r="AO11" s="148" t="e">
        <f ca="1">FLUID!AS54</f>
        <v>#N/A</v>
      </c>
      <c r="AP11" s="148" t="e">
        <f ca="1">FLUID!AT54</f>
        <v>#N/A</v>
      </c>
      <c r="AQ11" s="148" t="e">
        <f ca="1">FLUID!AU54</f>
        <v>#N/A</v>
      </c>
      <c r="AR11" s="148" t="e">
        <f ca="1">FLUID!AV54</f>
        <v>#N/A</v>
      </c>
      <c r="AS11" s="148" t="e">
        <f ca="1">FLUID!AW54</f>
        <v>#N/A</v>
      </c>
      <c r="AT11" s="148" t="e">
        <f ca="1">FLUID!AX54</f>
        <v>#N/A</v>
      </c>
      <c r="AU11" s="148" t="e">
        <f ca="1">FLUID!AY54</f>
        <v>#N/A</v>
      </c>
      <c r="AV11" s="148" t="e">
        <f ca="1">FLUID!AZ54</f>
        <v>#N/A</v>
      </c>
      <c r="AW11" s="148" t="e">
        <f ca="1">FLUID!BA54</f>
        <v>#N/A</v>
      </c>
      <c r="AX11" s="148" t="e">
        <f ca="1">FLUID!BB54</f>
        <v>#N/A</v>
      </c>
      <c r="AY11" s="148" t="e">
        <f ca="1">FLUID!BC54</f>
        <v>#N/A</v>
      </c>
      <c r="AZ11" s="148" t="e">
        <f ca="1">FLUID!BD54</f>
        <v>#N/A</v>
      </c>
      <c r="BA11" s="148" t="e">
        <f ca="1">FLUID!BE54</f>
        <v>#N/A</v>
      </c>
      <c r="BB11" s="148" t="e">
        <f ca="1">FLUID!BF54</f>
        <v>#N/A</v>
      </c>
      <c r="BC11" s="148" t="e">
        <f ca="1">FLUID!BG54</f>
        <v>#N/A</v>
      </c>
      <c r="BD11" s="148" t="e">
        <f ca="1">FLUID!BH54</f>
        <v>#N/A</v>
      </c>
      <c r="BE11" s="148" t="e">
        <f ca="1">FLUID!BI54</f>
        <v>#N/A</v>
      </c>
      <c r="BF11" s="148" t="e">
        <f ca="1">FLUID!BJ54</f>
        <v>#N/A</v>
      </c>
      <c r="BG11" s="148" t="e">
        <f ca="1">FLUID!BK54</f>
        <v>#N/A</v>
      </c>
      <c r="BH11" s="148" t="e">
        <f ca="1">FLUID!BL54</f>
        <v>#N/A</v>
      </c>
      <c r="BI11" s="148" t="e">
        <f ca="1">FLUID!BM54</f>
        <v>#N/A</v>
      </c>
      <c r="BJ11" s="148" t="e">
        <f ca="1">FLUID!BN54</f>
        <v>#N/A</v>
      </c>
      <c r="BK11" s="148" t="e">
        <f ca="1">FLUID!BO54</f>
        <v>#N/A</v>
      </c>
      <c r="BL11" s="148" t="e">
        <f ca="1">FLUID!BP54</f>
        <v>#N/A</v>
      </c>
      <c r="BM11" s="148" t="e">
        <f ca="1">FLUID!BQ54</f>
        <v>#N/A</v>
      </c>
      <c r="BN11" s="148" t="e">
        <f ca="1">FLUID!BR54</f>
        <v>#N/A</v>
      </c>
      <c r="BO11" s="148">
        <f>FLUID!BS54</f>
        <v>0</v>
      </c>
      <c r="BP11" s="148">
        <f>FLUID!BT54</f>
        <v>0</v>
      </c>
      <c r="BQ11" s="148">
        <f>FLUID!BU54</f>
        <v>0</v>
      </c>
      <c r="BR11" s="148">
        <f>FLUID!BV54</f>
        <v>0</v>
      </c>
      <c r="BS11" s="148">
        <f>FLUID!BW54</f>
        <v>0</v>
      </c>
      <c r="BT11" s="148">
        <f>FLUID!BX54</f>
        <v>0</v>
      </c>
    </row>
    <row r="12" spans="1:72" ht="21.75" hidden="1" outlineLevel="1" thickBot="1" x14ac:dyDescent="0.4">
      <c r="A12" s="87">
        <f>FLUID!E55</f>
        <v>0</v>
      </c>
      <c r="B12" s="148" t="e">
        <f ca="1">FLUID!F55</f>
        <v>#N/A</v>
      </c>
      <c r="C12" s="148" t="e">
        <f ca="1">FLUID!G55</f>
        <v>#N/A</v>
      </c>
      <c r="D12" s="148" t="e">
        <f ca="1">FLUID!H55</f>
        <v>#N/A</v>
      </c>
      <c r="E12" s="148" t="e">
        <f ca="1">FLUID!I55</f>
        <v>#N/A</v>
      </c>
      <c r="F12" s="148" t="e">
        <f ca="1">FLUID!J55</f>
        <v>#N/A</v>
      </c>
      <c r="G12" s="148" t="e">
        <f ca="1">FLUID!K55</f>
        <v>#N/A</v>
      </c>
      <c r="H12" s="148" t="e">
        <f ca="1">FLUID!L55</f>
        <v>#N/A</v>
      </c>
      <c r="I12" s="148" t="e">
        <f ca="1">FLUID!M55</f>
        <v>#N/A</v>
      </c>
      <c r="J12" s="148" t="e">
        <f ca="1">FLUID!N55</f>
        <v>#N/A</v>
      </c>
      <c r="K12" s="148" t="e">
        <f ca="1">FLUID!O55</f>
        <v>#N/A</v>
      </c>
      <c r="L12" s="148" t="e">
        <f ca="1">FLUID!P55</f>
        <v>#N/A</v>
      </c>
      <c r="M12" s="148" t="e">
        <f ca="1">FLUID!Q55</f>
        <v>#N/A</v>
      </c>
      <c r="N12" s="148" t="e">
        <f ca="1">FLUID!R55</f>
        <v>#N/A</v>
      </c>
      <c r="O12" s="148" t="e">
        <f ca="1">FLUID!S55</f>
        <v>#N/A</v>
      </c>
      <c r="P12" s="148" t="e">
        <f ca="1">FLUID!T55</f>
        <v>#N/A</v>
      </c>
      <c r="Q12" s="148" t="e">
        <f ca="1">FLUID!U55</f>
        <v>#N/A</v>
      </c>
      <c r="R12" s="148" t="e">
        <f ca="1">FLUID!V55</f>
        <v>#N/A</v>
      </c>
      <c r="S12" s="148" t="e">
        <f ca="1">FLUID!W55</f>
        <v>#N/A</v>
      </c>
      <c r="T12" s="148" t="e">
        <f ca="1">FLUID!X55</f>
        <v>#N/A</v>
      </c>
      <c r="U12" s="148" t="e">
        <f ca="1">FLUID!Y55</f>
        <v>#N/A</v>
      </c>
      <c r="V12" s="148" t="e">
        <f ca="1">FLUID!Z55</f>
        <v>#N/A</v>
      </c>
      <c r="W12" s="148" t="e">
        <f ca="1">FLUID!AA55</f>
        <v>#N/A</v>
      </c>
      <c r="X12" s="148" t="e">
        <f ca="1">FLUID!AB55</f>
        <v>#N/A</v>
      </c>
      <c r="Y12" s="148" t="e">
        <f ca="1">FLUID!AC55</f>
        <v>#N/A</v>
      </c>
      <c r="Z12" s="148" t="e">
        <f ca="1">FLUID!AD55</f>
        <v>#N/A</v>
      </c>
      <c r="AA12" s="148" t="e">
        <f ca="1">FLUID!AE55</f>
        <v>#N/A</v>
      </c>
      <c r="AB12" s="148" t="e">
        <f ca="1">FLUID!AF55</f>
        <v>#N/A</v>
      </c>
      <c r="AC12" s="148" t="e">
        <f ca="1">FLUID!AG55</f>
        <v>#N/A</v>
      </c>
      <c r="AD12" s="148" t="e">
        <f ca="1">FLUID!AH55</f>
        <v>#N/A</v>
      </c>
      <c r="AE12" s="148" t="e">
        <f ca="1">FLUID!AI55</f>
        <v>#N/A</v>
      </c>
      <c r="AF12" s="148" t="e">
        <f ca="1">FLUID!AJ55</f>
        <v>#N/A</v>
      </c>
      <c r="AG12" s="148" t="e">
        <f ca="1">FLUID!AK55</f>
        <v>#N/A</v>
      </c>
      <c r="AH12" s="148" t="e">
        <f ca="1">FLUID!AL55</f>
        <v>#N/A</v>
      </c>
      <c r="AI12" s="148" t="e">
        <f ca="1">FLUID!AM55</f>
        <v>#N/A</v>
      </c>
      <c r="AJ12" s="148" t="e">
        <f ca="1">FLUID!AN55</f>
        <v>#N/A</v>
      </c>
      <c r="AK12" s="148" t="e">
        <f ca="1">FLUID!AO55</f>
        <v>#N/A</v>
      </c>
      <c r="AL12" s="148" t="e">
        <f ca="1">FLUID!AP55</f>
        <v>#N/A</v>
      </c>
      <c r="AM12" s="148" t="e">
        <f ca="1">FLUID!AQ55</f>
        <v>#N/A</v>
      </c>
      <c r="AN12" s="148" t="e">
        <f ca="1">FLUID!AR55</f>
        <v>#N/A</v>
      </c>
      <c r="AO12" s="148" t="e">
        <f ca="1">FLUID!AS55</f>
        <v>#N/A</v>
      </c>
      <c r="AP12" s="148" t="e">
        <f ca="1">FLUID!AT55</f>
        <v>#N/A</v>
      </c>
      <c r="AQ12" s="148" t="e">
        <f ca="1">FLUID!AU55</f>
        <v>#N/A</v>
      </c>
      <c r="AR12" s="148" t="e">
        <f ca="1">FLUID!AV55</f>
        <v>#N/A</v>
      </c>
      <c r="AS12" s="148" t="e">
        <f ca="1">FLUID!AW55</f>
        <v>#N/A</v>
      </c>
      <c r="AT12" s="148" t="e">
        <f ca="1">FLUID!AX55</f>
        <v>#N/A</v>
      </c>
      <c r="AU12" s="148" t="e">
        <f ca="1">FLUID!AY55</f>
        <v>#N/A</v>
      </c>
      <c r="AV12" s="148" t="e">
        <f ca="1">FLUID!AZ55</f>
        <v>#N/A</v>
      </c>
      <c r="AW12" s="148" t="e">
        <f ca="1">FLUID!BA55</f>
        <v>#N/A</v>
      </c>
      <c r="AX12" s="148" t="e">
        <f ca="1">FLUID!BB55</f>
        <v>#N/A</v>
      </c>
      <c r="AY12" s="148" t="e">
        <f ca="1">FLUID!BC55</f>
        <v>#N/A</v>
      </c>
      <c r="AZ12" s="148" t="e">
        <f ca="1">FLUID!BD55</f>
        <v>#N/A</v>
      </c>
      <c r="BA12" s="148" t="e">
        <f ca="1">FLUID!BE55</f>
        <v>#N/A</v>
      </c>
      <c r="BB12" s="148" t="e">
        <f ca="1">FLUID!BF55</f>
        <v>#N/A</v>
      </c>
      <c r="BC12" s="148" t="e">
        <f ca="1">FLUID!BG55</f>
        <v>#N/A</v>
      </c>
      <c r="BD12" s="148" t="e">
        <f ca="1">FLUID!BH55</f>
        <v>#N/A</v>
      </c>
      <c r="BE12" s="148" t="e">
        <f ca="1">FLUID!BI55</f>
        <v>#N/A</v>
      </c>
      <c r="BF12" s="148" t="e">
        <f ca="1">FLUID!BJ55</f>
        <v>#N/A</v>
      </c>
      <c r="BG12" s="148" t="e">
        <f ca="1">FLUID!BK55</f>
        <v>#N/A</v>
      </c>
      <c r="BH12" s="148" t="e">
        <f ca="1">FLUID!BL55</f>
        <v>#N/A</v>
      </c>
      <c r="BI12" s="148" t="e">
        <f ca="1">FLUID!BM55</f>
        <v>#N/A</v>
      </c>
      <c r="BJ12" s="148" t="e">
        <f ca="1">FLUID!BN55</f>
        <v>#N/A</v>
      </c>
      <c r="BK12" s="148" t="e">
        <f ca="1">FLUID!BO55</f>
        <v>#N/A</v>
      </c>
      <c r="BL12" s="148" t="e">
        <f ca="1">FLUID!BP55</f>
        <v>#N/A</v>
      </c>
      <c r="BM12" s="148" t="e">
        <f ca="1">FLUID!BQ55</f>
        <v>#N/A</v>
      </c>
      <c r="BN12" s="148" t="e">
        <f ca="1">FLUID!BR55</f>
        <v>#N/A</v>
      </c>
      <c r="BO12" s="148">
        <f>FLUID!BS55</f>
        <v>0</v>
      </c>
      <c r="BP12" s="148">
        <f>FLUID!BT55</f>
        <v>0</v>
      </c>
      <c r="BQ12" s="148">
        <f>FLUID!BU55</f>
        <v>0</v>
      </c>
      <c r="BR12" s="148">
        <f>FLUID!BV55</f>
        <v>0</v>
      </c>
      <c r="BS12" s="148">
        <f>FLUID!BW55</f>
        <v>0</v>
      </c>
      <c r="BT12" s="148">
        <f>FLUID!BX55</f>
        <v>0</v>
      </c>
    </row>
    <row r="13" spans="1:72" ht="21.75" hidden="1" outlineLevel="1" thickBot="1" x14ac:dyDescent="0.4">
      <c r="A13" s="87">
        <f>FLUID!E56</f>
        <v>0</v>
      </c>
      <c r="B13" s="148" t="e">
        <f ca="1">FLUID!F56</f>
        <v>#N/A</v>
      </c>
      <c r="C13" s="148" t="e">
        <f ca="1">FLUID!G56</f>
        <v>#N/A</v>
      </c>
      <c r="D13" s="148" t="e">
        <f ca="1">FLUID!H56</f>
        <v>#N/A</v>
      </c>
      <c r="E13" s="148" t="e">
        <f ca="1">FLUID!I56</f>
        <v>#N/A</v>
      </c>
      <c r="F13" s="148" t="e">
        <f ca="1">FLUID!J56</f>
        <v>#N/A</v>
      </c>
      <c r="G13" s="148" t="e">
        <f ca="1">FLUID!K56</f>
        <v>#N/A</v>
      </c>
      <c r="H13" s="148" t="e">
        <f ca="1">FLUID!L56</f>
        <v>#N/A</v>
      </c>
      <c r="I13" s="148" t="e">
        <f ca="1">FLUID!M56</f>
        <v>#N/A</v>
      </c>
      <c r="J13" s="148" t="e">
        <f ca="1">FLUID!N56</f>
        <v>#N/A</v>
      </c>
      <c r="K13" s="148" t="e">
        <f ca="1">FLUID!O56</f>
        <v>#N/A</v>
      </c>
      <c r="L13" s="148" t="e">
        <f ca="1">FLUID!P56</f>
        <v>#N/A</v>
      </c>
      <c r="M13" s="148" t="e">
        <f ca="1">FLUID!Q56</f>
        <v>#N/A</v>
      </c>
      <c r="N13" s="148" t="e">
        <f ca="1">FLUID!R56</f>
        <v>#N/A</v>
      </c>
      <c r="O13" s="148" t="e">
        <f ca="1">FLUID!S56</f>
        <v>#N/A</v>
      </c>
      <c r="P13" s="148" t="e">
        <f ca="1">FLUID!T56</f>
        <v>#N/A</v>
      </c>
      <c r="Q13" s="148" t="e">
        <f ca="1">FLUID!U56</f>
        <v>#N/A</v>
      </c>
      <c r="R13" s="148" t="e">
        <f ca="1">FLUID!V56</f>
        <v>#N/A</v>
      </c>
      <c r="S13" s="148" t="e">
        <f ca="1">FLUID!W56</f>
        <v>#N/A</v>
      </c>
      <c r="T13" s="148" t="e">
        <f ca="1">FLUID!X56</f>
        <v>#N/A</v>
      </c>
      <c r="U13" s="148" t="e">
        <f ca="1">FLUID!Y56</f>
        <v>#N/A</v>
      </c>
      <c r="V13" s="148" t="e">
        <f ca="1">FLUID!Z56</f>
        <v>#N/A</v>
      </c>
      <c r="W13" s="148" t="e">
        <f ca="1">FLUID!AA56</f>
        <v>#N/A</v>
      </c>
      <c r="X13" s="148" t="e">
        <f ca="1">FLUID!AB56</f>
        <v>#N/A</v>
      </c>
      <c r="Y13" s="148" t="e">
        <f ca="1">FLUID!AC56</f>
        <v>#N/A</v>
      </c>
      <c r="Z13" s="148" t="e">
        <f ca="1">FLUID!AD56</f>
        <v>#N/A</v>
      </c>
      <c r="AA13" s="148" t="e">
        <f ca="1">FLUID!AE56</f>
        <v>#N/A</v>
      </c>
      <c r="AB13" s="148" t="e">
        <f ca="1">FLUID!AF56</f>
        <v>#N/A</v>
      </c>
      <c r="AC13" s="148" t="e">
        <f ca="1">FLUID!AG56</f>
        <v>#N/A</v>
      </c>
      <c r="AD13" s="148" t="e">
        <f ca="1">FLUID!AH56</f>
        <v>#N/A</v>
      </c>
      <c r="AE13" s="148" t="e">
        <f ca="1">FLUID!AI56</f>
        <v>#N/A</v>
      </c>
      <c r="AF13" s="148" t="e">
        <f ca="1">FLUID!AJ56</f>
        <v>#N/A</v>
      </c>
      <c r="AG13" s="148" t="e">
        <f ca="1">FLUID!AK56</f>
        <v>#N/A</v>
      </c>
      <c r="AH13" s="148" t="e">
        <f ca="1">FLUID!AL56</f>
        <v>#N/A</v>
      </c>
      <c r="AI13" s="148" t="e">
        <f ca="1">FLUID!AM56</f>
        <v>#N/A</v>
      </c>
      <c r="AJ13" s="148" t="e">
        <f ca="1">FLUID!AN56</f>
        <v>#N/A</v>
      </c>
      <c r="AK13" s="148" t="e">
        <f ca="1">FLUID!AO56</f>
        <v>#N/A</v>
      </c>
      <c r="AL13" s="148" t="e">
        <f ca="1">FLUID!AP56</f>
        <v>#N/A</v>
      </c>
      <c r="AM13" s="148" t="e">
        <f ca="1">FLUID!AQ56</f>
        <v>#N/A</v>
      </c>
      <c r="AN13" s="148" t="e">
        <f ca="1">FLUID!AR56</f>
        <v>#N/A</v>
      </c>
      <c r="AO13" s="148" t="e">
        <f ca="1">FLUID!AS56</f>
        <v>#N/A</v>
      </c>
      <c r="AP13" s="148" t="e">
        <f ca="1">FLUID!AT56</f>
        <v>#N/A</v>
      </c>
      <c r="AQ13" s="148" t="e">
        <f ca="1">FLUID!AU56</f>
        <v>#N/A</v>
      </c>
      <c r="AR13" s="148" t="e">
        <f ca="1">FLUID!AV56</f>
        <v>#N/A</v>
      </c>
      <c r="AS13" s="148" t="e">
        <f ca="1">FLUID!AW56</f>
        <v>#N/A</v>
      </c>
      <c r="AT13" s="148" t="e">
        <f ca="1">FLUID!AX56</f>
        <v>#N/A</v>
      </c>
      <c r="AU13" s="148" t="e">
        <f ca="1">FLUID!AY56</f>
        <v>#N/A</v>
      </c>
      <c r="AV13" s="148" t="e">
        <f ca="1">FLUID!AZ56</f>
        <v>#N/A</v>
      </c>
      <c r="AW13" s="148" t="e">
        <f ca="1">FLUID!BA56</f>
        <v>#N/A</v>
      </c>
      <c r="AX13" s="148" t="e">
        <f ca="1">FLUID!BB56</f>
        <v>#N/A</v>
      </c>
      <c r="AY13" s="148" t="e">
        <f ca="1">FLUID!BC56</f>
        <v>#N/A</v>
      </c>
      <c r="AZ13" s="148" t="e">
        <f ca="1">FLUID!BD56</f>
        <v>#N/A</v>
      </c>
      <c r="BA13" s="148" t="e">
        <f ca="1">FLUID!BE56</f>
        <v>#N/A</v>
      </c>
      <c r="BB13" s="148" t="e">
        <f ca="1">FLUID!BF56</f>
        <v>#N/A</v>
      </c>
      <c r="BC13" s="148" t="e">
        <f ca="1">FLUID!BG56</f>
        <v>#N/A</v>
      </c>
      <c r="BD13" s="148" t="e">
        <f ca="1">FLUID!BH56</f>
        <v>#N/A</v>
      </c>
      <c r="BE13" s="148" t="e">
        <f ca="1">FLUID!BI56</f>
        <v>#N/A</v>
      </c>
      <c r="BF13" s="148" t="e">
        <f ca="1">FLUID!BJ56</f>
        <v>#N/A</v>
      </c>
      <c r="BG13" s="148" t="e">
        <f ca="1">FLUID!BK56</f>
        <v>#N/A</v>
      </c>
      <c r="BH13" s="148" t="e">
        <f ca="1">FLUID!BL56</f>
        <v>#N/A</v>
      </c>
      <c r="BI13" s="148" t="e">
        <f ca="1">FLUID!BM56</f>
        <v>#N/A</v>
      </c>
      <c r="BJ13" s="148" t="e">
        <f ca="1">FLUID!BN56</f>
        <v>#N/A</v>
      </c>
      <c r="BK13" s="148" t="e">
        <f ca="1">FLUID!BO56</f>
        <v>#N/A</v>
      </c>
      <c r="BL13" s="148" t="e">
        <f ca="1">FLUID!BP56</f>
        <v>#N/A</v>
      </c>
      <c r="BM13" s="148" t="e">
        <f ca="1">FLUID!BQ56</f>
        <v>#N/A</v>
      </c>
      <c r="BN13" s="148" t="e">
        <f ca="1">FLUID!BR56</f>
        <v>#N/A</v>
      </c>
      <c r="BO13" s="148">
        <f>FLUID!BS56</f>
        <v>0</v>
      </c>
      <c r="BP13" s="148">
        <f>FLUID!BT56</f>
        <v>0</v>
      </c>
      <c r="BQ13" s="148">
        <f>FLUID!BU56</f>
        <v>0</v>
      </c>
      <c r="BR13" s="148">
        <f>FLUID!BV56</f>
        <v>0</v>
      </c>
      <c r="BS13" s="148">
        <f>FLUID!BW56</f>
        <v>0</v>
      </c>
      <c r="BT13" s="148">
        <f>FLUID!BX56</f>
        <v>0</v>
      </c>
    </row>
    <row r="14" spans="1:72" ht="21.75" hidden="1" outlineLevel="1" thickBot="1" x14ac:dyDescent="0.4">
      <c r="A14" s="87">
        <f>FLUID!E57</f>
        <v>0</v>
      </c>
      <c r="B14" s="148" t="e">
        <f ca="1">FLUID!F57</f>
        <v>#N/A</v>
      </c>
      <c r="C14" s="148" t="e">
        <f ca="1">FLUID!G57</f>
        <v>#N/A</v>
      </c>
      <c r="D14" s="148" t="e">
        <f ca="1">FLUID!H57</f>
        <v>#N/A</v>
      </c>
      <c r="E14" s="148" t="e">
        <f ca="1">FLUID!I57</f>
        <v>#N/A</v>
      </c>
      <c r="F14" s="148" t="e">
        <f ca="1">FLUID!J57</f>
        <v>#N/A</v>
      </c>
      <c r="G14" s="148" t="e">
        <f ca="1">FLUID!K57</f>
        <v>#N/A</v>
      </c>
      <c r="H14" s="148" t="e">
        <f ca="1">FLUID!L57</f>
        <v>#N/A</v>
      </c>
      <c r="I14" s="148" t="e">
        <f ca="1">FLUID!M57</f>
        <v>#N/A</v>
      </c>
      <c r="J14" s="148" t="e">
        <f ca="1">FLUID!N57</f>
        <v>#N/A</v>
      </c>
      <c r="K14" s="148" t="e">
        <f ca="1">FLUID!O57</f>
        <v>#N/A</v>
      </c>
      <c r="L14" s="148" t="e">
        <f ca="1">FLUID!P57</f>
        <v>#N/A</v>
      </c>
      <c r="M14" s="148" t="e">
        <f ca="1">FLUID!Q57</f>
        <v>#N/A</v>
      </c>
      <c r="N14" s="148" t="e">
        <f ca="1">FLUID!R57</f>
        <v>#N/A</v>
      </c>
      <c r="O14" s="148" t="e">
        <f ca="1">FLUID!S57</f>
        <v>#N/A</v>
      </c>
      <c r="P14" s="148" t="e">
        <f ca="1">FLUID!T57</f>
        <v>#N/A</v>
      </c>
      <c r="Q14" s="148" t="e">
        <f ca="1">FLUID!U57</f>
        <v>#N/A</v>
      </c>
      <c r="R14" s="148" t="e">
        <f ca="1">FLUID!V57</f>
        <v>#N/A</v>
      </c>
      <c r="S14" s="148" t="e">
        <f ca="1">FLUID!W57</f>
        <v>#N/A</v>
      </c>
      <c r="T14" s="148" t="e">
        <f ca="1">FLUID!X57</f>
        <v>#N/A</v>
      </c>
      <c r="U14" s="148" t="e">
        <f ca="1">FLUID!Y57</f>
        <v>#N/A</v>
      </c>
      <c r="V14" s="148" t="e">
        <f ca="1">FLUID!Z57</f>
        <v>#N/A</v>
      </c>
      <c r="W14" s="148" t="e">
        <f ca="1">FLUID!AA57</f>
        <v>#N/A</v>
      </c>
      <c r="X14" s="148" t="e">
        <f ca="1">FLUID!AB57</f>
        <v>#N/A</v>
      </c>
      <c r="Y14" s="148" t="e">
        <f ca="1">FLUID!AC57</f>
        <v>#N/A</v>
      </c>
      <c r="Z14" s="148" t="e">
        <f ca="1">FLUID!AD57</f>
        <v>#N/A</v>
      </c>
      <c r="AA14" s="148" t="e">
        <f ca="1">FLUID!AE57</f>
        <v>#N/A</v>
      </c>
      <c r="AB14" s="148" t="e">
        <f ca="1">FLUID!AF57</f>
        <v>#N/A</v>
      </c>
      <c r="AC14" s="148" t="e">
        <f ca="1">FLUID!AG57</f>
        <v>#N/A</v>
      </c>
      <c r="AD14" s="148" t="e">
        <f ca="1">FLUID!AH57</f>
        <v>#N/A</v>
      </c>
      <c r="AE14" s="148" t="e">
        <f ca="1">FLUID!AI57</f>
        <v>#N/A</v>
      </c>
      <c r="AF14" s="148" t="e">
        <f ca="1">FLUID!AJ57</f>
        <v>#N/A</v>
      </c>
      <c r="AG14" s="148" t="e">
        <f ca="1">FLUID!AK57</f>
        <v>#N/A</v>
      </c>
      <c r="AH14" s="148" t="e">
        <f ca="1">FLUID!AL57</f>
        <v>#N/A</v>
      </c>
      <c r="AI14" s="148" t="e">
        <f ca="1">FLUID!AM57</f>
        <v>#N/A</v>
      </c>
      <c r="AJ14" s="148" t="e">
        <f ca="1">FLUID!AN57</f>
        <v>#N/A</v>
      </c>
      <c r="AK14" s="148" t="e">
        <f ca="1">FLUID!AO57</f>
        <v>#N/A</v>
      </c>
      <c r="AL14" s="148" t="e">
        <f ca="1">FLUID!AP57</f>
        <v>#N/A</v>
      </c>
      <c r="AM14" s="148" t="e">
        <f ca="1">FLUID!AQ57</f>
        <v>#N/A</v>
      </c>
      <c r="AN14" s="148" t="e">
        <f ca="1">FLUID!AR57</f>
        <v>#N/A</v>
      </c>
      <c r="AO14" s="148" t="e">
        <f ca="1">FLUID!AS57</f>
        <v>#N/A</v>
      </c>
      <c r="AP14" s="148" t="e">
        <f ca="1">FLUID!AT57</f>
        <v>#N/A</v>
      </c>
      <c r="AQ14" s="148" t="e">
        <f ca="1">FLUID!AU57</f>
        <v>#N/A</v>
      </c>
      <c r="AR14" s="148" t="e">
        <f ca="1">FLUID!AV57</f>
        <v>#N/A</v>
      </c>
      <c r="AS14" s="148" t="e">
        <f ca="1">FLUID!AW57</f>
        <v>#N/A</v>
      </c>
      <c r="AT14" s="148" t="e">
        <f ca="1">FLUID!AX57</f>
        <v>#N/A</v>
      </c>
      <c r="AU14" s="148" t="e">
        <f ca="1">FLUID!AY57</f>
        <v>#N/A</v>
      </c>
      <c r="AV14" s="148" t="e">
        <f ca="1">FLUID!AZ57</f>
        <v>#N/A</v>
      </c>
      <c r="AW14" s="148" t="e">
        <f ca="1">FLUID!BA57</f>
        <v>#N/A</v>
      </c>
      <c r="AX14" s="148" t="e">
        <f ca="1">FLUID!BB57</f>
        <v>#N/A</v>
      </c>
      <c r="AY14" s="148" t="e">
        <f ca="1">FLUID!BC57</f>
        <v>#N/A</v>
      </c>
      <c r="AZ14" s="148" t="e">
        <f ca="1">FLUID!BD57</f>
        <v>#N/A</v>
      </c>
      <c r="BA14" s="148" t="e">
        <f ca="1">FLUID!BE57</f>
        <v>#N/A</v>
      </c>
      <c r="BB14" s="148" t="e">
        <f ca="1">FLUID!BF57</f>
        <v>#N/A</v>
      </c>
      <c r="BC14" s="148" t="e">
        <f ca="1">FLUID!BG57</f>
        <v>#N/A</v>
      </c>
      <c r="BD14" s="148" t="e">
        <f ca="1">FLUID!BH57</f>
        <v>#N/A</v>
      </c>
      <c r="BE14" s="148" t="e">
        <f ca="1">FLUID!BI57</f>
        <v>#N/A</v>
      </c>
      <c r="BF14" s="148" t="e">
        <f ca="1">FLUID!BJ57</f>
        <v>#N/A</v>
      </c>
      <c r="BG14" s="148" t="e">
        <f ca="1">FLUID!BK57</f>
        <v>#N/A</v>
      </c>
      <c r="BH14" s="148" t="e">
        <f ca="1">FLUID!BL57</f>
        <v>#N/A</v>
      </c>
      <c r="BI14" s="148" t="e">
        <f ca="1">FLUID!BM57</f>
        <v>#N/A</v>
      </c>
      <c r="BJ14" s="148" t="e">
        <f ca="1">FLUID!BN57</f>
        <v>#N/A</v>
      </c>
      <c r="BK14" s="148" t="e">
        <f ca="1">FLUID!BO57</f>
        <v>#N/A</v>
      </c>
      <c r="BL14" s="148" t="e">
        <f ca="1">FLUID!BP57</f>
        <v>#N/A</v>
      </c>
      <c r="BM14" s="148" t="e">
        <f ca="1">FLUID!BQ57</f>
        <v>#N/A</v>
      </c>
      <c r="BN14" s="148" t="e">
        <f ca="1">FLUID!BR57</f>
        <v>#N/A</v>
      </c>
      <c r="BO14" s="148">
        <f>FLUID!BS57</f>
        <v>0</v>
      </c>
      <c r="BP14" s="148">
        <f>FLUID!BT57</f>
        <v>0</v>
      </c>
      <c r="BQ14" s="148">
        <f>FLUID!BU57</f>
        <v>0</v>
      </c>
      <c r="BR14" s="148">
        <f>FLUID!BV57</f>
        <v>0</v>
      </c>
      <c r="BS14" s="148">
        <f>FLUID!BW57</f>
        <v>0</v>
      </c>
      <c r="BT14" s="148">
        <f>FLUID!BX57</f>
        <v>0</v>
      </c>
    </row>
    <row r="15" spans="1:72" ht="21.75" hidden="1" outlineLevel="1" thickBot="1" x14ac:dyDescent="0.4">
      <c r="A15" s="87">
        <f>FLUID!E58</f>
        <v>0</v>
      </c>
      <c r="B15" s="148" t="e">
        <f ca="1">FLUID!F58</f>
        <v>#N/A</v>
      </c>
      <c r="C15" s="148" t="e">
        <f ca="1">FLUID!G58</f>
        <v>#N/A</v>
      </c>
      <c r="D15" s="148" t="e">
        <f ca="1">FLUID!H58</f>
        <v>#N/A</v>
      </c>
      <c r="E15" s="148" t="e">
        <f ca="1">FLUID!I58</f>
        <v>#N/A</v>
      </c>
      <c r="F15" s="148" t="e">
        <f ca="1">FLUID!J58</f>
        <v>#N/A</v>
      </c>
      <c r="G15" s="148" t="e">
        <f ca="1">FLUID!K58</f>
        <v>#N/A</v>
      </c>
      <c r="H15" s="148" t="e">
        <f ca="1">FLUID!L58</f>
        <v>#N/A</v>
      </c>
      <c r="I15" s="148" t="e">
        <f ca="1">FLUID!M58</f>
        <v>#N/A</v>
      </c>
      <c r="J15" s="148" t="e">
        <f ca="1">FLUID!N58</f>
        <v>#N/A</v>
      </c>
      <c r="K15" s="148" t="e">
        <f ca="1">FLUID!O58</f>
        <v>#N/A</v>
      </c>
      <c r="L15" s="148" t="e">
        <f ca="1">FLUID!P58</f>
        <v>#N/A</v>
      </c>
      <c r="M15" s="148" t="e">
        <f ca="1">FLUID!Q58</f>
        <v>#N/A</v>
      </c>
      <c r="N15" s="148" t="e">
        <f ca="1">FLUID!R58</f>
        <v>#N/A</v>
      </c>
      <c r="O15" s="148" t="e">
        <f ca="1">FLUID!S58</f>
        <v>#N/A</v>
      </c>
      <c r="P15" s="148" t="e">
        <f ca="1">FLUID!T58</f>
        <v>#N/A</v>
      </c>
      <c r="Q15" s="148" t="e">
        <f ca="1">FLUID!U58</f>
        <v>#N/A</v>
      </c>
      <c r="R15" s="148" t="e">
        <f ca="1">FLUID!V58</f>
        <v>#N/A</v>
      </c>
      <c r="S15" s="148" t="e">
        <f ca="1">FLUID!W58</f>
        <v>#N/A</v>
      </c>
      <c r="T15" s="148" t="e">
        <f ca="1">FLUID!X58</f>
        <v>#N/A</v>
      </c>
      <c r="U15" s="148" t="e">
        <f ca="1">FLUID!Y58</f>
        <v>#N/A</v>
      </c>
      <c r="V15" s="148" t="e">
        <f ca="1">FLUID!Z58</f>
        <v>#N/A</v>
      </c>
      <c r="W15" s="148" t="e">
        <f ca="1">FLUID!AA58</f>
        <v>#N/A</v>
      </c>
      <c r="X15" s="148" t="e">
        <f ca="1">FLUID!AB58</f>
        <v>#N/A</v>
      </c>
      <c r="Y15" s="148" t="e">
        <f ca="1">FLUID!AC58</f>
        <v>#N/A</v>
      </c>
      <c r="Z15" s="148" t="e">
        <f ca="1">FLUID!AD58</f>
        <v>#N/A</v>
      </c>
      <c r="AA15" s="148" t="e">
        <f ca="1">FLUID!AE58</f>
        <v>#N/A</v>
      </c>
      <c r="AB15" s="148" t="e">
        <f ca="1">FLUID!AF58</f>
        <v>#N/A</v>
      </c>
      <c r="AC15" s="148" t="e">
        <f ca="1">FLUID!AG58</f>
        <v>#N/A</v>
      </c>
      <c r="AD15" s="148" t="e">
        <f ca="1">FLUID!AH58</f>
        <v>#N/A</v>
      </c>
      <c r="AE15" s="148" t="e">
        <f ca="1">FLUID!AI58</f>
        <v>#N/A</v>
      </c>
      <c r="AF15" s="148" t="e">
        <f ca="1">FLUID!AJ58</f>
        <v>#N/A</v>
      </c>
      <c r="AG15" s="148" t="e">
        <f ca="1">FLUID!AK58</f>
        <v>#N/A</v>
      </c>
      <c r="AH15" s="148" t="e">
        <f ca="1">FLUID!AL58</f>
        <v>#N/A</v>
      </c>
      <c r="AI15" s="148" t="e">
        <f ca="1">FLUID!AM58</f>
        <v>#N/A</v>
      </c>
      <c r="AJ15" s="148" t="e">
        <f ca="1">FLUID!AN58</f>
        <v>#N/A</v>
      </c>
      <c r="AK15" s="148" t="e">
        <f ca="1">FLUID!AO58</f>
        <v>#N/A</v>
      </c>
      <c r="AL15" s="148" t="e">
        <f ca="1">FLUID!AP58</f>
        <v>#N/A</v>
      </c>
      <c r="AM15" s="148" t="e">
        <f ca="1">FLUID!AQ58</f>
        <v>#N/A</v>
      </c>
      <c r="AN15" s="148" t="e">
        <f ca="1">FLUID!AR58</f>
        <v>#N/A</v>
      </c>
      <c r="AO15" s="148" t="e">
        <f ca="1">FLUID!AS58</f>
        <v>#N/A</v>
      </c>
      <c r="AP15" s="148" t="e">
        <f ca="1">FLUID!AT58</f>
        <v>#N/A</v>
      </c>
      <c r="AQ15" s="148" t="e">
        <f ca="1">FLUID!AU58</f>
        <v>#N/A</v>
      </c>
      <c r="AR15" s="148" t="e">
        <f ca="1">FLUID!AV58</f>
        <v>#N/A</v>
      </c>
      <c r="AS15" s="148" t="e">
        <f ca="1">FLUID!AW58</f>
        <v>#N/A</v>
      </c>
      <c r="AT15" s="148" t="e">
        <f ca="1">FLUID!AX58</f>
        <v>#N/A</v>
      </c>
      <c r="AU15" s="148" t="e">
        <f ca="1">FLUID!AY58</f>
        <v>#N/A</v>
      </c>
      <c r="AV15" s="148" t="e">
        <f ca="1">FLUID!AZ58</f>
        <v>#N/A</v>
      </c>
      <c r="AW15" s="148" t="e">
        <f ca="1">FLUID!BA58</f>
        <v>#N/A</v>
      </c>
      <c r="AX15" s="148" t="e">
        <f ca="1">FLUID!BB58</f>
        <v>#N/A</v>
      </c>
      <c r="AY15" s="148" t="e">
        <f ca="1">FLUID!BC58</f>
        <v>#N/A</v>
      </c>
      <c r="AZ15" s="148" t="e">
        <f ca="1">FLUID!BD58</f>
        <v>#N/A</v>
      </c>
      <c r="BA15" s="148" t="e">
        <f ca="1">FLUID!BE58</f>
        <v>#N/A</v>
      </c>
      <c r="BB15" s="148" t="e">
        <f ca="1">FLUID!BF58</f>
        <v>#N/A</v>
      </c>
      <c r="BC15" s="148" t="e">
        <f ca="1">FLUID!BG58</f>
        <v>#N/A</v>
      </c>
      <c r="BD15" s="148" t="e">
        <f ca="1">FLUID!BH58</f>
        <v>#N/A</v>
      </c>
      <c r="BE15" s="148" t="e">
        <f ca="1">FLUID!BI58</f>
        <v>#N/A</v>
      </c>
      <c r="BF15" s="148" t="e">
        <f ca="1">FLUID!BJ58</f>
        <v>#N/A</v>
      </c>
      <c r="BG15" s="148" t="e">
        <f ca="1">FLUID!BK58</f>
        <v>#N/A</v>
      </c>
      <c r="BH15" s="148" t="e">
        <f ca="1">FLUID!BL58</f>
        <v>#N/A</v>
      </c>
      <c r="BI15" s="148" t="e">
        <f ca="1">FLUID!BM58</f>
        <v>#N/A</v>
      </c>
      <c r="BJ15" s="148" t="e">
        <f ca="1">FLUID!BN58</f>
        <v>#N/A</v>
      </c>
      <c r="BK15" s="148" t="e">
        <f ca="1">FLUID!BO58</f>
        <v>#N/A</v>
      </c>
      <c r="BL15" s="148" t="e">
        <f ca="1">FLUID!BP58</f>
        <v>#N/A</v>
      </c>
      <c r="BM15" s="148" t="e">
        <f ca="1">FLUID!BQ58</f>
        <v>#N/A</v>
      </c>
      <c r="BN15" s="148" t="e">
        <f ca="1">FLUID!BR58</f>
        <v>#N/A</v>
      </c>
      <c r="BO15" s="148">
        <f>FLUID!BS58</f>
        <v>0</v>
      </c>
      <c r="BP15" s="148">
        <f>FLUID!BT58</f>
        <v>0</v>
      </c>
      <c r="BQ15" s="148">
        <f>FLUID!BU58</f>
        <v>0</v>
      </c>
      <c r="BR15" s="148">
        <f>FLUID!BV58</f>
        <v>0</v>
      </c>
      <c r="BS15" s="148">
        <f>FLUID!BW58</f>
        <v>0</v>
      </c>
      <c r="BT15" s="148">
        <f>FLUID!BX58</f>
        <v>0</v>
      </c>
    </row>
    <row r="16" spans="1:72" ht="21.75" hidden="1" outlineLevel="1" thickBot="1" x14ac:dyDescent="0.4">
      <c r="A16" s="87">
        <f>FLUID!E59</f>
        <v>0</v>
      </c>
      <c r="B16" s="148" t="e">
        <f ca="1">FLUID!F59</f>
        <v>#N/A</v>
      </c>
      <c r="C16" s="148" t="e">
        <f ca="1">FLUID!G59</f>
        <v>#N/A</v>
      </c>
      <c r="D16" s="148" t="e">
        <f ca="1">FLUID!H59</f>
        <v>#N/A</v>
      </c>
      <c r="E16" s="148" t="e">
        <f ca="1">FLUID!I59</f>
        <v>#N/A</v>
      </c>
      <c r="F16" s="148" t="e">
        <f ca="1">FLUID!J59</f>
        <v>#N/A</v>
      </c>
      <c r="G16" s="148" t="e">
        <f ca="1">FLUID!K59</f>
        <v>#N/A</v>
      </c>
      <c r="H16" s="148" t="e">
        <f ca="1">FLUID!L59</f>
        <v>#N/A</v>
      </c>
      <c r="I16" s="148" t="e">
        <f ca="1">FLUID!M59</f>
        <v>#N/A</v>
      </c>
      <c r="J16" s="148" t="e">
        <f ca="1">FLUID!N59</f>
        <v>#N/A</v>
      </c>
      <c r="K16" s="148" t="e">
        <f ca="1">FLUID!O59</f>
        <v>#N/A</v>
      </c>
      <c r="L16" s="148" t="e">
        <f ca="1">FLUID!P59</f>
        <v>#N/A</v>
      </c>
      <c r="M16" s="148" t="e">
        <f ca="1">FLUID!Q59</f>
        <v>#N/A</v>
      </c>
      <c r="N16" s="148" t="e">
        <f ca="1">FLUID!R59</f>
        <v>#N/A</v>
      </c>
      <c r="O16" s="148" t="e">
        <f ca="1">FLUID!S59</f>
        <v>#N/A</v>
      </c>
      <c r="P16" s="148" t="e">
        <f ca="1">FLUID!T59</f>
        <v>#N/A</v>
      </c>
      <c r="Q16" s="148" t="e">
        <f ca="1">FLUID!U59</f>
        <v>#N/A</v>
      </c>
      <c r="R16" s="148" t="e">
        <f ca="1">FLUID!V59</f>
        <v>#N/A</v>
      </c>
      <c r="S16" s="148" t="e">
        <f ca="1">FLUID!W59</f>
        <v>#N/A</v>
      </c>
      <c r="T16" s="148" t="e">
        <f ca="1">FLUID!X59</f>
        <v>#N/A</v>
      </c>
      <c r="U16" s="148" t="e">
        <f ca="1">FLUID!Y59</f>
        <v>#N/A</v>
      </c>
      <c r="V16" s="148" t="e">
        <f ca="1">FLUID!Z59</f>
        <v>#N/A</v>
      </c>
      <c r="W16" s="148" t="e">
        <f ca="1">FLUID!AA59</f>
        <v>#N/A</v>
      </c>
      <c r="X16" s="148" t="e">
        <f ca="1">FLUID!AB59</f>
        <v>#N/A</v>
      </c>
      <c r="Y16" s="148" t="e">
        <f ca="1">FLUID!AC59</f>
        <v>#N/A</v>
      </c>
      <c r="Z16" s="148" t="e">
        <f ca="1">FLUID!AD59</f>
        <v>#N/A</v>
      </c>
      <c r="AA16" s="148" t="e">
        <f ca="1">FLUID!AE59</f>
        <v>#N/A</v>
      </c>
      <c r="AB16" s="148" t="e">
        <f ca="1">FLUID!AF59</f>
        <v>#N/A</v>
      </c>
      <c r="AC16" s="148" t="e">
        <f ca="1">FLUID!AG59</f>
        <v>#N/A</v>
      </c>
      <c r="AD16" s="148" t="e">
        <f ca="1">FLUID!AH59</f>
        <v>#N/A</v>
      </c>
      <c r="AE16" s="148" t="e">
        <f ca="1">FLUID!AI59</f>
        <v>#N/A</v>
      </c>
      <c r="AF16" s="148" t="e">
        <f ca="1">FLUID!AJ59</f>
        <v>#N/A</v>
      </c>
      <c r="AG16" s="148" t="e">
        <f ca="1">FLUID!AK59</f>
        <v>#N/A</v>
      </c>
      <c r="AH16" s="148" t="e">
        <f ca="1">FLUID!AL59</f>
        <v>#N/A</v>
      </c>
      <c r="AI16" s="148" t="e">
        <f ca="1">FLUID!AM59</f>
        <v>#N/A</v>
      </c>
      <c r="AJ16" s="148" t="e">
        <f ca="1">FLUID!AN59</f>
        <v>#N/A</v>
      </c>
      <c r="AK16" s="148" t="e">
        <f ca="1">FLUID!AO59</f>
        <v>#N/A</v>
      </c>
      <c r="AL16" s="148" t="e">
        <f ca="1">FLUID!AP59</f>
        <v>#N/A</v>
      </c>
      <c r="AM16" s="148" t="e">
        <f ca="1">FLUID!AQ59</f>
        <v>#N/A</v>
      </c>
      <c r="AN16" s="148" t="e">
        <f ca="1">FLUID!AR59</f>
        <v>#N/A</v>
      </c>
      <c r="AO16" s="148" t="e">
        <f ca="1">FLUID!AS59</f>
        <v>#N/A</v>
      </c>
      <c r="AP16" s="148" t="e">
        <f ca="1">FLUID!AT59</f>
        <v>#N/A</v>
      </c>
      <c r="AQ16" s="148" t="e">
        <f ca="1">FLUID!AU59</f>
        <v>#N/A</v>
      </c>
      <c r="AR16" s="148" t="e">
        <f ca="1">FLUID!AV59</f>
        <v>#N/A</v>
      </c>
      <c r="AS16" s="148" t="e">
        <f ca="1">FLUID!AW59</f>
        <v>#N/A</v>
      </c>
      <c r="AT16" s="148" t="e">
        <f ca="1">FLUID!AX59</f>
        <v>#N/A</v>
      </c>
      <c r="AU16" s="148" t="e">
        <f ca="1">FLUID!AY59</f>
        <v>#N/A</v>
      </c>
      <c r="AV16" s="148" t="e">
        <f ca="1">FLUID!AZ59</f>
        <v>#N/A</v>
      </c>
      <c r="AW16" s="148" t="e">
        <f ca="1">FLUID!BA59</f>
        <v>#N/A</v>
      </c>
      <c r="AX16" s="148" t="e">
        <f ca="1">FLUID!BB59</f>
        <v>#N/A</v>
      </c>
      <c r="AY16" s="148" t="e">
        <f ca="1">FLUID!BC59</f>
        <v>#N/A</v>
      </c>
      <c r="AZ16" s="148" t="e">
        <f ca="1">FLUID!BD59</f>
        <v>#N/A</v>
      </c>
      <c r="BA16" s="148" t="e">
        <f ca="1">FLUID!BE59</f>
        <v>#N/A</v>
      </c>
      <c r="BB16" s="148" t="e">
        <f ca="1">FLUID!BF59</f>
        <v>#N/A</v>
      </c>
      <c r="BC16" s="148" t="e">
        <f ca="1">FLUID!BG59</f>
        <v>#N/A</v>
      </c>
      <c r="BD16" s="148" t="e">
        <f ca="1">FLUID!BH59</f>
        <v>#N/A</v>
      </c>
      <c r="BE16" s="148" t="e">
        <f ca="1">FLUID!BI59</f>
        <v>#N/A</v>
      </c>
      <c r="BF16" s="148" t="e">
        <f ca="1">FLUID!BJ59</f>
        <v>#N/A</v>
      </c>
      <c r="BG16" s="148" t="e">
        <f ca="1">FLUID!BK59</f>
        <v>#N/A</v>
      </c>
      <c r="BH16" s="148" t="e">
        <f ca="1">FLUID!BL59</f>
        <v>#N/A</v>
      </c>
      <c r="BI16" s="148" t="e">
        <f ca="1">FLUID!BM59</f>
        <v>#N/A</v>
      </c>
      <c r="BJ16" s="148" t="e">
        <f ca="1">FLUID!BN59</f>
        <v>#N/A</v>
      </c>
      <c r="BK16" s="148" t="e">
        <f ca="1">FLUID!BO59</f>
        <v>#N/A</v>
      </c>
      <c r="BL16" s="148" t="e">
        <f ca="1">FLUID!BP59</f>
        <v>#N/A</v>
      </c>
      <c r="BM16" s="148" t="e">
        <f ca="1">FLUID!BQ59</f>
        <v>#N/A</v>
      </c>
      <c r="BN16" s="148" t="e">
        <f ca="1">FLUID!BR59</f>
        <v>#N/A</v>
      </c>
      <c r="BO16" s="148">
        <f>FLUID!BS59</f>
        <v>0</v>
      </c>
      <c r="BP16" s="148">
        <f>FLUID!BT59</f>
        <v>0</v>
      </c>
      <c r="BQ16" s="148">
        <f>FLUID!BU59</f>
        <v>0</v>
      </c>
      <c r="BR16" s="148">
        <f>FLUID!BV59</f>
        <v>0</v>
      </c>
      <c r="BS16" s="148">
        <f>FLUID!BW59</f>
        <v>0</v>
      </c>
      <c r="BT16" s="148">
        <f>FLUID!BX59</f>
        <v>0</v>
      </c>
    </row>
    <row r="17" spans="1:72" ht="21.75" hidden="1" outlineLevel="1" thickBot="1" x14ac:dyDescent="0.4">
      <c r="A17" s="87">
        <f>FLUID!E60</f>
        <v>0</v>
      </c>
      <c r="B17" s="148" t="e">
        <f ca="1">FLUID!F60</f>
        <v>#N/A</v>
      </c>
      <c r="C17" s="148" t="e">
        <f ca="1">FLUID!G60</f>
        <v>#N/A</v>
      </c>
      <c r="D17" s="148" t="e">
        <f ca="1">FLUID!H60</f>
        <v>#N/A</v>
      </c>
      <c r="E17" s="148" t="e">
        <f ca="1">FLUID!I60</f>
        <v>#N/A</v>
      </c>
      <c r="F17" s="148" t="e">
        <f ca="1">FLUID!J60</f>
        <v>#N/A</v>
      </c>
      <c r="G17" s="148" t="e">
        <f ca="1">FLUID!K60</f>
        <v>#N/A</v>
      </c>
      <c r="H17" s="148" t="e">
        <f ca="1">FLUID!L60</f>
        <v>#N/A</v>
      </c>
      <c r="I17" s="148" t="e">
        <f ca="1">FLUID!M60</f>
        <v>#N/A</v>
      </c>
      <c r="J17" s="148" t="e">
        <f ca="1">FLUID!N60</f>
        <v>#N/A</v>
      </c>
      <c r="K17" s="148" t="e">
        <f ca="1">FLUID!O60</f>
        <v>#N/A</v>
      </c>
      <c r="L17" s="148" t="e">
        <f ca="1">FLUID!P60</f>
        <v>#N/A</v>
      </c>
      <c r="M17" s="148" t="e">
        <f ca="1">FLUID!Q60</f>
        <v>#N/A</v>
      </c>
      <c r="N17" s="148" t="e">
        <f ca="1">FLUID!R60</f>
        <v>#N/A</v>
      </c>
      <c r="O17" s="148" t="e">
        <f ca="1">FLUID!S60</f>
        <v>#N/A</v>
      </c>
      <c r="P17" s="148" t="e">
        <f ca="1">FLUID!T60</f>
        <v>#N/A</v>
      </c>
      <c r="Q17" s="148" t="e">
        <f ca="1">FLUID!U60</f>
        <v>#N/A</v>
      </c>
      <c r="R17" s="148" t="e">
        <f ca="1">FLUID!V60</f>
        <v>#N/A</v>
      </c>
      <c r="S17" s="148" t="e">
        <f ca="1">FLUID!W60</f>
        <v>#N/A</v>
      </c>
      <c r="T17" s="148" t="e">
        <f ca="1">FLUID!X60</f>
        <v>#N/A</v>
      </c>
      <c r="U17" s="148" t="e">
        <f ca="1">FLUID!Y60</f>
        <v>#N/A</v>
      </c>
      <c r="V17" s="148" t="e">
        <f ca="1">FLUID!Z60</f>
        <v>#N/A</v>
      </c>
      <c r="W17" s="148" t="e">
        <f ca="1">FLUID!AA60</f>
        <v>#N/A</v>
      </c>
      <c r="X17" s="148" t="e">
        <f ca="1">FLUID!AB60</f>
        <v>#N/A</v>
      </c>
      <c r="Y17" s="148" t="e">
        <f ca="1">FLUID!AC60</f>
        <v>#N/A</v>
      </c>
      <c r="Z17" s="148" t="e">
        <f ca="1">FLUID!AD60</f>
        <v>#N/A</v>
      </c>
      <c r="AA17" s="148" t="e">
        <f ca="1">FLUID!AE60</f>
        <v>#N/A</v>
      </c>
      <c r="AB17" s="148" t="e">
        <f ca="1">FLUID!AF60</f>
        <v>#N/A</v>
      </c>
      <c r="AC17" s="148" t="e">
        <f ca="1">FLUID!AG60</f>
        <v>#N/A</v>
      </c>
      <c r="AD17" s="148" t="e">
        <f ca="1">FLUID!AH60</f>
        <v>#N/A</v>
      </c>
      <c r="AE17" s="148" t="e">
        <f ca="1">FLUID!AI60</f>
        <v>#N/A</v>
      </c>
      <c r="AF17" s="148" t="e">
        <f ca="1">FLUID!AJ60</f>
        <v>#N/A</v>
      </c>
      <c r="AG17" s="148" t="e">
        <f ca="1">FLUID!AK60</f>
        <v>#N/A</v>
      </c>
      <c r="AH17" s="148" t="e">
        <f ca="1">FLUID!AL60</f>
        <v>#N/A</v>
      </c>
      <c r="AI17" s="148" t="e">
        <f ca="1">FLUID!AM60</f>
        <v>#N/A</v>
      </c>
      <c r="AJ17" s="148" t="e">
        <f ca="1">FLUID!AN60</f>
        <v>#N/A</v>
      </c>
      <c r="AK17" s="148" t="e">
        <f ca="1">FLUID!AO60</f>
        <v>#N/A</v>
      </c>
      <c r="AL17" s="148" t="e">
        <f ca="1">FLUID!AP60</f>
        <v>#N/A</v>
      </c>
      <c r="AM17" s="148" t="e">
        <f ca="1">FLUID!AQ60</f>
        <v>#N/A</v>
      </c>
      <c r="AN17" s="148" t="e">
        <f ca="1">FLUID!AR60</f>
        <v>#N/A</v>
      </c>
      <c r="AO17" s="148" t="e">
        <f ca="1">FLUID!AS60</f>
        <v>#N/A</v>
      </c>
      <c r="AP17" s="148" t="e">
        <f ca="1">FLUID!AT60</f>
        <v>#N/A</v>
      </c>
      <c r="AQ17" s="148" t="e">
        <f ca="1">FLUID!AU60</f>
        <v>#N/A</v>
      </c>
      <c r="AR17" s="148" t="e">
        <f ca="1">FLUID!AV60</f>
        <v>#N/A</v>
      </c>
      <c r="AS17" s="148" t="e">
        <f ca="1">FLUID!AW60</f>
        <v>#N/A</v>
      </c>
      <c r="AT17" s="148" t="e">
        <f ca="1">FLUID!AX60</f>
        <v>#N/A</v>
      </c>
      <c r="AU17" s="148" t="e">
        <f ca="1">FLUID!AY60</f>
        <v>#N/A</v>
      </c>
      <c r="AV17" s="148" t="e">
        <f ca="1">FLUID!AZ60</f>
        <v>#N/A</v>
      </c>
      <c r="AW17" s="148" t="e">
        <f ca="1">FLUID!BA60</f>
        <v>#N/A</v>
      </c>
      <c r="AX17" s="148" t="e">
        <f ca="1">FLUID!BB60</f>
        <v>#N/A</v>
      </c>
      <c r="AY17" s="148" t="e">
        <f ca="1">FLUID!BC60</f>
        <v>#N/A</v>
      </c>
      <c r="AZ17" s="148" t="e">
        <f ca="1">FLUID!BD60</f>
        <v>#N/A</v>
      </c>
      <c r="BA17" s="148" t="e">
        <f ca="1">FLUID!BE60</f>
        <v>#N/A</v>
      </c>
      <c r="BB17" s="148" t="e">
        <f ca="1">FLUID!BF60</f>
        <v>#N/A</v>
      </c>
      <c r="BC17" s="148" t="e">
        <f ca="1">FLUID!BG60</f>
        <v>#N/A</v>
      </c>
      <c r="BD17" s="148" t="e">
        <f ca="1">FLUID!BH60</f>
        <v>#N/A</v>
      </c>
      <c r="BE17" s="148" t="e">
        <f ca="1">FLUID!BI60</f>
        <v>#N/A</v>
      </c>
      <c r="BF17" s="148" t="e">
        <f ca="1">FLUID!BJ60</f>
        <v>#N/A</v>
      </c>
      <c r="BG17" s="148" t="e">
        <f ca="1">FLUID!BK60</f>
        <v>#N/A</v>
      </c>
      <c r="BH17" s="148" t="e">
        <f ca="1">FLUID!BL60</f>
        <v>#N/A</v>
      </c>
      <c r="BI17" s="148" t="e">
        <f ca="1">FLUID!BM60</f>
        <v>#N/A</v>
      </c>
      <c r="BJ17" s="148" t="e">
        <f ca="1">FLUID!BN60</f>
        <v>#N/A</v>
      </c>
      <c r="BK17" s="148" t="e">
        <f ca="1">FLUID!BO60</f>
        <v>#N/A</v>
      </c>
      <c r="BL17" s="148" t="e">
        <f ca="1">FLUID!BP60</f>
        <v>#N/A</v>
      </c>
      <c r="BM17" s="148" t="e">
        <f ca="1">FLUID!BQ60</f>
        <v>#N/A</v>
      </c>
      <c r="BN17" s="148" t="e">
        <f ca="1">FLUID!BR60</f>
        <v>#N/A</v>
      </c>
      <c r="BO17" s="148">
        <f>FLUID!BS60</f>
        <v>0</v>
      </c>
      <c r="BP17" s="148">
        <f>FLUID!BT60</f>
        <v>0</v>
      </c>
      <c r="BQ17" s="148">
        <f>FLUID!BU60</f>
        <v>0</v>
      </c>
      <c r="BR17" s="148">
        <f>FLUID!BV60</f>
        <v>0</v>
      </c>
      <c r="BS17" s="148">
        <f>FLUID!BW60</f>
        <v>0</v>
      </c>
      <c r="BT17" s="148">
        <f>FLUID!BX60</f>
        <v>0</v>
      </c>
    </row>
    <row r="18" spans="1:72" ht="21.75" hidden="1" outlineLevel="1" thickBot="1" x14ac:dyDescent="0.4">
      <c r="A18" s="87">
        <f>FLUID!E61</f>
        <v>0</v>
      </c>
      <c r="B18" s="148" t="e">
        <f ca="1">FLUID!F61</f>
        <v>#N/A</v>
      </c>
      <c r="C18" s="148" t="e">
        <f ca="1">FLUID!G61</f>
        <v>#N/A</v>
      </c>
      <c r="D18" s="148" t="e">
        <f ca="1">FLUID!H61</f>
        <v>#N/A</v>
      </c>
      <c r="E18" s="148" t="e">
        <f ca="1">FLUID!I61</f>
        <v>#N/A</v>
      </c>
      <c r="F18" s="148" t="e">
        <f ca="1">FLUID!J61</f>
        <v>#N/A</v>
      </c>
      <c r="G18" s="148" t="e">
        <f ca="1">FLUID!K61</f>
        <v>#N/A</v>
      </c>
      <c r="H18" s="148" t="e">
        <f ca="1">FLUID!L61</f>
        <v>#N/A</v>
      </c>
      <c r="I18" s="148" t="e">
        <f ca="1">FLUID!M61</f>
        <v>#N/A</v>
      </c>
      <c r="J18" s="148" t="e">
        <f ca="1">FLUID!N61</f>
        <v>#N/A</v>
      </c>
      <c r="K18" s="148" t="e">
        <f ca="1">FLUID!O61</f>
        <v>#N/A</v>
      </c>
      <c r="L18" s="148" t="e">
        <f ca="1">FLUID!P61</f>
        <v>#N/A</v>
      </c>
      <c r="M18" s="148" t="e">
        <f ca="1">FLUID!Q61</f>
        <v>#N/A</v>
      </c>
      <c r="N18" s="148" t="e">
        <f ca="1">FLUID!R61</f>
        <v>#N/A</v>
      </c>
      <c r="O18" s="148" t="e">
        <f ca="1">FLUID!S61</f>
        <v>#N/A</v>
      </c>
      <c r="P18" s="148" t="e">
        <f ca="1">FLUID!T61</f>
        <v>#N/A</v>
      </c>
      <c r="Q18" s="148" t="e">
        <f ca="1">FLUID!U61</f>
        <v>#N/A</v>
      </c>
      <c r="R18" s="148" t="e">
        <f ca="1">FLUID!V61</f>
        <v>#N/A</v>
      </c>
      <c r="S18" s="148" t="e">
        <f ca="1">FLUID!W61</f>
        <v>#N/A</v>
      </c>
      <c r="T18" s="148" t="e">
        <f ca="1">FLUID!X61</f>
        <v>#N/A</v>
      </c>
      <c r="U18" s="148" t="e">
        <f ca="1">FLUID!Y61</f>
        <v>#N/A</v>
      </c>
      <c r="V18" s="148" t="e">
        <f ca="1">FLUID!Z61</f>
        <v>#N/A</v>
      </c>
      <c r="W18" s="148" t="e">
        <f ca="1">FLUID!AA61</f>
        <v>#N/A</v>
      </c>
      <c r="X18" s="148" t="e">
        <f ca="1">FLUID!AB61</f>
        <v>#N/A</v>
      </c>
      <c r="Y18" s="148" t="e">
        <f ca="1">FLUID!AC61</f>
        <v>#N/A</v>
      </c>
      <c r="Z18" s="148" t="e">
        <f ca="1">FLUID!AD61</f>
        <v>#N/A</v>
      </c>
      <c r="AA18" s="148" t="e">
        <f ca="1">FLUID!AE61</f>
        <v>#N/A</v>
      </c>
      <c r="AB18" s="148" t="e">
        <f ca="1">FLUID!AF61</f>
        <v>#N/A</v>
      </c>
      <c r="AC18" s="148" t="e">
        <f ca="1">FLUID!AG61</f>
        <v>#N/A</v>
      </c>
      <c r="AD18" s="148" t="e">
        <f ca="1">FLUID!AH61</f>
        <v>#N/A</v>
      </c>
      <c r="AE18" s="148" t="e">
        <f ca="1">FLUID!AI61</f>
        <v>#N/A</v>
      </c>
      <c r="AF18" s="148" t="e">
        <f ca="1">FLUID!AJ61</f>
        <v>#N/A</v>
      </c>
      <c r="AG18" s="148" t="e">
        <f ca="1">FLUID!AK61</f>
        <v>#N/A</v>
      </c>
      <c r="AH18" s="148" t="e">
        <f ca="1">FLUID!AL61</f>
        <v>#N/A</v>
      </c>
      <c r="AI18" s="148" t="e">
        <f ca="1">FLUID!AM61</f>
        <v>#N/A</v>
      </c>
      <c r="AJ18" s="148" t="e">
        <f ca="1">FLUID!AN61</f>
        <v>#N/A</v>
      </c>
      <c r="AK18" s="148" t="e">
        <f ca="1">FLUID!AO61</f>
        <v>#N/A</v>
      </c>
      <c r="AL18" s="148" t="e">
        <f ca="1">FLUID!AP61</f>
        <v>#N/A</v>
      </c>
      <c r="AM18" s="148" t="e">
        <f ca="1">FLUID!AQ61</f>
        <v>#N/A</v>
      </c>
      <c r="AN18" s="148" t="e">
        <f ca="1">FLUID!AR61</f>
        <v>#N/A</v>
      </c>
      <c r="AO18" s="148" t="e">
        <f ca="1">FLUID!AS61</f>
        <v>#N/A</v>
      </c>
      <c r="AP18" s="148" t="e">
        <f ca="1">FLUID!AT61</f>
        <v>#N/A</v>
      </c>
      <c r="AQ18" s="148" t="e">
        <f ca="1">FLUID!AU61</f>
        <v>#N/A</v>
      </c>
      <c r="AR18" s="148" t="e">
        <f ca="1">FLUID!AV61</f>
        <v>#N/A</v>
      </c>
      <c r="AS18" s="148" t="e">
        <f ca="1">FLUID!AW61</f>
        <v>#N/A</v>
      </c>
      <c r="AT18" s="148" t="e">
        <f ca="1">FLUID!AX61</f>
        <v>#N/A</v>
      </c>
      <c r="AU18" s="148" t="e">
        <f ca="1">FLUID!AY61</f>
        <v>#N/A</v>
      </c>
      <c r="AV18" s="148" t="e">
        <f ca="1">FLUID!AZ61</f>
        <v>#N/A</v>
      </c>
      <c r="AW18" s="148" t="e">
        <f ca="1">FLUID!BA61</f>
        <v>#N/A</v>
      </c>
      <c r="AX18" s="148" t="e">
        <f ca="1">FLUID!BB61</f>
        <v>#N/A</v>
      </c>
      <c r="AY18" s="148" t="e">
        <f ca="1">FLUID!BC61</f>
        <v>#N/A</v>
      </c>
      <c r="AZ18" s="148" t="e">
        <f ca="1">FLUID!BD61</f>
        <v>#N/A</v>
      </c>
      <c r="BA18" s="148" t="e">
        <f ca="1">FLUID!BE61</f>
        <v>#N/A</v>
      </c>
      <c r="BB18" s="148" t="e">
        <f ca="1">FLUID!BF61</f>
        <v>#N/A</v>
      </c>
      <c r="BC18" s="148" t="e">
        <f ca="1">FLUID!BG61</f>
        <v>#N/A</v>
      </c>
      <c r="BD18" s="148" t="e">
        <f ca="1">FLUID!BH61</f>
        <v>#N/A</v>
      </c>
      <c r="BE18" s="148" t="e">
        <f ca="1">FLUID!BI61</f>
        <v>#N/A</v>
      </c>
      <c r="BF18" s="148" t="e">
        <f ca="1">FLUID!BJ61</f>
        <v>#N/A</v>
      </c>
      <c r="BG18" s="148" t="e">
        <f ca="1">FLUID!BK61</f>
        <v>#N/A</v>
      </c>
      <c r="BH18" s="148" t="e">
        <f ca="1">FLUID!BL61</f>
        <v>#N/A</v>
      </c>
      <c r="BI18" s="148" t="e">
        <f ca="1">FLUID!BM61</f>
        <v>#N/A</v>
      </c>
      <c r="BJ18" s="148" t="e">
        <f ca="1">FLUID!BN61</f>
        <v>#N/A</v>
      </c>
      <c r="BK18" s="148" t="e">
        <f ca="1">FLUID!BO61</f>
        <v>#N/A</v>
      </c>
      <c r="BL18" s="148" t="e">
        <f ca="1">FLUID!BP61</f>
        <v>#N/A</v>
      </c>
      <c r="BM18" s="148" t="e">
        <f ca="1">FLUID!BQ61</f>
        <v>#N/A</v>
      </c>
      <c r="BN18" s="148" t="e">
        <f ca="1">FLUID!BR61</f>
        <v>#N/A</v>
      </c>
      <c r="BO18" s="148">
        <f>FLUID!BS61</f>
        <v>0</v>
      </c>
      <c r="BP18" s="148">
        <f>FLUID!BT61</f>
        <v>0</v>
      </c>
      <c r="BQ18" s="148">
        <f>FLUID!BU61</f>
        <v>0</v>
      </c>
      <c r="BR18" s="148">
        <f>FLUID!BV61</f>
        <v>0</v>
      </c>
      <c r="BS18" s="148">
        <f>FLUID!BW61</f>
        <v>0</v>
      </c>
      <c r="BT18" s="148">
        <f>FLUID!BX61</f>
        <v>0</v>
      </c>
    </row>
    <row r="19" spans="1:72" ht="22.5" hidden="1" customHeight="1" outlineLevel="1" thickBot="1" x14ac:dyDescent="0.4">
      <c r="A19" s="87">
        <f>FLUID!E62</f>
        <v>0</v>
      </c>
      <c r="B19" s="148" t="e">
        <f ca="1">FLUID!F62</f>
        <v>#N/A</v>
      </c>
      <c r="C19" s="148" t="e">
        <f ca="1">FLUID!G62</f>
        <v>#N/A</v>
      </c>
      <c r="D19" s="148" t="e">
        <f ca="1">FLUID!H62</f>
        <v>#N/A</v>
      </c>
      <c r="E19" s="148" t="e">
        <f ca="1">FLUID!I62</f>
        <v>#N/A</v>
      </c>
      <c r="F19" s="148" t="e">
        <f ca="1">FLUID!J62</f>
        <v>#N/A</v>
      </c>
      <c r="G19" s="148" t="e">
        <f ca="1">FLUID!K62</f>
        <v>#N/A</v>
      </c>
      <c r="H19" s="148" t="e">
        <f ca="1">FLUID!L62</f>
        <v>#N/A</v>
      </c>
      <c r="I19" s="148" t="e">
        <f ca="1">FLUID!M62</f>
        <v>#N/A</v>
      </c>
      <c r="J19" s="148" t="e">
        <f ca="1">FLUID!N62</f>
        <v>#N/A</v>
      </c>
      <c r="K19" s="148" t="e">
        <f ca="1">FLUID!O62</f>
        <v>#N/A</v>
      </c>
      <c r="L19" s="148" t="e">
        <f ca="1">FLUID!P62</f>
        <v>#N/A</v>
      </c>
      <c r="M19" s="148" t="e">
        <f ca="1">FLUID!Q62</f>
        <v>#N/A</v>
      </c>
      <c r="N19" s="148" t="e">
        <f ca="1">FLUID!R62</f>
        <v>#N/A</v>
      </c>
      <c r="O19" s="148" t="e">
        <f ca="1">FLUID!S62</f>
        <v>#N/A</v>
      </c>
      <c r="P19" s="148" t="e">
        <f ca="1">FLUID!T62</f>
        <v>#N/A</v>
      </c>
      <c r="Q19" s="148" t="e">
        <f ca="1">FLUID!U62</f>
        <v>#N/A</v>
      </c>
      <c r="R19" s="148" t="e">
        <f ca="1">FLUID!V62</f>
        <v>#N/A</v>
      </c>
      <c r="S19" s="148" t="e">
        <f ca="1">FLUID!W62</f>
        <v>#N/A</v>
      </c>
      <c r="T19" s="148" t="e">
        <f ca="1">FLUID!X62</f>
        <v>#N/A</v>
      </c>
      <c r="U19" s="148" t="e">
        <f ca="1">FLUID!Y62</f>
        <v>#N/A</v>
      </c>
      <c r="V19" s="148" t="e">
        <f ca="1">FLUID!Z62</f>
        <v>#N/A</v>
      </c>
      <c r="W19" s="148" t="e">
        <f ca="1">FLUID!AA62</f>
        <v>#N/A</v>
      </c>
      <c r="X19" s="148" t="e">
        <f ca="1">FLUID!AB62</f>
        <v>#N/A</v>
      </c>
      <c r="Y19" s="148" t="e">
        <f ca="1">FLUID!AC62</f>
        <v>#N/A</v>
      </c>
      <c r="Z19" s="148" t="e">
        <f ca="1">FLUID!AD62</f>
        <v>#N/A</v>
      </c>
      <c r="AA19" s="148" t="e">
        <f ca="1">FLUID!AE62</f>
        <v>#N/A</v>
      </c>
      <c r="AB19" s="148" t="e">
        <f ca="1">FLUID!AF62</f>
        <v>#N/A</v>
      </c>
      <c r="AC19" s="148" t="e">
        <f ca="1">FLUID!AG62</f>
        <v>#N/A</v>
      </c>
      <c r="AD19" s="148" t="e">
        <f ca="1">FLUID!AH62</f>
        <v>#N/A</v>
      </c>
      <c r="AE19" s="148" t="e">
        <f ca="1">FLUID!AI62</f>
        <v>#N/A</v>
      </c>
      <c r="AF19" s="148" t="e">
        <f ca="1">FLUID!AJ62</f>
        <v>#N/A</v>
      </c>
      <c r="AG19" s="148" t="e">
        <f ca="1">FLUID!AK62</f>
        <v>#N/A</v>
      </c>
      <c r="AH19" s="148" t="e">
        <f ca="1">FLUID!AL62</f>
        <v>#N/A</v>
      </c>
      <c r="AI19" s="148" t="e">
        <f ca="1">FLUID!AM62</f>
        <v>#N/A</v>
      </c>
      <c r="AJ19" s="148" t="e">
        <f ca="1">FLUID!AN62</f>
        <v>#N/A</v>
      </c>
      <c r="AK19" s="148" t="e">
        <f ca="1">FLUID!AO62</f>
        <v>#N/A</v>
      </c>
      <c r="AL19" s="148" t="e">
        <f ca="1">FLUID!AP62</f>
        <v>#N/A</v>
      </c>
      <c r="AM19" s="148" t="e">
        <f ca="1">FLUID!AQ62</f>
        <v>#N/A</v>
      </c>
      <c r="AN19" s="148" t="e">
        <f ca="1">FLUID!AR62</f>
        <v>#N/A</v>
      </c>
      <c r="AO19" s="148" t="e">
        <f ca="1">FLUID!AS62</f>
        <v>#N/A</v>
      </c>
      <c r="AP19" s="148" t="e">
        <f ca="1">FLUID!AT62</f>
        <v>#N/A</v>
      </c>
      <c r="AQ19" s="148" t="e">
        <f ca="1">FLUID!AU62</f>
        <v>#N/A</v>
      </c>
      <c r="AR19" s="148" t="e">
        <f ca="1">FLUID!AV62</f>
        <v>#N/A</v>
      </c>
      <c r="AS19" s="148" t="e">
        <f ca="1">FLUID!AW62</f>
        <v>#N/A</v>
      </c>
      <c r="AT19" s="148" t="e">
        <f ca="1">FLUID!AX62</f>
        <v>#N/A</v>
      </c>
      <c r="AU19" s="148" t="e">
        <f ca="1">FLUID!AY62</f>
        <v>#N/A</v>
      </c>
      <c r="AV19" s="148" t="e">
        <f ca="1">FLUID!AZ62</f>
        <v>#N/A</v>
      </c>
      <c r="AW19" s="148" t="e">
        <f ca="1">FLUID!BA62</f>
        <v>#N/A</v>
      </c>
      <c r="AX19" s="148" t="e">
        <f ca="1">FLUID!BB62</f>
        <v>#N/A</v>
      </c>
      <c r="AY19" s="148" t="e">
        <f ca="1">FLUID!BC62</f>
        <v>#N/A</v>
      </c>
      <c r="AZ19" s="148" t="e">
        <f ca="1">FLUID!BD62</f>
        <v>#N/A</v>
      </c>
      <c r="BA19" s="148" t="e">
        <f ca="1">FLUID!BE62</f>
        <v>#N/A</v>
      </c>
      <c r="BB19" s="148" t="e">
        <f ca="1">FLUID!BF62</f>
        <v>#N/A</v>
      </c>
      <c r="BC19" s="148" t="e">
        <f ca="1">FLUID!BG62</f>
        <v>#N/A</v>
      </c>
      <c r="BD19" s="148" t="e">
        <f ca="1">FLUID!BH62</f>
        <v>#N/A</v>
      </c>
      <c r="BE19" s="148" t="e">
        <f ca="1">FLUID!BI62</f>
        <v>#N/A</v>
      </c>
      <c r="BF19" s="148" t="e">
        <f ca="1">FLUID!BJ62</f>
        <v>#N/A</v>
      </c>
      <c r="BG19" s="148" t="e">
        <f ca="1">FLUID!BK62</f>
        <v>#N/A</v>
      </c>
      <c r="BH19" s="148" t="e">
        <f ca="1">FLUID!BL62</f>
        <v>#N/A</v>
      </c>
      <c r="BI19" s="148" t="e">
        <f ca="1">FLUID!BM62</f>
        <v>#N/A</v>
      </c>
      <c r="BJ19" s="148" t="e">
        <f ca="1">FLUID!BN62</f>
        <v>#N/A</v>
      </c>
      <c r="BK19" s="148" t="e">
        <f ca="1">FLUID!BO62</f>
        <v>#N/A</v>
      </c>
      <c r="BL19" s="148" t="e">
        <f ca="1">FLUID!BP62</f>
        <v>#N/A</v>
      </c>
      <c r="BM19" s="148" t="e">
        <f ca="1">FLUID!BQ62</f>
        <v>#N/A</v>
      </c>
      <c r="BN19" s="148" t="e">
        <f ca="1">FLUID!BR62</f>
        <v>#N/A</v>
      </c>
      <c r="BO19" s="148">
        <f>FLUID!BS62</f>
        <v>0</v>
      </c>
      <c r="BP19" s="148">
        <f>FLUID!BT62</f>
        <v>0</v>
      </c>
      <c r="BQ19" s="148">
        <f>FLUID!BU62</f>
        <v>0</v>
      </c>
      <c r="BR19" s="148">
        <f>FLUID!BV62</f>
        <v>0</v>
      </c>
      <c r="BS19" s="148">
        <f>FLUID!BW62</f>
        <v>0</v>
      </c>
      <c r="BT19" s="148">
        <f>FLUID!BX62</f>
        <v>0</v>
      </c>
    </row>
    <row r="20" spans="1:72" ht="22.5" hidden="1" customHeight="1" outlineLevel="1" thickBot="1" x14ac:dyDescent="0.4">
      <c r="A20" s="87">
        <f>FLUID!E63</f>
        <v>0</v>
      </c>
      <c r="B20" s="148" t="e">
        <f ca="1">FLUID!F63</f>
        <v>#N/A</v>
      </c>
      <c r="C20" s="148" t="e">
        <f ca="1">FLUID!G63</f>
        <v>#N/A</v>
      </c>
      <c r="D20" s="148" t="e">
        <f ca="1">FLUID!H63</f>
        <v>#N/A</v>
      </c>
      <c r="E20" s="148" t="e">
        <f ca="1">FLUID!I63</f>
        <v>#N/A</v>
      </c>
      <c r="F20" s="148" t="e">
        <f ca="1">FLUID!J63</f>
        <v>#N/A</v>
      </c>
      <c r="G20" s="148" t="e">
        <f ca="1">FLUID!K63</f>
        <v>#N/A</v>
      </c>
      <c r="H20" s="148" t="e">
        <f ca="1">FLUID!L63</f>
        <v>#N/A</v>
      </c>
      <c r="I20" s="148" t="e">
        <f ca="1">FLUID!M63</f>
        <v>#N/A</v>
      </c>
      <c r="J20" s="148" t="e">
        <f ca="1">FLUID!N63</f>
        <v>#N/A</v>
      </c>
      <c r="K20" s="148" t="e">
        <f ca="1">FLUID!O63</f>
        <v>#N/A</v>
      </c>
      <c r="L20" s="148" t="e">
        <f ca="1">FLUID!P63</f>
        <v>#N/A</v>
      </c>
      <c r="M20" s="148" t="e">
        <f ca="1">FLUID!Q63</f>
        <v>#N/A</v>
      </c>
      <c r="N20" s="148" t="e">
        <f ca="1">FLUID!R63</f>
        <v>#N/A</v>
      </c>
      <c r="O20" s="148" t="e">
        <f ca="1">FLUID!S63</f>
        <v>#N/A</v>
      </c>
      <c r="P20" s="148" t="e">
        <f ca="1">FLUID!T63</f>
        <v>#N/A</v>
      </c>
      <c r="Q20" s="148" t="e">
        <f ca="1">FLUID!U63</f>
        <v>#N/A</v>
      </c>
      <c r="R20" s="148" t="e">
        <f ca="1">FLUID!V63</f>
        <v>#N/A</v>
      </c>
      <c r="S20" s="148" t="e">
        <f ca="1">FLUID!W63</f>
        <v>#N/A</v>
      </c>
      <c r="T20" s="148" t="e">
        <f ca="1">FLUID!X63</f>
        <v>#N/A</v>
      </c>
      <c r="U20" s="148" t="e">
        <f ca="1">FLUID!Y63</f>
        <v>#N/A</v>
      </c>
      <c r="V20" s="148" t="e">
        <f ca="1">FLUID!Z63</f>
        <v>#N/A</v>
      </c>
      <c r="W20" s="148" t="e">
        <f ca="1">FLUID!AA63</f>
        <v>#N/A</v>
      </c>
      <c r="X20" s="148" t="e">
        <f ca="1">FLUID!AB63</f>
        <v>#N/A</v>
      </c>
      <c r="Y20" s="148" t="e">
        <f ca="1">FLUID!AC63</f>
        <v>#N/A</v>
      </c>
      <c r="Z20" s="148" t="e">
        <f ca="1">FLUID!AD63</f>
        <v>#N/A</v>
      </c>
      <c r="AA20" s="148" t="e">
        <f ca="1">FLUID!AE63</f>
        <v>#N/A</v>
      </c>
      <c r="AB20" s="148" t="e">
        <f ca="1">FLUID!AF63</f>
        <v>#N/A</v>
      </c>
      <c r="AC20" s="148" t="e">
        <f ca="1">FLUID!AG63</f>
        <v>#N/A</v>
      </c>
      <c r="AD20" s="148" t="e">
        <f ca="1">FLUID!AH63</f>
        <v>#N/A</v>
      </c>
      <c r="AE20" s="148" t="e">
        <f ca="1">FLUID!AI63</f>
        <v>#N/A</v>
      </c>
      <c r="AF20" s="148" t="e">
        <f ca="1">FLUID!AJ63</f>
        <v>#N/A</v>
      </c>
      <c r="AG20" s="148" t="e">
        <f ca="1">FLUID!AK63</f>
        <v>#N/A</v>
      </c>
      <c r="AH20" s="148" t="e">
        <f ca="1">FLUID!AL63</f>
        <v>#N/A</v>
      </c>
      <c r="AI20" s="148" t="e">
        <f ca="1">FLUID!AM63</f>
        <v>#N/A</v>
      </c>
      <c r="AJ20" s="148" t="e">
        <f ca="1">FLUID!AN63</f>
        <v>#N/A</v>
      </c>
      <c r="AK20" s="148" t="e">
        <f ca="1">FLUID!AO63</f>
        <v>#N/A</v>
      </c>
      <c r="AL20" s="148" t="e">
        <f ca="1">FLUID!AP63</f>
        <v>#N/A</v>
      </c>
      <c r="AM20" s="148" t="e">
        <f ca="1">FLUID!AQ63</f>
        <v>#N/A</v>
      </c>
      <c r="AN20" s="148" t="e">
        <f ca="1">FLUID!AR63</f>
        <v>#N/A</v>
      </c>
      <c r="AO20" s="148" t="e">
        <f ca="1">FLUID!AS63</f>
        <v>#N/A</v>
      </c>
      <c r="AP20" s="148" t="e">
        <f ca="1">FLUID!AT63</f>
        <v>#N/A</v>
      </c>
      <c r="AQ20" s="148" t="e">
        <f ca="1">FLUID!AU63</f>
        <v>#N/A</v>
      </c>
      <c r="AR20" s="148" t="e">
        <f ca="1">FLUID!AV63</f>
        <v>#N/A</v>
      </c>
      <c r="AS20" s="148" t="e">
        <f ca="1">FLUID!AW63</f>
        <v>#N/A</v>
      </c>
      <c r="AT20" s="148" t="e">
        <f ca="1">FLUID!AX63</f>
        <v>#N/A</v>
      </c>
      <c r="AU20" s="148" t="e">
        <f ca="1">FLUID!AY63</f>
        <v>#N/A</v>
      </c>
      <c r="AV20" s="148" t="e">
        <f ca="1">FLUID!AZ63</f>
        <v>#N/A</v>
      </c>
      <c r="AW20" s="148" t="e">
        <f ca="1">FLUID!BA63</f>
        <v>#N/A</v>
      </c>
      <c r="AX20" s="148" t="e">
        <f ca="1">FLUID!BB63</f>
        <v>#N/A</v>
      </c>
      <c r="AY20" s="148" t="e">
        <f ca="1">FLUID!BC63</f>
        <v>#N/A</v>
      </c>
      <c r="AZ20" s="148" t="e">
        <f ca="1">FLUID!BD63</f>
        <v>#N/A</v>
      </c>
      <c r="BA20" s="148" t="e">
        <f ca="1">FLUID!BE63</f>
        <v>#N/A</v>
      </c>
      <c r="BB20" s="148" t="e">
        <f ca="1">FLUID!BF63</f>
        <v>#N/A</v>
      </c>
      <c r="BC20" s="148" t="e">
        <f ca="1">FLUID!BG63</f>
        <v>#N/A</v>
      </c>
      <c r="BD20" s="148" t="e">
        <f ca="1">FLUID!BH63</f>
        <v>#N/A</v>
      </c>
      <c r="BE20" s="148" t="e">
        <f ca="1">FLUID!BI63</f>
        <v>#N/A</v>
      </c>
      <c r="BF20" s="148" t="e">
        <f ca="1">FLUID!BJ63</f>
        <v>#N/A</v>
      </c>
      <c r="BG20" s="148" t="e">
        <f ca="1">FLUID!BK63</f>
        <v>#N/A</v>
      </c>
      <c r="BH20" s="148" t="e">
        <f ca="1">FLUID!BL63</f>
        <v>#N/A</v>
      </c>
      <c r="BI20" s="148" t="e">
        <f ca="1">FLUID!BM63</f>
        <v>#N/A</v>
      </c>
      <c r="BJ20" s="148" t="e">
        <f ca="1">FLUID!BN63</f>
        <v>#N/A</v>
      </c>
      <c r="BK20" s="148" t="e">
        <f ca="1">FLUID!BO63</f>
        <v>#N/A</v>
      </c>
      <c r="BL20" s="148" t="e">
        <f ca="1">FLUID!BP63</f>
        <v>#N/A</v>
      </c>
      <c r="BM20" s="148" t="e">
        <f ca="1">FLUID!BQ63</f>
        <v>#N/A</v>
      </c>
      <c r="BN20" s="148" t="e">
        <f ca="1">FLUID!BR63</f>
        <v>#N/A</v>
      </c>
      <c r="BO20" s="148">
        <f>FLUID!BS63</f>
        <v>0</v>
      </c>
      <c r="BP20" s="148">
        <f>FLUID!BT63</f>
        <v>0</v>
      </c>
      <c r="BQ20" s="148">
        <f>FLUID!BU63</f>
        <v>0</v>
      </c>
      <c r="BR20" s="148">
        <f>FLUID!BV63</f>
        <v>0</v>
      </c>
      <c r="BS20" s="148">
        <f>FLUID!BW63</f>
        <v>0</v>
      </c>
      <c r="BT20" s="148">
        <f>FLUID!BX63</f>
        <v>0</v>
      </c>
    </row>
    <row r="21" spans="1:72" ht="22.5" hidden="1" customHeight="1" outlineLevel="1" thickBot="1" x14ac:dyDescent="0.4">
      <c r="A21" s="87">
        <f>FLUID!E64</f>
        <v>0</v>
      </c>
      <c r="B21" s="148" t="e">
        <f ca="1">FLUID!F64</f>
        <v>#N/A</v>
      </c>
      <c r="C21" s="148" t="e">
        <f ca="1">FLUID!G64</f>
        <v>#N/A</v>
      </c>
      <c r="D21" s="148" t="e">
        <f ca="1">FLUID!H64</f>
        <v>#N/A</v>
      </c>
      <c r="E21" s="148" t="e">
        <f ca="1">FLUID!I64</f>
        <v>#N/A</v>
      </c>
      <c r="F21" s="148" t="e">
        <f ca="1">FLUID!J64</f>
        <v>#N/A</v>
      </c>
      <c r="G21" s="148" t="e">
        <f ca="1">FLUID!K64</f>
        <v>#N/A</v>
      </c>
      <c r="H21" s="148" t="e">
        <f ca="1">FLUID!L64</f>
        <v>#N/A</v>
      </c>
      <c r="I21" s="148" t="e">
        <f ca="1">FLUID!M64</f>
        <v>#N/A</v>
      </c>
      <c r="J21" s="148" t="e">
        <f ca="1">FLUID!N64</f>
        <v>#N/A</v>
      </c>
      <c r="K21" s="148" t="e">
        <f ca="1">FLUID!O64</f>
        <v>#N/A</v>
      </c>
      <c r="L21" s="148" t="e">
        <f ca="1">FLUID!P64</f>
        <v>#N/A</v>
      </c>
      <c r="M21" s="148" t="e">
        <f ca="1">FLUID!Q64</f>
        <v>#N/A</v>
      </c>
      <c r="N21" s="148" t="e">
        <f ca="1">FLUID!R64</f>
        <v>#N/A</v>
      </c>
      <c r="O21" s="148" t="e">
        <f ca="1">FLUID!S64</f>
        <v>#N/A</v>
      </c>
      <c r="P21" s="148" t="e">
        <f ca="1">FLUID!T64</f>
        <v>#N/A</v>
      </c>
      <c r="Q21" s="148" t="e">
        <f ca="1">FLUID!U64</f>
        <v>#N/A</v>
      </c>
      <c r="R21" s="148" t="e">
        <f ca="1">FLUID!V64</f>
        <v>#N/A</v>
      </c>
      <c r="S21" s="148" t="e">
        <f ca="1">FLUID!W64</f>
        <v>#N/A</v>
      </c>
      <c r="T21" s="148" t="e">
        <f ca="1">FLUID!X64</f>
        <v>#N/A</v>
      </c>
      <c r="U21" s="148" t="e">
        <f ca="1">FLUID!Y64</f>
        <v>#N/A</v>
      </c>
      <c r="V21" s="148" t="e">
        <f ca="1">FLUID!Z64</f>
        <v>#N/A</v>
      </c>
      <c r="W21" s="148" t="e">
        <f ca="1">FLUID!AA64</f>
        <v>#N/A</v>
      </c>
      <c r="X21" s="148" t="e">
        <f ca="1">FLUID!AB64</f>
        <v>#N/A</v>
      </c>
      <c r="Y21" s="148" t="e">
        <f ca="1">FLUID!AC64</f>
        <v>#N/A</v>
      </c>
      <c r="Z21" s="148" t="e">
        <f ca="1">FLUID!AD64</f>
        <v>#N/A</v>
      </c>
      <c r="AA21" s="148" t="e">
        <f ca="1">FLUID!AE64</f>
        <v>#N/A</v>
      </c>
      <c r="AB21" s="148" t="e">
        <f ca="1">FLUID!AF64</f>
        <v>#N/A</v>
      </c>
      <c r="AC21" s="148" t="e">
        <f ca="1">FLUID!AG64</f>
        <v>#N/A</v>
      </c>
      <c r="AD21" s="148" t="e">
        <f ca="1">FLUID!AH64</f>
        <v>#N/A</v>
      </c>
      <c r="AE21" s="148" t="e">
        <f ca="1">FLUID!AI64</f>
        <v>#N/A</v>
      </c>
      <c r="AF21" s="148" t="e">
        <f ca="1">FLUID!AJ64</f>
        <v>#N/A</v>
      </c>
      <c r="AG21" s="148" t="e">
        <f ca="1">FLUID!AK64</f>
        <v>#N/A</v>
      </c>
      <c r="AH21" s="148" t="e">
        <f ca="1">FLUID!AL64</f>
        <v>#N/A</v>
      </c>
      <c r="AI21" s="148" t="e">
        <f ca="1">FLUID!AM64</f>
        <v>#N/A</v>
      </c>
      <c r="AJ21" s="148" t="e">
        <f ca="1">FLUID!AN64</f>
        <v>#N/A</v>
      </c>
      <c r="AK21" s="148" t="e">
        <f ca="1">FLUID!AO64</f>
        <v>#N/A</v>
      </c>
      <c r="AL21" s="148" t="e">
        <f ca="1">FLUID!AP64</f>
        <v>#N/A</v>
      </c>
      <c r="AM21" s="148" t="e">
        <f ca="1">FLUID!AQ64</f>
        <v>#N/A</v>
      </c>
      <c r="AN21" s="148" t="e">
        <f ca="1">FLUID!AR64</f>
        <v>#N/A</v>
      </c>
      <c r="AO21" s="148" t="e">
        <f ca="1">FLUID!AS64</f>
        <v>#N/A</v>
      </c>
      <c r="AP21" s="148" t="e">
        <f ca="1">FLUID!AT64</f>
        <v>#N/A</v>
      </c>
      <c r="AQ21" s="148" t="e">
        <f ca="1">FLUID!AU64</f>
        <v>#N/A</v>
      </c>
      <c r="AR21" s="148" t="e">
        <f ca="1">FLUID!AV64</f>
        <v>#N/A</v>
      </c>
      <c r="AS21" s="148" t="e">
        <f ca="1">FLUID!AW64</f>
        <v>#N/A</v>
      </c>
      <c r="AT21" s="148" t="e">
        <f ca="1">FLUID!AX64</f>
        <v>#N/A</v>
      </c>
      <c r="AU21" s="148" t="e">
        <f ca="1">FLUID!AY64</f>
        <v>#N/A</v>
      </c>
      <c r="AV21" s="148" t="e">
        <f ca="1">FLUID!AZ64</f>
        <v>#N/A</v>
      </c>
      <c r="AW21" s="148" t="e">
        <f ca="1">FLUID!BA64</f>
        <v>#N/A</v>
      </c>
      <c r="AX21" s="148" t="e">
        <f ca="1">FLUID!BB64</f>
        <v>#N/A</v>
      </c>
      <c r="AY21" s="148" t="e">
        <f ca="1">FLUID!BC64</f>
        <v>#N/A</v>
      </c>
      <c r="AZ21" s="148" t="e">
        <f ca="1">FLUID!BD64</f>
        <v>#N/A</v>
      </c>
      <c r="BA21" s="148" t="e">
        <f ca="1">FLUID!BE64</f>
        <v>#N/A</v>
      </c>
      <c r="BB21" s="148" t="e">
        <f ca="1">FLUID!BF64</f>
        <v>#N/A</v>
      </c>
      <c r="BC21" s="148" t="e">
        <f ca="1">FLUID!BG64</f>
        <v>#N/A</v>
      </c>
      <c r="BD21" s="148" t="e">
        <f ca="1">FLUID!BH64</f>
        <v>#N/A</v>
      </c>
      <c r="BE21" s="148" t="e">
        <f ca="1">FLUID!BI64</f>
        <v>#N/A</v>
      </c>
      <c r="BF21" s="148" t="e">
        <f ca="1">FLUID!BJ64</f>
        <v>#N/A</v>
      </c>
      <c r="BG21" s="148" t="e">
        <f ca="1">FLUID!BK64</f>
        <v>#N/A</v>
      </c>
      <c r="BH21" s="148" t="e">
        <f ca="1">FLUID!BL64</f>
        <v>#N/A</v>
      </c>
      <c r="BI21" s="148" t="e">
        <f ca="1">FLUID!BM64</f>
        <v>#N/A</v>
      </c>
      <c r="BJ21" s="148" t="e">
        <f ca="1">FLUID!BN64</f>
        <v>#N/A</v>
      </c>
      <c r="BK21" s="148" t="e">
        <f ca="1">FLUID!BO64</f>
        <v>#N/A</v>
      </c>
      <c r="BL21" s="148" t="e">
        <f ca="1">FLUID!BP64</f>
        <v>#N/A</v>
      </c>
      <c r="BM21" s="148" t="e">
        <f ca="1">FLUID!BQ64</f>
        <v>#N/A</v>
      </c>
      <c r="BN21" s="148" t="e">
        <f ca="1">FLUID!BR64</f>
        <v>#N/A</v>
      </c>
      <c r="BO21" s="148">
        <f>FLUID!BS64</f>
        <v>0</v>
      </c>
      <c r="BP21" s="148">
        <f>FLUID!BT64</f>
        <v>0</v>
      </c>
      <c r="BQ21" s="148">
        <f>FLUID!BU64</f>
        <v>0</v>
      </c>
      <c r="BR21" s="148">
        <f>FLUID!BV64</f>
        <v>0</v>
      </c>
      <c r="BS21" s="148">
        <f>FLUID!BW64</f>
        <v>0</v>
      </c>
      <c r="BT21" s="148">
        <f>FLUID!BX64</f>
        <v>0</v>
      </c>
    </row>
    <row r="22" spans="1:72" ht="22.5" hidden="1" customHeight="1" outlineLevel="1" thickBot="1" x14ac:dyDescent="0.4">
      <c r="A22" s="87">
        <f>FLUID!E65</f>
        <v>0</v>
      </c>
      <c r="B22" s="148" t="e">
        <f ca="1">FLUID!F65</f>
        <v>#N/A</v>
      </c>
      <c r="C22" s="148" t="e">
        <f ca="1">FLUID!G65</f>
        <v>#N/A</v>
      </c>
      <c r="D22" s="148" t="e">
        <f ca="1">FLUID!H65</f>
        <v>#N/A</v>
      </c>
      <c r="E22" s="148" t="e">
        <f ca="1">FLUID!I65</f>
        <v>#N/A</v>
      </c>
      <c r="F22" s="148" t="e">
        <f ca="1">FLUID!J65</f>
        <v>#N/A</v>
      </c>
      <c r="G22" s="148" t="e">
        <f ca="1">FLUID!K65</f>
        <v>#N/A</v>
      </c>
      <c r="H22" s="148" t="e">
        <f ca="1">FLUID!L65</f>
        <v>#N/A</v>
      </c>
      <c r="I22" s="148" t="e">
        <f ca="1">FLUID!M65</f>
        <v>#N/A</v>
      </c>
      <c r="J22" s="148" t="e">
        <f ca="1">FLUID!N65</f>
        <v>#N/A</v>
      </c>
      <c r="K22" s="148" t="e">
        <f ca="1">FLUID!O65</f>
        <v>#N/A</v>
      </c>
      <c r="L22" s="148" t="e">
        <f ca="1">FLUID!P65</f>
        <v>#N/A</v>
      </c>
      <c r="M22" s="148" t="e">
        <f ca="1">FLUID!Q65</f>
        <v>#N/A</v>
      </c>
      <c r="N22" s="148" t="e">
        <f ca="1">FLUID!R65</f>
        <v>#N/A</v>
      </c>
      <c r="O22" s="148" t="e">
        <f ca="1">FLUID!S65</f>
        <v>#N/A</v>
      </c>
      <c r="P22" s="148" t="e">
        <f ca="1">FLUID!T65</f>
        <v>#N/A</v>
      </c>
      <c r="Q22" s="148" t="e">
        <f ca="1">FLUID!U65</f>
        <v>#N/A</v>
      </c>
      <c r="R22" s="148" t="e">
        <f ca="1">FLUID!V65</f>
        <v>#N/A</v>
      </c>
      <c r="S22" s="148" t="e">
        <f ca="1">FLUID!W65</f>
        <v>#N/A</v>
      </c>
      <c r="T22" s="148" t="e">
        <f ca="1">FLUID!X65</f>
        <v>#N/A</v>
      </c>
      <c r="U22" s="148" t="e">
        <f ca="1">FLUID!Y65</f>
        <v>#N/A</v>
      </c>
      <c r="V22" s="148" t="e">
        <f ca="1">FLUID!Z65</f>
        <v>#N/A</v>
      </c>
      <c r="W22" s="148" t="e">
        <f ca="1">FLUID!AA65</f>
        <v>#N/A</v>
      </c>
      <c r="X22" s="148" t="e">
        <f ca="1">FLUID!AB65</f>
        <v>#N/A</v>
      </c>
      <c r="Y22" s="148" t="e">
        <f ca="1">FLUID!AC65</f>
        <v>#N/A</v>
      </c>
      <c r="Z22" s="148" t="e">
        <f ca="1">FLUID!AD65</f>
        <v>#N/A</v>
      </c>
      <c r="AA22" s="148" t="e">
        <f ca="1">FLUID!AE65</f>
        <v>#N/A</v>
      </c>
      <c r="AB22" s="148" t="e">
        <f ca="1">FLUID!AF65</f>
        <v>#N/A</v>
      </c>
      <c r="AC22" s="148" t="e">
        <f ca="1">FLUID!AG65</f>
        <v>#N/A</v>
      </c>
      <c r="AD22" s="148" t="e">
        <f ca="1">FLUID!AH65</f>
        <v>#N/A</v>
      </c>
      <c r="AE22" s="148" t="e">
        <f ca="1">FLUID!AI65</f>
        <v>#N/A</v>
      </c>
      <c r="AF22" s="148" t="e">
        <f ca="1">FLUID!AJ65</f>
        <v>#N/A</v>
      </c>
      <c r="AG22" s="148" t="e">
        <f ca="1">FLUID!AK65</f>
        <v>#N/A</v>
      </c>
      <c r="AH22" s="148" t="e">
        <f ca="1">FLUID!AL65</f>
        <v>#N/A</v>
      </c>
      <c r="AI22" s="148" t="e">
        <f ca="1">FLUID!AM65</f>
        <v>#N/A</v>
      </c>
      <c r="AJ22" s="148" t="e">
        <f ca="1">FLUID!AN65</f>
        <v>#N/A</v>
      </c>
      <c r="AK22" s="148" t="e">
        <f ca="1">FLUID!AO65</f>
        <v>#N/A</v>
      </c>
      <c r="AL22" s="148" t="e">
        <f ca="1">FLUID!AP65</f>
        <v>#N/A</v>
      </c>
      <c r="AM22" s="148" t="e">
        <f ca="1">FLUID!AQ65</f>
        <v>#N/A</v>
      </c>
      <c r="AN22" s="148" t="e">
        <f ca="1">FLUID!AR65</f>
        <v>#N/A</v>
      </c>
      <c r="AO22" s="148" t="e">
        <f ca="1">FLUID!AS65</f>
        <v>#N/A</v>
      </c>
      <c r="AP22" s="148" t="e">
        <f ca="1">FLUID!AT65</f>
        <v>#N/A</v>
      </c>
      <c r="AQ22" s="148" t="e">
        <f ca="1">FLUID!AU65</f>
        <v>#N/A</v>
      </c>
      <c r="AR22" s="148" t="e">
        <f ca="1">FLUID!AV65</f>
        <v>#N/A</v>
      </c>
      <c r="AS22" s="148" t="e">
        <f ca="1">FLUID!AW65</f>
        <v>#N/A</v>
      </c>
      <c r="AT22" s="148" t="e">
        <f ca="1">FLUID!AX65</f>
        <v>#N/A</v>
      </c>
      <c r="AU22" s="148" t="e">
        <f ca="1">FLUID!AY65</f>
        <v>#N/A</v>
      </c>
      <c r="AV22" s="148" t="e">
        <f ca="1">FLUID!AZ65</f>
        <v>#N/A</v>
      </c>
      <c r="AW22" s="148" t="e">
        <f ca="1">FLUID!BA65</f>
        <v>#N/A</v>
      </c>
      <c r="AX22" s="148" t="e">
        <f ca="1">FLUID!BB65</f>
        <v>#N/A</v>
      </c>
      <c r="AY22" s="148" t="e">
        <f ca="1">FLUID!BC65</f>
        <v>#N/A</v>
      </c>
      <c r="AZ22" s="148" t="e">
        <f ca="1">FLUID!BD65</f>
        <v>#N/A</v>
      </c>
      <c r="BA22" s="148" t="e">
        <f ca="1">FLUID!BE65</f>
        <v>#N/A</v>
      </c>
      <c r="BB22" s="148" t="e">
        <f ca="1">FLUID!BF65</f>
        <v>#N/A</v>
      </c>
      <c r="BC22" s="148" t="e">
        <f ca="1">FLUID!BG65</f>
        <v>#N/A</v>
      </c>
      <c r="BD22" s="148" t="e">
        <f ca="1">FLUID!BH65</f>
        <v>#N/A</v>
      </c>
      <c r="BE22" s="148" t="e">
        <f ca="1">FLUID!BI65</f>
        <v>#N/A</v>
      </c>
      <c r="BF22" s="148" t="e">
        <f ca="1">FLUID!BJ65</f>
        <v>#N/A</v>
      </c>
      <c r="BG22" s="148" t="e">
        <f ca="1">FLUID!BK65</f>
        <v>#N/A</v>
      </c>
      <c r="BH22" s="148" t="e">
        <f ca="1">FLUID!BL65</f>
        <v>#N/A</v>
      </c>
      <c r="BI22" s="148" t="e">
        <f ca="1">FLUID!BM65</f>
        <v>#N/A</v>
      </c>
      <c r="BJ22" s="148" t="e">
        <f ca="1">FLUID!BN65</f>
        <v>#N/A</v>
      </c>
      <c r="BK22" s="148" t="e">
        <f ca="1">FLUID!BO65</f>
        <v>#N/A</v>
      </c>
      <c r="BL22" s="148" t="e">
        <f ca="1">FLUID!BP65</f>
        <v>#N/A</v>
      </c>
      <c r="BM22" s="148" t="e">
        <f ca="1">FLUID!BQ65</f>
        <v>#N/A</v>
      </c>
      <c r="BN22" s="148" t="e">
        <f ca="1">FLUID!BR65</f>
        <v>#N/A</v>
      </c>
      <c r="BO22" s="148">
        <f>FLUID!BS65</f>
        <v>0</v>
      </c>
      <c r="BP22" s="148">
        <f>FLUID!BT65</f>
        <v>0</v>
      </c>
      <c r="BQ22" s="148">
        <f>FLUID!BU65</f>
        <v>0</v>
      </c>
      <c r="BR22" s="148">
        <f>FLUID!BV65</f>
        <v>0</v>
      </c>
      <c r="BS22" s="148">
        <f>FLUID!BW65</f>
        <v>0</v>
      </c>
      <c r="BT22" s="148">
        <f>FLUID!BX65</f>
        <v>0</v>
      </c>
    </row>
    <row r="23" spans="1:72" ht="22.5" hidden="1" customHeight="1" outlineLevel="1" thickBot="1" x14ac:dyDescent="0.4">
      <c r="A23" s="87">
        <f>FLUID!E66</f>
        <v>0</v>
      </c>
      <c r="B23" s="148" t="e">
        <f ca="1">FLUID!F66</f>
        <v>#N/A</v>
      </c>
      <c r="C23" s="148" t="e">
        <f ca="1">FLUID!G66</f>
        <v>#N/A</v>
      </c>
      <c r="D23" s="148" t="e">
        <f ca="1">FLUID!H66</f>
        <v>#N/A</v>
      </c>
      <c r="E23" s="148" t="e">
        <f ca="1">FLUID!I66</f>
        <v>#N/A</v>
      </c>
      <c r="F23" s="148" t="e">
        <f ca="1">FLUID!J66</f>
        <v>#N/A</v>
      </c>
      <c r="G23" s="148" t="e">
        <f ca="1">FLUID!K66</f>
        <v>#N/A</v>
      </c>
      <c r="H23" s="148" t="e">
        <f ca="1">FLUID!L66</f>
        <v>#N/A</v>
      </c>
      <c r="I23" s="148" t="e">
        <f ca="1">FLUID!M66</f>
        <v>#N/A</v>
      </c>
      <c r="J23" s="148" t="e">
        <f ca="1">FLUID!N66</f>
        <v>#N/A</v>
      </c>
      <c r="K23" s="148" t="e">
        <f ca="1">FLUID!O66</f>
        <v>#N/A</v>
      </c>
      <c r="L23" s="148" t="e">
        <f ca="1">FLUID!P66</f>
        <v>#N/A</v>
      </c>
      <c r="M23" s="148" t="e">
        <f ca="1">FLUID!Q66</f>
        <v>#N/A</v>
      </c>
      <c r="N23" s="148" t="e">
        <f ca="1">FLUID!R66</f>
        <v>#N/A</v>
      </c>
      <c r="O23" s="148" t="e">
        <f ca="1">FLUID!S66</f>
        <v>#N/A</v>
      </c>
      <c r="P23" s="148" t="e">
        <f ca="1">FLUID!T66</f>
        <v>#N/A</v>
      </c>
      <c r="Q23" s="148" t="e">
        <f ca="1">FLUID!U66</f>
        <v>#N/A</v>
      </c>
      <c r="R23" s="148" t="e">
        <f ca="1">FLUID!V66</f>
        <v>#N/A</v>
      </c>
      <c r="S23" s="148" t="e">
        <f ca="1">FLUID!W66</f>
        <v>#N/A</v>
      </c>
      <c r="T23" s="148" t="e">
        <f ca="1">FLUID!X66</f>
        <v>#N/A</v>
      </c>
      <c r="U23" s="148" t="e">
        <f ca="1">FLUID!Y66</f>
        <v>#N/A</v>
      </c>
      <c r="V23" s="148" t="e">
        <f ca="1">FLUID!Z66</f>
        <v>#N/A</v>
      </c>
      <c r="W23" s="148" t="e">
        <f ca="1">FLUID!AA66</f>
        <v>#N/A</v>
      </c>
      <c r="X23" s="148" t="e">
        <f ca="1">FLUID!AB66</f>
        <v>#N/A</v>
      </c>
      <c r="Y23" s="148" t="e">
        <f ca="1">FLUID!AC66</f>
        <v>#N/A</v>
      </c>
      <c r="Z23" s="148" t="e">
        <f ca="1">FLUID!AD66</f>
        <v>#N/A</v>
      </c>
      <c r="AA23" s="148" t="e">
        <f ca="1">FLUID!AE66</f>
        <v>#N/A</v>
      </c>
      <c r="AB23" s="148" t="e">
        <f ca="1">FLUID!AF66</f>
        <v>#N/A</v>
      </c>
      <c r="AC23" s="148" t="e">
        <f ca="1">FLUID!AG66</f>
        <v>#N/A</v>
      </c>
      <c r="AD23" s="148" t="e">
        <f ca="1">FLUID!AH66</f>
        <v>#N/A</v>
      </c>
      <c r="AE23" s="148" t="e">
        <f ca="1">FLUID!AI66</f>
        <v>#N/A</v>
      </c>
      <c r="AF23" s="148" t="e">
        <f ca="1">FLUID!AJ66</f>
        <v>#N/A</v>
      </c>
      <c r="AG23" s="148" t="e">
        <f ca="1">FLUID!AK66</f>
        <v>#N/A</v>
      </c>
      <c r="AH23" s="148" t="e">
        <f ca="1">FLUID!AL66</f>
        <v>#N/A</v>
      </c>
      <c r="AI23" s="148" t="e">
        <f ca="1">FLUID!AM66</f>
        <v>#N/A</v>
      </c>
      <c r="AJ23" s="148" t="e">
        <f ca="1">FLUID!AN66</f>
        <v>#N/A</v>
      </c>
      <c r="AK23" s="148" t="e">
        <f ca="1">FLUID!AO66</f>
        <v>#N/A</v>
      </c>
      <c r="AL23" s="148" t="e">
        <f ca="1">FLUID!AP66</f>
        <v>#N/A</v>
      </c>
      <c r="AM23" s="148" t="e">
        <f ca="1">FLUID!AQ66</f>
        <v>#N/A</v>
      </c>
      <c r="AN23" s="148" t="e">
        <f ca="1">FLUID!AR66</f>
        <v>#N/A</v>
      </c>
      <c r="AO23" s="148" t="e">
        <f ca="1">FLUID!AS66</f>
        <v>#N/A</v>
      </c>
      <c r="AP23" s="148" t="e">
        <f ca="1">FLUID!AT66</f>
        <v>#N/A</v>
      </c>
      <c r="AQ23" s="148" t="e">
        <f ca="1">FLUID!AU66</f>
        <v>#N/A</v>
      </c>
      <c r="AR23" s="148" t="e">
        <f ca="1">FLUID!AV66</f>
        <v>#N/A</v>
      </c>
      <c r="AS23" s="148" t="e">
        <f ca="1">FLUID!AW66</f>
        <v>#N/A</v>
      </c>
      <c r="AT23" s="148" t="e">
        <f ca="1">FLUID!AX66</f>
        <v>#N/A</v>
      </c>
      <c r="AU23" s="148" t="e">
        <f ca="1">FLUID!AY66</f>
        <v>#N/A</v>
      </c>
      <c r="AV23" s="148" t="e">
        <f ca="1">FLUID!AZ66</f>
        <v>#N/A</v>
      </c>
      <c r="AW23" s="148" t="e">
        <f ca="1">FLUID!BA66</f>
        <v>#N/A</v>
      </c>
      <c r="AX23" s="148" t="e">
        <f ca="1">FLUID!BB66</f>
        <v>#N/A</v>
      </c>
      <c r="AY23" s="148" t="e">
        <f ca="1">FLUID!BC66</f>
        <v>#N/A</v>
      </c>
      <c r="AZ23" s="148" t="e">
        <f ca="1">FLUID!BD66</f>
        <v>#N/A</v>
      </c>
      <c r="BA23" s="148" t="e">
        <f ca="1">FLUID!BE66</f>
        <v>#N/A</v>
      </c>
      <c r="BB23" s="148" t="e">
        <f ca="1">FLUID!BF66</f>
        <v>#N/A</v>
      </c>
      <c r="BC23" s="148" t="e">
        <f ca="1">FLUID!BG66</f>
        <v>#N/A</v>
      </c>
      <c r="BD23" s="148" t="e">
        <f ca="1">FLUID!BH66</f>
        <v>#N/A</v>
      </c>
      <c r="BE23" s="148" t="e">
        <f ca="1">FLUID!BI66</f>
        <v>#N/A</v>
      </c>
      <c r="BF23" s="148" t="e">
        <f ca="1">FLUID!BJ66</f>
        <v>#N/A</v>
      </c>
      <c r="BG23" s="148" t="e">
        <f ca="1">FLUID!BK66</f>
        <v>#N/A</v>
      </c>
      <c r="BH23" s="148" t="e">
        <f ca="1">FLUID!BL66</f>
        <v>#N/A</v>
      </c>
      <c r="BI23" s="148" t="e">
        <f ca="1">FLUID!BM66</f>
        <v>#N/A</v>
      </c>
      <c r="BJ23" s="148" t="e">
        <f ca="1">FLUID!BN66</f>
        <v>#N/A</v>
      </c>
      <c r="BK23" s="148" t="e">
        <f ca="1">FLUID!BO66</f>
        <v>#N/A</v>
      </c>
      <c r="BL23" s="148" t="e">
        <f ca="1">FLUID!BP66</f>
        <v>#N/A</v>
      </c>
      <c r="BM23" s="148" t="e">
        <f ca="1">FLUID!BQ66</f>
        <v>#N/A</v>
      </c>
      <c r="BN23" s="148" t="e">
        <f ca="1">FLUID!BR66</f>
        <v>#N/A</v>
      </c>
      <c r="BO23" s="148">
        <f>FLUID!BS66</f>
        <v>0</v>
      </c>
      <c r="BP23" s="148">
        <f>FLUID!BT66</f>
        <v>0</v>
      </c>
      <c r="BQ23" s="148">
        <f>FLUID!BU66</f>
        <v>0</v>
      </c>
      <c r="BR23" s="148">
        <f>FLUID!BV66</f>
        <v>0</v>
      </c>
      <c r="BS23" s="148">
        <f>FLUID!BW66</f>
        <v>0</v>
      </c>
      <c r="BT23" s="148">
        <f>FLUID!BX66</f>
        <v>0</v>
      </c>
    </row>
    <row r="24" spans="1:72" ht="22.5" hidden="1" customHeight="1" outlineLevel="1" thickBot="1" x14ac:dyDescent="0.4">
      <c r="A24" s="87">
        <f>FLUID!E67</f>
        <v>0</v>
      </c>
      <c r="B24" s="148" t="e">
        <f ca="1">FLUID!F67</f>
        <v>#N/A</v>
      </c>
      <c r="C24" s="148" t="e">
        <f ca="1">FLUID!G67</f>
        <v>#N/A</v>
      </c>
      <c r="D24" s="148" t="e">
        <f ca="1">FLUID!H67</f>
        <v>#N/A</v>
      </c>
      <c r="E24" s="148" t="e">
        <f ca="1">FLUID!I67</f>
        <v>#N/A</v>
      </c>
      <c r="F24" s="148" t="e">
        <f ca="1">FLUID!J67</f>
        <v>#N/A</v>
      </c>
      <c r="G24" s="148" t="e">
        <f ca="1">FLUID!K67</f>
        <v>#N/A</v>
      </c>
      <c r="H24" s="148" t="e">
        <f ca="1">FLUID!L67</f>
        <v>#N/A</v>
      </c>
      <c r="I24" s="148" t="e">
        <f ca="1">FLUID!M67</f>
        <v>#N/A</v>
      </c>
      <c r="J24" s="148" t="e">
        <f ca="1">FLUID!N67</f>
        <v>#N/A</v>
      </c>
      <c r="K24" s="148" t="e">
        <f ca="1">FLUID!O67</f>
        <v>#N/A</v>
      </c>
      <c r="L24" s="148" t="e">
        <f ca="1">FLUID!P67</f>
        <v>#N/A</v>
      </c>
      <c r="M24" s="148" t="e">
        <f ca="1">FLUID!Q67</f>
        <v>#N/A</v>
      </c>
      <c r="N24" s="148" t="e">
        <f ca="1">FLUID!R67</f>
        <v>#N/A</v>
      </c>
      <c r="O24" s="148" t="e">
        <f ca="1">FLUID!S67</f>
        <v>#N/A</v>
      </c>
      <c r="P24" s="148" t="e">
        <f ca="1">FLUID!T67</f>
        <v>#N/A</v>
      </c>
      <c r="Q24" s="148" t="e">
        <f ca="1">FLUID!U67</f>
        <v>#N/A</v>
      </c>
      <c r="R24" s="148" t="e">
        <f ca="1">FLUID!V67</f>
        <v>#N/A</v>
      </c>
      <c r="S24" s="148" t="e">
        <f ca="1">FLUID!W67</f>
        <v>#N/A</v>
      </c>
      <c r="T24" s="148" t="e">
        <f ca="1">FLUID!X67</f>
        <v>#N/A</v>
      </c>
      <c r="U24" s="148" t="e">
        <f ca="1">FLUID!Y67</f>
        <v>#N/A</v>
      </c>
      <c r="V24" s="148" t="e">
        <f ca="1">FLUID!Z67</f>
        <v>#N/A</v>
      </c>
      <c r="W24" s="148" t="e">
        <f ca="1">FLUID!AA67</f>
        <v>#N/A</v>
      </c>
      <c r="X24" s="148" t="e">
        <f ca="1">FLUID!AB67</f>
        <v>#N/A</v>
      </c>
      <c r="Y24" s="148" t="e">
        <f ca="1">FLUID!AC67</f>
        <v>#N/A</v>
      </c>
      <c r="Z24" s="148" t="e">
        <f ca="1">FLUID!AD67</f>
        <v>#N/A</v>
      </c>
      <c r="AA24" s="148" t="e">
        <f ca="1">FLUID!AE67</f>
        <v>#N/A</v>
      </c>
      <c r="AB24" s="148" t="e">
        <f ca="1">FLUID!AF67</f>
        <v>#N/A</v>
      </c>
      <c r="AC24" s="148" t="e">
        <f ca="1">FLUID!AG67</f>
        <v>#N/A</v>
      </c>
      <c r="AD24" s="148" t="e">
        <f ca="1">FLUID!AH67</f>
        <v>#N/A</v>
      </c>
      <c r="AE24" s="148" t="e">
        <f ca="1">FLUID!AI67</f>
        <v>#N/A</v>
      </c>
      <c r="AF24" s="148" t="e">
        <f ca="1">FLUID!AJ67</f>
        <v>#N/A</v>
      </c>
      <c r="AG24" s="148" t="e">
        <f ca="1">FLUID!AK67</f>
        <v>#N/A</v>
      </c>
      <c r="AH24" s="148" t="e">
        <f ca="1">FLUID!AL67</f>
        <v>#N/A</v>
      </c>
      <c r="AI24" s="148" t="e">
        <f ca="1">FLUID!AM67</f>
        <v>#N/A</v>
      </c>
      <c r="AJ24" s="148" t="e">
        <f ca="1">FLUID!AN67</f>
        <v>#N/A</v>
      </c>
      <c r="AK24" s="148" t="e">
        <f ca="1">FLUID!AO67</f>
        <v>#N/A</v>
      </c>
      <c r="AL24" s="148" t="e">
        <f ca="1">FLUID!AP67</f>
        <v>#N/A</v>
      </c>
      <c r="AM24" s="148" t="e">
        <f ca="1">FLUID!AQ67</f>
        <v>#N/A</v>
      </c>
      <c r="AN24" s="148" t="e">
        <f ca="1">FLUID!AR67</f>
        <v>#N/A</v>
      </c>
      <c r="AO24" s="148" t="e">
        <f ca="1">FLUID!AS67</f>
        <v>#N/A</v>
      </c>
      <c r="AP24" s="148" t="e">
        <f ca="1">FLUID!AT67</f>
        <v>#N/A</v>
      </c>
      <c r="AQ24" s="148" t="e">
        <f ca="1">FLUID!AU67</f>
        <v>#N/A</v>
      </c>
      <c r="AR24" s="148" t="e">
        <f ca="1">FLUID!AV67</f>
        <v>#N/A</v>
      </c>
      <c r="AS24" s="148" t="e">
        <f ca="1">FLUID!AW67</f>
        <v>#N/A</v>
      </c>
      <c r="AT24" s="148" t="e">
        <f ca="1">FLUID!AX67</f>
        <v>#N/A</v>
      </c>
      <c r="AU24" s="148" t="e">
        <f ca="1">FLUID!AY67</f>
        <v>#N/A</v>
      </c>
      <c r="AV24" s="148" t="e">
        <f ca="1">FLUID!AZ67</f>
        <v>#N/A</v>
      </c>
      <c r="AW24" s="148" t="e">
        <f ca="1">FLUID!BA67</f>
        <v>#N/A</v>
      </c>
      <c r="AX24" s="148" t="e">
        <f ca="1">FLUID!BB67</f>
        <v>#N/A</v>
      </c>
      <c r="AY24" s="148" t="e">
        <f ca="1">FLUID!BC67</f>
        <v>#N/A</v>
      </c>
      <c r="AZ24" s="148" t="e">
        <f ca="1">FLUID!BD67</f>
        <v>#N/A</v>
      </c>
      <c r="BA24" s="148" t="e">
        <f ca="1">FLUID!BE67</f>
        <v>#N/A</v>
      </c>
      <c r="BB24" s="148" t="e">
        <f ca="1">FLUID!BF67</f>
        <v>#N/A</v>
      </c>
      <c r="BC24" s="148" t="e">
        <f ca="1">FLUID!BG67</f>
        <v>#N/A</v>
      </c>
      <c r="BD24" s="148" t="e">
        <f ca="1">FLUID!BH67</f>
        <v>#N/A</v>
      </c>
      <c r="BE24" s="148" t="e">
        <f ca="1">FLUID!BI67</f>
        <v>#N/A</v>
      </c>
      <c r="BF24" s="148" t="e">
        <f ca="1">FLUID!BJ67</f>
        <v>#N/A</v>
      </c>
      <c r="BG24" s="148" t="e">
        <f ca="1">FLUID!BK67</f>
        <v>#N/A</v>
      </c>
      <c r="BH24" s="148" t="e">
        <f ca="1">FLUID!BL67</f>
        <v>#N/A</v>
      </c>
      <c r="BI24" s="148" t="e">
        <f ca="1">FLUID!BM67</f>
        <v>#N/A</v>
      </c>
      <c r="BJ24" s="148" t="e">
        <f ca="1">FLUID!BN67</f>
        <v>#N/A</v>
      </c>
      <c r="BK24" s="148" t="e">
        <f ca="1">FLUID!BO67</f>
        <v>#N/A</v>
      </c>
      <c r="BL24" s="148" t="e">
        <f ca="1">FLUID!BP67</f>
        <v>#N/A</v>
      </c>
      <c r="BM24" s="148" t="e">
        <f ca="1">FLUID!BQ67</f>
        <v>#N/A</v>
      </c>
      <c r="BN24" s="148" t="e">
        <f ca="1">FLUID!BR67</f>
        <v>#N/A</v>
      </c>
      <c r="BO24" s="148">
        <f>FLUID!BS67</f>
        <v>0</v>
      </c>
      <c r="BP24" s="148">
        <f>FLUID!BT67</f>
        <v>0</v>
      </c>
      <c r="BQ24" s="148">
        <f>FLUID!BU67</f>
        <v>0</v>
      </c>
      <c r="BR24" s="148">
        <f>FLUID!BV67</f>
        <v>0</v>
      </c>
      <c r="BS24" s="148">
        <f>FLUID!BW67</f>
        <v>0</v>
      </c>
      <c r="BT24" s="148">
        <f>FLUID!BX67</f>
        <v>0</v>
      </c>
    </row>
    <row r="25" spans="1:72" ht="22.5" hidden="1" customHeight="1" outlineLevel="1" thickBot="1" x14ac:dyDescent="0.4">
      <c r="A25" s="87">
        <f>FLUID!E68</f>
        <v>0</v>
      </c>
      <c r="B25" s="148" t="e">
        <f ca="1">FLUID!F68</f>
        <v>#N/A</v>
      </c>
      <c r="C25" s="148" t="e">
        <f ca="1">FLUID!G68</f>
        <v>#N/A</v>
      </c>
      <c r="D25" s="148" t="e">
        <f ca="1">FLUID!H68</f>
        <v>#N/A</v>
      </c>
      <c r="E25" s="148" t="e">
        <f ca="1">FLUID!I68</f>
        <v>#N/A</v>
      </c>
      <c r="F25" s="148" t="e">
        <f ca="1">FLUID!J68</f>
        <v>#N/A</v>
      </c>
      <c r="G25" s="148" t="e">
        <f ca="1">FLUID!K68</f>
        <v>#N/A</v>
      </c>
      <c r="H25" s="148" t="e">
        <f ca="1">FLUID!L68</f>
        <v>#N/A</v>
      </c>
      <c r="I25" s="148" t="e">
        <f ca="1">FLUID!M68</f>
        <v>#N/A</v>
      </c>
      <c r="J25" s="148" t="e">
        <f ca="1">FLUID!N68</f>
        <v>#N/A</v>
      </c>
      <c r="K25" s="148" t="e">
        <f ca="1">FLUID!O68</f>
        <v>#N/A</v>
      </c>
      <c r="L25" s="148" t="e">
        <f ca="1">FLUID!P68</f>
        <v>#N/A</v>
      </c>
      <c r="M25" s="148" t="e">
        <f ca="1">FLUID!Q68</f>
        <v>#N/A</v>
      </c>
      <c r="N25" s="148" t="e">
        <f ca="1">FLUID!R68</f>
        <v>#N/A</v>
      </c>
      <c r="O25" s="148" t="e">
        <f ca="1">FLUID!S68</f>
        <v>#N/A</v>
      </c>
      <c r="P25" s="148" t="e">
        <f ca="1">FLUID!T68</f>
        <v>#N/A</v>
      </c>
      <c r="Q25" s="148" t="e">
        <f ca="1">FLUID!U68</f>
        <v>#N/A</v>
      </c>
      <c r="R25" s="148" t="e">
        <f ca="1">FLUID!V68</f>
        <v>#N/A</v>
      </c>
      <c r="S25" s="148" t="e">
        <f ca="1">FLUID!W68</f>
        <v>#N/A</v>
      </c>
      <c r="T25" s="148" t="e">
        <f ca="1">FLUID!X68</f>
        <v>#N/A</v>
      </c>
      <c r="U25" s="148" t="e">
        <f ca="1">FLUID!Y68</f>
        <v>#N/A</v>
      </c>
      <c r="V25" s="148" t="e">
        <f ca="1">FLUID!Z68</f>
        <v>#N/A</v>
      </c>
      <c r="W25" s="148" t="e">
        <f ca="1">FLUID!AA68</f>
        <v>#N/A</v>
      </c>
      <c r="X25" s="148" t="e">
        <f ca="1">FLUID!AB68</f>
        <v>#N/A</v>
      </c>
      <c r="Y25" s="148" t="e">
        <f ca="1">FLUID!AC68</f>
        <v>#N/A</v>
      </c>
      <c r="Z25" s="148" t="e">
        <f ca="1">FLUID!AD68</f>
        <v>#N/A</v>
      </c>
      <c r="AA25" s="148" t="e">
        <f ca="1">FLUID!AE68</f>
        <v>#N/A</v>
      </c>
      <c r="AB25" s="148" t="e">
        <f ca="1">FLUID!AF68</f>
        <v>#N/A</v>
      </c>
      <c r="AC25" s="148" t="e">
        <f ca="1">FLUID!AG68</f>
        <v>#N/A</v>
      </c>
      <c r="AD25" s="148" t="e">
        <f ca="1">FLUID!AH68</f>
        <v>#N/A</v>
      </c>
      <c r="AE25" s="148" t="e">
        <f ca="1">FLUID!AI68</f>
        <v>#N/A</v>
      </c>
      <c r="AF25" s="148" t="e">
        <f ca="1">FLUID!AJ68</f>
        <v>#N/A</v>
      </c>
      <c r="AG25" s="148" t="e">
        <f ca="1">FLUID!AK68</f>
        <v>#N/A</v>
      </c>
      <c r="AH25" s="148" t="e">
        <f ca="1">FLUID!AL68</f>
        <v>#N/A</v>
      </c>
      <c r="AI25" s="148" t="e">
        <f ca="1">FLUID!AM68</f>
        <v>#N/A</v>
      </c>
      <c r="AJ25" s="148" t="e">
        <f ca="1">FLUID!AN68</f>
        <v>#N/A</v>
      </c>
      <c r="AK25" s="148" t="e">
        <f ca="1">FLUID!AO68</f>
        <v>#N/A</v>
      </c>
      <c r="AL25" s="148" t="e">
        <f ca="1">FLUID!AP68</f>
        <v>#N/A</v>
      </c>
      <c r="AM25" s="148" t="e">
        <f ca="1">FLUID!AQ68</f>
        <v>#N/A</v>
      </c>
      <c r="AN25" s="148" t="e">
        <f ca="1">FLUID!AR68</f>
        <v>#N/A</v>
      </c>
      <c r="AO25" s="148" t="e">
        <f ca="1">FLUID!AS68</f>
        <v>#N/A</v>
      </c>
      <c r="AP25" s="148" t="e">
        <f ca="1">FLUID!AT68</f>
        <v>#N/A</v>
      </c>
      <c r="AQ25" s="148" t="e">
        <f ca="1">FLUID!AU68</f>
        <v>#N/A</v>
      </c>
      <c r="AR25" s="148" t="e">
        <f ca="1">FLUID!AV68</f>
        <v>#N/A</v>
      </c>
      <c r="AS25" s="148" t="e">
        <f ca="1">FLUID!AW68</f>
        <v>#N/A</v>
      </c>
      <c r="AT25" s="148" t="e">
        <f ca="1">FLUID!AX68</f>
        <v>#N/A</v>
      </c>
      <c r="AU25" s="148" t="e">
        <f ca="1">FLUID!AY68</f>
        <v>#N/A</v>
      </c>
      <c r="AV25" s="148" t="e">
        <f ca="1">FLUID!AZ68</f>
        <v>#N/A</v>
      </c>
      <c r="AW25" s="148" t="e">
        <f ca="1">FLUID!BA68</f>
        <v>#N/A</v>
      </c>
      <c r="AX25" s="148" t="e">
        <f ca="1">FLUID!BB68</f>
        <v>#N/A</v>
      </c>
      <c r="AY25" s="148" t="e">
        <f ca="1">FLUID!BC68</f>
        <v>#N/A</v>
      </c>
      <c r="AZ25" s="148" t="e">
        <f ca="1">FLUID!BD68</f>
        <v>#N/A</v>
      </c>
      <c r="BA25" s="148" t="e">
        <f ca="1">FLUID!BE68</f>
        <v>#N/A</v>
      </c>
      <c r="BB25" s="148" t="e">
        <f ca="1">FLUID!BF68</f>
        <v>#N/A</v>
      </c>
      <c r="BC25" s="148" t="e">
        <f ca="1">FLUID!BG68</f>
        <v>#N/A</v>
      </c>
      <c r="BD25" s="148" t="e">
        <f ca="1">FLUID!BH68</f>
        <v>#N/A</v>
      </c>
      <c r="BE25" s="148" t="e">
        <f ca="1">FLUID!BI68</f>
        <v>#N/A</v>
      </c>
      <c r="BF25" s="148" t="e">
        <f ca="1">FLUID!BJ68</f>
        <v>#N/A</v>
      </c>
      <c r="BG25" s="148" t="e">
        <f ca="1">FLUID!BK68</f>
        <v>#N/A</v>
      </c>
      <c r="BH25" s="148" t="e">
        <f ca="1">FLUID!BL68</f>
        <v>#N/A</v>
      </c>
      <c r="BI25" s="148" t="e">
        <f ca="1">FLUID!BM68</f>
        <v>#N/A</v>
      </c>
      <c r="BJ25" s="148" t="e">
        <f ca="1">FLUID!BN68</f>
        <v>#N/A</v>
      </c>
      <c r="BK25" s="148" t="e">
        <f ca="1">FLUID!BO68</f>
        <v>#N/A</v>
      </c>
      <c r="BL25" s="148" t="e">
        <f ca="1">FLUID!BP68</f>
        <v>#N/A</v>
      </c>
      <c r="BM25" s="148" t="e">
        <f ca="1">FLUID!BQ68</f>
        <v>#N/A</v>
      </c>
      <c r="BN25" s="148" t="e">
        <f ca="1">FLUID!BR68</f>
        <v>#N/A</v>
      </c>
      <c r="BO25" s="148">
        <f>FLUID!BS68</f>
        <v>0</v>
      </c>
      <c r="BP25" s="148">
        <f>FLUID!BT68</f>
        <v>0</v>
      </c>
      <c r="BQ25" s="148">
        <f>FLUID!BU68</f>
        <v>0</v>
      </c>
      <c r="BR25" s="148">
        <f>FLUID!BV68</f>
        <v>0</v>
      </c>
      <c r="BS25" s="148">
        <f>FLUID!BW68</f>
        <v>0</v>
      </c>
      <c r="BT25" s="148">
        <f>FLUID!BX68</f>
        <v>0</v>
      </c>
    </row>
    <row r="26" spans="1:72" ht="22.5" hidden="1" customHeight="1" outlineLevel="1" thickBot="1" x14ac:dyDescent="0.4">
      <c r="A26" s="87">
        <f>FLUID!E69</f>
        <v>0</v>
      </c>
      <c r="B26" s="148" t="e">
        <f ca="1">FLUID!F69</f>
        <v>#N/A</v>
      </c>
      <c r="C26" s="148" t="e">
        <f ca="1">FLUID!G69</f>
        <v>#N/A</v>
      </c>
      <c r="D26" s="148" t="e">
        <f ca="1">FLUID!H69</f>
        <v>#N/A</v>
      </c>
      <c r="E26" s="148" t="e">
        <f ca="1">FLUID!I69</f>
        <v>#N/A</v>
      </c>
      <c r="F26" s="148" t="e">
        <f ca="1">FLUID!J69</f>
        <v>#N/A</v>
      </c>
      <c r="G26" s="148" t="e">
        <f ca="1">FLUID!K69</f>
        <v>#N/A</v>
      </c>
      <c r="H26" s="148" t="e">
        <f ca="1">FLUID!L69</f>
        <v>#N/A</v>
      </c>
      <c r="I26" s="148" t="e">
        <f ca="1">FLUID!M69</f>
        <v>#N/A</v>
      </c>
      <c r="J26" s="148" t="e">
        <f ca="1">FLUID!N69</f>
        <v>#N/A</v>
      </c>
      <c r="K26" s="148" t="e">
        <f ca="1">FLUID!O69</f>
        <v>#N/A</v>
      </c>
      <c r="L26" s="148" t="e">
        <f ca="1">FLUID!P69</f>
        <v>#N/A</v>
      </c>
      <c r="M26" s="148" t="e">
        <f ca="1">FLUID!Q69</f>
        <v>#N/A</v>
      </c>
      <c r="N26" s="148" t="e">
        <f ca="1">FLUID!R69</f>
        <v>#N/A</v>
      </c>
      <c r="O26" s="148" t="e">
        <f ca="1">FLUID!S69</f>
        <v>#N/A</v>
      </c>
      <c r="P26" s="148" t="e">
        <f ca="1">FLUID!T69</f>
        <v>#N/A</v>
      </c>
      <c r="Q26" s="148" t="e">
        <f ca="1">FLUID!U69</f>
        <v>#N/A</v>
      </c>
      <c r="R26" s="148" t="e">
        <f ca="1">FLUID!V69</f>
        <v>#N/A</v>
      </c>
      <c r="S26" s="148" t="e">
        <f ca="1">FLUID!W69</f>
        <v>#N/A</v>
      </c>
      <c r="T26" s="148" t="e">
        <f ca="1">FLUID!X69</f>
        <v>#N/A</v>
      </c>
      <c r="U26" s="148" t="e">
        <f ca="1">FLUID!Y69</f>
        <v>#N/A</v>
      </c>
      <c r="V26" s="148" t="e">
        <f ca="1">FLUID!Z69</f>
        <v>#N/A</v>
      </c>
      <c r="W26" s="148" t="e">
        <f ca="1">FLUID!AA69</f>
        <v>#N/A</v>
      </c>
      <c r="X26" s="148" t="e">
        <f ca="1">FLUID!AB69</f>
        <v>#N/A</v>
      </c>
      <c r="Y26" s="148" t="e">
        <f ca="1">FLUID!AC69</f>
        <v>#N/A</v>
      </c>
      <c r="Z26" s="148" t="e">
        <f ca="1">FLUID!AD69</f>
        <v>#N/A</v>
      </c>
      <c r="AA26" s="148" t="e">
        <f ca="1">FLUID!AE69</f>
        <v>#N/A</v>
      </c>
      <c r="AB26" s="148" t="e">
        <f ca="1">FLUID!AF69</f>
        <v>#N/A</v>
      </c>
      <c r="AC26" s="148" t="e">
        <f ca="1">FLUID!AG69</f>
        <v>#N/A</v>
      </c>
      <c r="AD26" s="148" t="e">
        <f ca="1">FLUID!AH69</f>
        <v>#N/A</v>
      </c>
      <c r="AE26" s="148" t="e">
        <f ca="1">FLUID!AI69</f>
        <v>#N/A</v>
      </c>
      <c r="AF26" s="148" t="e">
        <f ca="1">FLUID!AJ69</f>
        <v>#N/A</v>
      </c>
      <c r="AG26" s="148" t="e">
        <f ca="1">FLUID!AK69</f>
        <v>#N/A</v>
      </c>
      <c r="AH26" s="148" t="e">
        <f ca="1">FLUID!AL69</f>
        <v>#N/A</v>
      </c>
      <c r="AI26" s="148" t="e">
        <f ca="1">FLUID!AM69</f>
        <v>#N/A</v>
      </c>
      <c r="AJ26" s="148" t="e">
        <f ca="1">FLUID!AN69</f>
        <v>#N/A</v>
      </c>
      <c r="AK26" s="148" t="e">
        <f ca="1">FLUID!AO69</f>
        <v>#N/A</v>
      </c>
      <c r="AL26" s="148" t="e">
        <f ca="1">FLUID!AP69</f>
        <v>#N/A</v>
      </c>
      <c r="AM26" s="148" t="e">
        <f ca="1">FLUID!AQ69</f>
        <v>#N/A</v>
      </c>
      <c r="AN26" s="148" t="e">
        <f ca="1">FLUID!AR69</f>
        <v>#N/A</v>
      </c>
      <c r="AO26" s="148" t="e">
        <f ca="1">FLUID!AS69</f>
        <v>#N/A</v>
      </c>
      <c r="AP26" s="148" t="e">
        <f ca="1">FLUID!AT69</f>
        <v>#N/A</v>
      </c>
      <c r="AQ26" s="148" t="e">
        <f ca="1">FLUID!AU69</f>
        <v>#N/A</v>
      </c>
      <c r="AR26" s="148" t="e">
        <f ca="1">FLUID!AV69</f>
        <v>#N/A</v>
      </c>
      <c r="AS26" s="148" t="e">
        <f ca="1">FLUID!AW69</f>
        <v>#N/A</v>
      </c>
      <c r="AT26" s="148" t="e">
        <f ca="1">FLUID!AX69</f>
        <v>#N/A</v>
      </c>
      <c r="AU26" s="148" t="e">
        <f ca="1">FLUID!AY69</f>
        <v>#N/A</v>
      </c>
      <c r="AV26" s="148" t="e">
        <f ca="1">FLUID!AZ69</f>
        <v>#N/A</v>
      </c>
      <c r="AW26" s="148" t="e">
        <f ca="1">FLUID!BA69</f>
        <v>#N/A</v>
      </c>
      <c r="AX26" s="148" t="e">
        <f ca="1">FLUID!BB69</f>
        <v>#N/A</v>
      </c>
      <c r="AY26" s="148" t="e">
        <f ca="1">FLUID!BC69</f>
        <v>#N/A</v>
      </c>
      <c r="AZ26" s="148" t="e">
        <f ca="1">FLUID!BD69</f>
        <v>#N/A</v>
      </c>
      <c r="BA26" s="148" t="e">
        <f ca="1">FLUID!BE69</f>
        <v>#N/A</v>
      </c>
      <c r="BB26" s="148" t="e">
        <f ca="1">FLUID!BF69</f>
        <v>#N/A</v>
      </c>
      <c r="BC26" s="148" t="e">
        <f ca="1">FLUID!BG69</f>
        <v>#N/A</v>
      </c>
      <c r="BD26" s="148" t="e">
        <f ca="1">FLUID!BH69</f>
        <v>#N/A</v>
      </c>
      <c r="BE26" s="148" t="e">
        <f ca="1">FLUID!BI69</f>
        <v>#N/A</v>
      </c>
      <c r="BF26" s="148" t="e">
        <f ca="1">FLUID!BJ69</f>
        <v>#N/A</v>
      </c>
      <c r="BG26" s="148" t="e">
        <f ca="1">FLUID!BK69</f>
        <v>#N/A</v>
      </c>
      <c r="BH26" s="148" t="e">
        <f ca="1">FLUID!BL69</f>
        <v>#N/A</v>
      </c>
      <c r="BI26" s="148" t="e">
        <f ca="1">FLUID!BM69</f>
        <v>#N/A</v>
      </c>
      <c r="BJ26" s="148" t="e">
        <f ca="1">FLUID!BN69</f>
        <v>#N/A</v>
      </c>
      <c r="BK26" s="148" t="e">
        <f ca="1">FLUID!BO69</f>
        <v>#N/A</v>
      </c>
      <c r="BL26" s="148" t="e">
        <f ca="1">FLUID!BP69</f>
        <v>#N/A</v>
      </c>
      <c r="BM26" s="148" t="e">
        <f ca="1">FLUID!BQ69</f>
        <v>#N/A</v>
      </c>
      <c r="BN26" s="148" t="e">
        <f ca="1">FLUID!BR69</f>
        <v>#N/A</v>
      </c>
      <c r="BO26" s="148">
        <f>FLUID!BS69</f>
        <v>0</v>
      </c>
      <c r="BP26" s="148">
        <f>FLUID!BT69</f>
        <v>0</v>
      </c>
      <c r="BQ26" s="148">
        <f>FLUID!BU69</f>
        <v>0</v>
      </c>
      <c r="BR26" s="148">
        <f>FLUID!BV69</f>
        <v>0</v>
      </c>
      <c r="BS26" s="148">
        <f>FLUID!BW69</f>
        <v>0</v>
      </c>
      <c r="BT26" s="148">
        <f>FLUID!BX69</f>
        <v>0</v>
      </c>
    </row>
    <row r="27" spans="1:72" ht="22.5" hidden="1" customHeight="1" outlineLevel="1" thickBot="1" x14ac:dyDescent="0.4">
      <c r="A27" s="87">
        <f>FLUID!E70</f>
        <v>0</v>
      </c>
      <c r="B27" s="148" t="e">
        <f ca="1">FLUID!F70</f>
        <v>#N/A</v>
      </c>
      <c r="C27" s="148" t="e">
        <f ca="1">FLUID!G70</f>
        <v>#N/A</v>
      </c>
      <c r="D27" s="148" t="e">
        <f ca="1">FLUID!H70</f>
        <v>#N/A</v>
      </c>
      <c r="E27" s="148" t="e">
        <f ca="1">FLUID!I70</f>
        <v>#N/A</v>
      </c>
      <c r="F27" s="148" t="e">
        <f ca="1">FLUID!J70</f>
        <v>#N/A</v>
      </c>
      <c r="G27" s="148" t="e">
        <f ca="1">FLUID!K70</f>
        <v>#N/A</v>
      </c>
      <c r="H27" s="148" t="e">
        <f ca="1">FLUID!L70</f>
        <v>#N/A</v>
      </c>
      <c r="I27" s="148" t="e">
        <f ca="1">FLUID!M70</f>
        <v>#N/A</v>
      </c>
      <c r="J27" s="148" t="e">
        <f ca="1">FLUID!N70</f>
        <v>#N/A</v>
      </c>
      <c r="K27" s="148" t="e">
        <f ca="1">FLUID!O70</f>
        <v>#N/A</v>
      </c>
      <c r="L27" s="148" t="e">
        <f ca="1">FLUID!P70</f>
        <v>#N/A</v>
      </c>
      <c r="M27" s="148" t="e">
        <f ca="1">FLUID!Q70</f>
        <v>#N/A</v>
      </c>
      <c r="N27" s="148" t="e">
        <f ca="1">FLUID!R70</f>
        <v>#N/A</v>
      </c>
      <c r="O27" s="148" t="e">
        <f ca="1">FLUID!S70</f>
        <v>#N/A</v>
      </c>
      <c r="P27" s="148" t="e">
        <f ca="1">FLUID!T70</f>
        <v>#N/A</v>
      </c>
      <c r="Q27" s="148" t="e">
        <f ca="1">FLUID!U70</f>
        <v>#N/A</v>
      </c>
      <c r="R27" s="148" t="e">
        <f ca="1">FLUID!V70</f>
        <v>#N/A</v>
      </c>
      <c r="S27" s="148" t="e">
        <f ca="1">FLUID!W70</f>
        <v>#N/A</v>
      </c>
      <c r="T27" s="148" t="e">
        <f ca="1">FLUID!X70</f>
        <v>#N/A</v>
      </c>
      <c r="U27" s="148" t="e">
        <f ca="1">FLUID!Y70</f>
        <v>#N/A</v>
      </c>
      <c r="V27" s="148" t="e">
        <f ca="1">FLUID!Z70</f>
        <v>#N/A</v>
      </c>
      <c r="W27" s="148" t="e">
        <f ca="1">FLUID!AA70</f>
        <v>#N/A</v>
      </c>
      <c r="X27" s="148" t="e">
        <f ca="1">FLUID!AB70</f>
        <v>#N/A</v>
      </c>
      <c r="Y27" s="148" t="e">
        <f ca="1">FLUID!AC70</f>
        <v>#N/A</v>
      </c>
      <c r="Z27" s="148" t="e">
        <f ca="1">FLUID!AD70</f>
        <v>#N/A</v>
      </c>
      <c r="AA27" s="148" t="e">
        <f ca="1">FLUID!AE70</f>
        <v>#N/A</v>
      </c>
      <c r="AB27" s="148" t="e">
        <f ca="1">FLUID!AF70</f>
        <v>#N/A</v>
      </c>
      <c r="AC27" s="148" t="e">
        <f ca="1">FLUID!AG70</f>
        <v>#N/A</v>
      </c>
      <c r="AD27" s="148" t="e">
        <f ca="1">FLUID!AH70</f>
        <v>#N/A</v>
      </c>
      <c r="AE27" s="148" t="e">
        <f ca="1">FLUID!AI70</f>
        <v>#N/A</v>
      </c>
      <c r="AF27" s="148" t="e">
        <f ca="1">FLUID!AJ70</f>
        <v>#N/A</v>
      </c>
      <c r="AG27" s="148" t="e">
        <f ca="1">FLUID!AK70</f>
        <v>#N/A</v>
      </c>
      <c r="AH27" s="148" t="e">
        <f ca="1">FLUID!AL70</f>
        <v>#N/A</v>
      </c>
      <c r="AI27" s="148" t="e">
        <f ca="1">FLUID!AM70</f>
        <v>#N/A</v>
      </c>
      <c r="AJ27" s="148" t="e">
        <f ca="1">FLUID!AN70</f>
        <v>#N/A</v>
      </c>
      <c r="AK27" s="148" t="e">
        <f ca="1">FLUID!AO70</f>
        <v>#N/A</v>
      </c>
      <c r="AL27" s="148" t="e">
        <f ca="1">FLUID!AP70</f>
        <v>#N/A</v>
      </c>
      <c r="AM27" s="148" t="e">
        <f ca="1">FLUID!AQ70</f>
        <v>#N/A</v>
      </c>
      <c r="AN27" s="148" t="e">
        <f ca="1">FLUID!AR70</f>
        <v>#N/A</v>
      </c>
      <c r="AO27" s="148" t="e">
        <f ca="1">FLUID!AS70</f>
        <v>#N/A</v>
      </c>
      <c r="AP27" s="148" t="e">
        <f ca="1">FLUID!AT70</f>
        <v>#N/A</v>
      </c>
      <c r="AQ27" s="148" t="e">
        <f ca="1">FLUID!AU70</f>
        <v>#N/A</v>
      </c>
      <c r="AR27" s="148" t="e">
        <f ca="1">FLUID!AV70</f>
        <v>#N/A</v>
      </c>
      <c r="AS27" s="148" t="e">
        <f ca="1">FLUID!AW70</f>
        <v>#N/A</v>
      </c>
      <c r="AT27" s="148" t="e">
        <f ca="1">FLUID!AX70</f>
        <v>#N/A</v>
      </c>
      <c r="AU27" s="148" t="e">
        <f ca="1">FLUID!AY70</f>
        <v>#N/A</v>
      </c>
      <c r="AV27" s="148" t="e">
        <f ca="1">FLUID!AZ70</f>
        <v>#N/A</v>
      </c>
      <c r="AW27" s="148" t="e">
        <f ca="1">FLUID!BA70</f>
        <v>#N/A</v>
      </c>
      <c r="AX27" s="148" t="e">
        <f ca="1">FLUID!BB70</f>
        <v>#N/A</v>
      </c>
      <c r="AY27" s="148" t="e">
        <f ca="1">FLUID!BC70</f>
        <v>#N/A</v>
      </c>
      <c r="AZ27" s="148" t="e">
        <f ca="1">FLUID!BD70</f>
        <v>#N/A</v>
      </c>
      <c r="BA27" s="148" t="e">
        <f ca="1">FLUID!BE70</f>
        <v>#N/A</v>
      </c>
      <c r="BB27" s="148" t="e">
        <f ca="1">FLUID!BF70</f>
        <v>#N/A</v>
      </c>
      <c r="BC27" s="148" t="e">
        <f ca="1">FLUID!BG70</f>
        <v>#N/A</v>
      </c>
      <c r="BD27" s="148" t="e">
        <f ca="1">FLUID!BH70</f>
        <v>#N/A</v>
      </c>
      <c r="BE27" s="148" t="e">
        <f ca="1">FLUID!BI70</f>
        <v>#N/A</v>
      </c>
      <c r="BF27" s="148" t="e">
        <f ca="1">FLUID!BJ70</f>
        <v>#N/A</v>
      </c>
      <c r="BG27" s="148" t="e">
        <f ca="1">FLUID!BK70</f>
        <v>#N/A</v>
      </c>
      <c r="BH27" s="148" t="e">
        <f ca="1">FLUID!BL70</f>
        <v>#N/A</v>
      </c>
      <c r="BI27" s="148" t="e">
        <f ca="1">FLUID!BM70</f>
        <v>#N/A</v>
      </c>
      <c r="BJ27" s="148" t="e">
        <f ca="1">FLUID!BN70</f>
        <v>#N/A</v>
      </c>
      <c r="BK27" s="148" t="e">
        <f ca="1">FLUID!BO70</f>
        <v>#N/A</v>
      </c>
      <c r="BL27" s="148" t="e">
        <f ca="1">FLUID!BP70</f>
        <v>#N/A</v>
      </c>
      <c r="BM27" s="148" t="e">
        <f ca="1">FLUID!BQ70</f>
        <v>#N/A</v>
      </c>
      <c r="BN27" s="148" t="e">
        <f ca="1">FLUID!BR70</f>
        <v>#N/A</v>
      </c>
      <c r="BO27" s="148">
        <f>FLUID!BS70</f>
        <v>0</v>
      </c>
      <c r="BP27" s="148">
        <f>FLUID!BT70</f>
        <v>0</v>
      </c>
      <c r="BQ27" s="148">
        <f>FLUID!BU70</f>
        <v>0</v>
      </c>
      <c r="BR27" s="148">
        <f>FLUID!BV70</f>
        <v>0</v>
      </c>
      <c r="BS27" s="148">
        <f>FLUID!BW70</f>
        <v>0</v>
      </c>
      <c r="BT27" s="148">
        <f>FLUID!BX70</f>
        <v>0</v>
      </c>
    </row>
    <row r="28" spans="1:72" ht="22.5" hidden="1" customHeight="1" outlineLevel="1" thickBot="1" x14ac:dyDescent="0.4">
      <c r="A28" s="87">
        <f>FLUID!E71</f>
        <v>0</v>
      </c>
      <c r="B28" s="148" t="e">
        <f ca="1">FLUID!F71</f>
        <v>#N/A</v>
      </c>
      <c r="C28" s="148" t="e">
        <f ca="1">FLUID!G71</f>
        <v>#N/A</v>
      </c>
      <c r="D28" s="148" t="e">
        <f ca="1">FLUID!H71</f>
        <v>#N/A</v>
      </c>
      <c r="E28" s="148" t="e">
        <f ca="1">FLUID!I71</f>
        <v>#N/A</v>
      </c>
      <c r="F28" s="148" t="e">
        <f ca="1">FLUID!J71</f>
        <v>#N/A</v>
      </c>
      <c r="G28" s="148" t="e">
        <f ca="1">FLUID!K71</f>
        <v>#N/A</v>
      </c>
      <c r="H28" s="148" t="e">
        <f ca="1">FLUID!L71</f>
        <v>#N/A</v>
      </c>
      <c r="I28" s="148" t="e">
        <f ca="1">FLUID!M71</f>
        <v>#N/A</v>
      </c>
      <c r="J28" s="148" t="e">
        <f ca="1">FLUID!N71</f>
        <v>#N/A</v>
      </c>
      <c r="K28" s="148" t="e">
        <f ca="1">FLUID!O71</f>
        <v>#N/A</v>
      </c>
      <c r="L28" s="148" t="e">
        <f ca="1">FLUID!P71</f>
        <v>#N/A</v>
      </c>
      <c r="M28" s="148" t="e">
        <f ca="1">FLUID!Q71</f>
        <v>#N/A</v>
      </c>
      <c r="N28" s="148" t="e">
        <f ca="1">FLUID!R71</f>
        <v>#N/A</v>
      </c>
      <c r="O28" s="148" t="e">
        <f ca="1">FLUID!S71</f>
        <v>#N/A</v>
      </c>
      <c r="P28" s="148" t="e">
        <f ca="1">FLUID!T71</f>
        <v>#N/A</v>
      </c>
      <c r="Q28" s="148" t="e">
        <f ca="1">FLUID!U71</f>
        <v>#N/A</v>
      </c>
      <c r="R28" s="148" t="e">
        <f ca="1">FLUID!V71</f>
        <v>#N/A</v>
      </c>
      <c r="S28" s="148" t="e">
        <f ca="1">FLUID!W71</f>
        <v>#N/A</v>
      </c>
      <c r="T28" s="148" t="e">
        <f ca="1">FLUID!X71</f>
        <v>#N/A</v>
      </c>
      <c r="U28" s="148" t="e">
        <f ca="1">FLUID!Y71</f>
        <v>#N/A</v>
      </c>
      <c r="V28" s="148" t="e">
        <f ca="1">FLUID!Z71</f>
        <v>#N/A</v>
      </c>
      <c r="W28" s="148" t="e">
        <f ca="1">FLUID!AA71</f>
        <v>#N/A</v>
      </c>
      <c r="X28" s="148" t="e">
        <f ca="1">FLUID!AB71</f>
        <v>#N/A</v>
      </c>
      <c r="Y28" s="148" t="e">
        <f ca="1">FLUID!AC71</f>
        <v>#N/A</v>
      </c>
      <c r="Z28" s="148" t="e">
        <f ca="1">FLUID!AD71</f>
        <v>#N/A</v>
      </c>
      <c r="AA28" s="148" t="e">
        <f ca="1">FLUID!AE71</f>
        <v>#N/A</v>
      </c>
      <c r="AB28" s="148" t="e">
        <f ca="1">FLUID!AF71</f>
        <v>#N/A</v>
      </c>
      <c r="AC28" s="148" t="e">
        <f ca="1">FLUID!AG71</f>
        <v>#N/A</v>
      </c>
      <c r="AD28" s="148" t="e">
        <f ca="1">FLUID!AH71</f>
        <v>#N/A</v>
      </c>
      <c r="AE28" s="148" t="e">
        <f ca="1">FLUID!AI71</f>
        <v>#N/A</v>
      </c>
      <c r="AF28" s="148" t="e">
        <f ca="1">FLUID!AJ71</f>
        <v>#N/A</v>
      </c>
      <c r="AG28" s="148" t="e">
        <f ca="1">FLUID!AK71</f>
        <v>#N/A</v>
      </c>
      <c r="AH28" s="148" t="e">
        <f ca="1">FLUID!AL71</f>
        <v>#N/A</v>
      </c>
      <c r="AI28" s="148" t="e">
        <f ca="1">FLUID!AM71</f>
        <v>#N/A</v>
      </c>
      <c r="AJ28" s="148" t="e">
        <f ca="1">FLUID!AN71</f>
        <v>#N/A</v>
      </c>
      <c r="AK28" s="148" t="e">
        <f ca="1">FLUID!AO71</f>
        <v>#N/A</v>
      </c>
      <c r="AL28" s="148" t="e">
        <f ca="1">FLUID!AP71</f>
        <v>#N/A</v>
      </c>
      <c r="AM28" s="148" t="e">
        <f ca="1">FLUID!AQ71</f>
        <v>#N/A</v>
      </c>
      <c r="AN28" s="148" t="e">
        <f ca="1">FLUID!AR71</f>
        <v>#N/A</v>
      </c>
      <c r="AO28" s="148" t="e">
        <f ca="1">FLUID!AS71</f>
        <v>#N/A</v>
      </c>
      <c r="AP28" s="148" t="e">
        <f ca="1">FLUID!AT71</f>
        <v>#N/A</v>
      </c>
      <c r="AQ28" s="148" t="e">
        <f ca="1">FLUID!AU71</f>
        <v>#N/A</v>
      </c>
      <c r="AR28" s="148" t="e">
        <f ca="1">FLUID!AV71</f>
        <v>#N/A</v>
      </c>
      <c r="AS28" s="148" t="e">
        <f ca="1">FLUID!AW71</f>
        <v>#N/A</v>
      </c>
      <c r="AT28" s="148" t="e">
        <f ca="1">FLUID!AX71</f>
        <v>#N/A</v>
      </c>
      <c r="AU28" s="148" t="e">
        <f ca="1">FLUID!AY71</f>
        <v>#N/A</v>
      </c>
      <c r="AV28" s="148" t="e">
        <f ca="1">FLUID!AZ71</f>
        <v>#N/A</v>
      </c>
      <c r="AW28" s="148" t="e">
        <f ca="1">FLUID!BA71</f>
        <v>#N/A</v>
      </c>
      <c r="AX28" s="148" t="e">
        <f ca="1">FLUID!BB71</f>
        <v>#N/A</v>
      </c>
      <c r="AY28" s="148" t="e">
        <f ca="1">FLUID!BC71</f>
        <v>#N/A</v>
      </c>
      <c r="AZ28" s="148" t="e">
        <f ca="1">FLUID!BD71</f>
        <v>#N/A</v>
      </c>
      <c r="BA28" s="148" t="e">
        <f ca="1">FLUID!BE71</f>
        <v>#N/A</v>
      </c>
      <c r="BB28" s="148" t="e">
        <f ca="1">FLUID!BF71</f>
        <v>#N/A</v>
      </c>
      <c r="BC28" s="148" t="e">
        <f ca="1">FLUID!BG71</f>
        <v>#N/A</v>
      </c>
      <c r="BD28" s="148" t="e">
        <f ca="1">FLUID!BH71</f>
        <v>#N/A</v>
      </c>
      <c r="BE28" s="148" t="e">
        <f ca="1">FLUID!BI71</f>
        <v>#N/A</v>
      </c>
      <c r="BF28" s="148" t="e">
        <f ca="1">FLUID!BJ71</f>
        <v>#N/A</v>
      </c>
      <c r="BG28" s="148" t="e">
        <f ca="1">FLUID!BK71</f>
        <v>#N/A</v>
      </c>
      <c r="BH28" s="148" t="e">
        <f ca="1">FLUID!BL71</f>
        <v>#N/A</v>
      </c>
      <c r="BI28" s="148" t="e">
        <f ca="1">FLUID!BM71</f>
        <v>#N/A</v>
      </c>
      <c r="BJ28" s="148" t="e">
        <f ca="1">FLUID!BN71</f>
        <v>#N/A</v>
      </c>
      <c r="BK28" s="148" t="e">
        <f ca="1">FLUID!BO71</f>
        <v>#N/A</v>
      </c>
      <c r="BL28" s="148" t="e">
        <f ca="1">FLUID!BP71</f>
        <v>#N/A</v>
      </c>
      <c r="BM28" s="148" t="e">
        <f ca="1">FLUID!BQ71</f>
        <v>#N/A</v>
      </c>
      <c r="BN28" s="148" t="e">
        <f ca="1">FLUID!BR71</f>
        <v>#N/A</v>
      </c>
      <c r="BO28" s="148">
        <f>FLUID!BS71</f>
        <v>0</v>
      </c>
      <c r="BP28" s="148">
        <f>FLUID!BT71</f>
        <v>0</v>
      </c>
      <c r="BQ28" s="148">
        <f>FLUID!BU71</f>
        <v>0</v>
      </c>
      <c r="BR28" s="148">
        <f>FLUID!BV71</f>
        <v>0</v>
      </c>
      <c r="BS28" s="148">
        <f>FLUID!BW71</f>
        <v>0</v>
      </c>
      <c r="BT28" s="148">
        <f>FLUID!BX71</f>
        <v>0</v>
      </c>
    </row>
    <row r="29" spans="1:72" ht="22.5" hidden="1" customHeight="1" outlineLevel="1" thickBot="1" x14ac:dyDescent="0.4">
      <c r="A29" s="87">
        <f>FLUID!E72</f>
        <v>0</v>
      </c>
      <c r="B29" s="148" t="e">
        <f ca="1">FLUID!F72</f>
        <v>#N/A</v>
      </c>
      <c r="C29" s="148" t="e">
        <f ca="1">FLUID!G72</f>
        <v>#N/A</v>
      </c>
      <c r="D29" s="148" t="e">
        <f ca="1">FLUID!H72</f>
        <v>#N/A</v>
      </c>
      <c r="E29" s="148" t="e">
        <f ca="1">FLUID!I72</f>
        <v>#N/A</v>
      </c>
      <c r="F29" s="148" t="e">
        <f ca="1">FLUID!J72</f>
        <v>#N/A</v>
      </c>
      <c r="G29" s="148" t="e">
        <f ca="1">FLUID!K72</f>
        <v>#N/A</v>
      </c>
      <c r="H29" s="148" t="e">
        <f ca="1">FLUID!L72</f>
        <v>#N/A</v>
      </c>
      <c r="I29" s="148" t="e">
        <f ca="1">FLUID!M72</f>
        <v>#N/A</v>
      </c>
      <c r="J29" s="148" t="e">
        <f ca="1">FLUID!N72</f>
        <v>#N/A</v>
      </c>
      <c r="K29" s="148" t="e">
        <f ca="1">FLUID!O72</f>
        <v>#N/A</v>
      </c>
      <c r="L29" s="148" t="e">
        <f ca="1">FLUID!P72</f>
        <v>#N/A</v>
      </c>
      <c r="M29" s="148" t="e">
        <f ca="1">FLUID!Q72</f>
        <v>#N/A</v>
      </c>
      <c r="N29" s="148" t="e">
        <f ca="1">FLUID!R72</f>
        <v>#N/A</v>
      </c>
      <c r="O29" s="148" t="e">
        <f ca="1">FLUID!S72</f>
        <v>#N/A</v>
      </c>
      <c r="P29" s="148" t="e">
        <f ca="1">FLUID!T72</f>
        <v>#N/A</v>
      </c>
      <c r="Q29" s="148" t="e">
        <f ca="1">FLUID!U72</f>
        <v>#N/A</v>
      </c>
      <c r="R29" s="148" t="e">
        <f ca="1">FLUID!V72</f>
        <v>#N/A</v>
      </c>
      <c r="S29" s="148" t="e">
        <f ca="1">FLUID!W72</f>
        <v>#N/A</v>
      </c>
      <c r="T29" s="148" t="e">
        <f ca="1">FLUID!X72</f>
        <v>#N/A</v>
      </c>
      <c r="U29" s="148" t="e">
        <f ca="1">FLUID!Y72</f>
        <v>#N/A</v>
      </c>
      <c r="V29" s="148" t="e">
        <f ca="1">FLUID!Z72</f>
        <v>#N/A</v>
      </c>
      <c r="W29" s="148" t="e">
        <f ca="1">FLUID!AA72</f>
        <v>#N/A</v>
      </c>
      <c r="X29" s="148" t="e">
        <f ca="1">FLUID!AB72</f>
        <v>#N/A</v>
      </c>
      <c r="Y29" s="148" t="e">
        <f ca="1">FLUID!AC72</f>
        <v>#N/A</v>
      </c>
      <c r="Z29" s="148" t="e">
        <f ca="1">FLUID!AD72</f>
        <v>#N/A</v>
      </c>
      <c r="AA29" s="148" t="e">
        <f ca="1">FLUID!AE72</f>
        <v>#N/A</v>
      </c>
      <c r="AB29" s="148" t="e">
        <f ca="1">FLUID!AF72</f>
        <v>#N/A</v>
      </c>
      <c r="AC29" s="148" t="e">
        <f ca="1">FLUID!AG72</f>
        <v>#N/A</v>
      </c>
      <c r="AD29" s="148" t="e">
        <f ca="1">FLUID!AH72</f>
        <v>#N/A</v>
      </c>
      <c r="AE29" s="148" t="e">
        <f ca="1">FLUID!AI72</f>
        <v>#N/A</v>
      </c>
      <c r="AF29" s="148" t="e">
        <f ca="1">FLUID!AJ72</f>
        <v>#N/A</v>
      </c>
      <c r="AG29" s="148" t="e">
        <f ca="1">FLUID!AK72</f>
        <v>#N/A</v>
      </c>
      <c r="AH29" s="148" t="e">
        <f ca="1">FLUID!AL72</f>
        <v>#N/A</v>
      </c>
      <c r="AI29" s="148" t="e">
        <f ca="1">FLUID!AM72</f>
        <v>#N/A</v>
      </c>
      <c r="AJ29" s="148" t="e">
        <f ca="1">FLUID!AN72</f>
        <v>#N/A</v>
      </c>
      <c r="AK29" s="148" t="e">
        <f ca="1">FLUID!AO72</f>
        <v>#N/A</v>
      </c>
      <c r="AL29" s="148" t="e">
        <f ca="1">FLUID!AP72</f>
        <v>#N/A</v>
      </c>
      <c r="AM29" s="148" t="e">
        <f ca="1">FLUID!AQ72</f>
        <v>#N/A</v>
      </c>
      <c r="AN29" s="148" t="e">
        <f ca="1">FLUID!AR72</f>
        <v>#N/A</v>
      </c>
      <c r="AO29" s="148" t="e">
        <f ca="1">FLUID!AS72</f>
        <v>#N/A</v>
      </c>
      <c r="AP29" s="148" t="e">
        <f ca="1">FLUID!AT72</f>
        <v>#N/A</v>
      </c>
      <c r="AQ29" s="148" t="e">
        <f ca="1">FLUID!AU72</f>
        <v>#N/A</v>
      </c>
      <c r="AR29" s="148" t="e">
        <f ca="1">FLUID!AV72</f>
        <v>#N/A</v>
      </c>
      <c r="AS29" s="148" t="e">
        <f ca="1">FLUID!AW72</f>
        <v>#N/A</v>
      </c>
      <c r="AT29" s="148" t="e">
        <f ca="1">FLUID!AX72</f>
        <v>#N/A</v>
      </c>
      <c r="AU29" s="148" t="e">
        <f ca="1">FLUID!AY72</f>
        <v>#N/A</v>
      </c>
      <c r="AV29" s="148" t="e">
        <f ca="1">FLUID!AZ72</f>
        <v>#N/A</v>
      </c>
      <c r="AW29" s="148" t="e">
        <f ca="1">FLUID!BA72</f>
        <v>#N/A</v>
      </c>
      <c r="AX29" s="148" t="e">
        <f ca="1">FLUID!BB72</f>
        <v>#N/A</v>
      </c>
      <c r="AY29" s="148" t="e">
        <f ca="1">FLUID!BC72</f>
        <v>#N/A</v>
      </c>
      <c r="AZ29" s="148" t="e">
        <f ca="1">FLUID!BD72</f>
        <v>#N/A</v>
      </c>
      <c r="BA29" s="148" t="e">
        <f ca="1">FLUID!BE72</f>
        <v>#N/A</v>
      </c>
      <c r="BB29" s="148" t="e">
        <f ca="1">FLUID!BF72</f>
        <v>#N/A</v>
      </c>
      <c r="BC29" s="148" t="e">
        <f ca="1">FLUID!BG72</f>
        <v>#N/A</v>
      </c>
      <c r="BD29" s="148" t="e">
        <f ca="1">FLUID!BH72</f>
        <v>#N/A</v>
      </c>
      <c r="BE29" s="148" t="e">
        <f ca="1">FLUID!BI72</f>
        <v>#N/A</v>
      </c>
      <c r="BF29" s="148" t="e">
        <f ca="1">FLUID!BJ72</f>
        <v>#N/A</v>
      </c>
      <c r="BG29" s="148" t="e">
        <f ca="1">FLUID!BK72</f>
        <v>#N/A</v>
      </c>
      <c r="BH29" s="148" t="e">
        <f ca="1">FLUID!BL72</f>
        <v>#N/A</v>
      </c>
      <c r="BI29" s="148" t="e">
        <f ca="1">FLUID!BM72</f>
        <v>#N/A</v>
      </c>
      <c r="BJ29" s="148" t="e">
        <f ca="1">FLUID!BN72</f>
        <v>#N/A</v>
      </c>
      <c r="BK29" s="148" t="e">
        <f ca="1">FLUID!BO72</f>
        <v>#N/A</v>
      </c>
      <c r="BL29" s="148" t="e">
        <f ca="1">FLUID!BP72</f>
        <v>#N/A</v>
      </c>
      <c r="BM29" s="148" t="e">
        <f ca="1">FLUID!BQ72</f>
        <v>#N/A</v>
      </c>
      <c r="BN29" s="148" t="e">
        <f ca="1">FLUID!BR72</f>
        <v>#N/A</v>
      </c>
      <c r="BO29" s="148">
        <f>FLUID!BS72</f>
        <v>0</v>
      </c>
      <c r="BP29" s="148">
        <f>FLUID!BT72</f>
        <v>0</v>
      </c>
      <c r="BQ29" s="148">
        <f>FLUID!BU72</f>
        <v>0</v>
      </c>
      <c r="BR29" s="148">
        <f>FLUID!BV72</f>
        <v>0</v>
      </c>
      <c r="BS29" s="148">
        <f>FLUID!BW72</f>
        <v>0</v>
      </c>
      <c r="BT29" s="148">
        <f>FLUID!BX72</f>
        <v>0</v>
      </c>
    </row>
    <row r="30" spans="1:72" ht="22.5" hidden="1" customHeight="1" outlineLevel="1" thickBot="1" x14ac:dyDescent="0.4">
      <c r="A30" s="87">
        <f>FLUID!E73</f>
        <v>0</v>
      </c>
      <c r="B30" s="148" t="e">
        <f ca="1">FLUID!F73</f>
        <v>#N/A</v>
      </c>
      <c r="C30" s="148" t="e">
        <f ca="1">FLUID!G73</f>
        <v>#N/A</v>
      </c>
      <c r="D30" s="148" t="e">
        <f ca="1">FLUID!H73</f>
        <v>#N/A</v>
      </c>
      <c r="E30" s="148" t="e">
        <f ca="1">FLUID!I73</f>
        <v>#N/A</v>
      </c>
      <c r="F30" s="148" t="e">
        <f ca="1">FLUID!J73</f>
        <v>#N/A</v>
      </c>
      <c r="G30" s="148" t="e">
        <f ca="1">FLUID!K73</f>
        <v>#N/A</v>
      </c>
      <c r="H30" s="148" t="e">
        <f ca="1">FLUID!L73</f>
        <v>#N/A</v>
      </c>
      <c r="I30" s="148" t="e">
        <f ca="1">FLUID!M73</f>
        <v>#N/A</v>
      </c>
      <c r="J30" s="148" t="e">
        <f ca="1">FLUID!N73</f>
        <v>#N/A</v>
      </c>
      <c r="K30" s="148" t="e">
        <f ca="1">FLUID!O73</f>
        <v>#N/A</v>
      </c>
      <c r="L30" s="148" t="e">
        <f ca="1">FLUID!P73</f>
        <v>#N/A</v>
      </c>
      <c r="M30" s="148" t="e">
        <f ca="1">FLUID!Q73</f>
        <v>#N/A</v>
      </c>
      <c r="N30" s="148" t="e">
        <f ca="1">FLUID!R73</f>
        <v>#N/A</v>
      </c>
      <c r="O30" s="148" t="e">
        <f ca="1">FLUID!S73</f>
        <v>#N/A</v>
      </c>
      <c r="P30" s="148" t="e">
        <f ca="1">FLUID!T73</f>
        <v>#N/A</v>
      </c>
      <c r="Q30" s="148" t="e">
        <f ca="1">FLUID!U73</f>
        <v>#N/A</v>
      </c>
      <c r="R30" s="148" t="e">
        <f ca="1">FLUID!V73</f>
        <v>#N/A</v>
      </c>
      <c r="S30" s="148" t="e">
        <f ca="1">FLUID!W73</f>
        <v>#N/A</v>
      </c>
      <c r="T30" s="148" t="e">
        <f ca="1">FLUID!X73</f>
        <v>#N/A</v>
      </c>
      <c r="U30" s="148" t="e">
        <f ca="1">FLUID!Y73</f>
        <v>#N/A</v>
      </c>
      <c r="V30" s="148" t="e">
        <f ca="1">FLUID!Z73</f>
        <v>#N/A</v>
      </c>
      <c r="W30" s="148" t="e">
        <f ca="1">FLUID!AA73</f>
        <v>#N/A</v>
      </c>
      <c r="X30" s="148" t="e">
        <f ca="1">FLUID!AB73</f>
        <v>#N/A</v>
      </c>
      <c r="Y30" s="148" t="e">
        <f ca="1">FLUID!AC73</f>
        <v>#N/A</v>
      </c>
      <c r="Z30" s="148" t="e">
        <f ca="1">FLUID!AD73</f>
        <v>#N/A</v>
      </c>
      <c r="AA30" s="148" t="e">
        <f ca="1">FLUID!AE73</f>
        <v>#N/A</v>
      </c>
      <c r="AB30" s="148" t="e">
        <f ca="1">FLUID!AF73</f>
        <v>#N/A</v>
      </c>
      <c r="AC30" s="148" t="e">
        <f ca="1">FLUID!AG73</f>
        <v>#N/A</v>
      </c>
      <c r="AD30" s="148" t="e">
        <f ca="1">FLUID!AH73</f>
        <v>#N/A</v>
      </c>
      <c r="AE30" s="148" t="e">
        <f ca="1">FLUID!AI73</f>
        <v>#N/A</v>
      </c>
      <c r="AF30" s="148" t="e">
        <f ca="1">FLUID!AJ73</f>
        <v>#N/A</v>
      </c>
      <c r="AG30" s="148" t="e">
        <f ca="1">FLUID!AK73</f>
        <v>#N/A</v>
      </c>
      <c r="AH30" s="148" t="e">
        <f ca="1">FLUID!AL73</f>
        <v>#N/A</v>
      </c>
      <c r="AI30" s="148" t="e">
        <f ca="1">FLUID!AM73</f>
        <v>#N/A</v>
      </c>
      <c r="AJ30" s="148" t="e">
        <f ca="1">FLUID!AN73</f>
        <v>#N/A</v>
      </c>
      <c r="AK30" s="148" t="e">
        <f ca="1">FLUID!AO73</f>
        <v>#N/A</v>
      </c>
      <c r="AL30" s="148" t="e">
        <f ca="1">FLUID!AP73</f>
        <v>#N/A</v>
      </c>
      <c r="AM30" s="148" t="e">
        <f ca="1">FLUID!AQ73</f>
        <v>#N/A</v>
      </c>
      <c r="AN30" s="148" t="e">
        <f ca="1">FLUID!AR73</f>
        <v>#N/A</v>
      </c>
      <c r="AO30" s="148" t="e">
        <f ca="1">FLUID!AS73</f>
        <v>#N/A</v>
      </c>
      <c r="AP30" s="148" t="e">
        <f ca="1">FLUID!AT73</f>
        <v>#N/A</v>
      </c>
      <c r="AQ30" s="148" t="e">
        <f ca="1">FLUID!AU73</f>
        <v>#N/A</v>
      </c>
      <c r="AR30" s="148" t="e">
        <f ca="1">FLUID!AV73</f>
        <v>#N/A</v>
      </c>
      <c r="AS30" s="148" t="e">
        <f ca="1">FLUID!AW73</f>
        <v>#N/A</v>
      </c>
      <c r="AT30" s="148" t="e">
        <f ca="1">FLUID!AX73</f>
        <v>#N/A</v>
      </c>
      <c r="AU30" s="148" t="e">
        <f ca="1">FLUID!AY73</f>
        <v>#N/A</v>
      </c>
      <c r="AV30" s="148" t="e">
        <f ca="1">FLUID!AZ73</f>
        <v>#N/A</v>
      </c>
      <c r="AW30" s="148" t="e">
        <f ca="1">FLUID!BA73</f>
        <v>#N/A</v>
      </c>
      <c r="AX30" s="148" t="e">
        <f ca="1">FLUID!BB73</f>
        <v>#N/A</v>
      </c>
      <c r="AY30" s="148" t="e">
        <f ca="1">FLUID!BC73</f>
        <v>#N/A</v>
      </c>
      <c r="AZ30" s="148" t="e">
        <f ca="1">FLUID!BD73</f>
        <v>#N/A</v>
      </c>
      <c r="BA30" s="148" t="e">
        <f ca="1">FLUID!BE73</f>
        <v>#N/A</v>
      </c>
      <c r="BB30" s="148" t="e">
        <f ca="1">FLUID!BF73</f>
        <v>#N/A</v>
      </c>
      <c r="BC30" s="148" t="e">
        <f ca="1">FLUID!BG73</f>
        <v>#N/A</v>
      </c>
      <c r="BD30" s="148" t="e">
        <f ca="1">FLUID!BH73</f>
        <v>#N/A</v>
      </c>
      <c r="BE30" s="148" t="e">
        <f ca="1">FLUID!BI73</f>
        <v>#N/A</v>
      </c>
      <c r="BF30" s="148" t="e">
        <f ca="1">FLUID!BJ73</f>
        <v>#N/A</v>
      </c>
      <c r="BG30" s="148" t="e">
        <f ca="1">FLUID!BK73</f>
        <v>#N/A</v>
      </c>
      <c r="BH30" s="148" t="e">
        <f ca="1">FLUID!BL73</f>
        <v>#N/A</v>
      </c>
      <c r="BI30" s="148" t="e">
        <f ca="1">FLUID!BM73</f>
        <v>#N/A</v>
      </c>
      <c r="BJ30" s="148" t="e">
        <f ca="1">FLUID!BN73</f>
        <v>#N/A</v>
      </c>
      <c r="BK30" s="148" t="e">
        <f ca="1">FLUID!BO73</f>
        <v>#N/A</v>
      </c>
      <c r="BL30" s="148" t="e">
        <f ca="1">FLUID!BP73</f>
        <v>#N/A</v>
      </c>
      <c r="BM30" s="148" t="e">
        <f ca="1">FLUID!BQ73</f>
        <v>#N/A</v>
      </c>
      <c r="BN30" s="148" t="e">
        <f ca="1">FLUID!BR73</f>
        <v>#N/A</v>
      </c>
      <c r="BO30" s="148">
        <f>FLUID!BS73</f>
        <v>0</v>
      </c>
      <c r="BP30" s="148">
        <f>FLUID!BT73</f>
        <v>0</v>
      </c>
      <c r="BQ30" s="148">
        <f>FLUID!BU73</f>
        <v>0</v>
      </c>
      <c r="BR30" s="148">
        <f>FLUID!BV73</f>
        <v>0</v>
      </c>
      <c r="BS30" s="148">
        <f>FLUID!BW73</f>
        <v>0</v>
      </c>
      <c r="BT30" s="148">
        <f>FLUID!BX73</f>
        <v>0</v>
      </c>
    </row>
    <row r="31" spans="1:72" ht="22.5" hidden="1" customHeight="1" outlineLevel="1" thickBot="1" x14ac:dyDescent="0.4">
      <c r="A31" s="87">
        <f>FLUID!E74</f>
        <v>0</v>
      </c>
      <c r="B31" s="148" t="e">
        <f ca="1">FLUID!F74</f>
        <v>#N/A</v>
      </c>
      <c r="C31" s="148" t="e">
        <f ca="1">FLUID!G74</f>
        <v>#N/A</v>
      </c>
      <c r="D31" s="148" t="e">
        <f ca="1">FLUID!H74</f>
        <v>#N/A</v>
      </c>
      <c r="E31" s="148" t="e">
        <f ca="1">FLUID!I74</f>
        <v>#N/A</v>
      </c>
      <c r="F31" s="148" t="e">
        <f ca="1">FLUID!J74</f>
        <v>#N/A</v>
      </c>
      <c r="G31" s="148" t="e">
        <f ca="1">FLUID!K74</f>
        <v>#N/A</v>
      </c>
      <c r="H31" s="148" t="e">
        <f ca="1">FLUID!L74</f>
        <v>#N/A</v>
      </c>
      <c r="I31" s="148" t="e">
        <f ca="1">FLUID!M74</f>
        <v>#N/A</v>
      </c>
      <c r="J31" s="148" t="e">
        <f ca="1">FLUID!N74</f>
        <v>#N/A</v>
      </c>
      <c r="K31" s="148" t="e">
        <f ca="1">FLUID!O74</f>
        <v>#N/A</v>
      </c>
      <c r="L31" s="148" t="e">
        <f ca="1">FLUID!P74</f>
        <v>#N/A</v>
      </c>
      <c r="M31" s="148" t="e">
        <f ca="1">FLUID!Q74</f>
        <v>#N/A</v>
      </c>
      <c r="N31" s="148" t="e">
        <f ca="1">FLUID!R74</f>
        <v>#N/A</v>
      </c>
      <c r="O31" s="148" t="e">
        <f ca="1">FLUID!S74</f>
        <v>#N/A</v>
      </c>
      <c r="P31" s="148" t="e">
        <f ca="1">FLUID!T74</f>
        <v>#N/A</v>
      </c>
      <c r="Q31" s="148" t="e">
        <f ca="1">FLUID!U74</f>
        <v>#N/A</v>
      </c>
      <c r="R31" s="148" t="e">
        <f ca="1">FLUID!V74</f>
        <v>#N/A</v>
      </c>
      <c r="S31" s="148" t="e">
        <f ca="1">FLUID!W74</f>
        <v>#N/A</v>
      </c>
      <c r="T31" s="148" t="e">
        <f ca="1">FLUID!X74</f>
        <v>#N/A</v>
      </c>
      <c r="U31" s="148" t="e">
        <f ca="1">FLUID!Y74</f>
        <v>#N/A</v>
      </c>
      <c r="V31" s="148" t="e">
        <f ca="1">FLUID!Z74</f>
        <v>#N/A</v>
      </c>
      <c r="W31" s="148" t="e">
        <f ca="1">FLUID!AA74</f>
        <v>#N/A</v>
      </c>
      <c r="X31" s="148" t="e">
        <f ca="1">FLUID!AB74</f>
        <v>#N/A</v>
      </c>
      <c r="Y31" s="148" t="e">
        <f ca="1">FLUID!AC74</f>
        <v>#N/A</v>
      </c>
      <c r="Z31" s="148" t="e">
        <f ca="1">FLUID!AD74</f>
        <v>#N/A</v>
      </c>
      <c r="AA31" s="148" t="e">
        <f ca="1">FLUID!AE74</f>
        <v>#N/A</v>
      </c>
      <c r="AB31" s="148" t="e">
        <f ca="1">FLUID!AF74</f>
        <v>#N/A</v>
      </c>
      <c r="AC31" s="148" t="e">
        <f ca="1">FLUID!AG74</f>
        <v>#N/A</v>
      </c>
      <c r="AD31" s="148" t="e">
        <f ca="1">FLUID!AH74</f>
        <v>#N/A</v>
      </c>
      <c r="AE31" s="148" t="e">
        <f ca="1">FLUID!AI74</f>
        <v>#N/A</v>
      </c>
      <c r="AF31" s="148" t="e">
        <f ca="1">FLUID!AJ74</f>
        <v>#N/A</v>
      </c>
      <c r="AG31" s="148" t="e">
        <f ca="1">FLUID!AK74</f>
        <v>#N/A</v>
      </c>
      <c r="AH31" s="148" t="e">
        <f ca="1">FLUID!AL74</f>
        <v>#N/A</v>
      </c>
      <c r="AI31" s="148" t="e">
        <f ca="1">FLUID!AM74</f>
        <v>#N/A</v>
      </c>
      <c r="AJ31" s="148" t="e">
        <f ca="1">FLUID!AN74</f>
        <v>#N/A</v>
      </c>
      <c r="AK31" s="148" t="e">
        <f ca="1">FLUID!AO74</f>
        <v>#N/A</v>
      </c>
      <c r="AL31" s="148" t="e">
        <f ca="1">FLUID!AP74</f>
        <v>#N/A</v>
      </c>
      <c r="AM31" s="148" t="e">
        <f ca="1">FLUID!AQ74</f>
        <v>#N/A</v>
      </c>
      <c r="AN31" s="148" t="e">
        <f ca="1">FLUID!AR74</f>
        <v>#N/A</v>
      </c>
      <c r="AO31" s="148" t="e">
        <f ca="1">FLUID!AS74</f>
        <v>#N/A</v>
      </c>
      <c r="AP31" s="148" t="e">
        <f ca="1">FLUID!AT74</f>
        <v>#N/A</v>
      </c>
      <c r="AQ31" s="148" t="e">
        <f ca="1">FLUID!AU74</f>
        <v>#N/A</v>
      </c>
      <c r="AR31" s="148" t="e">
        <f ca="1">FLUID!AV74</f>
        <v>#N/A</v>
      </c>
      <c r="AS31" s="148" t="e">
        <f ca="1">FLUID!AW74</f>
        <v>#N/A</v>
      </c>
      <c r="AT31" s="148" t="e">
        <f ca="1">FLUID!AX74</f>
        <v>#N/A</v>
      </c>
      <c r="AU31" s="148" t="e">
        <f ca="1">FLUID!AY74</f>
        <v>#N/A</v>
      </c>
      <c r="AV31" s="148" t="e">
        <f ca="1">FLUID!AZ74</f>
        <v>#N/A</v>
      </c>
      <c r="AW31" s="148" t="e">
        <f ca="1">FLUID!BA74</f>
        <v>#N/A</v>
      </c>
      <c r="AX31" s="148" t="e">
        <f ca="1">FLUID!BB74</f>
        <v>#N/A</v>
      </c>
      <c r="AY31" s="148" t="e">
        <f ca="1">FLUID!BC74</f>
        <v>#N/A</v>
      </c>
      <c r="AZ31" s="148" t="e">
        <f ca="1">FLUID!BD74</f>
        <v>#N/A</v>
      </c>
      <c r="BA31" s="148" t="e">
        <f ca="1">FLUID!BE74</f>
        <v>#N/A</v>
      </c>
      <c r="BB31" s="148" t="e">
        <f ca="1">FLUID!BF74</f>
        <v>#N/A</v>
      </c>
      <c r="BC31" s="148" t="e">
        <f ca="1">FLUID!BG74</f>
        <v>#N/A</v>
      </c>
      <c r="BD31" s="148" t="e">
        <f ca="1">FLUID!BH74</f>
        <v>#N/A</v>
      </c>
      <c r="BE31" s="148" t="e">
        <f ca="1">FLUID!BI74</f>
        <v>#N/A</v>
      </c>
      <c r="BF31" s="148" t="e">
        <f ca="1">FLUID!BJ74</f>
        <v>#N/A</v>
      </c>
      <c r="BG31" s="148" t="e">
        <f ca="1">FLUID!BK74</f>
        <v>#N/A</v>
      </c>
      <c r="BH31" s="148" t="e">
        <f ca="1">FLUID!BL74</f>
        <v>#N/A</v>
      </c>
      <c r="BI31" s="148" t="e">
        <f ca="1">FLUID!BM74</f>
        <v>#N/A</v>
      </c>
      <c r="BJ31" s="148" t="e">
        <f ca="1">FLUID!BN74</f>
        <v>#N/A</v>
      </c>
      <c r="BK31" s="148" t="e">
        <f ca="1">FLUID!BO74</f>
        <v>#N/A</v>
      </c>
      <c r="BL31" s="148" t="e">
        <f ca="1">FLUID!BP74</f>
        <v>#N/A</v>
      </c>
      <c r="BM31" s="148" t="e">
        <f ca="1">FLUID!BQ74</f>
        <v>#N/A</v>
      </c>
      <c r="BN31" s="148" t="e">
        <f ca="1">FLUID!BR74</f>
        <v>#N/A</v>
      </c>
      <c r="BO31" s="148">
        <f>FLUID!BS74</f>
        <v>0</v>
      </c>
      <c r="BP31" s="148">
        <f>FLUID!BT74</f>
        <v>0</v>
      </c>
      <c r="BQ31" s="148">
        <f>FLUID!BU74</f>
        <v>0</v>
      </c>
      <c r="BR31" s="148">
        <f>FLUID!BV74</f>
        <v>0</v>
      </c>
      <c r="BS31" s="148">
        <f>FLUID!BW74</f>
        <v>0</v>
      </c>
      <c r="BT31" s="148">
        <f>FLUID!BX74</f>
        <v>0</v>
      </c>
    </row>
    <row r="32" spans="1:72" ht="22.5" hidden="1" customHeight="1" outlineLevel="1" thickBot="1" x14ac:dyDescent="0.4">
      <c r="A32" s="87">
        <f>FLUID!E75</f>
        <v>1</v>
      </c>
      <c r="B32" s="148">
        <f>FLUID!F75</f>
        <v>0</v>
      </c>
      <c r="C32" s="148">
        <f>FLUID!G75</f>
        <v>0</v>
      </c>
      <c r="D32" s="148">
        <f>FLUID!H75</f>
        <v>0</v>
      </c>
      <c r="E32" s="148">
        <f>FLUID!I75</f>
        <v>0</v>
      </c>
      <c r="F32" s="148">
        <f>FLUID!J75</f>
        <v>0</v>
      </c>
      <c r="G32" s="148">
        <f>FLUID!K75</f>
        <v>0</v>
      </c>
      <c r="H32" s="148">
        <f>FLUID!L75</f>
        <v>0</v>
      </c>
      <c r="I32" s="148">
        <f>FLUID!M75</f>
        <v>0</v>
      </c>
      <c r="J32" s="148">
        <f>FLUID!N75</f>
        <v>0</v>
      </c>
      <c r="K32" s="148">
        <f>FLUID!O75</f>
        <v>0</v>
      </c>
      <c r="L32" s="148">
        <f>FLUID!P75</f>
        <v>0</v>
      </c>
      <c r="M32" s="148">
        <f>FLUID!Q75</f>
        <v>0</v>
      </c>
      <c r="N32" s="148">
        <f>FLUID!R75</f>
        <v>0</v>
      </c>
      <c r="O32" s="148">
        <f>FLUID!S75</f>
        <v>0</v>
      </c>
      <c r="P32" s="148">
        <f>FLUID!T75</f>
        <v>0</v>
      </c>
      <c r="Q32" s="148">
        <f>FLUID!U75</f>
        <v>0</v>
      </c>
      <c r="R32" s="148">
        <f>FLUID!V75</f>
        <v>0</v>
      </c>
      <c r="S32" s="148">
        <f>FLUID!W75</f>
        <v>0</v>
      </c>
      <c r="T32" s="148">
        <f>FLUID!X75</f>
        <v>0</v>
      </c>
      <c r="U32" s="148">
        <f>FLUID!Y75</f>
        <v>0</v>
      </c>
      <c r="V32" s="148">
        <f>FLUID!Z75</f>
        <v>0</v>
      </c>
      <c r="W32" s="148">
        <f>FLUID!AA75</f>
        <v>0</v>
      </c>
      <c r="X32" s="148">
        <f>FLUID!AB75</f>
        <v>0</v>
      </c>
      <c r="Y32" s="148">
        <f>FLUID!AC75</f>
        <v>0</v>
      </c>
      <c r="Z32" s="148">
        <f>FLUID!AD75</f>
        <v>0</v>
      </c>
      <c r="AA32" s="148">
        <f>FLUID!AE75</f>
        <v>0</v>
      </c>
      <c r="AB32" s="148">
        <f>FLUID!AF75</f>
        <v>0</v>
      </c>
      <c r="AC32" s="148">
        <f>FLUID!AG75</f>
        <v>0</v>
      </c>
      <c r="AD32" s="148">
        <f>FLUID!AH75</f>
        <v>0</v>
      </c>
      <c r="AE32" s="148">
        <f>FLUID!AI75</f>
        <v>0</v>
      </c>
      <c r="AF32" s="148">
        <f>FLUID!AJ75</f>
        <v>0</v>
      </c>
      <c r="AG32" s="148">
        <f>FLUID!AK75</f>
        <v>0</v>
      </c>
      <c r="AH32" s="148">
        <f>FLUID!AL75</f>
        <v>0</v>
      </c>
      <c r="AI32" s="148">
        <f>FLUID!AM75</f>
        <v>0</v>
      </c>
      <c r="AJ32" s="148">
        <f>FLUID!AN75</f>
        <v>0</v>
      </c>
      <c r="AK32" s="148">
        <f>FLUID!AO75</f>
        <v>0</v>
      </c>
      <c r="AL32" s="148">
        <f>FLUID!AP75</f>
        <v>0</v>
      </c>
      <c r="AM32" s="148">
        <f>FLUID!AQ75</f>
        <v>0</v>
      </c>
      <c r="AN32" s="148">
        <f>FLUID!AR75</f>
        <v>0</v>
      </c>
      <c r="AO32" s="148">
        <f>FLUID!AS75</f>
        <v>0</v>
      </c>
      <c r="AP32" s="148">
        <f>FLUID!AT75</f>
        <v>0</v>
      </c>
      <c r="AQ32" s="148">
        <f>FLUID!AU75</f>
        <v>0</v>
      </c>
      <c r="AR32" s="148">
        <f>FLUID!AV75</f>
        <v>0</v>
      </c>
      <c r="AS32" s="148">
        <f>FLUID!AW75</f>
        <v>0</v>
      </c>
      <c r="AT32" s="148">
        <f>FLUID!AX75</f>
        <v>0</v>
      </c>
      <c r="AU32" s="148">
        <f>FLUID!AY75</f>
        <v>0</v>
      </c>
      <c r="AV32" s="148">
        <f>FLUID!AZ75</f>
        <v>0</v>
      </c>
      <c r="AW32" s="148">
        <f>FLUID!BA75</f>
        <v>0</v>
      </c>
      <c r="AX32" s="148">
        <f>FLUID!BB75</f>
        <v>0</v>
      </c>
      <c r="AY32" s="148">
        <f>FLUID!BC75</f>
        <v>0</v>
      </c>
      <c r="AZ32" s="148">
        <f>FLUID!BD75</f>
        <v>0</v>
      </c>
      <c r="BA32" s="148">
        <f>FLUID!BE75</f>
        <v>0</v>
      </c>
      <c r="BB32" s="148">
        <f>FLUID!BF75</f>
        <v>0</v>
      </c>
      <c r="BC32" s="148">
        <f>FLUID!BG75</f>
        <v>0</v>
      </c>
      <c r="BD32" s="148">
        <f>FLUID!BH75</f>
        <v>0</v>
      </c>
      <c r="BE32" s="148">
        <f>FLUID!BI75</f>
        <v>0</v>
      </c>
      <c r="BF32" s="148">
        <f>FLUID!BJ75</f>
        <v>0</v>
      </c>
      <c r="BG32" s="148">
        <f>FLUID!BK75</f>
        <v>0</v>
      </c>
      <c r="BH32" s="148">
        <f>FLUID!BL75</f>
        <v>0</v>
      </c>
      <c r="BI32" s="148">
        <f>FLUID!BM75</f>
        <v>0</v>
      </c>
      <c r="BJ32" s="148">
        <f>FLUID!BN75</f>
        <v>0</v>
      </c>
      <c r="BK32" s="148">
        <f>FLUID!BO75</f>
        <v>0</v>
      </c>
      <c r="BL32" s="148">
        <f>FLUID!BP75</f>
        <v>0</v>
      </c>
      <c r="BM32" s="148">
        <f>FLUID!BQ75</f>
        <v>0</v>
      </c>
      <c r="BN32" s="148">
        <f>FLUID!BR75</f>
        <v>0</v>
      </c>
      <c r="BO32" s="148">
        <f>FLUID!BS75</f>
        <v>0</v>
      </c>
      <c r="BP32" s="148">
        <f>FLUID!BT75</f>
        <v>0</v>
      </c>
      <c r="BQ32" s="148">
        <f>FLUID!BU75</f>
        <v>0</v>
      </c>
      <c r="BR32" s="148">
        <f>FLUID!BV75</f>
        <v>0</v>
      </c>
      <c r="BS32" s="148">
        <f>FLUID!BW75</f>
        <v>0</v>
      </c>
      <c r="BT32" s="148">
        <f>FLUID!BX75</f>
        <v>0</v>
      </c>
    </row>
    <row r="33" spans="1:72" ht="22.5" collapsed="1" thickTop="1" thickBot="1" x14ac:dyDescent="0.4">
      <c r="A33" s="35"/>
      <c r="B33" s="149"/>
      <c r="C33" s="149"/>
      <c r="D33" s="149"/>
      <c r="E33" s="149"/>
      <c r="F33" s="149">
        <f ca="1">IFERROR(AI35,0)</f>
        <v>0</v>
      </c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149"/>
      <c r="T33" s="149"/>
      <c r="U33" s="149"/>
      <c r="V33" s="149"/>
      <c r="W33" s="149"/>
      <c r="X33" s="149"/>
      <c r="Y33" s="149"/>
      <c r="Z33" s="149"/>
      <c r="AA33" s="149"/>
      <c r="AB33" s="149"/>
      <c r="AC33" s="149"/>
      <c r="AD33" s="149"/>
      <c r="AE33" s="149"/>
      <c r="AF33" s="149"/>
      <c r="AG33" s="149"/>
      <c r="AH33" s="149"/>
      <c r="AI33" s="149"/>
      <c r="AJ33" s="149"/>
      <c r="AK33" s="149"/>
      <c r="AL33" s="149"/>
      <c r="AM33" s="149"/>
      <c r="AN33" s="149"/>
      <c r="AO33" s="149"/>
      <c r="AP33" s="149"/>
      <c r="AQ33" s="149"/>
      <c r="AR33" s="149"/>
      <c r="AS33" s="149"/>
      <c r="AT33" s="149"/>
      <c r="AU33" s="149"/>
      <c r="AV33" s="149"/>
      <c r="AW33" s="149"/>
      <c r="AX33" s="149"/>
      <c r="AY33" s="149"/>
      <c r="AZ33" s="149"/>
      <c r="BA33" s="149"/>
      <c r="BB33" s="149"/>
      <c r="BC33" s="149"/>
      <c r="BD33" s="149"/>
      <c r="BE33" s="149"/>
      <c r="BF33" s="149"/>
      <c r="BG33" s="149"/>
      <c r="BH33" s="149"/>
      <c r="BI33" s="149"/>
      <c r="BJ33" s="149"/>
      <c r="BK33" s="149"/>
      <c r="BL33" s="149"/>
      <c r="BM33" s="149"/>
      <c r="BN33" s="149"/>
      <c r="BO33" s="149"/>
      <c r="BP33" s="149"/>
      <c r="BQ33" s="149"/>
      <c r="BR33" s="149"/>
      <c r="BS33" s="149"/>
      <c r="BT33" s="149"/>
    </row>
    <row r="34" spans="1:72" ht="22.5" thickTop="1" thickBot="1" x14ac:dyDescent="0.4">
      <c r="A34" s="4" t="s">
        <v>28</v>
      </c>
      <c r="B34" s="4">
        <f>IFERROR(SOLID!F45,0)</f>
        <v>273.10000000000002</v>
      </c>
      <c r="C34" s="4">
        <f>IFERROR(SOLID!G45,0)</f>
        <v>289.7</v>
      </c>
      <c r="D34" s="4">
        <f>IFERROR(SOLID!H45,0)</f>
        <v>306.2</v>
      </c>
      <c r="E34" s="4">
        <f>IFERROR(SOLID!I45,0)</f>
        <v>322.7</v>
      </c>
      <c r="F34" s="4">
        <f>IFERROR(SOLID!J45,0)</f>
        <v>339.2</v>
      </c>
      <c r="G34" s="4">
        <f>IFERROR(SOLID!K45,0)</f>
        <v>405.3</v>
      </c>
      <c r="H34" s="4">
        <f>IFERROR(SOLID!L45,0)</f>
        <v>471.4</v>
      </c>
      <c r="I34" s="4">
        <f>IFERROR(SOLID!M45,0)</f>
        <v>487.9</v>
      </c>
      <c r="J34" s="4">
        <f>IFERROR(SOLID!N45,0)</f>
        <v>504.4</v>
      </c>
      <c r="K34" s="4">
        <f>IFERROR(SOLID!O45,0)</f>
        <v>520.9</v>
      </c>
      <c r="L34" s="4">
        <f>IFERROR(SOLID!P45,0)</f>
        <v>537.5</v>
      </c>
      <c r="M34" s="4">
        <f>IFERROR(SOLID!Q45,0)</f>
        <v>554</v>
      </c>
      <c r="N34" s="4">
        <f>IFERROR(SOLID!R45,0)</f>
        <v>570.5</v>
      </c>
      <c r="O34" s="4">
        <f>IFERROR(SOLID!S45,0)</f>
        <v>587</v>
      </c>
      <c r="P34" s="4">
        <f>IFERROR(SOLID!T45,0)</f>
        <v>603.5</v>
      </c>
      <c r="Q34" s="4">
        <f>IFERROR(SOLID!U45,0)</f>
        <v>620</v>
      </c>
      <c r="R34" s="4">
        <f>IFERROR(SOLID!V45,0)</f>
        <v>636.6</v>
      </c>
      <c r="S34" s="4">
        <f>IFERROR(SOLID!W45,0)</f>
        <v>653.1</v>
      </c>
      <c r="T34" s="4">
        <f>IFERROR(SOLID!X45,0)</f>
        <v>669.6</v>
      </c>
      <c r="U34" s="4">
        <f>IFERROR(SOLID!Y45,0)</f>
        <v>735.7</v>
      </c>
      <c r="V34" s="4">
        <f>IFERROR(SOLID!Z45,0)</f>
        <v>752.2</v>
      </c>
      <c r="W34" s="4">
        <f>IFERROR(SOLID!AA45,0)</f>
        <v>768.7</v>
      </c>
      <c r="X34" s="4">
        <f>IFERROR(SOLID!AB45,0)</f>
        <v>785.2</v>
      </c>
      <c r="Y34" s="4">
        <f>IFERROR(SOLID!AC45,0)</f>
        <v>801.8</v>
      </c>
      <c r="Z34" s="4">
        <f>IFERROR(SOLID!AD45,0)</f>
        <v>818.3</v>
      </c>
      <c r="AA34" s="4">
        <f>IFERROR(SOLID!AE45,0)</f>
        <v>834.8</v>
      </c>
      <c r="AB34" s="4">
        <f>IFERROR(SOLID!AF45,0)</f>
        <v>851.3</v>
      </c>
      <c r="AC34" s="4">
        <f>IFERROR(SOLID!AG45,0)</f>
        <v>867.8</v>
      </c>
      <c r="AD34" s="4">
        <f>IFERROR(SOLID!AH45,0)</f>
        <v>933.9</v>
      </c>
      <c r="AE34" s="4">
        <f>IFERROR(SOLID!AI45,0)</f>
        <v>950.4</v>
      </c>
      <c r="AF34" s="4">
        <f>IFERROR(SOLID!AJ45,0)</f>
        <v>967</v>
      </c>
      <c r="AG34" s="4">
        <f>IFERROR(SOLID!AK45,0)</f>
        <v>983.5</v>
      </c>
      <c r="AH34" s="4">
        <f>IFERROR(SOLID!AL45,0)</f>
        <v>1000</v>
      </c>
      <c r="AI34" s="4">
        <f>IFERROR(SOLID!AM45,0)</f>
        <v>0</v>
      </c>
      <c r="AJ34" s="4">
        <f>IFERROR(SOLID!AN45,0)</f>
        <v>0</v>
      </c>
      <c r="AK34" s="4">
        <f>IFERROR(SOLID!AO45,0)</f>
        <v>0</v>
      </c>
      <c r="AL34" s="4">
        <f>IFERROR(SOLID!AP45,0)</f>
        <v>0</v>
      </c>
      <c r="AM34" s="4">
        <f>IFERROR(SOLID!AQ45,0)</f>
        <v>0</v>
      </c>
      <c r="AN34" s="4">
        <f>IFERROR(SOLID!AR45,0)</f>
        <v>0</v>
      </c>
      <c r="AO34" s="4">
        <f>IFERROR(SOLID!AS45,0)</f>
        <v>0</v>
      </c>
      <c r="AP34" s="4">
        <f>IFERROR(SOLID!AT45,0)</f>
        <v>0</v>
      </c>
      <c r="AQ34" s="4">
        <f>IFERROR(SOLID!AU45,0)</f>
        <v>0</v>
      </c>
      <c r="AR34" s="4">
        <f>IFERROR(SOLID!AV45,0)</f>
        <v>0</v>
      </c>
      <c r="AS34" s="4">
        <f>IFERROR(SOLID!AW45,0)</f>
        <v>0</v>
      </c>
      <c r="AT34" s="4">
        <f>IFERROR(SOLID!AX45,0)</f>
        <v>0</v>
      </c>
      <c r="AU34" s="4">
        <f>IFERROR(SOLID!AY45,0)</f>
        <v>0</v>
      </c>
      <c r="AV34" s="4">
        <f>IFERROR(SOLID!AZ45,0)</f>
        <v>0</v>
      </c>
      <c r="AW34" s="4">
        <f>IFERROR(SOLID!BA45,0)</f>
        <v>0</v>
      </c>
      <c r="AX34" s="4">
        <f>IFERROR(SOLID!BB45,0)</f>
        <v>0</v>
      </c>
      <c r="AY34" s="4">
        <f>IFERROR(SOLID!BC45,0)</f>
        <v>0</v>
      </c>
      <c r="AZ34" s="4">
        <f>IFERROR(SOLID!BD45,0)</f>
        <v>0</v>
      </c>
      <c r="BA34" s="4">
        <f>IFERROR(SOLID!BE45,0)</f>
        <v>0</v>
      </c>
      <c r="BB34" s="4">
        <f>IFERROR(SOLID!BF45,0)</f>
        <v>0</v>
      </c>
      <c r="BC34" s="4">
        <f>IFERROR(SOLID!BG45,0)</f>
        <v>0</v>
      </c>
      <c r="BD34" s="4">
        <f>IFERROR(SOLID!BH45,0)</f>
        <v>0</v>
      </c>
      <c r="BE34" s="4">
        <f>IFERROR(SOLID!BI45,0)</f>
        <v>0</v>
      </c>
      <c r="BF34" s="4">
        <f>IFERROR(SOLID!BJ45,0)</f>
        <v>0</v>
      </c>
      <c r="BG34" s="4">
        <f>IFERROR(SOLID!BK45,0)</f>
        <v>0</v>
      </c>
      <c r="BH34" s="4">
        <f>IFERROR(SOLID!BL45,0)</f>
        <v>0</v>
      </c>
      <c r="BI34" s="4">
        <f>IFERROR(SOLID!BM45,0)</f>
        <v>0</v>
      </c>
      <c r="BJ34" s="4">
        <f>IFERROR(SOLID!BN45,0)</f>
        <v>0</v>
      </c>
      <c r="BK34" s="4">
        <f>IFERROR(SOLID!BO45,0)</f>
        <v>0</v>
      </c>
      <c r="BL34" s="4">
        <f>IFERROR(SOLID!BP45,0)</f>
        <v>0</v>
      </c>
      <c r="BM34" s="4">
        <f>IFERROR(SOLID!BQ45,0)</f>
        <v>0</v>
      </c>
      <c r="BN34" s="4">
        <f>IFERROR(SOLID!BR45,0)</f>
        <v>0</v>
      </c>
      <c r="BO34" s="4">
        <f>IFERROR(SOLID!BS45,0)</f>
        <v>0</v>
      </c>
      <c r="BP34" s="4">
        <f>IFERROR(SOLID!BT45,0)</f>
        <v>0</v>
      </c>
      <c r="BQ34" s="4">
        <f>IFERROR(SOLID!BU45,0)</f>
        <v>0</v>
      </c>
      <c r="BR34" s="4">
        <f>IFERROR(SOLID!BV45,0)</f>
        <v>0</v>
      </c>
      <c r="BS34" s="4">
        <f>IFERROR(SOLID!BW45,0)</f>
        <v>0</v>
      </c>
      <c r="BT34" s="4">
        <f>IFERROR(SOLID!BX45,0)</f>
        <v>0</v>
      </c>
    </row>
    <row r="35" spans="1:72" ht="22.5" hidden="1" outlineLevel="1" thickTop="1" thickBot="1" x14ac:dyDescent="0.4">
      <c r="A35" s="33" t="str">
        <f>IFERROR(SOLID!E46,0)</f>
        <v>*Se[M]</v>
      </c>
      <c r="B35" s="16">
        <f ca="1">IFERROR(SOLID!F46,0)</f>
        <v>-22.27</v>
      </c>
      <c r="C35" s="16">
        <f ca="1">IFERROR(SOLID!G46,0)</f>
        <v>-21.16</v>
      </c>
      <c r="D35" s="16">
        <f ca="1">IFERROR(SOLID!H46,0)</f>
        <v>-20.170000000000002</v>
      </c>
      <c r="E35" s="16">
        <f ca="1">IFERROR(SOLID!I46,0)</f>
        <v>-19.34</v>
      </c>
      <c r="F35" s="16">
        <f ca="1">IFERROR(SOLID!J46,0)</f>
        <v>-19.559999999999999</v>
      </c>
      <c r="G35" s="16">
        <f ca="1">IFERROR(SOLID!K46,0)</f>
        <v>-20.53</v>
      </c>
      <c r="H35" s="16">
        <f ca="1">IFERROR(SOLID!L46,0)</f>
        <v>-21.53</v>
      </c>
      <c r="I35" s="16">
        <f ca="1">IFERROR(SOLID!M46,0)</f>
        <v>-21.78</v>
      </c>
      <c r="J35" s="16">
        <f ca="1">IFERROR(SOLID!N46,0)</f>
        <v>-22.02</v>
      </c>
      <c r="K35" s="16">
        <f ca="1">IFERROR(SOLID!O46,0)</f>
        <v>-22.27</v>
      </c>
      <c r="L35" s="16">
        <f ca="1">IFERROR(SOLID!P46,0)</f>
        <v>-22.52</v>
      </c>
      <c r="M35" s="16">
        <f ca="1">IFERROR(SOLID!Q46,0)</f>
        <v>-22.76</v>
      </c>
      <c r="N35" s="16">
        <f ca="1">IFERROR(SOLID!R46,0)</f>
        <v>-23</v>
      </c>
      <c r="O35" s="16">
        <f ca="1">IFERROR(SOLID!S46,0)</f>
        <v>-23.24</v>
      </c>
      <c r="P35" s="16">
        <f ca="1">IFERROR(SOLID!T46,0)</f>
        <v>-23.48</v>
      </c>
      <c r="Q35" s="16">
        <f ca="1">IFERROR(SOLID!U46,0)</f>
        <v>-23.72</v>
      </c>
      <c r="R35" s="16">
        <f ca="1">IFERROR(SOLID!V46,0)</f>
        <v>-23.95</v>
      </c>
      <c r="S35" s="16">
        <f ca="1">IFERROR(SOLID!W46,0)</f>
        <v>-24.18</v>
      </c>
      <c r="T35" s="16">
        <f ca="1">IFERROR(SOLID!X46,0)</f>
        <v>-24.41</v>
      </c>
      <c r="U35" s="16">
        <f ca="1">IFERROR(SOLID!Y46,0)</f>
        <v>-25.31</v>
      </c>
      <c r="V35" s="16">
        <f ca="1">IFERROR(SOLID!Z46,0)</f>
        <v>-25.53</v>
      </c>
      <c r="W35" s="16">
        <f ca="1">IFERROR(SOLID!AA46,0)</f>
        <v>-25.75</v>
      </c>
      <c r="X35" s="16">
        <f ca="1">IFERROR(SOLID!AB46,0)</f>
        <v>-25.97</v>
      </c>
      <c r="Y35" s="16">
        <f ca="1">IFERROR(SOLID!AC46,0)</f>
        <v>-26.18</v>
      </c>
      <c r="Z35" s="16">
        <f ca="1">IFERROR(SOLID!AD46,0)</f>
        <v>-26.39</v>
      </c>
      <c r="AA35" s="16">
        <f ca="1">IFERROR(SOLID!AE46,0)</f>
        <v>-26.6</v>
      </c>
      <c r="AB35" s="16">
        <f ca="1">IFERROR(SOLID!AF46,0)</f>
        <v>-26.81</v>
      </c>
      <c r="AC35" s="16">
        <f ca="1">IFERROR(SOLID!AG46,0)</f>
        <v>-27.02</v>
      </c>
      <c r="AD35" s="16">
        <f ca="1">IFERROR(SOLID!AH46,0)</f>
        <v>-27.83</v>
      </c>
      <c r="AE35" s="16">
        <f ca="1">IFERROR(SOLID!AI46,0)</f>
        <v>-28.03</v>
      </c>
      <c r="AF35" s="16">
        <f ca="1">IFERROR(SOLID!AJ46,0)</f>
        <v>-28.23</v>
      </c>
      <c r="AG35" s="16">
        <f ca="1">IFERROR(SOLID!AK46,0)</f>
        <v>-28.42</v>
      </c>
      <c r="AH35" s="16">
        <f ca="1">IFERROR(SOLID!AL46,0)</f>
        <v>-28.62</v>
      </c>
      <c r="AI35" s="16">
        <f ca="1">IFERROR(SOLID!AM46,0)</f>
        <v>0</v>
      </c>
      <c r="AJ35" s="16">
        <f ca="1">IFERROR(SOLID!AN46,0)</f>
        <v>0</v>
      </c>
      <c r="AK35" s="16">
        <f ca="1">IFERROR(SOLID!AO46,0)</f>
        <v>0</v>
      </c>
      <c r="AL35" s="16">
        <f ca="1">IFERROR(SOLID!AP46,0)</f>
        <v>0</v>
      </c>
      <c r="AM35" s="16">
        <f ca="1">IFERROR(SOLID!AQ46,0)</f>
        <v>0</v>
      </c>
      <c r="AN35" s="16">
        <f ca="1">IFERROR(SOLID!AR46,0)</f>
        <v>0</v>
      </c>
      <c r="AO35" s="16">
        <f ca="1">IFERROR(SOLID!AS46,0)</f>
        <v>0</v>
      </c>
      <c r="AP35" s="16">
        <f ca="1">IFERROR(SOLID!AT46,0)</f>
        <v>0</v>
      </c>
      <c r="AQ35" s="16">
        <f ca="1">IFERROR(SOLID!AU46,0)</f>
        <v>0</v>
      </c>
      <c r="AR35" s="16">
        <f ca="1">IFERROR(SOLID!AV46,0)</f>
        <v>0</v>
      </c>
      <c r="AS35" s="16">
        <f ca="1">IFERROR(SOLID!AW46,0)</f>
        <v>0</v>
      </c>
      <c r="AT35" s="16">
        <f ca="1">IFERROR(SOLID!AX46,0)</f>
        <v>0</v>
      </c>
      <c r="AU35" s="16">
        <f ca="1">IFERROR(SOLID!AY46,0)</f>
        <v>0</v>
      </c>
      <c r="AV35" s="16">
        <f ca="1">IFERROR(SOLID!AZ46,0)</f>
        <v>0</v>
      </c>
      <c r="AW35" s="16">
        <f ca="1">IFERROR(SOLID!BA46,0)</f>
        <v>0</v>
      </c>
      <c r="AX35" s="16">
        <f ca="1">IFERROR(SOLID!BB46,0)</f>
        <v>0</v>
      </c>
      <c r="AY35" s="16">
        <f ca="1">IFERROR(SOLID!BC46,0)</f>
        <v>0</v>
      </c>
      <c r="AZ35" s="16">
        <f ca="1">IFERROR(SOLID!BD46,0)</f>
        <v>0</v>
      </c>
      <c r="BA35" s="16">
        <f ca="1">IFERROR(SOLID!BE46,0)</f>
        <v>0</v>
      </c>
      <c r="BB35" s="16">
        <f ca="1">IFERROR(SOLID!BF46,0)</f>
        <v>0</v>
      </c>
      <c r="BC35" s="16">
        <f ca="1">IFERROR(SOLID!BG46,0)</f>
        <v>0</v>
      </c>
      <c r="BD35" s="16">
        <f ca="1">IFERROR(SOLID!BH46,0)</f>
        <v>0</v>
      </c>
      <c r="BE35" s="16">
        <f ca="1">IFERROR(SOLID!BI46,0)</f>
        <v>0</v>
      </c>
      <c r="BF35" s="16">
        <f ca="1">IFERROR(SOLID!BJ46,0)</f>
        <v>0</v>
      </c>
      <c r="BG35" s="16">
        <f ca="1">IFERROR(SOLID!BK46,0)</f>
        <v>0</v>
      </c>
      <c r="BH35" s="16">
        <f ca="1">IFERROR(SOLID!BL46,0)</f>
        <v>0</v>
      </c>
      <c r="BI35" s="16">
        <f ca="1">IFERROR(SOLID!BM46,0)</f>
        <v>0</v>
      </c>
      <c r="BJ35" s="16">
        <f ca="1">IFERROR(SOLID!BN46,0)</f>
        <v>0</v>
      </c>
      <c r="BK35" s="16">
        <f ca="1">IFERROR(SOLID!BO46,0)</f>
        <v>0</v>
      </c>
      <c r="BL35" s="16">
        <f ca="1">IFERROR(SOLID!BP46,0)</f>
        <v>0</v>
      </c>
      <c r="BM35" s="16">
        <f ca="1">IFERROR(SOLID!BQ46,0)</f>
        <v>0</v>
      </c>
      <c r="BN35" s="16">
        <f ca="1">IFERROR(SOLID!BR46,0)</f>
        <v>0</v>
      </c>
      <c r="BO35" s="16">
        <f>IFERROR(SOLID!BS46,0)</f>
        <v>0</v>
      </c>
      <c r="BP35" s="16">
        <f>IFERROR(SOLID!BT46,0)</f>
        <v>0</v>
      </c>
      <c r="BQ35" s="16">
        <f>IFERROR(SOLID!BU46,0)</f>
        <v>0</v>
      </c>
      <c r="BR35" s="16">
        <f>IFERROR(SOLID!BV46,0)</f>
        <v>0</v>
      </c>
      <c r="BS35" s="16">
        <f>IFERROR(SOLID!BW46,0)</f>
        <v>0</v>
      </c>
      <c r="BT35" s="16">
        <f>IFERROR(SOLID!BX46,0)</f>
        <v>0</v>
      </c>
    </row>
    <row r="36" spans="1:72" ht="21.75" hidden="1" outlineLevel="1" thickBot="1" x14ac:dyDescent="0.4">
      <c r="A36" s="33" t="str">
        <f>IFERROR(SOLID!E47,0)</f>
        <v>*Ge</v>
      </c>
      <c r="B36" s="16">
        <f ca="1">IFERROR(SOLID!F47,0)</f>
        <v>-18.79</v>
      </c>
      <c r="C36" s="16">
        <f ca="1">IFERROR(SOLID!G47,0)</f>
        <v>-18.149999999999999</v>
      </c>
      <c r="D36" s="16">
        <f ca="1">IFERROR(SOLID!H47,0)</f>
        <v>-17.59</v>
      </c>
      <c r="E36" s="16">
        <f ca="1">IFERROR(SOLID!I47,0)</f>
        <v>-17.010000000000002</v>
      </c>
      <c r="F36" s="16">
        <f ca="1">IFERROR(SOLID!J47,0)</f>
        <v>-15.17</v>
      </c>
      <c r="G36" s="16">
        <f ca="1">IFERROR(SOLID!K47,0)</f>
        <v>-10.42</v>
      </c>
      <c r="H36" s="16">
        <f ca="1">IFERROR(SOLID!L47,0)</f>
        <v>-6.8490000000000002</v>
      </c>
      <c r="I36" s="16">
        <f ca="1">IFERROR(SOLID!M47,0)</f>
        <v>-6.0839999999999996</v>
      </c>
      <c r="J36" s="16">
        <f ca="1">IFERROR(SOLID!N47,0)</f>
        <v>-5.3609999999999998</v>
      </c>
      <c r="K36" s="16">
        <f ca="1">IFERROR(SOLID!O47,0)</f>
        <v>-4.6760000000000002</v>
      </c>
      <c r="L36" s="16">
        <f ca="1">IFERROR(SOLID!P47,0)</f>
        <v>-4.1550000000000002</v>
      </c>
      <c r="M36" s="16">
        <f ca="1">IFERROR(SOLID!Q47,0)</f>
        <v>-4.1950000000000003</v>
      </c>
      <c r="N36" s="16">
        <f ca="1">IFERROR(SOLID!R47,0)</f>
        <v>-4.2359999999999998</v>
      </c>
      <c r="O36" s="16">
        <f ca="1">IFERROR(SOLID!S47,0)</f>
        <v>-4.2759999999999998</v>
      </c>
      <c r="P36" s="16">
        <f ca="1">IFERROR(SOLID!T47,0)</f>
        <v>-4.3170000000000002</v>
      </c>
      <c r="Q36" s="16">
        <f ca="1">IFERROR(SOLID!U47,0)</f>
        <v>-4.3579999999999997</v>
      </c>
      <c r="R36" s="16">
        <f ca="1">IFERROR(SOLID!V47,0)</f>
        <v>-4.399</v>
      </c>
      <c r="S36" s="16">
        <f ca="1">IFERROR(SOLID!W47,0)</f>
        <v>-4.4400000000000004</v>
      </c>
      <c r="T36" s="16">
        <f ca="1">IFERROR(SOLID!X47,0)</f>
        <v>-4.4809999999999999</v>
      </c>
      <c r="U36" s="16">
        <f ca="1">IFERROR(SOLID!Y47,0)</f>
        <v>-4.6429999999999998</v>
      </c>
      <c r="V36" s="16">
        <f ca="1">IFERROR(SOLID!Z47,0)</f>
        <v>-4.6829999999999998</v>
      </c>
      <c r="W36" s="16">
        <f ca="1">IFERROR(SOLID!AA47,0)</f>
        <v>-4.7220000000000004</v>
      </c>
      <c r="X36" s="16">
        <f ca="1">IFERROR(SOLID!AB47,0)</f>
        <v>-4.7619999999999996</v>
      </c>
      <c r="Y36" s="16">
        <f ca="1">IFERROR(SOLID!AC47,0)</f>
        <v>-4.8010000000000002</v>
      </c>
      <c r="Z36" s="16">
        <f ca="1">IFERROR(SOLID!AD47,0)</f>
        <v>-4.84</v>
      </c>
      <c r="AA36" s="16">
        <f ca="1">IFERROR(SOLID!AE47,0)</f>
        <v>-4.8780000000000001</v>
      </c>
      <c r="AB36" s="16">
        <f ca="1">IFERROR(SOLID!AF47,0)</f>
        <v>-4.9169999999999998</v>
      </c>
      <c r="AC36" s="16">
        <f ca="1">IFERROR(SOLID!AG47,0)</f>
        <v>-4.9550000000000001</v>
      </c>
      <c r="AD36" s="16">
        <f ca="1">IFERROR(SOLID!AH47,0)</f>
        <v>-5.1040000000000001</v>
      </c>
      <c r="AE36" s="16">
        <f ca="1">IFERROR(SOLID!AI47,0)</f>
        <v>-5.141</v>
      </c>
      <c r="AF36" s="16">
        <f ca="1">IFERROR(SOLID!AJ47,0)</f>
        <v>-5.1769999999999996</v>
      </c>
      <c r="AG36" s="16">
        <f ca="1">IFERROR(SOLID!AK47,0)</f>
        <v>-5.2140000000000004</v>
      </c>
      <c r="AH36" s="16">
        <f ca="1">IFERROR(SOLID!AL47,0)</f>
        <v>-5.25</v>
      </c>
      <c r="AI36" s="16">
        <f ca="1">IFERROR(SOLID!AM47,0)</f>
        <v>0</v>
      </c>
      <c r="AJ36" s="16">
        <f ca="1">IFERROR(SOLID!AN47,0)</f>
        <v>0</v>
      </c>
      <c r="AK36" s="16">
        <f ca="1">IFERROR(SOLID!AO47,0)</f>
        <v>0</v>
      </c>
      <c r="AL36" s="16">
        <f ca="1">IFERROR(SOLID!AP47,0)</f>
        <v>0</v>
      </c>
      <c r="AM36" s="16">
        <f ca="1">IFERROR(SOLID!AQ47,0)</f>
        <v>0</v>
      </c>
      <c r="AN36" s="16">
        <f ca="1">IFERROR(SOLID!AR47,0)</f>
        <v>0</v>
      </c>
      <c r="AO36" s="16">
        <f ca="1">IFERROR(SOLID!AS47,0)</f>
        <v>0</v>
      </c>
      <c r="AP36" s="16">
        <f ca="1">IFERROR(SOLID!AT47,0)</f>
        <v>0</v>
      </c>
      <c r="AQ36" s="16">
        <f ca="1">IFERROR(SOLID!AU47,0)</f>
        <v>0</v>
      </c>
      <c r="AR36" s="16">
        <f ca="1">IFERROR(SOLID!AV47,0)</f>
        <v>0</v>
      </c>
      <c r="AS36" s="16">
        <f ca="1">IFERROR(SOLID!AW47,0)</f>
        <v>0</v>
      </c>
      <c r="AT36" s="16">
        <f ca="1">IFERROR(SOLID!AX47,0)</f>
        <v>0</v>
      </c>
      <c r="AU36" s="16">
        <f ca="1">IFERROR(SOLID!AY47,0)</f>
        <v>0</v>
      </c>
      <c r="AV36" s="16">
        <f ca="1">IFERROR(SOLID!AZ47,0)</f>
        <v>0</v>
      </c>
      <c r="AW36" s="16">
        <f ca="1">IFERROR(SOLID!BA47,0)</f>
        <v>0</v>
      </c>
      <c r="AX36" s="16">
        <f ca="1">IFERROR(SOLID!BB47,0)</f>
        <v>0</v>
      </c>
      <c r="AY36" s="16">
        <f ca="1">IFERROR(SOLID!BC47,0)</f>
        <v>0</v>
      </c>
      <c r="AZ36" s="16">
        <f ca="1">IFERROR(SOLID!BD47,0)</f>
        <v>0</v>
      </c>
      <c r="BA36" s="16">
        <f ca="1">IFERROR(SOLID!BE47,0)</f>
        <v>0</v>
      </c>
      <c r="BB36" s="16">
        <f ca="1">IFERROR(SOLID!BF47,0)</f>
        <v>0</v>
      </c>
      <c r="BC36" s="16">
        <f ca="1">IFERROR(SOLID!BG47,0)</f>
        <v>0</v>
      </c>
      <c r="BD36" s="16">
        <f ca="1">IFERROR(SOLID!BH47,0)</f>
        <v>0</v>
      </c>
      <c r="BE36" s="16">
        <f ca="1">IFERROR(SOLID!BI47,0)</f>
        <v>0</v>
      </c>
      <c r="BF36" s="16">
        <f ca="1">IFERROR(SOLID!BJ47,0)</f>
        <v>0</v>
      </c>
      <c r="BG36" s="16">
        <f ca="1">IFERROR(SOLID!BK47,0)</f>
        <v>0</v>
      </c>
      <c r="BH36" s="16">
        <f ca="1">IFERROR(SOLID!BL47,0)</f>
        <v>0</v>
      </c>
      <c r="BI36" s="16">
        <f ca="1">IFERROR(SOLID!BM47,0)</f>
        <v>0</v>
      </c>
      <c r="BJ36" s="16">
        <f ca="1">IFERROR(SOLID!BN47,0)</f>
        <v>0</v>
      </c>
      <c r="BK36" s="16">
        <f ca="1">IFERROR(SOLID!BO47,0)</f>
        <v>0</v>
      </c>
      <c r="BL36" s="16">
        <f ca="1">IFERROR(SOLID!BP47,0)</f>
        <v>0</v>
      </c>
      <c r="BM36" s="16">
        <f ca="1">IFERROR(SOLID!BQ47,0)</f>
        <v>0</v>
      </c>
      <c r="BN36" s="16">
        <f ca="1">IFERROR(SOLID!BR47,0)</f>
        <v>0</v>
      </c>
      <c r="BO36" s="16">
        <f>IFERROR(SOLID!BS47,0)</f>
        <v>0</v>
      </c>
      <c r="BP36" s="16">
        <f>IFERROR(SOLID!BT47,0)</f>
        <v>0</v>
      </c>
      <c r="BQ36" s="16">
        <f>IFERROR(SOLID!BU47,0)</f>
        <v>0</v>
      </c>
      <c r="BR36" s="16">
        <f>IFERROR(SOLID!BV47,0)</f>
        <v>0</v>
      </c>
      <c r="BS36" s="16">
        <f>IFERROR(SOLID!BW47,0)</f>
        <v>0</v>
      </c>
      <c r="BT36" s="16">
        <f>IFERROR(SOLID!BX47,0)</f>
        <v>0</v>
      </c>
    </row>
    <row r="37" spans="1:72" ht="21.75" hidden="1" outlineLevel="1" thickBot="1" x14ac:dyDescent="0.4">
      <c r="A37" s="33" t="str">
        <f>IFERROR(SOLID!E48,0)</f>
        <v>*Ga2Se3</v>
      </c>
      <c r="B37" s="16">
        <f ca="1">IFERROR(SOLID!F48,0)</f>
        <v>-201.69</v>
      </c>
      <c r="C37" s="16">
        <f ca="1">IFERROR(SOLID!G48,0)</f>
        <v>-191.4</v>
      </c>
      <c r="D37" s="16">
        <f ca="1">IFERROR(SOLID!H48,0)</f>
        <v>-182.23000000000002</v>
      </c>
      <c r="E37" s="16">
        <f ca="1">IFERROR(SOLID!I48,0)</f>
        <v>-174.04</v>
      </c>
      <c r="F37" s="16">
        <f ca="1">IFERROR(SOLID!J48,0)</f>
        <v>-166.68</v>
      </c>
      <c r="G37" s="16">
        <f ca="1">IFERROR(SOLID!K48,0)</f>
        <v>-143.55000000000001</v>
      </c>
      <c r="H37" s="16">
        <f ca="1">IFERROR(SOLID!L48,0)</f>
        <v>-127.23</v>
      </c>
      <c r="I37" s="16">
        <f ca="1">IFERROR(SOLID!M48,0)</f>
        <v>-123.9</v>
      </c>
      <c r="J37" s="16">
        <f ca="1">IFERROR(SOLID!N48,0)</f>
        <v>-120.76</v>
      </c>
      <c r="K37" s="16">
        <f ca="1">IFERROR(SOLID!O48,0)</f>
        <v>-117.87</v>
      </c>
      <c r="L37" s="16">
        <f ca="1">IFERROR(SOLID!P48,0)</f>
        <v>-115.18</v>
      </c>
      <c r="M37" s="16">
        <f ca="1">IFERROR(SOLID!Q48,0)</f>
        <v>-112.64</v>
      </c>
      <c r="N37" s="16">
        <f ca="1">IFERROR(SOLID!R48,0)</f>
        <v>-110.25999999999999</v>
      </c>
      <c r="O37" s="16">
        <f ca="1">IFERROR(SOLID!S48,0)</f>
        <v>-108.03999999999999</v>
      </c>
      <c r="P37" s="16">
        <f ca="1">IFERROR(SOLID!T48,0)</f>
        <v>-106.14</v>
      </c>
      <c r="Q37" s="16">
        <f ca="1">IFERROR(SOLID!U48,0)</f>
        <v>-104.86</v>
      </c>
      <c r="R37" s="16">
        <f ca="1">IFERROR(SOLID!V48,0)</f>
        <v>-103.64999999999999</v>
      </c>
      <c r="S37" s="16">
        <f ca="1">IFERROR(SOLID!W48,0)</f>
        <v>-102.53999999999999</v>
      </c>
      <c r="T37" s="16">
        <f ca="1">IFERROR(SOLID!X48,0)</f>
        <v>-101.49000000000001</v>
      </c>
      <c r="U37" s="16">
        <f ca="1">IFERROR(SOLID!Y48,0)</f>
        <v>-97.929999999999993</v>
      </c>
      <c r="V37" s="16">
        <f ca="1">IFERROR(SOLID!Z48,0)</f>
        <v>-97.17</v>
      </c>
      <c r="W37" s="16">
        <f ca="1">IFERROR(SOLID!AA48,0)</f>
        <v>-96.462000000000003</v>
      </c>
      <c r="X37" s="16">
        <f ca="1">IFERROR(SOLID!AB48,0)</f>
        <v>-95.805999999999997</v>
      </c>
      <c r="Y37" s="16">
        <f ca="1">IFERROR(SOLID!AC48,0)</f>
        <v>-95.165999999999997</v>
      </c>
      <c r="Z37" s="16">
        <f ca="1">IFERROR(SOLID!AD48,0)</f>
        <v>-94.597999999999999</v>
      </c>
      <c r="AA37" s="16">
        <f ca="1">IFERROR(SOLID!AE48,0)</f>
        <v>-95.394000000000005</v>
      </c>
      <c r="AB37" s="16">
        <f ca="1">IFERROR(SOLID!AF48,0)</f>
        <v>-96.187999999999988</v>
      </c>
      <c r="AC37" s="16">
        <f ca="1">IFERROR(SOLID!AG48,0)</f>
        <v>-96.986000000000004</v>
      </c>
      <c r="AD37" s="16">
        <f ca="1">IFERROR(SOLID!AH48,0)</f>
        <v>-100.128</v>
      </c>
      <c r="AE37" s="16">
        <f ca="1">IFERROR(SOLID!AI48,0)</f>
        <v>-100.92</v>
      </c>
      <c r="AF37" s="16">
        <f ca="1">IFERROR(SOLID!AJ48,0)</f>
        <v>-101.71799999999999</v>
      </c>
      <c r="AG37" s="16">
        <f ca="1">IFERROR(SOLID!AK48,0)</f>
        <v>-102.494</v>
      </c>
      <c r="AH37" s="16">
        <f ca="1">IFERROR(SOLID!AL48,0)</f>
        <v>-103.31</v>
      </c>
      <c r="AI37" s="16">
        <f ca="1">IFERROR(SOLID!AM48,0)</f>
        <v>0</v>
      </c>
      <c r="AJ37" s="16">
        <f ca="1">IFERROR(SOLID!AN48,0)</f>
        <v>0</v>
      </c>
      <c r="AK37" s="16">
        <f ca="1">IFERROR(SOLID!AO48,0)</f>
        <v>0</v>
      </c>
      <c r="AL37" s="16">
        <f ca="1">IFERROR(SOLID!AP48,0)</f>
        <v>0</v>
      </c>
      <c r="AM37" s="16">
        <f ca="1">IFERROR(SOLID!AQ48,0)</f>
        <v>0</v>
      </c>
      <c r="AN37" s="16">
        <f ca="1">IFERROR(SOLID!AR48,0)</f>
        <v>0</v>
      </c>
      <c r="AO37" s="16">
        <f ca="1">IFERROR(SOLID!AS48,0)</f>
        <v>0</v>
      </c>
      <c r="AP37" s="16">
        <f ca="1">IFERROR(SOLID!AT48,0)</f>
        <v>0</v>
      </c>
      <c r="AQ37" s="16">
        <f ca="1">IFERROR(SOLID!AU48,0)</f>
        <v>0</v>
      </c>
      <c r="AR37" s="16">
        <f ca="1">IFERROR(SOLID!AV48,0)</f>
        <v>0</v>
      </c>
      <c r="AS37" s="16">
        <f ca="1">IFERROR(SOLID!AW48,0)</f>
        <v>0</v>
      </c>
      <c r="AT37" s="16">
        <f ca="1">IFERROR(SOLID!AX48,0)</f>
        <v>0</v>
      </c>
      <c r="AU37" s="16">
        <f ca="1">IFERROR(SOLID!AY48,0)</f>
        <v>0</v>
      </c>
      <c r="AV37" s="16">
        <f ca="1">IFERROR(SOLID!AZ48,0)</f>
        <v>0</v>
      </c>
      <c r="AW37" s="16">
        <f ca="1">IFERROR(SOLID!BA48,0)</f>
        <v>0</v>
      </c>
      <c r="AX37" s="16">
        <f ca="1">IFERROR(SOLID!BB48,0)</f>
        <v>0</v>
      </c>
      <c r="AY37" s="16">
        <f ca="1">IFERROR(SOLID!BC48,0)</f>
        <v>0</v>
      </c>
      <c r="AZ37" s="16">
        <f ca="1">IFERROR(SOLID!BD48,0)</f>
        <v>0</v>
      </c>
      <c r="BA37" s="16">
        <f ca="1">IFERROR(SOLID!BE48,0)</f>
        <v>0</v>
      </c>
      <c r="BB37" s="16">
        <f ca="1">IFERROR(SOLID!BF48,0)</f>
        <v>0</v>
      </c>
      <c r="BC37" s="16">
        <f ca="1">IFERROR(SOLID!BG48,0)</f>
        <v>0</v>
      </c>
      <c r="BD37" s="16">
        <f ca="1">IFERROR(SOLID!BH48,0)</f>
        <v>0</v>
      </c>
      <c r="BE37" s="16">
        <f ca="1">IFERROR(SOLID!BI48,0)</f>
        <v>0</v>
      </c>
      <c r="BF37" s="16">
        <f ca="1">IFERROR(SOLID!BJ48,0)</f>
        <v>0</v>
      </c>
      <c r="BG37" s="16">
        <f ca="1">IFERROR(SOLID!BK48,0)</f>
        <v>0</v>
      </c>
      <c r="BH37" s="16">
        <f ca="1">IFERROR(SOLID!BL48,0)</f>
        <v>0</v>
      </c>
      <c r="BI37" s="16">
        <f ca="1">IFERROR(SOLID!BM48,0)</f>
        <v>0</v>
      </c>
      <c r="BJ37" s="16">
        <f ca="1">IFERROR(SOLID!BN48,0)</f>
        <v>0</v>
      </c>
      <c r="BK37" s="16">
        <f ca="1">IFERROR(SOLID!BO48,0)</f>
        <v>0</v>
      </c>
      <c r="BL37" s="16">
        <f ca="1">IFERROR(SOLID!BP48,0)</f>
        <v>0</v>
      </c>
      <c r="BM37" s="16">
        <f ca="1">IFERROR(SOLID!BQ48,0)</f>
        <v>0</v>
      </c>
      <c r="BN37" s="16">
        <f ca="1">IFERROR(SOLID!BR48,0)</f>
        <v>0</v>
      </c>
      <c r="BO37" s="16">
        <f>IFERROR(SOLID!BS48,0)</f>
        <v>0</v>
      </c>
      <c r="BP37" s="16">
        <f>IFERROR(SOLID!BT48,0)</f>
        <v>0</v>
      </c>
      <c r="BQ37" s="16">
        <f>IFERROR(SOLID!BU48,0)</f>
        <v>0</v>
      </c>
      <c r="BR37" s="16">
        <f>IFERROR(SOLID!BV48,0)</f>
        <v>0</v>
      </c>
      <c r="BS37" s="16">
        <f>IFERROR(SOLID!BW48,0)</f>
        <v>0</v>
      </c>
      <c r="BT37" s="16">
        <f>IFERROR(SOLID!BX48,0)</f>
        <v>0</v>
      </c>
    </row>
    <row r="38" spans="1:72" ht="21.75" hidden="1" outlineLevel="1" thickBot="1" x14ac:dyDescent="0.4">
      <c r="A38" s="33" t="str">
        <f>IFERROR(SOLID!E49,0)</f>
        <v>*Ga[1]</v>
      </c>
      <c r="B38" s="16">
        <f ca="1">IFERROR(SOLID!F49,0)</f>
        <v>-67.44</v>
      </c>
      <c r="C38" s="16">
        <f ca="1">IFERROR(SOLID!G49,0)</f>
        <v>-63.96</v>
      </c>
      <c r="D38" s="16">
        <f ca="1">IFERROR(SOLID!H49,0)</f>
        <v>-60.86</v>
      </c>
      <c r="E38" s="16">
        <f ca="1">IFERROR(SOLID!I49,0)</f>
        <v>-58.01</v>
      </c>
      <c r="F38" s="16">
        <f ca="1">IFERROR(SOLID!J49,0)</f>
        <v>-54</v>
      </c>
      <c r="G38" s="16">
        <f ca="1">IFERROR(SOLID!K49,0)</f>
        <v>-40.98</v>
      </c>
      <c r="H38" s="16">
        <f ca="1">IFERROR(SOLID!L49,0)</f>
        <v>-31.32</v>
      </c>
      <c r="I38" s="16">
        <f ca="1">IFERROR(SOLID!M49,0)</f>
        <v>-29.28</v>
      </c>
      <c r="J38" s="16">
        <f ca="1">IFERROR(SOLID!N49,0)</f>
        <v>-27.35</v>
      </c>
      <c r="K38" s="16">
        <f ca="1">IFERROR(SOLID!O49,0)</f>
        <v>-25.53</v>
      </c>
      <c r="L38" s="16">
        <f ca="1">IFERROR(SOLID!P49,0)</f>
        <v>-23.81</v>
      </c>
      <c r="M38" s="16">
        <f ca="1">IFERROR(SOLID!Q49,0)</f>
        <v>-22.18</v>
      </c>
      <c r="N38" s="16">
        <f ca="1">IFERROR(SOLID!R49,0)</f>
        <v>-20.63</v>
      </c>
      <c r="O38" s="16">
        <f ca="1">IFERROR(SOLID!S49,0)</f>
        <v>-19.16</v>
      </c>
      <c r="P38" s="16">
        <f ca="1">IFERROR(SOLID!T49,0)</f>
        <v>-17.850000000000001</v>
      </c>
      <c r="Q38" s="16">
        <f ca="1">IFERROR(SOLID!U49,0)</f>
        <v>-16.850000000000001</v>
      </c>
      <c r="R38" s="16">
        <f ca="1">IFERROR(SOLID!V49,0)</f>
        <v>-15.9</v>
      </c>
      <c r="S38" s="16">
        <f ca="1">IFERROR(SOLID!W49,0)</f>
        <v>-15</v>
      </c>
      <c r="T38" s="16">
        <f ca="1">IFERROR(SOLID!X49,0)</f>
        <v>-14.13</v>
      </c>
      <c r="U38" s="16">
        <f ca="1">IFERROR(SOLID!Y49,0)</f>
        <v>-11</v>
      </c>
      <c r="V38" s="16">
        <f ca="1">IFERROR(SOLID!Z49,0)</f>
        <v>-10.29</v>
      </c>
      <c r="W38" s="16">
        <f ca="1">IFERROR(SOLID!AA49,0)</f>
        <v>-9.6059999999999999</v>
      </c>
      <c r="X38" s="16">
        <f ca="1">IFERROR(SOLID!AB49,0)</f>
        <v>-8.9480000000000004</v>
      </c>
      <c r="Y38" s="16">
        <f ca="1">IFERROR(SOLID!AC49,0)</f>
        <v>-8.3130000000000006</v>
      </c>
      <c r="Z38" s="16">
        <f ca="1">IFERROR(SOLID!AD49,0)</f>
        <v>-7.7140000000000004</v>
      </c>
      <c r="AA38" s="16">
        <f ca="1">IFERROR(SOLID!AE49,0)</f>
        <v>-7.7969999999999997</v>
      </c>
      <c r="AB38" s="16">
        <f ca="1">IFERROR(SOLID!AF49,0)</f>
        <v>-7.8789999999999996</v>
      </c>
      <c r="AC38" s="16">
        <f ca="1">IFERROR(SOLID!AG49,0)</f>
        <v>-7.9630000000000001</v>
      </c>
      <c r="AD38" s="16">
        <f ca="1">IFERROR(SOLID!AH49,0)</f>
        <v>-8.3190000000000008</v>
      </c>
      <c r="AE38" s="16">
        <f ca="1">IFERROR(SOLID!AI49,0)</f>
        <v>-8.4149999999999991</v>
      </c>
      <c r="AF38" s="16">
        <f ca="1">IFERROR(SOLID!AJ49,0)</f>
        <v>-8.5139999999999993</v>
      </c>
      <c r="AG38" s="16">
        <f ca="1">IFERROR(SOLID!AK49,0)</f>
        <v>-8.6170000000000009</v>
      </c>
      <c r="AH38" s="16">
        <f ca="1">IFERROR(SOLID!AL49,0)</f>
        <v>-8.7249999999999996</v>
      </c>
      <c r="AI38" s="16">
        <f ca="1">IFERROR(SOLID!AM49,0)</f>
        <v>0</v>
      </c>
      <c r="AJ38" s="16">
        <f ca="1">IFERROR(SOLID!AN49,0)</f>
        <v>0</v>
      </c>
      <c r="AK38" s="16">
        <f ca="1">IFERROR(SOLID!AO49,0)</f>
        <v>0</v>
      </c>
      <c r="AL38" s="16">
        <f ca="1">IFERROR(SOLID!AP49,0)</f>
        <v>0</v>
      </c>
      <c r="AM38" s="16">
        <f ca="1">IFERROR(SOLID!AQ49,0)</f>
        <v>0</v>
      </c>
      <c r="AN38" s="16">
        <f ca="1">IFERROR(SOLID!AR49,0)</f>
        <v>0</v>
      </c>
      <c r="AO38" s="16">
        <f ca="1">IFERROR(SOLID!AS49,0)</f>
        <v>0</v>
      </c>
      <c r="AP38" s="16">
        <f ca="1">IFERROR(SOLID!AT49,0)</f>
        <v>0</v>
      </c>
      <c r="AQ38" s="16">
        <f ca="1">IFERROR(SOLID!AU49,0)</f>
        <v>0</v>
      </c>
      <c r="AR38" s="16">
        <f ca="1">IFERROR(SOLID!AV49,0)</f>
        <v>0</v>
      </c>
      <c r="AS38" s="16">
        <f ca="1">IFERROR(SOLID!AW49,0)</f>
        <v>0</v>
      </c>
      <c r="AT38" s="16">
        <f ca="1">IFERROR(SOLID!AX49,0)</f>
        <v>0</v>
      </c>
      <c r="AU38" s="16">
        <f ca="1">IFERROR(SOLID!AY49,0)</f>
        <v>0</v>
      </c>
      <c r="AV38" s="16">
        <f ca="1">IFERROR(SOLID!AZ49,0)</f>
        <v>0</v>
      </c>
      <c r="AW38" s="16">
        <f ca="1">IFERROR(SOLID!BA49,0)</f>
        <v>0</v>
      </c>
      <c r="AX38" s="16">
        <f ca="1">IFERROR(SOLID!BB49,0)</f>
        <v>0</v>
      </c>
      <c r="AY38" s="16">
        <f ca="1">IFERROR(SOLID!BC49,0)</f>
        <v>0</v>
      </c>
      <c r="AZ38" s="16">
        <f ca="1">IFERROR(SOLID!BD49,0)</f>
        <v>0</v>
      </c>
      <c r="BA38" s="16">
        <f ca="1">IFERROR(SOLID!BE49,0)</f>
        <v>0</v>
      </c>
      <c r="BB38" s="16">
        <f ca="1">IFERROR(SOLID!BF49,0)</f>
        <v>0</v>
      </c>
      <c r="BC38" s="16">
        <f ca="1">IFERROR(SOLID!BG49,0)</f>
        <v>0</v>
      </c>
      <c r="BD38" s="16">
        <f ca="1">IFERROR(SOLID!BH49,0)</f>
        <v>0</v>
      </c>
      <c r="BE38" s="16">
        <f ca="1">IFERROR(SOLID!BI49,0)</f>
        <v>0</v>
      </c>
      <c r="BF38" s="16">
        <f ca="1">IFERROR(SOLID!BJ49,0)</f>
        <v>0</v>
      </c>
      <c r="BG38" s="16">
        <f ca="1">IFERROR(SOLID!BK49,0)</f>
        <v>0</v>
      </c>
      <c r="BH38" s="16">
        <f ca="1">IFERROR(SOLID!BL49,0)</f>
        <v>0</v>
      </c>
      <c r="BI38" s="16">
        <f ca="1">IFERROR(SOLID!BM49,0)</f>
        <v>0</v>
      </c>
      <c r="BJ38" s="16">
        <f ca="1">IFERROR(SOLID!BN49,0)</f>
        <v>0</v>
      </c>
      <c r="BK38" s="16">
        <f ca="1">IFERROR(SOLID!BO49,0)</f>
        <v>0</v>
      </c>
      <c r="BL38" s="16">
        <f ca="1">IFERROR(SOLID!BP49,0)</f>
        <v>0</v>
      </c>
      <c r="BM38" s="16">
        <f ca="1">IFERROR(SOLID!BQ49,0)</f>
        <v>0</v>
      </c>
      <c r="BN38" s="16">
        <f ca="1">IFERROR(SOLID!BR49,0)</f>
        <v>0</v>
      </c>
      <c r="BO38" s="16">
        <f>IFERROR(SOLID!BS49,0)</f>
        <v>0</v>
      </c>
      <c r="BP38" s="16">
        <f>IFERROR(SOLID!BT49,0)</f>
        <v>0</v>
      </c>
      <c r="BQ38" s="16">
        <f>IFERROR(SOLID!BU49,0)</f>
        <v>0</v>
      </c>
      <c r="BR38" s="16">
        <f>IFERROR(SOLID!BV49,0)</f>
        <v>0</v>
      </c>
      <c r="BS38" s="16">
        <f>IFERROR(SOLID!BW49,0)</f>
        <v>0</v>
      </c>
      <c r="BT38" s="16">
        <f>IFERROR(SOLID!BX49,0)</f>
        <v>0</v>
      </c>
    </row>
    <row r="39" spans="1:72" ht="21.75" hidden="1" outlineLevel="1" thickBot="1" x14ac:dyDescent="0.4">
      <c r="A39" s="33" t="str">
        <f>IFERROR(SOLID!E50,0)</f>
        <v>*GeSe2</v>
      </c>
      <c r="B39" s="16">
        <f ca="1">IFERROR(SOLID!F50,0)</f>
        <v>-63.33</v>
      </c>
      <c r="C39" s="16">
        <f ca="1">IFERROR(SOLID!G50,0)</f>
        <v>-60.47</v>
      </c>
      <c r="D39" s="16">
        <f ca="1">IFERROR(SOLID!H50,0)</f>
        <v>-57.930000000000007</v>
      </c>
      <c r="E39" s="16">
        <f ca="1">IFERROR(SOLID!I50,0)</f>
        <v>-55.69</v>
      </c>
      <c r="F39" s="16">
        <f ca="1">IFERROR(SOLID!J50,0)</f>
        <v>-54.29</v>
      </c>
      <c r="G39" s="16">
        <f ca="1">IFERROR(SOLID!K50,0)</f>
        <v>-51.480000000000004</v>
      </c>
      <c r="H39" s="16">
        <f ca="1">IFERROR(SOLID!L50,0)</f>
        <v>-49.909000000000006</v>
      </c>
      <c r="I39" s="16">
        <f ca="1">IFERROR(SOLID!M50,0)</f>
        <v>-49.644000000000005</v>
      </c>
      <c r="J39" s="16">
        <f ca="1">IFERROR(SOLID!N50,0)</f>
        <v>-49.400999999999996</v>
      </c>
      <c r="K39" s="16">
        <f ca="1">IFERROR(SOLID!O50,0)</f>
        <v>-49.216000000000001</v>
      </c>
      <c r="L39" s="16">
        <f ca="1">IFERROR(SOLID!P50,0)</f>
        <v>-49.195</v>
      </c>
      <c r="M39" s="16">
        <f ca="1">IFERROR(SOLID!Q50,0)</f>
        <v>-49.715000000000003</v>
      </c>
      <c r="N39" s="16">
        <f ca="1">IFERROR(SOLID!R50,0)</f>
        <v>-50.235999999999997</v>
      </c>
      <c r="O39" s="16">
        <f ca="1">IFERROR(SOLID!S50,0)</f>
        <v>-50.756</v>
      </c>
      <c r="P39" s="16">
        <f ca="1">IFERROR(SOLID!T50,0)</f>
        <v>-51.277000000000001</v>
      </c>
      <c r="Q39" s="16">
        <f ca="1">IFERROR(SOLID!U50,0)</f>
        <v>-51.797999999999995</v>
      </c>
      <c r="R39" s="16">
        <f ca="1">IFERROR(SOLID!V50,0)</f>
        <v>-52.298999999999999</v>
      </c>
      <c r="S39" s="16">
        <f ca="1">IFERROR(SOLID!W50,0)</f>
        <v>-52.8</v>
      </c>
      <c r="T39" s="16">
        <f ca="1">IFERROR(SOLID!X50,0)</f>
        <v>-53.301000000000002</v>
      </c>
      <c r="U39" s="16">
        <f ca="1">IFERROR(SOLID!Y50,0)</f>
        <v>-55.262999999999998</v>
      </c>
      <c r="V39" s="16">
        <f ca="1">IFERROR(SOLID!Z50,0)</f>
        <v>-55.743000000000002</v>
      </c>
      <c r="W39" s="16">
        <f ca="1">IFERROR(SOLID!AA50,0)</f>
        <v>-56.222000000000001</v>
      </c>
      <c r="X39" s="16">
        <f ca="1">IFERROR(SOLID!AB50,0)</f>
        <v>-56.701999999999998</v>
      </c>
      <c r="Y39" s="16">
        <f ca="1">IFERROR(SOLID!AC50,0)</f>
        <v>-57.161000000000001</v>
      </c>
      <c r="Z39" s="16">
        <f ca="1">IFERROR(SOLID!AD50,0)</f>
        <v>-57.620000000000005</v>
      </c>
      <c r="AA39" s="16">
        <f ca="1">IFERROR(SOLID!AE50,0)</f>
        <v>-58.078000000000003</v>
      </c>
      <c r="AB39" s="16">
        <f ca="1">IFERROR(SOLID!AF50,0)</f>
        <v>-58.536999999999999</v>
      </c>
      <c r="AC39" s="16">
        <f ca="1">IFERROR(SOLID!AG50,0)</f>
        <v>-58.994999999999997</v>
      </c>
      <c r="AD39" s="16">
        <f ca="1">IFERROR(SOLID!AH50,0)</f>
        <v>-60.763999999999996</v>
      </c>
      <c r="AE39" s="16">
        <f ca="1">IFERROR(SOLID!AI50,0)</f>
        <v>-61.201000000000001</v>
      </c>
      <c r="AF39" s="16">
        <f ca="1">IFERROR(SOLID!AJ50,0)</f>
        <v>-61.637</v>
      </c>
      <c r="AG39" s="16">
        <f ca="1">IFERROR(SOLID!AK50,0)</f>
        <v>-62.054000000000002</v>
      </c>
      <c r="AH39" s="16">
        <f ca="1">IFERROR(SOLID!AL50,0)</f>
        <v>-62.49</v>
      </c>
      <c r="AI39" s="16">
        <f ca="1">IFERROR(SOLID!AM50,0)</f>
        <v>0</v>
      </c>
      <c r="AJ39" s="16">
        <f ca="1">IFERROR(SOLID!AN50,0)</f>
        <v>0</v>
      </c>
      <c r="AK39" s="16">
        <f ca="1">IFERROR(SOLID!AO50,0)</f>
        <v>0</v>
      </c>
      <c r="AL39" s="16">
        <f ca="1">IFERROR(SOLID!AP50,0)</f>
        <v>0</v>
      </c>
      <c r="AM39" s="16">
        <f ca="1">IFERROR(SOLID!AQ50,0)</f>
        <v>0</v>
      </c>
      <c r="AN39" s="16">
        <f ca="1">IFERROR(SOLID!AR50,0)</f>
        <v>0</v>
      </c>
      <c r="AO39" s="16">
        <f ca="1">IFERROR(SOLID!AS50,0)</f>
        <v>0</v>
      </c>
      <c r="AP39" s="16">
        <f ca="1">IFERROR(SOLID!AT50,0)</f>
        <v>0</v>
      </c>
      <c r="AQ39" s="16">
        <f ca="1">IFERROR(SOLID!AU50,0)</f>
        <v>0</v>
      </c>
      <c r="AR39" s="16">
        <f ca="1">IFERROR(SOLID!AV50,0)</f>
        <v>0</v>
      </c>
      <c r="AS39" s="16">
        <f ca="1">IFERROR(SOLID!AW50,0)</f>
        <v>0</v>
      </c>
      <c r="AT39" s="16">
        <f ca="1">IFERROR(SOLID!AX50,0)</f>
        <v>0</v>
      </c>
      <c r="AU39" s="16">
        <f ca="1">IFERROR(SOLID!AY50,0)</f>
        <v>0</v>
      </c>
      <c r="AV39" s="16">
        <f ca="1">IFERROR(SOLID!AZ50,0)</f>
        <v>0</v>
      </c>
      <c r="AW39" s="16">
        <f ca="1">IFERROR(SOLID!BA50,0)</f>
        <v>0</v>
      </c>
      <c r="AX39" s="16">
        <f ca="1">IFERROR(SOLID!BB50,0)</f>
        <v>0</v>
      </c>
      <c r="AY39" s="16">
        <f ca="1">IFERROR(SOLID!BC50,0)</f>
        <v>0</v>
      </c>
      <c r="AZ39" s="16">
        <f ca="1">IFERROR(SOLID!BD50,0)</f>
        <v>0</v>
      </c>
      <c r="BA39" s="16">
        <f ca="1">IFERROR(SOLID!BE50,0)</f>
        <v>0</v>
      </c>
      <c r="BB39" s="16">
        <f ca="1">IFERROR(SOLID!BF50,0)</f>
        <v>0</v>
      </c>
      <c r="BC39" s="16">
        <f ca="1">IFERROR(SOLID!BG50,0)</f>
        <v>0</v>
      </c>
      <c r="BD39" s="16">
        <f ca="1">IFERROR(SOLID!BH50,0)</f>
        <v>0</v>
      </c>
      <c r="BE39" s="16">
        <f ca="1">IFERROR(SOLID!BI50,0)</f>
        <v>0</v>
      </c>
      <c r="BF39" s="16">
        <f ca="1">IFERROR(SOLID!BJ50,0)</f>
        <v>0</v>
      </c>
      <c r="BG39" s="16">
        <f ca="1">IFERROR(SOLID!BK50,0)</f>
        <v>0</v>
      </c>
      <c r="BH39" s="16">
        <f ca="1">IFERROR(SOLID!BL50,0)</f>
        <v>0</v>
      </c>
      <c r="BI39" s="16">
        <f ca="1">IFERROR(SOLID!BM50,0)</f>
        <v>0</v>
      </c>
      <c r="BJ39" s="16">
        <f ca="1">IFERROR(SOLID!BN50,0)</f>
        <v>0</v>
      </c>
      <c r="BK39" s="16">
        <f ca="1">IFERROR(SOLID!BO50,0)</f>
        <v>0</v>
      </c>
      <c r="BL39" s="16">
        <f ca="1">IFERROR(SOLID!BP50,0)</f>
        <v>0</v>
      </c>
      <c r="BM39" s="16">
        <f ca="1">IFERROR(SOLID!BQ50,0)</f>
        <v>0</v>
      </c>
      <c r="BN39" s="16">
        <f ca="1">IFERROR(SOLID!BR50,0)</f>
        <v>0</v>
      </c>
      <c r="BO39" s="16">
        <f>IFERROR(SOLID!BS50,0)</f>
        <v>0</v>
      </c>
      <c r="BP39" s="16">
        <f>IFERROR(SOLID!BT50,0)</f>
        <v>0</v>
      </c>
      <c r="BQ39" s="16">
        <f>IFERROR(SOLID!BU50,0)</f>
        <v>0</v>
      </c>
      <c r="BR39" s="16">
        <f>IFERROR(SOLID!BV50,0)</f>
        <v>0</v>
      </c>
      <c r="BS39" s="16">
        <f>IFERROR(SOLID!BW50,0)</f>
        <v>0</v>
      </c>
      <c r="BT39" s="16">
        <f>IFERROR(SOLID!BX50,0)</f>
        <v>0</v>
      </c>
    </row>
    <row r="40" spans="1:72" ht="21.75" hidden="1" outlineLevel="1" thickBot="1" x14ac:dyDescent="0.4">
      <c r="A40" s="33" t="str">
        <f>IFERROR(SOLID!E51,0)</f>
        <v>*GaSe</v>
      </c>
      <c r="B40" s="16">
        <f ca="1">IFERROR(SOLID!F51,0)</f>
        <v>-89.71</v>
      </c>
      <c r="C40" s="16">
        <f ca="1">IFERROR(SOLID!G51,0)</f>
        <v>-85.12</v>
      </c>
      <c r="D40" s="16">
        <f ca="1">IFERROR(SOLID!H51,0)</f>
        <v>-81.03</v>
      </c>
      <c r="E40" s="16">
        <f ca="1">IFERROR(SOLID!I51,0)</f>
        <v>-77.349999999999994</v>
      </c>
      <c r="F40" s="16">
        <f ca="1">IFERROR(SOLID!J51,0)</f>
        <v>-73.56</v>
      </c>
      <c r="G40" s="16">
        <f ca="1">IFERROR(SOLID!K51,0)</f>
        <v>-61.51</v>
      </c>
      <c r="H40" s="16">
        <f ca="1">IFERROR(SOLID!L51,0)</f>
        <v>-52.85</v>
      </c>
      <c r="I40" s="16">
        <f ca="1">IFERROR(SOLID!M51,0)</f>
        <v>-51.06</v>
      </c>
      <c r="J40" s="16">
        <f ca="1">IFERROR(SOLID!N51,0)</f>
        <v>-49.370000000000005</v>
      </c>
      <c r="K40" s="16">
        <f ca="1">IFERROR(SOLID!O51,0)</f>
        <v>-47.8</v>
      </c>
      <c r="L40" s="16">
        <f ca="1">IFERROR(SOLID!P51,0)</f>
        <v>-46.33</v>
      </c>
      <c r="M40" s="16">
        <f ca="1">IFERROR(SOLID!Q51,0)</f>
        <v>-44.94</v>
      </c>
      <c r="N40" s="16">
        <f ca="1">IFERROR(SOLID!R51,0)</f>
        <v>-43.629999999999995</v>
      </c>
      <c r="O40" s="16">
        <f ca="1">IFERROR(SOLID!S51,0)</f>
        <v>-42.4</v>
      </c>
      <c r="P40" s="16">
        <f ca="1">IFERROR(SOLID!T51,0)</f>
        <v>-41.33</v>
      </c>
      <c r="Q40" s="16">
        <f ca="1">IFERROR(SOLID!U51,0)</f>
        <v>-40.57</v>
      </c>
      <c r="R40" s="16">
        <f ca="1">IFERROR(SOLID!V51,0)</f>
        <v>-39.85</v>
      </c>
      <c r="S40" s="16">
        <f ca="1">IFERROR(SOLID!W51,0)</f>
        <v>-39.18</v>
      </c>
      <c r="T40" s="16">
        <f ca="1">IFERROR(SOLID!X51,0)</f>
        <v>-38.54</v>
      </c>
      <c r="U40" s="16">
        <f ca="1">IFERROR(SOLID!Y51,0)</f>
        <v>-36.31</v>
      </c>
      <c r="V40" s="16">
        <f ca="1">IFERROR(SOLID!Z51,0)</f>
        <v>-35.82</v>
      </c>
      <c r="W40" s="16">
        <f ca="1">IFERROR(SOLID!AA51,0)</f>
        <v>-35.356000000000002</v>
      </c>
      <c r="X40" s="16">
        <f ca="1">IFERROR(SOLID!AB51,0)</f>
        <v>-34.917999999999999</v>
      </c>
      <c r="Y40" s="16">
        <f ca="1">IFERROR(SOLID!AC51,0)</f>
        <v>-34.493000000000002</v>
      </c>
      <c r="Z40" s="16">
        <f ca="1">IFERROR(SOLID!AD51,0)</f>
        <v>-34.103999999999999</v>
      </c>
      <c r="AA40" s="16">
        <f ca="1">IFERROR(SOLID!AE51,0)</f>
        <v>-34.396999999999998</v>
      </c>
      <c r="AB40" s="16">
        <f ca="1">IFERROR(SOLID!AF51,0)</f>
        <v>-34.689</v>
      </c>
      <c r="AC40" s="16">
        <f ca="1">IFERROR(SOLID!AG51,0)</f>
        <v>-34.982999999999997</v>
      </c>
      <c r="AD40" s="16">
        <f ca="1">IFERROR(SOLID!AH51,0)</f>
        <v>-36.149000000000001</v>
      </c>
      <c r="AE40" s="16">
        <f ca="1">IFERROR(SOLID!AI51,0)</f>
        <v>-36.445</v>
      </c>
      <c r="AF40" s="16">
        <f ca="1">IFERROR(SOLID!AJ51,0)</f>
        <v>-36.744</v>
      </c>
      <c r="AG40" s="16">
        <f ca="1">IFERROR(SOLID!AK51,0)</f>
        <v>-37.037000000000006</v>
      </c>
      <c r="AH40" s="16">
        <f ca="1">IFERROR(SOLID!AL51,0)</f>
        <v>-37.344999999999999</v>
      </c>
      <c r="AI40" s="16">
        <f ca="1">IFERROR(SOLID!AM51,0)</f>
        <v>0</v>
      </c>
      <c r="AJ40" s="16">
        <f ca="1">IFERROR(SOLID!AN51,0)</f>
        <v>0</v>
      </c>
      <c r="AK40" s="16">
        <f ca="1">IFERROR(SOLID!AO51,0)</f>
        <v>0</v>
      </c>
      <c r="AL40" s="16">
        <f ca="1">IFERROR(SOLID!AP51,0)</f>
        <v>0</v>
      </c>
      <c r="AM40" s="16">
        <f ca="1">IFERROR(SOLID!AQ51,0)</f>
        <v>0</v>
      </c>
      <c r="AN40" s="16">
        <f ca="1">IFERROR(SOLID!AR51,0)</f>
        <v>0</v>
      </c>
      <c r="AO40" s="16">
        <f ca="1">IFERROR(SOLID!AS51,0)</f>
        <v>0</v>
      </c>
      <c r="AP40" s="16">
        <f ca="1">IFERROR(SOLID!AT51,0)</f>
        <v>0</v>
      </c>
      <c r="AQ40" s="16">
        <f ca="1">IFERROR(SOLID!AU51,0)</f>
        <v>0</v>
      </c>
      <c r="AR40" s="16">
        <f ca="1">IFERROR(SOLID!AV51,0)</f>
        <v>0</v>
      </c>
      <c r="AS40" s="16">
        <f ca="1">IFERROR(SOLID!AW51,0)</f>
        <v>0</v>
      </c>
      <c r="AT40" s="16">
        <f ca="1">IFERROR(SOLID!AX51,0)</f>
        <v>0</v>
      </c>
      <c r="AU40" s="16">
        <f ca="1">IFERROR(SOLID!AY51,0)</f>
        <v>0</v>
      </c>
      <c r="AV40" s="16">
        <f ca="1">IFERROR(SOLID!AZ51,0)</f>
        <v>0</v>
      </c>
      <c r="AW40" s="16">
        <f ca="1">IFERROR(SOLID!BA51,0)</f>
        <v>0</v>
      </c>
      <c r="AX40" s="16">
        <f ca="1">IFERROR(SOLID!BB51,0)</f>
        <v>0</v>
      </c>
      <c r="AY40" s="16">
        <f ca="1">IFERROR(SOLID!BC51,0)</f>
        <v>0</v>
      </c>
      <c r="AZ40" s="16">
        <f ca="1">IFERROR(SOLID!BD51,0)</f>
        <v>0</v>
      </c>
      <c r="BA40" s="16">
        <f ca="1">IFERROR(SOLID!BE51,0)</f>
        <v>0</v>
      </c>
      <c r="BB40" s="16">
        <f ca="1">IFERROR(SOLID!BF51,0)</f>
        <v>0</v>
      </c>
      <c r="BC40" s="16">
        <f ca="1">IFERROR(SOLID!BG51,0)</f>
        <v>0</v>
      </c>
      <c r="BD40" s="16">
        <f ca="1">IFERROR(SOLID!BH51,0)</f>
        <v>0</v>
      </c>
      <c r="BE40" s="16">
        <f ca="1">IFERROR(SOLID!BI51,0)</f>
        <v>0</v>
      </c>
      <c r="BF40" s="16">
        <f ca="1">IFERROR(SOLID!BJ51,0)</f>
        <v>0</v>
      </c>
      <c r="BG40" s="16">
        <f ca="1">IFERROR(SOLID!BK51,0)</f>
        <v>0</v>
      </c>
      <c r="BH40" s="16">
        <f ca="1">IFERROR(SOLID!BL51,0)</f>
        <v>0</v>
      </c>
      <c r="BI40" s="16">
        <f ca="1">IFERROR(SOLID!BM51,0)</f>
        <v>0</v>
      </c>
      <c r="BJ40" s="16">
        <f ca="1">IFERROR(SOLID!BN51,0)</f>
        <v>0</v>
      </c>
      <c r="BK40" s="16">
        <f ca="1">IFERROR(SOLID!BO51,0)</f>
        <v>0</v>
      </c>
      <c r="BL40" s="16">
        <f ca="1">IFERROR(SOLID!BP51,0)</f>
        <v>0</v>
      </c>
      <c r="BM40" s="16">
        <f ca="1">IFERROR(SOLID!BQ51,0)</f>
        <v>0</v>
      </c>
      <c r="BN40" s="16">
        <f ca="1">IFERROR(SOLID!BR51,0)</f>
        <v>0</v>
      </c>
      <c r="BO40" s="16">
        <f>IFERROR(SOLID!BS51,0)</f>
        <v>0</v>
      </c>
      <c r="BP40" s="16">
        <f>IFERROR(SOLID!BT51,0)</f>
        <v>0</v>
      </c>
      <c r="BQ40" s="16">
        <f>IFERROR(SOLID!BU51,0)</f>
        <v>0</v>
      </c>
      <c r="BR40" s="16">
        <f>IFERROR(SOLID!BV51,0)</f>
        <v>0</v>
      </c>
      <c r="BS40" s="16">
        <f>IFERROR(SOLID!BW51,0)</f>
        <v>0</v>
      </c>
      <c r="BT40" s="16">
        <f>IFERROR(SOLID!BX51,0)</f>
        <v>0</v>
      </c>
    </row>
    <row r="41" spans="1:72" ht="21.75" hidden="1" outlineLevel="1" thickBot="1" x14ac:dyDescent="0.4">
      <c r="A41" s="33" t="str">
        <f>IFERROR(SOLID!E52,0)</f>
        <v>GeSe</v>
      </c>
      <c r="B41" s="16">
        <f ca="1">IFERROR(SOLID!F52,0)</f>
        <v>-41.06</v>
      </c>
      <c r="C41" s="16">
        <f ca="1">IFERROR(SOLID!G52,0)</f>
        <v>-39.31</v>
      </c>
      <c r="D41" s="16">
        <f ca="1">IFERROR(SOLID!H52,0)</f>
        <v>-37.760000000000005</v>
      </c>
      <c r="E41" s="16">
        <f ca="1">IFERROR(SOLID!I52,0)</f>
        <v>-36.35</v>
      </c>
      <c r="F41" s="16">
        <f ca="1">IFERROR(SOLID!J52,0)</f>
        <v>-34.729999999999997</v>
      </c>
      <c r="G41" s="16">
        <f ca="1">IFERROR(SOLID!K52,0)</f>
        <v>-30.950000000000003</v>
      </c>
      <c r="H41" s="16">
        <f ca="1">IFERROR(SOLID!L52,0)</f>
        <v>-28.379000000000001</v>
      </c>
      <c r="I41" s="16">
        <f ca="1">IFERROR(SOLID!M52,0)</f>
        <v>-27.864000000000001</v>
      </c>
      <c r="J41" s="16">
        <f ca="1">IFERROR(SOLID!N52,0)</f>
        <v>-27.381</v>
      </c>
      <c r="K41" s="16">
        <f ca="1">IFERROR(SOLID!O52,0)</f>
        <v>-26.945999999999998</v>
      </c>
      <c r="L41" s="16">
        <f ca="1">IFERROR(SOLID!P52,0)</f>
        <v>-26.675000000000001</v>
      </c>
      <c r="M41" s="16">
        <f ca="1">IFERROR(SOLID!Q52,0)</f>
        <v>-26.955000000000002</v>
      </c>
      <c r="N41" s="16">
        <f ca="1">IFERROR(SOLID!R52,0)</f>
        <v>-27.236000000000001</v>
      </c>
      <c r="O41" s="16">
        <f ca="1">IFERROR(SOLID!S52,0)</f>
        <v>-27.515999999999998</v>
      </c>
      <c r="P41" s="16">
        <f ca="1">IFERROR(SOLID!T52,0)</f>
        <v>-27.797000000000001</v>
      </c>
      <c r="Q41" s="16">
        <f ca="1">IFERROR(SOLID!U52,0)</f>
        <v>-28.077999999999999</v>
      </c>
      <c r="R41" s="16">
        <f ca="1">IFERROR(SOLID!V52,0)</f>
        <v>-28.349</v>
      </c>
      <c r="S41" s="16">
        <f ca="1">IFERROR(SOLID!W52,0)</f>
        <v>-28.62</v>
      </c>
      <c r="T41" s="16">
        <f ca="1">IFERROR(SOLID!X52,0)</f>
        <v>-28.890999999999998</v>
      </c>
      <c r="U41" s="16">
        <f ca="1">IFERROR(SOLID!Y52,0)</f>
        <v>-29.952999999999999</v>
      </c>
      <c r="V41" s="16">
        <f ca="1">IFERROR(SOLID!Z52,0)</f>
        <v>-30.213000000000001</v>
      </c>
      <c r="W41" s="16">
        <f ca="1">IFERROR(SOLID!AA52,0)</f>
        <v>-30.472000000000001</v>
      </c>
      <c r="X41" s="16">
        <f ca="1">IFERROR(SOLID!AB52,0)</f>
        <v>-30.731999999999999</v>
      </c>
      <c r="Y41" s="16">
        <f ca="1">IFERROR(SOLID!AC52,0)</f>
        <v>-30.981000000000002</v>
      </c>
      <c r="Z41" s="16">
        <f ca="1">IFERROR(SOLID!AD52,0)</f>
        <v>-31.23</v>
      </c>
      <c r="AA41" s="16">
        <f ca="1">IFERROR(SOLID!AE52,0)</f>
        <v>-31.478000000000002</v>
      </c>
      <c r="AB41" s="16">
        <f ca="1">IFERROR(SOLID!AF52,0)</f>
        <v>-31.726999999999997</v>
      </c>
      <c r="AC41" s="16">
        <f ca="1">IFERROR(SOLID!AG52,0)</f>
        <v>-31.975000000000001</v>
      </c>
      <c r="AD41" s="16">
        <f ca="1">IFERROR(SOLID!AH52,0)</f>
        <v>-32.933999999999997</v>
      </c>
      <c r="AE41" s="16">
        <f ca="1">IFERROR(SOLID!AI52,0)</f>
        <v>-33.170999999999999</v>
      </c>
      <c r="AF41" s="16">
        <f ca="1">IFERROR(SOLID!AJ52,0)</f>
        <v>-33.406999999999996</v>
      </c>
      <c r="AG41" s="16">
        <f ca="1">IFERROR(SOLID!AK52,0)</f>
        <v>-33.634</v>
      </c>
      <c r="AH41" s="16">
        <f ca="1">IFERROR(SOLID!AL52,0)</f>
        <v>-33.870000000000005</v>
      </c>
      <c r="AI41" s="16">
        <f ca="1">IFERROR(SOLID!AM52,0)</f>
        <v>0</v>
      </c>
      <c r="AJ41" s="16">
        <f ca="1">IFERROR(SOLID!AN52,0)</f>
        <v>0</v>
      </c>
      <c r="AK41" s="16">
        <f ca="1">IFERROR(SOLID!AO52,0)</f>
        <v>0</v>
      </c>
      <c r="AL41" s="16">
        <f ca="1">IFERROR(SOLID!AP52,0)</f>
        <v>0</v>
      </c>
      <c r="AM41" s="16">
        <f ca="1">IFERROR(SOLID!AQ52,0)</f>
        <v>0</v>
      </c>
      <c r="AN41" s="16">
        <f ca="1">IFERROR(SOLID!AR52,0)</f>
        <v>0</v>
      </c>
      <c r="AO41" s="16">
        <f ca="1">IFERROR(SOLID!AS52,0)</f>
        <v>0</v>
      </c>
      <c r="AP41" s="16">
        <f ca="1">IFERROR(SOLID!AT52,0)</f>
        <v>0</v>
      </c>
      <c r="AQ41" s="16">
        <f ca="1">IFERROR(SOLID!AU52,0)</f>
        <v>0</v>
      </c>
      <c r="AR41" s="16">
        <f ca="1">IFERROR(SOLID!AV52,0)</f>
        <v>0</v>
      </c>
      <c r="AS41" s="16">
        <f ca="1">IFERROR(SOLID!AW52,0)</f>
        <v>0</v>
      </c>
      <c r="AT41" s="16">
        <f ca="1">IFERROR(SOLID!AX52,0)</f>
        <v>0</v>
      </c>
      <c r="AU41" s="16">
        <f ca="1">IFERROR(SOLID!AY52,0)</f>
        <v>0</v>
      </c>
      <c r="AV41" s="16">
        <f ca="1">IFERROR(SOLID!AZ52,0)</f>
        <v>0</v>
      </c>
      <c r="AW41" s="16">
        <f ca="1">IFERROR(SOLID!BA52,0)</f>
        <v>0</v>
      </c>
      <c r="AX41" s="16">
        <f ca="1">IFERROR(SOLID!BB52,0)</f>
        <v>0</v>
      </c>
      <c r="AY41" s="16">
        <f ca="1">IFERROR(SOLID!BC52,0)</f>
        <v>0</v>
      </c>
      <c r="AZ41" s="16">
        <f ca="1">IFERROR(SOLID!BD52,0)</f>
        <v>0</v>
      </c>
      <c r="BA41" s="16">
        <f ca="1">IFERROR(SOLID!BE52,0)</f>
        <v>0</v>
      </c>
      <c r="BB41" s="16">
        <f ca="1">IFERROR(SOLID!BF52,0)</f>
        <v>0</v>
      </c>
      <c r="BC41" s="16">
        <f ca="1">IFERROR(SOLID!BG52,0)</f>
        <v>0</v>
      </c>
      <c r="BD41" s="16">
        <f ca="1">IFERROR(SOLID!BH52,0)</f>
        <v>0</v>
      </c>
      <c r="BE41" s="16">
        <f ca="1">IFERROR(SOLID!BI52,0)</f>
        <v>0</v>
      </c>
      <c r="BF41" s="16">
        <f ca="1">IFERROR(SOLID!BJ52,0)</f>
        <v>0</v>
      </c>
      <c r="BG41" s="16">
        <f ca="1">IFERROR(SOLID!BK52,0)</f>
        <v>0</v>
      </c>
      <c r="BH41" s="16">
        <f ca="1">IFERROR(SOLID!BL52,0)</f>
        <v>0</v>
      </c>
      <c r="BI41" s="16">
        <f ca="1">IFERROR(SOLID!BM52,0)</f>
        <v>0</v>
      </c>
      <c r="BJ41" s="16">
        <f ca="1">IFERROR(SOLID!BN52,0)</f>
        <v>0</v>
      </c>
      <c r="BK41" s="16">
        <f ca="1">IFERROR(SOLID!BO52,0)</f>
        <v>0</v>
      </c>
      <c r="BL41" s="16">
        <f ca="1">IFERROR(SOLID!BP52,0)</f>
        <v>0</v>
      </c>
      <c r="BM41" s="16">
        <f ca="1">IFERROR(SOLID!BQ52,0)</f>
        <v>0</v>
      </c>
      <c r="BN41" s="16">
        <f ca="1">IFERROR(SOLID!BR52,0)</f>
        <v>0</v>
      </c>
      <c r="BO41" s="16">
        <f>IFERROR(SOLID!BS52,0)</f>
        <v>0</v>
      </c>
      <c r="BP41" s="16">
        <f>IFERROR(SOLID!BT52,0)</f>
        <v>0</v>
      </c>
      <c r="BQ41" s="16">
        <f>IFERROR(SOLID!BU52,0)</f>
        <v>0</v>
      </c>
      <c r="BR41" s="16">
        <f>IFERROR(SOLID!BV52,0)</f>
        <v>0</v>
      </c>
      <c r="BS41" s="16">
        <f>IFERROR(SOLID!BW52,0)</f>
        <v>0</v>
      </c>
      <c r="BT41" s="16">
        <f>IFERROR(SOLID!BX52,0)</f>
        <v>0</v>
      </c>
    </row>
    <row r="42" spans="1:72" ht="21.75" hidden="1" outlineLevel="1" thickBot="1" x14ac:dyDescent="0.4">
      <c r="A42" s="33" t="str">
        <f>IFERROR(SOLID!E53,0)</f>
        <v>Ga2Se</v>
      </c>
      <c r="B42" s="16">
        <f ca="1">IFERROR(SOLID!F53,0)</f>
        <v>-157.15</v>
      </c>
      <c r="C42" s="16">
        <f ca="1">IFERROR(SOLID!G53,0)</f>
        <v>-149.08000000000001</v>
      </c>
      <c r="D42" s="16">
        <f ca="1">IFERROR(SOLID!H53,0)</f>
        <v>-141.88999999999999</v>
      </c>
      <c r="E42" s="16">
        <f ca="1">IFERROR(SOLID!I53,0)</f>
        <v>-135.35999999999999</v>
      </c>
      <c r="F42" s="16">
        <f ca="1">IFERROR(SOLID!J53,0)</f>
        <v>-127.56</v>
      </c>
      <c r="G42" s="16">
        <f ca="1">IFERROR(SOLID!K53,0)</f>
        <v>-102.49</v>
      </c>
      <c r="H42" s="16">
        <f ca="1">IFERROR(SOLID!L53,0)</f>
        <v>-84.17</v>
      </c>
      <c r="I42" s="16">
        <f ca="1">IFERROR(SOLID!M53,0)</f>
        <v>-80.34</v>
      </c>
      <c r="J42" s="16">
        <f ca="1">IFERROR(SOLID!N53,0)</f>
        <v>-76.72</v>
      </c>
      <c r="K42" s="16">
        <f ca="1">IFERROR(SOLID!O53,0)</f>
        <v>-73.33</v>
      </c>
      <c r="L42" s="16">
        <f ca="1">IFERROR(SOLID!P53,0)</f>
        <v>-70.14</v>
      </c>
      <c r="M42" s="16">
        <f ca="1">IFERROR(SOLID!Q53,0)</f>
        <v>-67.12</v>
      </c>
      <c r="N42" s="16">
        <f ca="1">IFERROR(SOLID!R53,0)</f>
        <v>-64.259999999999991</v>
      </c>
      <c r="O42" s="16">
        <f ca="1">IFERROR(SOLID!S53,0)</f>
        <v>-61.56</v>
      </c>
      <c r="P42" s="16">
        <f ca="1">IFERROR(SOLID!T53,0)</f>
        <v>-59.180000000000007</v>
      </c>
      <c r="Q42" s="16">
        <f ca="1">IFERROR(SOLID!U53,0)</f>
        <v>-57.42</v>
      </c>
      <c r="R42" s="16">
        <f ca="1">IFERROR(SOLID!V53,0)</f>
        <v>-55.75</v>
      </c>
      <c r="S42" s="16">
        <f ca="1">IFERROR(SOLID!W53,0)</f>
        <v>-54.18</v>
      </c>
      <c r="T42" s="16">
        <f ca="1">IFERROR(SOLID!X53,0)</f>
        <v>-52.67</v>
      </c>
      <c r="U42" s="16">
        <f ca="1">IFERROR(SOLID!Y53,0)</f>
        <v>-47.31</v>
      </c>
      <c r="V42" s="16">
        <f ca="1">IFERROR(SOLID!Z53,0)</f>
        <v>-46.11</v>
      </c>
      <c r="W42" s="16">
        <f ca="1">IFERROR(SOLID!AA53,0)</f>
        <v>-44.962000000000003</v>
      </c>
      <c r="X42" s="16">
        <f ca="1">IFERROR(SOLID!AB53,0)</f>
        <v>-43.866</v>
      </c>
      <c r="Y42" s="16">
        <f ca="1">IFERROR(SOLID!AC53,0)</f>
        <v>-42.805999999999997</v>
      </c>
      <c r="Z42" s="16">
        <f ca="1">IFERROR(SOLID!AD53,0)</f>
        <v>-41.817999999999998</v>
      </c>
      <c r="AA42" s="16">
        <f ca="1">IFERROR(SOLID!AE53,0)</f>
        <v>-42.194000000000003</v>
      </c>
      <c r="AB42" s="16">
        <f ca="1">IFERROR(SOLID!AF53,0)</f>
        <v>-42.567999999999998</v>
      </c>
      <c r="AC42" s="16">
        <f ca="1">IFERROR(SOLID!AG53,0)</f>
        <v>-42.945999999999998</v>
      </c>
      <c r="AD42" s="16">
        <f ca="1">IFERROR(SOLID!AH53,0)</f>
        <v>-44.468000000000004</v>
      </c>
      <c r="AE42" s="16">
        <f ca="1">IFERROR(SOLID!AI53,0)</f>
        <v>-44.86</v>
      </c>
      <c r="AF42" s="16">
        <f ca="1">IFERROR(SOLID!AJ53,0)</f>
        <v>-45.257999999999996</v>
      </c>
      <c r="AG42" s="16">
        <f ca="1">IFERROR(SOLID!AK53,0)</f>
        <v>-45.654000000000003</v>
      </c>
      <c r="AH42" s="16">
        <f ca="1">IFERROR(SOLID!AL53,0)</f>
        <v>-46.07</v>
      </c>
      <c r="AI42" s="16">
        <f ca="1">IFERROR(SOLID!AM53,0)</f>
        <v>0</v>
      </c>
      <c r="AJ42" s="16">
        <f ca="1">IFERROR(SOLID!AN53,0)</f>
        <v>0</v>
      </c>
      <c r="AK42" s="16">
        <f ca="1">IFERROR(SOLID!AO53,0)</f>
        <v>0</v>
      </c>
      <c r="AL42" s="16">
        <f ca="1">IFERROR(SOLID!AP53,0)</f>
        <v>0</v>
      </c>
      <c r="AM42" s="16">
        <f ca="1">IFERROR(SOLID!AQ53,0)</f>
        <v>0</v>
      </c>
      <c r="AN42" s="16">
        <f ca="1">IFERROR(SOLID!AR53,0)</f>
        <v>0</v>
      </c>
      <c r="AO42" s="16">
        <f ca="1">IFERROR(SOLID!AS53,0)</f>
        <v>0</v>
      </c>
      <c r="AP42" s="16">
        <f ca="1">IFERROR(SOLID!AT53,0)</f>
        <v>0</v>
      </c>
      <c r="AQ42" s="16">
        <f ca="1">IFERROR(SOLID!AU53,0)</f>
        <v>0</v>
      </c>
      <c r="AR42" s="16">
        <f ca="1">IFERROR(SOLID!AV53,0)</f>
        <v>0</v>
      </c>
      <c r="AS42" s="16">
        <f ca="1">IFERROR(SOLID!AW53,0)</f>
        <v>0</v>
      </c>
      <c r="AT42" s="16">
        <f ca="1">IFERROR(SOLID!AX53,0)</f>
        <v>0</v>
      </c>
      <c r="AU42" s="16">
        <f ca="1">IFERROR(SOLID!AY53,0)</f>
        <v>0</v>
      </c>
      <c r="AV42" s="16">
        <f ca="1">IFERROR(SOLID!AZ53,0)</f>
        <v>0</v>
      </c>
      <c r="AW42" s="16">
        <f ca="1">IFERROR(SOLID!BA53,0)</f>
        <v>0</v>
      </c>
      <c r="AX42" s="16">
        <f ca="1">IFERROR(SOLID!BB53,0)</f>
        <v>0</v>
      </c>
      <c r="AY42" s="16">
        <f ca="1">IFERROR(SOLID!BC53,0)</f>
        <v>0</v>
      </c>
      <c r="AZ42" s="16">
        <f ca="1">IFERROR(SOLID!BD53,0)</f>
        <v>0</v>
      </c>
      <c r="BA42" s="16">
        <f ca="1">IFERROR(SOLID!BE53,0)</f>
        <v>0</v>
      </c>
      <c r="BB42" s="16">
        <f ca="1">IFERROR(SOLID!BF53,0)</f>
        <v>0</v>
      </c>
      <c r="BC42" s="16">
        <f ca="1">IFERROR(SOLID!BG53,0)</f>
        <v>0</v>
      </c>
      <c r="BD42" s="16">
        <f ca="1">IFERROR(SOLID!BH53,0)</f>
        <v>0</v>
      </c>
      <c r="BE42" s="16">
        <f ca="1">IFERROR(SOLID!BI53,0)</f>
        <v>0</v>
      </c>
      <c r="BF42" s="16">
        <f ca="1">IFERROR(SOLID!BJ53,0)</f>
        <v>0</v>
      </c>
      <c r="BG42" s="16">
        <f ca="1">IFERROR(SOLID!BK53,0)</f>
        <v>0</v>
      </c>
      <c r="BH42" s="16">
        <f ca="1">IFERROR(SOLID!BL53,0)</f>
        <v>0</v>
      </c>
      <c r="BI42" s="16">
        <f ca="1">IFERROR(SOLID!BM53,0)</f>
        <v>0</v>
      </c>
      <c r="BJ42" s="16">
        <f ca="1">IFERROR(SOLID!BN53,0)</f>
        <v>0</v>
      </c>
      <c r="BK42" s="16">
        <f ca="1">IFERROR(SOLID!BO53,0)</f>
        <v>0</v>
      </c>
      <c r="BL42" s="16">
        <f ca="1">IFERROR(SOLID!BP53,0)</f>
        <v>0</v>
      </c>
      <c r="BM42" s="16">
        <f ca="1">IFERROR(SOLID!BQ53,0)</f>
        <v>0</v>
      </c>
      <c r="BN42" s="16">
        <f ca="1">IFERROR(SOLID!BR53,0)</f>
        <v>0</v>
      </c>
      <c r="BO42" s="16">
        <f>IFERROR(SOLID!BS53,0)</f>
        <v>0</v>
      </c>
      <c r="BP42" s="16">
        <f>IFERROR(SOLID!BT53,0)</f>
        <v>0</v>
      </c>
      <c r="BQ42" s="16">
        <f>IFERROR(SOLID!BU53,0)</f>
        <v>0</v>
      </c>
      <c r="BR42" s="16">
        <f>IFERROR(SOLID!BV53,0)</f>
        <v>0</v>
      </c>
      <c r="BS42" s="16">
        <f>IFERROR(SOLID!BW53,0)</f>
        <v>0</v>
      </c>
      <c r="BT42" s="16">
        <f>IFERROR(SOLID!BX53,0)</f>
        <v>0</v>
      </c>
    </row>
    <row r="43" spans="1:72" ht="21.75" hidden="1" outlineLevel="1" thickBot="1" x14ac:dyDescent="0.4">
      <c r="A43" s="33" t="str">
        <f>IFERROR(SOLID!E54,0)</f>
        <v>Ar</v>
      </c>
      <c r="B43" s="16">
        <f ca="1">IFERROR(SOLID!F54,0)</f>
        <v>-18.96</v>
      </c>
      <c r="C43" s="16">
        <f ca="1">IFERROR(SOLID!G54,0)</f>
        <v>-18.95</v>
      </c>
      <c r="D43" s="16">
        <f ca="1">IFERROR(SOLID!H54,0)</f>
        <v>-18.95</v>
      </c>
      <c r="E43" s="16">
        <f ca="1">IFERROR(SOLID!I54,0)</f>
        <v>-18.97</v>
      </c>
      <c r="F43" s="16">
        <f ca="1">IFERROR(SOLID!J54,0)</f>
        <v>-19.22</v>
      </c>
      <c r="G43" s="16">
        <f ca="1">IFERROR(SOLID!K54,0)</f>
        <v>-19.309999999999999</v>
      </c>
      <c r="H43" s="16">
        <f ca="1">IFERROR(SOLID!L54,0)</f>
        <v>-19.43</v>
      </c>
      <c r="I43" s="16">
        <f ca="1">IFERROR(SOLID!M54,0)</f>
        <v>-19.46</v>
      </c>
      <c r="J43" s="16">
        <f ca="1">IFERROR(SOLID!N54,0)</f>
        <v>-19.489999999999998</v>
      </c>
      <c r="K43" s="16">
        <f ca="1">IFERROR(SOLID!O54,0)</f>
        <v>-19.52</v>
      </c>
      <c r="L43" s="16">
        <f ca="1">IFERROR(SOLID!P54,0)</f>
        <v>-19.47</v>
      </c>
      <c r="M43" s="16">
        <f ca="1">IFERROR(SOLID!Q54,0)</f>
        <v>-19.23</v>
      </c>
      <c r="N43" s="16">
        <f ca="1">IFERROR(SOLID!R54,0)</f>
        <v>-19.149999999999999</v>
      </c>
      <c r="O43" s="16">
        <f ca="1">IFERROR(SOLID!S54,0)</f>
        <v>-19.14</v>
      </c>
      <c r="P43" s="16">
        <f ca="1">IFERROR(SOLID!T54,0)</f>
        <v>-19.14</v>
      </c>
      <c r="Q43" s="16">
        <f ca="1">IFERROR(SOLID!U54,0)</f>
        <v>-19.16</v>
      </c>
      <c r="R43" s="16">
        <f ca="1">IFERROR(SOLID!V54,0)</f>
        <v>-19.190000000000001</v>
      </c>
      <c r="S43" s="16">
        <f ca="1">IFERROR(SOLID!W54,0)</f>
        <v>-19.22</v>
      </c>
      <c r="T43" s="16">
        <f ca="1">IFERROR(SOLID!X54,0)</f>
        <v>-19.25</v>
      </c>
      <c r="U43" s="16">
        <f ca="1">IFERROR(SOLID!Y54,0)</f>
        <v>-19.38</v>
      </c>
      <c r="V43" s="16">
        <f ca="1">IFERROR(SOLID!Z54,0)</f>
        <v>-19.420000000000002</v>
      </c>
      <c r="W43" s="16">
        <f ca="1">IFERROR(SOLID!AA54,0)</f>
        <v>-19.45</v>
      </c>
      <c r="X43" s="16">
        <f ca="1">IFERROR(SOLID!AB54,0)</f>
        <v>-19.48</v>
      </c>
      <c r="Y43" s="16">
        <f ca="1">IFERROR(SOLID!AC54,0)</f>
        <v>-19.510000000000002</v>
      </c>
      <c r="Z43" s="16">
        <f ca="1">IFERROR(SOLID!AD54,0)</f>
        <v>-19.55</v>
      </c>
      <c r="AA43" s="16">
        <f ca="1">IFERROR(SOLID!AE54,0)</f>
        <v>-19.579999999999998</v>
      </c>
      <c r="AB43" s="16">
        <f ca="1">IFERROR(SOLID!AF54,0)</f>
        <v>-19.61</v>
      </c>
      <c r="AC43" s="16">
        <f ca="1">IFERROR(SOLID!AG54,0)</f>
        <v>-19.64</v>
      </c>
      <c r="AD43" s="16">
        <f ca="1">IFERROR(SOLID!AH54,0)</f>
        <v>-19.760000000000002</v>
      </c>
      <c r="AE43" s="16">
        <f ca="1">IFERROR(SOLID!AI54,0)</f>
        <v>-19.79</v>
      </c>
      <c r="AF43" s="16">
        <f ca="1">IFERROR(SOLID!AJ54,0)</f>
        <v>-19.82</v>
      </c>
      <c r="AG43" s="16">
        <f ca="1">IFERROR(SOLID!AK54,0)</f>
        <v>-19.850000000000001</v>
      </c>
      <c r="AH43" s="16">
        <f ca="1">IFERROR(SOLID!AL54,0)</f>
        <v>-19.88</v>
      </c>
      <c r="AI43" s="16">
        <f ca="1">IFERROR(SOLID!AM54,0)</f>
        <v>0</v>
      </c>
      <c r="AJ43" s="16">
        <f ca="1">IFERROR(SOLID!AN54,0)</f>
        <v>0</v>
      </c>
      <c r="AK43" s="16">
        <f ca="1">IFERROR(SOLID!AO54,0)</f>
        <v>0</v>
      </c>
      <c r="AL43" s="16">
        <f ca="1">IFERROR(SOLID!AP54,0)</f>
        <v>0</v>
      </c>
      <c r="AM43" s="16">
        <f ca="1">IFERROR(SOLID!AQ54,0)</f>
        <v>0</v>
      </c>
      <c r="AN43" s="16">
        <f ca="1">IFERROR(SOLID!AR54,0)</f>
        <v>0</v>
      </c>
      <c r="AO43" s="16">
        <f ca="1">IFERROR(SOLID!AS54,0)</f>
        <v>0</v>
      </c>
      <c r="AP43" s="16">
        <f ca="1">IFERROR(SOLID!AT54,0)</f>
        <v>0</v>
      </c>
      <c r="AQ43" s="16">
        <f ca="1">IFERROR(SOLID!AU54,0)</f>
        <v>0</v>
      </c>
      <c r="AR43" s="16">
        <f ca="1">IFERROR(SOLID!AV54,0)</f>
        <v>0</v>
      </c>
      <c r="AS43" s="16">
        <f ca="1">IFERROR(SOLID!AW54,0)</f>
        <v>0</v>
      </c>
      <c r="AT43" s="16">
        <f ca="1">IFERROR(SOLID!AX54,0)</f>
        <v>0</v>
      </c>
      <c r="AU43" s="16">
        <f ca="1">IFERROR(SOLID!AY54,0)</f>
        <v>0</v>
      </c>
      <c r="AV43" s="16">
        <f ca="1">IFERROR(SOLID!AZ54,0)</f>
        <v>0</v>
      </c>
      <c r="AW43" s="16">
        <f ca="1">IFERROR(SOLID!BA54,0)</f>
        <v>0</v>
      </c>
      <c r="AX43" s="16">
        <f ca="1">IFERROR(SOLID!BB54,0)</f>
        <v>0</v>
      </c>
      <c r="AY43" s="16">
        <f ca="1">IFERROR(SOLID!BC54,0)</f>
        <v>0</v>
      </c>
      <c r="AZ43" s="16">
        <f ca="1">IFERROR(SOLID!BD54,0)</f>
        <v>0</v>
      </c>
      <c r="BA43" s="16">
        <f ca="1">IFERROR(SOLID!BE54,0)</f>
        <v>0</v>
      </c>
      <c r="BB43" s="16">
        <f ca="1">IFERROR(SOLID!BF54,0)</f>
        <v>0</v>
      </c>
      <c r="BC43" s="16">
        <f ca="1">IFERROR(SOLID!BG54,0)</f>
        <v>0</v>
      </c>
      <c r="BD43" s="16">
        <f ca="1">IFERROR(SOLID!BH54,0)</f>
        <v>0</v>
      </c>
      <c r="BE43" s="16">
        <f ca="1">IFERROR(SOLID!BI54,0)</f>
        <v>0</v>
      </c>
      <c r="BF43" s="16">
        <f ca="1">IFERROR(SOLID!BJ54,0)</f>
        <v>0</v>
      </c>
      <c r="BG43" s="16">
        <f ca="1">IFERROR(SOLID!BK54,0)</f>
        <v>0</v>
      </c>
      <c r="BH43" s="16">
        <f ca="1">IFERROR(SOLID!BL54,0)</f>
        <v>0</v>
      </c>
      <c r="BI43" s="16">
        <f ca="1">IFERROR(SOLID!BM54,0)</f>
        <v>0</v>
      </c>
      <c r="BJ43" s="16">
        <f ca="1">IFERROR(SOLID!BN54,0)</f>
        <v>0</v>
      </c>
      <c r="BK43" s="16">
        <f ca="1">IFERROR(SOLID!BO54,0)</f>
        <v>0</v>
      </c>
      <c r="BL43" s="16">
        <f ca="1">IFERROR(SOLID!BP54,0)</f>
        <v>0</v>
      </c>
      <c r="BM43" s="16">
        <f ca="1">IFERROR(SOLID!BQ54,0)</f>
        <v>0</v>
      </c>
      <c r="BN43" s="16">
        <f ca="1">IFERROR(SOLID!BR54,0)</f>
        <v>0</v>
      </c>
      <c r="BO43" s="16">
        <f>IFERROR(SOLID!BS54,0)</f>
        <v>0</v>
      </c>
      <c r="BP43" s="16">
        <f>IFERROR(SOLID!BT54,0)</f>
        <v>0</v>
      </c>
      <c r="BQ43" s="16">
        <f>IFERROR(SOLID!BU54,0)</f>
        <v>0</v>
      </c>
      <c r="BR43" s="16">
        <f>IFERROR(SOLID!BV54,0)</f>
        <v>0</v>
      </c>
      <c r="BS43" s="16">
        <f>IFERROR(SOLID!BW54,0)</f>
        <v>0</v>
      </c>
      <c r="BT43" s="16">
        <f>IFERROR(SOLID!BX54,0)</f>
        <v>0</v>
      </c>
    </row>
    <row r="44" spans="1:72" ht="21.75" hidden="1" outlineLevel="1" thickBot="1" x14ac:dyDescent="0.4">
      <c r="A44" s="33" t="str">
        <f>IFERROR(SOLID!E55,0)</f>
        <v>(1)Ga[l]</v>
      </c>
      <c r="B44" s="16">
        <f ca="1">IFERROR(SOLID!F55,0)</f>
        <v>-67.44</v>
      </c>
      <c r="C44" s="16">
        <f ca="1">IFERROR(SOLID!G55,0)</f>
        <v>-63.96</v>
      </c>
      <c r="D44" s="16">
        <f ca="1">IFERROR(SOLID!H55,0)</f>
        <v>-60.86</v>
      </c>
      <c r="E44" s="16">
        <f ca="1">IFERROR(SOLID!I55,0)</f>
        <v>-58.01</v>
      </c>
      <c r="F44" s="16">
        <f ca="1">IFERROR(SOLID!J55,0)</f>
        <v>-54</v>
      </c>
      <c r="G44" s="16">
        <f ca="1">IFERROR(SOLID!K55,0)</f>
        <v>-40.98</v>
      </c>
      <c r="H44" s="16">
        <f ca="1">IFERROR(SOLID!L55,0)</f>
        <v>-31.32</v>
      </c>
      <c r="I44" s="16">
        <f ca="1">IFERROR(SOLID!M55,0)</f>
        <v>-29.28</v>
      </c>
      <c r="J44" s="16">
        <f ca="1">IFERROR(SOLID!N55,0)</f>
        <v>-27.35</v>
      </c>
      <c r="K44" s="16">
        <f ca="1">IFERROR(SOLID!O55,0)</f>
        <v>-25.53</v>
      </c>
      <c r="L44" s="16">
        <f ca="1">IFERROR(SOLID!P55,0)</f>
        <v>-23.81</v>
      </c>
      <c r="M44" s="16">
        <f ca="1">IFERROR(SOLID!Q55,0)</f>
        <v>-22.18</v>
      </c>
      <c r="N44" s="16">
        <f ca="1">IFERROR(SOLID!R55,0)</f>
        <v>-20.63</v>
      </c>
      <c r="O44" s="16">
        <f ca="1">IFERROR(SOLID!S55,0)</f>
        <v>-19.16</v>
      </c>
      <c r="P44" s="16">
        <f ca="1">IFERROR(SOLID!T55,0)</f>
        <v>-17.850000000000001</v>
      </c>
      <c r="Q44" s="16">
        <f ca="1">IFERROR(SOLID!U55,0)</f>
        <v>-16.850000000000001</v>
      </c>
      <c r="R44" s="16">
        <f ca="1">IFERROR(SOLID!V55,0)</f>
        <v>-15.9</v>
      </c>
      <c r="S44" s="16">
        <f ca="1">IFERROR(SOLID!W55,0)</f>
        <v>-15</v>
      </c>
      <c r="T44" s="16">
        <f ca="1">IFERROR(SOLID!X55,0)</f>
        <v>-14.13</v>
      </c>
      <c r="U44" s="16">
        <f ca="1">IFERROR(SOLID!Y55,0)</f>
        <v>-11</v>
      </c>
      <c r="V44" s="16">
        <f ca="1">IFERROR(SOLID!Z55,0)</f>
        <v>-10.29</v>
      </c>
      <c r="W44" s="16">
        <f ca="1">IFERROR(SOLID!AA55,0)</f>
        <v>-9.6059999999999999</v>
      </c>
      <c r="X44" s="16">
        <f ca="1">IFERROR(SOLID!AB55,0)</f>
        <v>-8.9480000000000004</v>
      </c>
      <c r="Y44" s="16">
        <f ca="1">IFERROR(SOLID!AC55,0)</f>
        <v>-8.3130000000000006</v>
      </c>
      <c r="Z44" s="16">
        <f ca="1">IFERROR(SOLID!AD55,0)</f>
        <v>-7.7140000000000004</v>
      </c>
      <c r="AA44" s="16">
        <f ca="1">IFERROR(SOLID!AE55,0)</f>
        <v>-7.7969999999999997</v>
      </c>
      <c r="AB44" s="16">
        <f ca="1">IFERROR(SOLID!AF55,0)</f>
        <v>-7.8789999999999996</v>
      </c>
      <c r="AC44" s="16">
        <f ca="1">IFERROR(SOLID!AG55,0)</f>
        <v>-7.9630000000000001</v>
      </c>
      <c r="AD44" s="16">
        <f ca="1">IFERROR(SOLID!AH55,0)</f>
        <v>-8.3190000000000008</v>
      </c>
      <c r="AE44" s="16">
        <f ca="1">IFERROR(SOLID!AI55,0)</f>
        <v>-8.4149999999999991</v>
      </c>
      <c r="AF44" s="16">
        <f ca="1">IFERROR(SOLID!AJ55,0)</f>
        <v>-8.5139999999999993</v>
      </c>
      <c r="AG44" s="16">
        <f ca="1">IFERROR(SOLID!AK55,0)</f>
        <v>-8.6170000000000009</v>
      </c>
      <c r="AH44" s="16">
        <f ca="1">IFERROR(SOLID!AL55,0)</f>
        <v>-8.7249999999999996</v>
      </c>
      <c r="AI44" s="16">
        <f ca="1">IFERROR(SOLID!AM55,0)</f>
        <v>0</v>
      </c>
      <c r="AJ44" s="16">
        <f ca="1">IFERROR(SOLID!AN55,0)</f>
        <v>0</v>
      </c>
      <c r="AK44" s="16">
        <f ca="1">IFERROR(SOLID!AO55,0)</f>
        <v>0</v>
      </c>
      <c r="AL44" s="16">
        <f ca="1">IFERROR(SOLID!AP55,0)</f>
        <v>0</v>
      </c>
      <c r="AM44" s="16">
        <f ca="1">IFERROR(SOLID!AQ55,0)</f>
        <v>0</v>
      </c>
      <c r="AN44" s="16">
        <f ca="1">IFERROR(SOLID!AR55,0)</f>
        <v>0</v>
      </c>
      <c r="AO44" s="16">
        <f ca="1">IFERROR(SOLID!AS55,0)</f>
        <v>0</v>
      </c>
      <c r="AP44" s="16">
        <f ca="1">IFERROR(SOLID!AT55,0)</f>
        <v>0</v>
      </c>
      <c r="AQ44" s="16">
        <f ca="1">IFERROR(SOLID!AU55,0)</f>
        <v>0</v>
      </c>
      <c r="AR44" s="16">
        <f ca="1">IFERROR(SOLID!AV55,0)</f>
        <v>0</v>
      </c>
      <c r="AS44" s="16">
        <f ca="1">IFERROR(SOLID!AW55,0)</f>
        <v>0</v>
      </c>
      <c r="AT44" s="16">
        <f ca="1">IFERROR(SOLID!AX55,0)</f>
        <v>0</v>
      </c>
      <c r="AU44" s="16">
        <f ca="1">IFERROR(SOLID!AY55,0)</f>
        <v>0</v>
      </c>
      <c r="AV44" s="16">
        <f ca="1">IFERROR(SOLID!AZ55,0)</f>
        <v>0</v>
      </c>
      <c r="AW44" s="16">
        <f ca="1">IFERROR(SOLID!BA55,0)</f>
        <v>0</v>
      </c>
      <c r="AX44" s="16">
        <f ca="1">IFERROR(SOLID!BB55,0)</f>
        <v>0</v>
      </c>
      <c r="AY44" s="16">
        <f ca="1">IFERROR(SOLID!BC55,0)</f>
        <v>0</v>
      </c>
      <c r="AZ44" s="16">
        <f ca="1">IFERROR(SOLID!BD55,0)</f>
        <v>0</v>
      </c>
      <c r="BA44" s="16">
        <f ca="1">IFERROR(SOLID!BE55,0)</f>
        <v>0</v>
      </c>
      <c r="BB44" s="16">
        <f ca="1">IFERROR(SOLID!BF55,0)</f>
        <v>0</v>
      </c>
      <c r="BC44" s="16">
        <f ca="1">IFERROR(SOLID!BG55,0)</f>
        <v>0</v>
      </c>
      <c r="BD44" s="16">
        <f ca="1">IFERROR(SOLID!BH55,0)</f>
        <v>0</v>
      </c>
      <c r="BE44" s="16">
        <f ca="1">IFERROR(SOLID!BI55,0)</f>
        <v>0</v>
      </c>
      <c r="BF44" s="16">
        <f ca="1">IFERROR(SOLID!BJ55,0)</f>
        <v>0</v>
      </c>
      <c r="BG44" s="16">
        <f ca="1">IFERROR(SOLID!BK55,0)</f>
        <v>0</v>
      </c>
      <c r="BH44" s="16">
        <f ca="1">IFERROR(SOLID!BL55,0)</f>
        <v>0</v>
      </c>
      <c r="BI44" s="16">
        <f ca="1">IFERROR(SOLID!BM55,0)</f>
        <v>0</v>
      </c>
      <c r="BJ44" s="16">
        <f ca="1">IFERROR(SOLID!BN55,0)</f>
        <v>0</v>
      </c>
      <c r="BK44" s="16">
        <f ca="1">IFERROR(SOLID!BO55,0)</f>
        <v>0</v>
      </c>
      <c r="BL44" s="16">
        <f ca="1">IFERROR(SOLID!BP55,0)</f>
        <v>0</v>
      </c>
      <c r="BM44" s="16">
        <f ca="1">IFERROR(SOLID!BQ55,0)</f>
        <v>0</v>
      </c>
      <c r="BN44" s="16">
        <f ca="1">IFERROR(SOLID!BR55,0)</f>
        <v>0</v>
      </c>
      <c r="BO44" s="16">
        <f>IFERROR(SOLID!BS55,0)</f>
        <v>0</v>
      </c>
      <c r="BP44" s="16">
        <f>IFERROR(SOLID!BT55,0)</f>
        <v>0</v>
      </c>
      <c r="BQ44" s="16">
        <f>IFERROR(SOLID!BU55,0)</f>
        <v>0</v>
      </c>
      <c r="BR44" s="16">
        <f>IFERROR(SOLID!BV55,0)</f>
        <v>0</v>
      </c>
      <c r="BS44" s="16">
        <f>IFERROR(SOLID!BW55,0)</f>
        <v>0</v>
      </c>
      <c r="BT44" s="16">
        <f>IFERROR(SOLID!BX55,0)</f>
        <v>0</v>
      </c>
    </row>
    <row r="45" spans="1:72" ht="21.75" hidden="1" outlineLevel="1" thickBot="1" x14ac:dyDescent="0.4">
      <c r="A45" s="33" t="str">
        <f>IFERROR(SOLID!E56,0)</f>
        <v>(1)GeSe[l]</v>
      </c>
      <c r="B45" s="16">
        <f ca="1">IFERROR(SOLID!F56,0)</f>
        <v>-41.06</v>
      </c>
      <c r="C45" s="16">
        <f ca="1">IFERROR(SOLID!G56,0)</f>
        <v>-39.31</v>
      </c>
      <c r="D45" s="16">
        <f ca="1">IFERROR(SOLID!H56,0)</f>
        <v>-37.760000000000005</v>
      </c>
      <c r="E45" s="16">
        <f ca="1">IFERROR(SOLID!I56,0)</f>
        <v>-36.35</v>
      </c>
      <c r="F45" s="16">
        <f ca="1">IFERROR(SOLID!J56,0)</f>
        <v>-34.729999999999997</v>
      </c>
      <c r="G45" s="16">
        <f ca="1">IFERROR(SOLID!K56,0)</f>
        <v>-30.950000000000003</v>
      </c>
      <c r="H45" s="16">
        <f ca="1">IFERROR(SOLID!L56,0)</f>
        <v>-28.379000000000001</v>
      </c>
      <c r="I45" s="16">
        <f ca="1">IFERROR(SOLID!M56,0)</f>
        <v>-27.864000000000001</v>
      </c>
      <c r="J45" s="16">
        <f ca="1">IFERROR(SOLID!N56,0)</f>
        <v>-27.381</v>
      </c>
      <c r="K45" s="16">
        <f ca="1">IFERROR(SOLID!O56,0)</f>
        <v>-26.945999999999998</v>
      </c>
      <c r="L45" s="16">
        <f ca="1">IFERROR(SOLID!P56,0)</f>
        <v>-26.675000000000001</v>
      </c>
      <c r="M45" s="16">
        <f ca="1">IFERROR(SOLID!Q56,0)</f>
        <v>-26.955000000000002</v>
      </c>
      <c r="N45" s="16">
        <f ca="1">IFERROR(SOLID!R56,0)</f>
        <v>-27.236000000000001</v>
      </c>
      <c r="O45" s="16">
        <f ca="1">IFERROR(SOLID!S56,0)</f>
        <v>-27.515999999999998</v>
      </c>
      <c r="P45" s="16">
        <f ca="1">IFERROR(SOLID!T56,0)</f>
        <v>-27.797000000000001</v>
      </c>
      <c r="Q45" s="16">
        <f ca="1">IFERROR(SOLID!U56,0)</f>
        <v>-28.077999999999999</v>
      </c>
      <c r="R45" s="16">
        <f ca="1">IFERROR(SOLID!V56,0)</f>
        <v>-28.349</v>
      </c>
      <c r="S45" s="16">
        <f ca="1">IFERROR(SOLID!W56,0)</f>
        <v>-28.62</v>
      </c>
      <c r="T45" s="16">
        <f ca="1">IFERROR(SOLID!X56,0)</f>
        <v>-28.890999999999998</v>
      </c>
      <c r="U45" s="16">
        <f ca="1">IFERROR(SOLID!Y56,0)</f>
        <v>-29.952999999999999</v>
      </c>
      <c r="V45" s="16">
        <f ca="1">IFERROR(SOLID!Z56,0)</f>
        <v>-30.213000000000001</v>
      </c>
      <c r="W45" s="16">
        <f ca="1">IFERROR(SOLID!AA56,0)</f>
        <v>-30.472000000000001</v>
      </c>
      <c r="X45" s="16">
        <f ca="1">IFERROR(SOLID!AB56,0)</f>
        <v>-30.731999999999999</v>
      </c>
      <c r="Y45" s="16">
        <f ca="1">IFERROR(SOLID!AC56,0)</f>
        <v>-30.981000000000002</v>
      </c>
      <c r="Z45" s="16">
        <f ca="1">IFERROR(SOLID!AD56,0)</f>
        <v>-31.23</v>
      </c>
      <c r="AA45" s="16">
        <f ca="1">IFERROR(SOLID!AE56,0)</f>
        <v>-31.478000000000002</v>
      </c>
      <c r="AB45" s="16">
        <f ca="1">IFERROR(SOLID!AF56,0)</f>
        <v>-31.726999999999997</v>
      </c>
      <c r="AC45" s="16">
        <f ca="1">IFERROR(SOLID!AG56,0)</f>
        <v>-31.975000000000001</v>
      </c>
      <c r="AD45" s="16">
        <f ca="1">IFERROR(SOLID!AH56,0)</f>
        <v>-32.933999999999997</v>
      </c>
      <c r="AE45" s="16">
        <f ca="1">IFERROR(SOLID!AI56,0)</f>
        <v>-33.170999999999999</v>
      </c>
      <c r="AF45" s="16">
        <f ca="1">IFERROR(SOLID!AJ56,0)</f>
        <v>-33.406999999999996</v>
      </c>
      <c r="AG45" s="16">
        <f ca="1">IFERROR(SOLID!AK56,0)</f>
        <v>-33.634</v>
      </c>
      <c r="AH45" s="16">
        <f ca="1">IFERROR(SOLID!AL56,0)</f>
        <v>-33.870000000000005</v>
      </c>
      <c r="AI45" s="16">
        <f ca="1">IFERROR(SOLID!AM56,0)</f>
        <v>0</v>
      </c>
      <c r="AJ45" s="16">
        <f ca="1">IFERROR(SOLID!AN56,0)</f>
        <v>0</v>
      </c>
      <c r="AK45" s="16">
        <f ca="1">IFERROR(SOLID!AO56,0)</f>
        <v>0</v>
      </c>
      <c r="AL45" s="16">
        <f ca="1">IFERROR(SOLID!AP56,0)</f>
        <v>0</v>
      </c>
      <c r="AM45" s="16">
        <f ca="1">IFERROR(SOLID!AQ56,0)</f>
        <v>0</v>
      </c>
      <c r="AN45" s="16">
        <f ca="1">IFERROR(SOLID!AR56,0)</f>
        <v>0</v>
      </c>
      <c r="AO45" s="16">
        <f ca="1">IFERROR(SOLID!AS56,0)</f>
        <v>0</v>
      </c>
      <c r="AP45" s="16">
        <f ca="1">IFERROR(SOLID!AT56,0)</f>
        <v>0</v>
      </c>
      <c r="AQ45" s="16">
        <f ca="1">IFERROR(SOLID!AU56,0)</f>
        <v>0</v>
      </c>
      <c r="AR45" s="16">
        <f ca="1">IFERROR(SOLID!AV56,0)</f>
        <v>0</v>
      </c>
      <c r="AS45" s="16">
        <f ca="1">IFERROR(SOLID!AW56,0)</f>
        <v>0</v>
      </c>
      <c r="AT45" s="16">
        <f ca="1">IFERROR(SOLID!AX56,0)</f>
        <v>0</v>
      </c>
      <c r="AU45" s="16">
        <f ca="1">IFERROR(SOLID!AY56,0)</f>
        <v>0</v>
      </c>
      <c r="AV45" s="16">
        <f ca="1">IFERROR(SOLID!AZ56,0)</f>
        <v>0</v>
      </c>
      <c r="AW45" s="16">
        <f ca="1">IFERROR(SOLID!BA56,0)</f>
        <v>0</v>
      </c>
      <c r="AX45" s="16">
        <f ca="1">IFERROR(SOLID!BB56,0)</f>
        <v>0</v>
      </c>
      <c r="AY45" s="16">
        <f ca="1">IFERROR(SOLID!BC56,0)</f>
        <v>0</v>
      </c>
      <c r="AZ45" s="16">
        <f ca="1">IFERROR(SOLID!BD56,0)</f>
        <v>0</v>
      </c>
      <c r="BA45" s="16">
        <f ca="1">IFERROR(SOLID!BE56,0)</f>
        <v>0</v>
      </c>
      <c r="BB45" s="16">
        <f ca="1">IFERROR(SOLID!BF56,0)</f>
        <v>0</v>
      </c>
      <c r="BC45" s="16">
        <f ca="1">IFERROR(SOLID!BG56,0)</f>
        <v>0</v>
      </c>
      <c r="BD45" s="16">
        <f ca="1">IFERROR(SOLID!BH56,0)</f>
        <v>0</v>
      </c>
      <c r="BE45" s="16">
        <f ca="1">IFERROR(SOLID!BI56,0)</f>
        <v>0</v>
      </c>
      <c r="BF45" s="16">
        <f ca="1">IFERROR(SOLID!BJ56,0)</f>
        <v>0</v>
      </c>
      <c r="BG45" s="16">
        <f ca="1">IFERROR(SOLID!BK56,0)</f>
        <v>0</v>
      </c>
      <c r="BH45" s="16">
        <f ca="1">IFERROR(SOLID!BL56,0)</f>
        <v>0</v>
      </c>
      <c r="BI45" s="16">
        <f ca="1">IFERROR(SOLID!BM56,0)</f>
        <v>0</v>
      </c>
      <c r="BJ45" s="16">
        <f ca="1">IFERROR(SOLID!BN56,0)</f>
        <v>0</v>
      </c>
      <c r="BK45" s="16">
        <f ca="1">IFERROR(SOLID!BO56,0)</f>
        <v>0</v>
      </c>
      <c r="BL45" s="16">
        <f ca="1">IFERROR(SOLID!BP56,0)</f>
        <v>0</v>
      </c>
      <c r="BM45" s="16">
        <f ca="1">IFERROR(SOLID!BQ56,0)</f>
        <v>0</v>
      </c>
      <c r="BN45" s="16">
        <f ca="1">IFERROR(SOLID!BR56,0)</f>
        <v>0</v>
      </c>
      <c r="BO45" s="16">
        <f>IFERROR(SOLID!BS56,0)</f>
        <v>0</v>
      </c>
      <c r="BP45" s="16">
        <f>IFERROR(SOLID!BT56,0)</f>
        <v>0</v>
      </c>
      <c r="BQ45" s="16">
        <f>IFERROR(SOLID!BU56,0)</f>
        <v>0</v>
      </c>
      <c r="BR45" s="16">
        <f>IFERROR(SOLID!BV56,0)</f>
        <v>0</v>
      </c>
      <c r="BS45" s="16">
        <f>IFERROR(SOLID!BW56,0)</f>
        <v>0</v>
      </c>
      <c r="BT45" s="16">
        <f>IFERROR(SOLID!BX56,0)</f>
        <v>0</v>
      </c>
    </row>
    <row r="46" spans="1:72" ht="21.75" hidden="1" outlineLevel="1" thickBot="1" x14ac:dyDescent="0.4">
      <c r="A46" s="33" t="str">
        <f>IFERROR(SOLID!E57,0)</f>
        <v>(1)Ge[l]</v>
      </c>
      <c r="B46" s="16">
        <f ca="1">IFERROR(SOLID!F57,0)</f>
        <v>-18.79</v>
      </c>
      <c r="C46" s="16">
        <f ca="1">IFERROR(SOLID!G57,0)</f>
        <v>-18.149999999999999</v>
      </c>
      <c r="D46" s="16">
        <f ca="1">IFERROR(SOLID!H57,0)</f>
        <v>-17.59</v>
      </c>
      <c r="E46" s="16">
        <f ca="1">IFERROR(SOLID!I57,0)</f>
        <v>-17.010000000000002</v>
      </c>
      <c r="F46" s="16">
        <f ca="1">IFERROR(SOLID!J57,0)</f>
        <v>-15.17</v>
      </c>
      <c r="G46" s="16">
        <f ca="1">IFERROR(SOLID!K57,0)</f>
        <v>-10.42</v>
      </c>
      <c r="H46" s="16">
        <f ca="1">IFERROR(SOLID!L57,0)</f>
        <v>-6.8490000000000002</v>
      </c>
      <c r="I46" s="16">
        <f ca="1">IFERROR(SOLID!M57,0)</f>
        <v>-6.0839999999999996</v>
      </c>
      <c r="J46" s="16">
        <f ca="1">IFERROR(SOLID!N57,0)</f>
        <v>-5.3609999999999998</v>
      </c>
      <c r="K46" s="16">
        <f ca="1">IFERROR(SOLID!O57,0)</f>
        <v>-4.6760000000000002</v>
      </c>
      <c r="L46" s="16">
        <f ca="1">IFERROR(SOLID!P57,0)</f>
        <v>-4.1550000000000002</v>
      </c>
      <c r="M46" s="16">
        <f ca="1">IFERROR(SOLID!Q57,0)</f>
        <v>-4.1950000000000003</v>
      </c>
      <c r="N46" s="16">
        <f ca="1">IFERROR(SOLID!R57,0)</f>
        <v>-4.2359999999999998</v>
      </c>
      <c r="O46" s="16">
        <f ca="1">IFERROR(SOLID!S57,0)</f>
        <v>-4.2759999999999998</v>
      </c>
      <c r="P46" s="16">
        <f ca="1">IFERROR(SOLID!T57,0)</f>
        <v>-4.3170000000000002</v>
      </c>
      <c r="Q46" s="16">
        <f ca="1">IFERROR(SOLID!U57,0)</f>
        <v>-4.3579999999999997</v>
      </c>
      <c r="R46" s="16">
        <f ca="1">IFERROR(SOLID!V57,0)</f>
        <v>-4.399</v>
      </c>
      <c r="S46" s="16">
        <f ca="1">IFERROR(SOLID!W57,0)</f>
        <v>-4.4400000000000004</v>
      </c>
      <c r="T46" s="16">
        <f ca="1">IFERROR(SOLID!X57,0)</f>
        <v>-4.4809999999999999</v>
      </c>
      <c r="U46" s="16">
        <f ca="1">IFERROR(SOLID!Y57,0)</f>
        <v>-4.6429999999999998</v>
      </c>
      <c r="V46" s="16">
        <f ca="1">IFERROR(SOLID!Z57,0)</f>
        <v>-4.6829999999999998</v>
      </c>
      <c r="W46" s="16">
        <f ca="1">IFERROR(SOLID!AA57,0)</f>
        <v>-4.7220000000000004</v>
      </c>
      <c r="X46" s="16">
        <f ca="1">IFERROR(SOLID!AB57,0)</f>
        <v>-4.7619999999999996</v>
      </c>
      <c r="Y46" s="16">
        <f ca="1">IFERROR(SOLID!AC57,0)</f>
        <v>-4.8010000000000002</v>
      </c>
      <c r="Z46" s="16">
        <f ca="1">IFERROR(SOLID!AD57,0)</f>
        <v>-4.84</v>
      </c>
      <c r="AA46" s="16">
        <f ca="1">IFERROR(SOLID!AE57,0)</f>
        <v>-4.8780000000000001</v>
      </c>
      <c r="AB46" s="16">
        <f ca="1">IFERROR(SOLID!AF57,0)</f>
        <v>-4.9169999999999998</v>
      </c>
      <c r="AC46" s="16">
        <f ca="1">IFERROR(SOLID!AG57,0)</f>
        <v>-4.9550000000000001</v>
      </c>
      <c r="AD46" s="16">
        <f ca="1">IFERROR(SOLID!AH57,0)</f>
        <v>-5.1040000000000001</v>
      </c>
      <c r="AE46" s="16">
        <f ca="1">IFERROR(SOLID!AI57,0)</f>
        <v>-5.141</v>
      </c>
      <c r="AF46" s="16">
        <f ca="1">IFERROR(SOLID!AJ57,0)</f>
        <v>-5.1769999999999996</v>
      </c>
      <c r="AG46" s="16">
        <f ca="1">IFERROR(SOLID!AK57,0)</f>
        <v>-5.2140000000000004</v>
      </c>
      <c r="AH46" s="16">
        <f ca="1">IFERROR(SOLID!AL57,0)</f>
        <v>-5.25</v>
      </c>
      <c r="AI46" s="16">
        <f ca="1">IFERROR(SOLID!AM57,0)</f>
        <v>0</v>
      </c>
      <c r="AJ46" s="16">
        <f ca="1">IFERROR(SOLID!AN57,0)</f>
        <v>0</v>
      </c>
      <c r="AK46" s="16">
        <f ca="1">IFERROR(SOLID!AO57,0)</f>
        <v>0</v>
      </c>
      <c r="AL46" s="16">
        <f ca="1">IFERROR(SOLID!AP57,0)</f>
        <v>0</v>
      </c>
      <c r="AM46" s="16">
        <f ca="1">IFERROR(SOLID!AQ57,0)</f>
        <v>0</v>
      </c>
      <c r="AN46" s="16">
        <f ca="1">IFERROR(SOLID!AR57,0)</f>
        <v>0</v>
      </c>
      <c r="AO46" s="16">
        <f ca="1">IFERROR(SOLID!AS57,0)</f>
        <v>0</v>
      </c>
      <c r="AP46" s="16">
        <f ca="1">IFERROR(SOLID!AT57,0)</f>
        <v>0</v>
      </c>
      <c r="AQ46" s="16">
        <f ca="1">IFERROR(SOLID!AU57,0)</f>
        <v>0</v>
      </c>
      <c r="AR46" s="16">
        <f ca="1">IFERROR(SOLID!AV57,0)</f>
        <v>0</v>
      </c>
      <c r="AS46" s="16">
        <f ca="1">IFERROR(SOLID!AW57,0)</f>
        <v>0</v>
      </c>
      <c r="AT46" s="16">
        <f ca="1">IFERROR(SOLID!AX57,0)</f>
        <v>0</v>
      </c>
      <c r="AU46" s="16">
        <f ca="1">IFERROR(SOLID!AY57,0)</f>
        <v>0</v>
      </c>
      <c r="AV46" s="16">
        <f ca="1">IFERROR(SOLID!AZ57,0)</f>
        <v>0</v>
      </c>
      <c r="AW46" s="16">
        <f ca="1">IFERROR(SOLID!BA57,0)</f>
        <v>0</v>
      </c>
      <c r="AX46" s="16">
        <f ca="1">IFERROR(SOLID!BB57,0)</f>
        <v>0</v>
      </c>
      <c r="AY46" s="16">
        <f ca="1">IFERROR(SOLID!BC57,0)</f>
        <v>0</v>
      </c>
      <c r="AZ46" s="16">
        <f ca="1">IFERROR(SOLID!BD57,0)</f>
        <v>0</v>
      </c>
      <c r="BA46" s="16">
        <f ca="1">IFERROR(SOLID!BE57,0)</f>
        <v>0</v>
      </c>
      <c r="BB46" s="16">
        <f ca="1">IFERROR(SOLID!BF57,0)</f>
        <v>0</v>
      </c>
      <c r="BC46" s="16">
        <f ca="1">IFERROR(SOLID!BG57,0)</f>
        <v>0</v>
      </c>
      <c r="BD46" s="16">
        <f ca="1">IFERROR(SOLID!BH57,0)</f>
        <v>0</v>
      </c>
      <c r="BE46" s="16">
        <f ca="1">IFERROR(SOLID!BI57,0)</f>
        <v>0</v>
      </c>
      <c r="BF46" s="16">
        <f ca="1">IFERROR(SOLID!BJ57,0)</f>
        <v>0</v>
      </c>
      <c r="BG46" s="16">
        <f ca="1">IFERROR(SOLID!BK57,0)</f>
        <v>0</v>
      </c>
      <c r="BH46" s="16">
        <f ca="1">IFERROR(SOLID!BL57,0)</f>
        <v>0</v>
      </c>
      <c r="BI46" s="16">
        <f ca="1">IFERROR(SOLID!BM57,0)</f>
        <v>0</v>
      </c>
      <c r="BJ46" s="16">
        <f ca="1">IFERROR(SOLID!BN57,0)</f>
        <v>0</v>
      </c>
      <c r="BK46" s="16">
        <f ca="1">IFERROR(SOLID!BO57,0)</f>
        <v>0</v>
      </c>
      <c r="BL46" s="16">
        <f ca="1">IFERROR(SOLID!BP57,0)</f>
        <v>0</v>
      </c>
      <c r="BM46" s="16">
        <f ca="1">IFERROR(SOLID!BQ57,0)</f>
        <v>0</v>
      </c>
      <c r="BN46" s="16">
        <f ca="1">IFERROR(SOLID!BR57,0)</f>
        <v>0</v>
      </c>
      <c r="BO46" s="16">
        <f>IFERROR(SOLID!BS57,0)</f>
        <v>0</v>
      </c>
      <c r="BP46" s="16">
        <f>IFERROR(SOLID!BT57,0)</f>
        <v>0</v>
      </c>
      <c r="BQ46" s="16">
        <f>IFERROR(SOLID!BU57,0)</f>
        <v>0</v>
      </c>
      <c r="BR46" s="16">
        <f>IFERROR(SOLID!BV57,0)</f>
        <v>0</v>
      </c>
      <c r="BS46" s="16">
        <f>IFERROR(SOLID!BW57,0)</f>
        <v>0</v>
      </c>
      <c r="BT46" s="16">
        <f>IFERROR(SOLID!BX57,0)</f>
        <v>0</v>
      </c>
    </row>
    <row r="47" spans="1:72" ht="21.75" hidden="1" outlineLevel="1" thickBot="1" x14ac:dyDescent="0.4">
      <c r="A47" s="33" t="str">
        <f>IFERROR(SOLID!E58,0)</f>
        <v>H (Ar)</v>
      </c>
      <c r="B47" s="16">
        <f ca="1">IFERROR(SOLID!F58,0)</f>
        <v>-18.96</v>
      </c>
      <c r="C47" s="16">
        <f ca="1">IFERROR(SOLID!G58,0)</f>
        <v>-18.95</v>
      </c>
      <c r="D47" s="16">
        <f ca="1">IFERROR(SOLID!H58,0)</f>
        <v>-18.95</v>
      </c>
      <c r="E47" s="16">
        <f ca="1">IFERROR(SOLID!I58,0)</f>
        <v>-18.97</v>
      </c>
      <c r="F47" s="16">
        <f ca="1">IFERROR(SOLID!J58,0)</f>
        <v>-19.22</v>
      </c>
      <c r="G47" s="16">
        <f ca="1">IFERROR(SOLID!K58,0)</f>
        <v>-19.309999999999999</v>
      </c>
      <c r="H47" s="16">
        <f ca="1">IFERROR(SOLID!L58,0)</f>
        <v>-19.43</v>
      </c>
      <c r="I47" s="16">
        <f ca="1">IFERROR(SOLID!M58,0)</f>
        <v>-19.46</v>
      </c>
      <c r="J47" s="16">
        <f ca="1">IFERROR(SOLID!N58,0)</f>
        <v>-19.489999999999998</v>
      </c>
      <c r="K47" s="16">
        <f ca="1">IFERROR(SOLID!O58,0)</f>
        <v>-19.52</v>
      </c>
      <c r="L47" s="16">
        <f ca="1">IFERROR(SOLID!P58,0)</f>
        <v>-19.47</v>
      </c>
      <c r="M47" s="16">
        <f ca="1">IFERROR(SOLID!Q58,0)</f>
        <v>-19.23</v>
      </c>
      <c r="N47" s="16">
        <f ca="1">IFERROR(SOLID!R58,0)</f>
        <v>-19.149999999999999</v>
      </c>
      <c r="O47" s="16">
        <f ca="1">IFERROR(SOLID!S58,0)</f>
        <v>-19.14</v>
      </c>
      <c r="P47" s="16">
        <f ca="1">IFERROR(SOLID!T58,0)</f>
        <v>-19.14</v>
      </c>
      <c r="Q47" s="16">
        <f ca="1">IFERROR(SOLID!U58,0)</f>
        <v>-19.16</v>
      </c>
      <c r="R47" s="16">
        <f ca="1">IFERROR(SOLID!V58,0)</f>
        <v>-19.190000000000001</v>
      </c>
      <c r="S47" s="16">
        <f ca="1">IFERROR(SOLID!W58,0)</f>
        <v>-19.22</v>
      </c>
      <c r="T47" s="16">
        <f ca="1">IFERROR(SOLID!X58,0)</f>
        <v>-19.25</v>
      </c>
      <c r="U47" s="16">
        <f ca="1">IFERROR(SOLID!Y58,0)</f>
        <v>-19.38</v>
      </c>
      <c r="V47" s="16">
        <f ca="1">IFERROR(SOLID!Z58,0)</f>
        <v>-19.420000000000002</v>
      </c>
      <c r="W47" s="16">
        <f ca="1">IFERROR(SOLID!AA58,0)</f>
        <v>-19.45</v>
      </c>
      <c r="X47" s="16">
        <f ca="1">IFERROR(SOLID!AB58,0)</f>
        <v>-19.48</v>
      </c>
      <c r="Y47" s="16">
        <f ca="1">IFERROR(SOLID!AC58,0)</f>
        <v>-19.510000000000002</v>
      </c>
      <c r="Z47" s="16">
        <f ca="1">IFERROR(SOLID!AD58,0)</f>
        <v>-19.55</v>
      </c>
      <c r="AA47" s="16">
        <f ca="1">IFERROR(SOLID!AE58,0)</f>
        <v>-19.579999999999998</v>
      </c>
      <c r="AB47" s="16">
        <f ca="1">IFERROR(SOLID!AF58,0)</f>
        <v>-19.61</v>
      </c>
      <c r="AC47" s="16">
        <f ca="1">IFERROR(SOLID!AG58,0)</f>
        <v>-19.64</v>
      </c>
      <c r="AD47" s="16">
        <f ca="1">IFERROR(SOLID!AH58,0)</f>
        <v>-19.760000000000002</v>
      </c>
      <c r="AE47" s="16">
        <f ca="1">IFERROR(SOLID!AI58,0)</f>
        <v>-19.79</v>
      </c>
      <c r="AF47" s="16">
        <f ca="1">IFERROR(SOLID!AJ58,0)</f>
        <v>-19.82</v>
      </c>
      <c r="AG47" s="16">
        <f ca="1">IFERROR(SOLID!AK58,0)</f>
        <v>-19.850000000000001</v>
      </c>
      <c r="AH47" s="16">
        <f ca="1">IFERROR(SOLID!AL58,0)</f>
        <v>-19.88</v>
      </c>
      <c r="AI47" s="16">
        <f ca="1">IFERROR(SOLID!AM58,0)</f>
        <v>0</v>
      </c>
      <c r="AJ47" s="16">
        <f ca="1">IFERROR(SOLID!AN58,0)</f>
        <v>0</v>
      </c>
      <c r="AK47" s="16">
        <f ca="1">IFERROR(SOLID!AO58,0)</f>
        <v>0</v>
      </c>
      <c r="AL47" s="16">
        <f ca="1">IFERROR(SOLID!AP58,0)</f>
        <v>0</v>
      </c>
      <c r="AM47" s="16">
        <f ca="1">IFERROR(SOLID!AQ58,0)</f>
        <v>0</v>
      </c>
      <c r="AN47" s="16">
        <f ca="1">IFERROR(SOLID!AR58,0)</f>
        <v>0</v>
      </c>
      <c r="AO47" s="16">
        <f ca="1">IFERROR(SOLID!AS58,0)</f>
        <v>0</v>
      </c>
      <c r="AP47" s="16">
        <f ca="1">IFERROR(SOLID!AT58,0)</f>
        <v>0</v>
      </c>
      <c r="AQ47" s="16">
        <f ca="1">IFERROR(SOLID!AU58,0)</f>
        <v>0</v>
      </c>
      <c r="AR47" s="16">
        <f ca="1">IFERROR(SOLID!AV58,0)</f>
        <v>0</v>
      </c>
      <c r="AS47" s="16">
        <f ca="1">IFERROR(SOLID!AW58,0)</f>
        <v>0</v>
      </c>
      <c r="AT47" s="16">
        <f ca="1">IFERROR(SOLID!AX58,0)</f>
        <v>0</v>
      </c>
      <c r="AU47" s="16">
        <f ca="1">IFERROR(SOLID!AY58,0)</f>
        <v>0</v>
      </c>
      <c r="AV47" s="16">
        <f ca="1">IFERROR(SOLID!AZ58,0)</f>
        <v>0</v>
      </c>
      <c r="AW47" s="16">
        <f ca="1">IFERROR(SOLID!BA58,0)</f>
        <v>0</v>
      </c>
      <c r="AX47" s="16">
        <f ca="1">IFERROR(SOLID!BB58,0)</f>
        <v>0</v>
      </c>
      <c r="AY47" s="16">
        <f ca="1">IFERROR(SOLID!BC58,0)</f>
        <v>0</v>
      </c>
      <c r="AZ47" s="16">
        <f ca="1">IFERROR(SOLID!BD58,0)</f>
        <v>0</v>
      </c>
      <c r="BA47" s="16">
        <f ca="1">IFERROR(SOLID!BE58,0)</f>
        <v>0</v>
      </c>
      <c r="BB47" s="16">
        <f ca="1">IFERROR(SOLID!BF58,0)</f>
        <v>0</v>
      </c>
      <c r="BC47" s="16">
        <f ca="1">IFERROR(SOLID!BG58,0)</f>
        <v>0</v>
      </c>
      <c r="BD47" s="16">
        <f ca="1">IFERROR(SOLID!BH58,0)</f>
        <v>0</v>
      </c>
      <c r="BE47" s="16">
        <f ca="1">IFERROR(SOLID!BI58,0)</f>
        <v>0</v>
      </c>
      <c r="BF47" s="16">
        <f ca="1">IFERROR(SOLID!BJ58,0)</f>
        <v>0</v>
      </c>
      <c r="BG47" s="16">
        <f ca="1">IFERROR(SOLID!BK58,0)</f>
        <v>0</v>
      </c>
      <c r="BH47" s="16">
        <f ca="1">IFERROR(SOLID!BL58,0)</f>
        <v>0</v>
      </c>
      <c r="BI47" s="16">
        <f ca="1">IFERROR(SOLID!BM58,0)</f>
        <v>0</v>
      </c>
      <c r="BJ47" s="16">
        <f ca="1">IFERROR(SOLID!BN58,0)</f>
        <v>0</v>
      </c>
      <c r="BK47" s="16">
        <f ca="1">IFERROR(SOLID!BO58,0)</f>
        <v>0</v>
      </c>
      <c r="BL47" s="16">
        <f ca="1">IFERROR(SOLID!BP58,0)</f>
        <v>0</v>
      </c>
      <c r="BM47" s="16">
        <f ca="1">IFERROR(SOLID!BQ58,0)</f>
        <v>0</v>
      </c>
      <c r="BN47" s="16">
        <f ca="1">IFERROR(SOLID!BR58,0)</f>
        <v>0</v>
      </c>
      <c r="BO47" s="16">
        <f>IFERROR(SOLID!BS58,0)</f>
        <v>0</v>
      </c>
      <c r="BP47" s="16">
        <f>IFERROR(SOLID!BT58,0)</f>
        <v>0</v>
      </c>
      <c r="BQ47" s="16">
        <f>IFERROR(SOLID!BU58,0)</f>
        <v>0</v>
      </c>
      <c r="BR47" s="16">
        <f>IFERROR(SOLID!BV58,0)</f>
        <v>0</v>
      </c>
      <c r="BS47" s="16">
        <f>IFERROR(SOLID!BW58,0)</f>
        <v>0</v>
      </c>
      <c r="BT47" s="16">
        <f>IFERROR(SOLID!BX58,0)</f>
        <v>0</v>
      </c>
    </row>
    <row r="48" spans="1:72" ht="21.75" hidden="1" outlineLevel="1" thickBot="1" x14ac:dyDescent="0.4">
      <c r="A48" s="33" t="str">
        <f>IFERROR(SOLID!E59,0)</f>
        <v>H (Ga)</v>
      </c>
      <c r="B48" s="16">
        <f ca="1">IFERROR(SOLID!F59,0)</f>
        <v>-67.44</v>
      </c>
      <c r="C48" s="16">
        <f ca="1">IFERROR(SOLID!G59,0)</f>
        <v>-63.96</v>
      </c>
      <c r="D48" s="16">
        <f ca="1">IFERROR(SOLID!H59,0)</f>
        <v>-60.86</v>
      </c>
      <c r="E48" s="16">
        <f ca="1">IFERROR(SOLID!I59,0)</f>
        <v>-58.01</v>
      </c>
      <c r="F48" s="16">
        <f ca="1">IFERROR(SOLID!J59,0)</f>
        <v>-54</v>
      </c>
      <c r="G48" s="16">
        <f ca="1">IFERROR(SOLID!K59,0)</f>
        <v>-40.98</v>
      </c>
      <c r="H48" s="16">
        <f ca="1">IFERROR(SOLID!L59,0)</f>
        <v>-31.32</v>
      </c>
      <c r="I48" s="16">
        <f ca="1">IFERROR(SOLID!M59,0)</f>
        <v>-29.28</v>
      </c>
      <c r="J48" s="16">
        <f ca="1">IFERROR(SOLID!N59,0)</f>
        <v>-27.35</v>
      </c>
      <c r="K48" s="16">
        <f ca="1">IFERROR(SOLID!O59,0)</f>
        <v>-25.53</v>
      </c>
      <c r="L48" s="16">
        <f ca="1">IFERROR(SOLID!P59,0)</f>
        <v>-23.81</v>
      </c>
      <c r="M48" s="16">
        <f ca="1">IFERROR(SOLID!Q59,0)</f>
        <v>-22.18</v>
      </c>
      <c r="N48" s="16">
        <f ca="1">IFERROR(SOLID!R59,0)</f>
        <v>-20.63</v>
      </c>
      <c r="O48" s="16">
        <f ca="1">IFERROR(SOLID!S59,0)</f>
        <v>-19.16</v>
      </c>
      <c r="P48" s="16">
        <f ca="1">IFERROR(SOLID!T59,0)</f>
        <v>-17.850000000000001</v>
      </c>
      <c r="Q48" s="16">
        <f ca="1">IFERROR(SOLID!U59,0)</f>
        <v>-16.850000000000001</v>
      </c>
      <c r="R48" s="16">
        <f ca="1">IFERROR(SOLID!V59,0)</f>
        <v>-15.9</v>
      </c>
      <c r="S48" s="16">
        <f ca="1">IFERROR(SOLID!W59,0)</f>
        <v>-15</v>
      </c>
      <c r="T48" s="16">
        <f ca="1">IFERROR(SOLID!X59,0)</f>
        <v>-14.13</v>
      </c>
      <c r="U48" s="16">
        <f ca="1">IFERROR(SOLID!Y59,0)</f>
        <v>-11</v>
      </c>
      <c r="V48" s="16">
        <f ca="1">IFERROR(SOLID!Z59,0)</f>
        <v>-10.29</v>
      </c>
      <c r="W48" s="16">
        <f ca="1">IFERROR(SOLID!AA59,0)</f>
        <v>-9.6059999999999999</v>
      </c>
      <c r="X48" s="16">
        <f ca="1">IFERROR(SOLID!AB59,0)</f>
        <v>-8.9480000000000004</v>
      </c>
      <c r="Y48" s="16">
        <f ca="1">IFERROR(SOLID!AC59,0)</f>
        <v>-8.3130000000000006</v>
      </c>
      <c r="Z48" s="16">
        <f ca="1">IFERROR(SOLID!AD59,0)</f>
        <v>-7.7140000000000004</v>
      </c>
      <c r="AA48" s="16">
        <f ca="1">IFERROR(SOLID!AE59,0)</f>
        <v>-7.7969999999999997</v>
      </c>
      <c r="AB48" s="16">
        <f ca="1">IFERROR(SOLID!AF59,0)</f>
        <v>-7.8789999999999996</v>
      </c>
      <c r="AC48" s="16">
        <f ca="1">IFERROR(SOLID!AG59,0)</f>
        <v>-7.9630000000000001</v>
      </c>
      <c r="AD48" s="16">
        <f ca="1">IFERROR(SOLID!AH59,0)</f>
        <v>-8.3190000000000008</v>
      </c>
      <c r="AE48" s="16">
        <f ca="1">IFERROR(SOLID!AI59,0)</f>
        <v>-8.4149999999999991</v>
      </c>
      <c r="AF48" s="16">
        <f ca="1">IFERROR(SOLID!AJ59,0)</f>
        <v>-8.5139999999999993</v>
      </c>
      <c r="AG48" s="16">
        <f ca="1">IFERROR(SOLID!AK59,0)</f>
        <v>-8.6170000000000009</v>
      </c>
      <c r="AH48" s="16">
        <f ca="1">IFERROR(SOLID!AL59,0)</f>
        <v>-8.7249999999999996</v>
      </c>
      <c r="AI48" s="16">
        <f ca="1">IFERROR(SOLID!AM59,0)</f>
        <v>0</v>
      </c>
      <c r="AJ48" s="16">
        <f ca="1">IFERROR(SOLID!AN59,0)</f>
        <v>0</v>
      </c>
      <c r="AK48" s="16">
        <f ca="1">IFERROR(SOLID!AO59,0)</f>
        <v>0</v>
      </c>
      <c r="AL48" s="16">
        <f ca="1">IFERROR(SOLID!AP59,0)</f>
        <v>0</v>
      </c>
      <c r="AM48" s="16">
        <f ca="1">IFERROR(SOLID!AQ59,0)</f>
        <v>0</v>
      </c>
      <c r="AN48" s="16">
        <f ca="1">IFERROR(SOLID!AR59,0)</f>
        <v>0</v>
      </c>
      <c r="AO48" s="16">
        <f ca="1">IFERROR(SOLID!AS59,0)</f>
        <v>0</v>
      </c>
      <c r="AP48" s="16">
        <f ca="1">IFERROR(SOLID!AT59,0)</f>
        <v>0</v>
      </c>
      <c r="AQ48" s="16">
        <f ca="1">IFERROR(SOLID!AU59,0)</f>
        <v>0</v>
      </c>
      <c r="AR48" s="16">
        <f ca="1">IFERROR(SOLID!AV59,0)</f>
        <v>0</v>
      </c>
      <c r="AS48" s="16">
        <f ca="1">IFERROR(SOLID!AW59,0)</f>
        <v>0</v>
      </c>
      <c r="AT48" s="16">
        <f ca="1">IFERROR(SOLID!AX59,0)</f>
        <v>0</v>
      </c>
      <c r="AU48" s="16">
        <f ca="1">IFERROR(SOLID!AY59,0)</f>
        <v>0</v>
      </c>
      <c r="AV48" s="16">
        <f ca="1">IFERROR(SOLID!AZ59,0)</f>
        <v>0</v>
      </c>
      <c r="AW48" s="16">
        <f ca="1">IFERROR(SOLID!BA59,0)</f>
        <v>0</v>
      </c>
      <c r="AX48" s="16">
        <f ca="1">IFERROR(SOLID!BB59,0)</f>
        <v>0</v>
      </c>
      <c r="AY48" s="16">
        <f ca="1">IFERROR(SOLID!BC59,0)</f>
        <v>0</v>
      </c>
      <c r="AZ48" s="16">
        <f ca="1">IFERROR(SOLID!BD59,0)</f>
        <v>0</v>
      </c>
      <c r="BA48" s="16">
        <f ca="1">IFERROR(SOLID!BE59,0)</f>
        <v>0</v>
      </c>
      <c r="BB48" s="16">
        <f ca="1">IFERROR(SOLID!BF59,0)</f>
        <v>0</v>
      </c>
      <c r="BC48" s="16">
        <f ca="1">IFERROR(SOLID!BG59,0)</f>
        <v>0</v>
      </c>
      <c r="BD48" s="16">
        <f ca="1">IFERROR(SOLID!BH59,0)</f>
        <v>0</v>
      </c>
      <c r="BE48" s="16">
        <f ca="1">IFERROR(SOLID!BI59,0)</f>
        <v>0</v>
      </c>
      <c r="BF48" s="16">
        <f ca="1">IFERROR(SOLID!BJ59,0)</f>
        <v>0</v>
      </c>
      <c r="BG48" s="16">
        <f ca="1">IFERROR(SOLID!BK59,0)</f>
        <v>0</v>
      </c>
      <c r="BH48" s="16">
        <f ca="1">IFERROR(SOLID!BL59,0)</f>
        <v>0</v>
      </c>
      <c r="BI48" s="16">
        <f ca="1">IFERROR(SOLID!BM59,0)</f>
        <v>0</v>
      </c>
      <c r="BJ48" s="16">
        <f ca="1">IFERROR(SOLID!BN59,0)</f>
        <v>0</v>
      </c>
      <c r="BK48" s="16">
        <f ca="1">IFERROR(SOLID!BO59,0)</f>
        <v>0</v>
      </c>
      <c r="BL48" s="16">
        <f ca="1">IFERROR(SOLID!BP59,0)</f>
        <v>0</v>
      </c>
      <c r="BM48" s="16">
        <f ca="1">IFERROR(SOLID!BQ59,0)</f>
        <v>0</v>
      </c>
      <c r="BN48" s="16">
        <f ca="1">IFERROR(SOLID!BR59,0)</f>
        <v>0</v>
      </c>
      <c r="BO48" s="16">
        <f>IFERROR(SOLID!BS59,0)</f>
        <v>0</v>
      </c>
      <c r="BP48" s="16">
        <f>IFERROR(SOLID!BT59,0)</f>
        <v>0</v>
      </c>
      <c r="BQ48" s="16">
        <f>IFERROR(SOLID!BU59,0)</f>
        <v>0</v>
      </c>
      <c r="BR48" s="16">
        <f>IFERROR(SOLID!BV59,0)</f>
        <v>0</v>
      </c>
      <c r="BS48" s="16">
        <f>IFERROR(SOLID!BW59,0)</f>
        <v>0</v>
      </c>
      <c r="BT48" s="16">
        <f>IFERROR(SOLID!BX59,0)</f>
        <v>0</v>
      </c>
    </row>
    <row r="49" spans="1:72" ht="21.75" hidden="1" outlineLevel="1" thickBot="1" x14ac:dyDescent="0.4">
      <c r="A49" s="33" t="str">
        <f>IFERROR(SOLID!E60,0)</f>
        <v>H (Ge)</v>
      </c>
      <c r="B49" s="16">
        <f ca="1">IFERROR(SOLID!F60,0)</f>
        <v>-18.79</v>
      </c>
      <c r="C49" s="16">
        <f ca="1">IFERROR(SOLID!G60,0)</f>
        <v>-18.149999999999999</v>
      </c>
      <c r="D49" s="16">
        <f ca="1">IFERROR(SOLID!H60,0)</f>
        <v>-17.59</v>
      </c>
      <c r="E49" s="16">
        <f ca="1">IFERROR(SOLID!I60,0)</f>
        <v>-17.010000000000002</v>
      </c>
      <c r="F49" s="16">
        <f ca="1">IFERROR(SOLID!J60,0)</f>
        <v>-15.17</v>
      </c>
      <c r="G49" s="16">
        <f ca="1">IFERROR(SOLID!K60,0)</f>
        <v>-10.42</v>
      </c>
      <c r="H49" s="16">
        <f ca="1">IFERROR(SOLID!L60,0)</f>
        <v>-6.8490000000000002</v>
      </c>
      <c r="I49" s="16">
        <f ca="1">IFERROR(SOLID!M60,0)</f>
        <v>-6.0839999999999996</v>
      </c>
      <c r="J49" s="16">
        <f ca="1">IFERROR(SOLID!N60,0)</f>
        <v>-5.3609999999999998</v>
      </c>
      <c r="K49" s="16">
        <f ca="1">IFERROR(SOLID!O60,0)</f>
        <v>-4.6760000000000002</v>
      </c>
      <c r="L49" s="16">
        <f ca="1">IFERROR(SOLID!P60,0)</f>
        <v>-4.1550000000000002</v>
      </c>
      <c r="M49" s="16">
        <f ca="1">IFERROR(SOLID!Q60,0)</f>
        <v>-4.1950000000000003</v>
      </c>
      <c r="N49" s="16">
        <f ca="1">IFERROR(SOLID!R60,0)</f>
        <v>-4.2359999999999998</v>
      </c>
      <c r="O49" s="16">
        <f ca="1">IFERROR(SOLID!S60,0)</f>
        <v>-4.2759999999999998</v>
      </c>
      <c r="P49" s="16">
        <f ca="1">IFERROR(SOLID!T60,0)</f>
        <v>-4.3170000000000002</v>
      </c>
      <c r="Q49" s="16">
        <f ca="1">IFERROR(SOLID!U60,0)</f>
        <v>-4.3579999999999997</v>
      </c>
      <c r="R49" s="16">
        <f ca="1">IFERROR(SOLID!V60,0)</f>
        <v>-4.399</v>
      </c>
      <c r="S49" s="16">
        <f ca="1">IFERROR(SOLID!W60,0)</f>
        <v>-4.4400000000000004</v>
      </c>
      <c r="T49" s="16">
        <f ca="1">IFERROR(SOLID!X60,0)</f>
        <v>-4.4809999999999999</v>
      </c>
      <c r="U49" s="16">
        <f ca="1">IFERROR(SOLID!Y60,0)</f>
        <v>-4.6429999999999998</v>
      </c>
      <c r="V49" s="16">
        <f ca="1">IFERROR(SOLID!Z60,0)</f>
        <v>-4.6829999999999998</v>
      </c>
      <c r="W49" s="16">
        <f ca="1">IFERROR(SOLID!AA60,0)</f>
        <v>-4.7220000000000004</v>
      </c>
      <c r="X49" s="16">
        <f ca="1">IFERROR(SOLID!AB60,0)</f>
        <v>-4.7619999999999996</v>
      </c>
      <c r="Y49" s="16">
        <f ca="1">IFERROR(SOLID!AC60,0)</f>
        <v>-4.8010000000000002</v>
      </c>
      <c r="Z49" s="16">
        <f ca="1">IFERROR(SOLID!AD60,0)</f>
        <v>-4.84</v>
      </c>
      <c r="AA49" s="16">
        <f ca="1">IFERROR(SOLID!AE60,0)</f>
        <v>-4.8780000000000001</v>
      </c>
      <c r="AB49" s="16">
        <f ca="1">IFERROR(SOLID!AF60,0)</f>
        <v>-4.9169999999999998</v>
      </c>
      <c r="AC49" s="16">
        <f ca="1">IFERROR(SOLID!AG60,0)</f>
        <v>-4.9550000000000001</v>
      </c>
      <c r="AD49" s="16">
        <f ca="1">IFERROR(SOLID!AH60,0)</f>
        <v>-5.1040000000000001</v>
      </c>
      <c r="AE49" s="16">
        <f ca="1">IFERROR(SOLID!AI60,0)</f>
        <v>-5.141</v>
      </c>
      <c r="AF49" s="16">
        <f ca="1">IFERROR(SOLID!AJ60,0)</f>
        <v>-5.1769999999999996</v>
      </c>
      <c r="AG49" s="16">
        <f ca="1">IFERROR(SOLID!AK60,0)</f>
        <v>-5.2140000000000004</v>
      </c>
      <c r="AH49" s="16">
        <f ca="1">IFERROR(SOLID!AL60,0)</f>
        <v>-5.25</v>
      </c>
      <c r="AI49" s="16">
        <f ca="1">IFERROR(SOLID!AM60,0)</f>
        <v>0</v>
      </c>
      <c r="AJ49" s="16">
        <f ca="1">IFERROR(SOLID!AN60,0)</f>
        <v>0</v>
      </c>
      <c r="AK49" s="16">
        <f ca="1">IFERROR(SOLID!AO60,0)</f>
        <v>0</v>
      </c>
      <c r="AL49" s="16">
        <f ca="1">IFERROR(SOLID!AP60,0)</f>
        <v>0</v>
      </c>
      <c r="AM49" s="16">
        <f ca="1">IFERROR(SOLID!AQ60,0)</f>
        <v>0</v>
      </c>
      <c r="AN49" s="16">
        <f ca="1">IFERROR(SOLID!AR60,0)</f>
        <v>0</v>
      </c>
      <c r="AO49" s="16">
        <f ca="1">IFERROR(SOLID!AS60,0)</f>
        <v>0</v>
      </c>
      <c r="AP49" s="16">
        <f ca="1">IFERROR(SOLID!AT60,0)</f>
        <v>0</v>
      </c>
      <c r="AQ49" s="16">
        <f ca="1">IFERROR(SOLID!AU60,0)</f>
        <v>0</v>
      </c>
      <c r="AR49" s="16">
        <f ca="1">IFERROR(SOLID!AV60,0)</f>
        <v>0</v>
      </c>
      <c r="AS49" s="16">
        <f ca="1">IFERROR(SOLID!AW60,0)</f>
        <v>0</v>
      </c>
      <c r="AT49" s="16">
        <f ca="1">IFERROR(SOLID!AX60,0)</f>
        <v>0</v>
      </c>
      <c r="AU49" s="16">
        <f ca="1">IFERROR(SOLID!AY60,0)</f>
        <v>0</v>
      </c>
      <c r="AV49" s="16">
        <f ca="1">IFERROR(SOLID!AZ60,0)</f>
        <v>0</v>
      </c>
      <c r="AW49" s="16">
        <f ca="1">IFERROR(SOLID!BA60,0)</f>
        <v>0</v>
      </c>
      <c r="AX49" s="16">
        <f ca="1">IFERROR(SOLID!BB60,0)</f>
        <v>0</v>
      </c>
      <c r="AY49" s="16">
        <f ca="1">IFERROR(SOLID!BC60,0)</f>
        <v>0</v>
      </c>
      <c r="AZ49" s="16">
        <f ca="1">IFERROR(SOLID!BD60,0)</f>
        <v>0</v>
      </c>
      <c r="BA49" s="16">
        <f ca="1">IFERROR(SOLID!BE60,0)</f>
        <v>0</v>
      </c>
      <c r="BB49" s="16">
        <f ca="1">IFERROR(SOLID!BF60,0)</f>
        <v>0</v>
      </c>
      <c r="BC49" s="16">
        <f ca="1">IFERROR(SOLID!BG60,0)</f>
        <v>0</v>
      </c>
      <c r="BD49" s="16">
        <f ca="1">IFERROR(SOLID!BH60,0)</f>
        <v>0</v>
      </c>
      <c r="BE49" s="16">
        <f ca="1">IFERROR(SOLID!BI60,0)</f>
        <v>0</v>
      </c>
      <c r="BF49" s="16">
        <f ca="1">IFERROR(SOLID!BJ60,0)</f>
        <v>0</v>
      </c>
      <c r="BG49" s="16">
        <f ca="1">IFERROR(SOLID!BK60,0)</f>
        <v>0</v>
      </c>
      <c r="BH49" s="16">
        <f ca="1">IFERROR(SOLID!BL60,0)</f>
        <v>0</v>
      </c>
      <c r="BI49" s="16">
        <f ca="1">IFERROR(SOLID!BM60,0)</f>
        <v>0</v>
      </c>
      <c r="BJ49" s="16">
        <f ca="1">IFERROR(SOLID!BN60,0)</f>
        <v>0</v>
      </c>
      <c r="BK49" s="16">
        <f ca="1">IFERROR(SOLID!BO60,0)</f>
        <v>0</v>
      </c>
      <c r="BL49" s="16">
        <f ca="1">IFERROR(SOLID!BP60,0)</f>
        <v>0</v>
      </c>
      <c r="BM49" s="16">
        <f ca="1">IFERROR(SOLID!BQ60,0)</f>
        <v>0</v>
      </c>
      <c r="BN49" s="16">
        <f ca="1">IFERROR(SOLID!BR60,0)</f>
        <v>0</v>
      </c>
      <c r="BO49" s="16">
        <f>IFERROR(SOLID!BS60,0)</f>
        <v>0</v>
      </c>
      <c r="BP49" s="16">
        <f>IFERROR(SOLID!BT60,0)</f>
        <v>0</v>
      </c>
      <c r="BQ49" s="16">
        <f>IFERROR(SOLID!BU60,0)</f>
        <v>0</v>
      </c>
      <c r="BR49" s="16">
        <f>IFERROR(SOLID!BV60,0)</f>
        <v>0</v>
      </c>
      <c r="BS49" s="16">
        <f>IFERROR(SOLID!BW60,0)</f>
        <v>0</v>
      </c>
      <c r="BT49" s="16">
        <f>IFERROR(SOLID!BX60,0)</f>
        <v>0</v>
      </c>
    </row>
    <row r="50" spans="1:72" ht="21.75" hidden="1" outlineLevel="1" thickBot="1" x14ac:dyDescent="0.4">
      <c r="A50" s="33" t="str">
        <f>IFERROR(SOLID!E61,0)</f>
        <v>H (Se)</v>
      </c>
      <c r="B50" s="16">
        <f ca="1">IFERROR(SOLID!F61,0)</f>
        <v>-22.27</v>
      </c>
      <c r="C50" s="16">
        <f ca="1">IFERROR(SOLID!G61,0)</f>
        <v>-21.16</v>
      </c>
      <c r="D50" s="16">
        <f ca="1">IFERROR(SOLID!H61,0)</f>
        <v>-20.170000000000002</v>
      </c>
      <c r="E50" s="16">
        <f ca="1">IFERROR(SOLID!I61,0)</f>
        <v>-19.34</v>
      </c>
      <c r="F50" s="16">
        <f ca="1">IFERROR(SOLID!J61,0)</f>
        <v>-19.559999999999999</v>
      </c>
      <c r="G50" s="16">
        <f ca="1">IFERROR(SOLID!K61,0)</f>
        <v>-20.53</v>
      </c>
      <c r="H50" s="16">
        <f ca="1">IFERROR(SOLID!L61,0)</f>
        <v>-21.53</v>
      </c>
      <c r="I50" s="16">
        <f ca="1">IFERROR(SOLID!M61,0)</f>
        <v>-21.78</v>
      </c>
      <c r="J50" s="16">
        <f ca="1">IFERROR(SOLID!N61,0)</f>
        <v>-22.02</v>
      </c>
      <c r="K50" s="16">
        <f ca="1">IFERROR(SOLID!O61,0)</f>
        <v>-22.27</v>
      </c>
      <c r="L50" s="16">
        <f ca="1">IFERROR(SOLID!P61,0)</f>
        <v>-22.52</v>
      </c>
      <c r="M50" s="16">
        <f ca="1">IFERROR(SOLID!Q61,0)</f>
        <v>-22.76</v>
      </c>
      <c r="N50" s="16">
        <f ca="1">IFERROR(SOLID!R61,0)</f>
        <v>-23</v>
      </c>
      <c r="O50" s="16">
        <f ca="1">IFERROR(SOLID!S61,0)</f>
        <v>-23.24</v>
      </c>
      <c r="P50" s="16">
        <f ca="1">IFERROR(SOLID!T61,0)</f>
        <v>-23.48</v>
      </c>
      <c r="Q50" s="16">
        <f ca="1">IFERROR(SOLID!U61,0)</f>
        <v>-23.72</v>
      </c>
      <c r="R50" s="16">
        <f ca="1">IFERROR(SOLID!V61,0)</f>
        <v>-23.95</v>
      </c>
      <c r="S50" s="16">
        <f ca="1">IFERROR(SOLID!W61,0)</f>
        <v>-24.18</v>
      </c>
      <c r="T50" s="16">
        <f ca="1">IFERROR(SOLID!X61,0)</f>
        <v>-24.41</v>
      </c>
      <c r="U50" s="16">
        <f ca="1">IFERROR(SOLID!Y61,0)</f>
        <v>-25.31</v>
      </c>
      <c r="V50" s="16">
        <f ca="1">IFERROR(SOLID!Z61,0)</f>
        <v>-25.53</v>
      </c>
      <c r="W50" s="16">
        <f ca="1">IFERROR(SOLID!AA61,0)</f>
        <v>-25.75</v>
      </c>
      <c r="X50" s="16">
        <f ca="1">IFERROR(SOLID!AB61,0)</f>
        <v>-25.97</v>
      </c>
      <c r="Y50" s="16">
        <f ca="1">IFERROR(SOLID!AC61,0)</f>
        <v>-26.18</v>
      </c>
      <c r="Z50" s="16">
        <f ca="1">IFERROR(SOLID!AD61,0)</f>
        <v>-26.39</v>
      </c>
      <c r="AA50" s="16">
        <f ca="1">IFERROR(SOLID!AE61,0)</f>
        <v>-26.6</v>
      </c>
      <c r="AB50" s="16">
        <f ca="1">IFERROR(SOLID!AF61,0)</f>
        <v>-26.81</v>
      </c>
      <c r="AC50" s="16">
        <f ca="1">IFERROR(SOLID!AG61,0)</f>
        <v>-27.02</v>
      </c>
      <c r="AD50" s="16">
        <f ca="1">IFERROR(SOLID!AH61,0)</f>
        <v>-27.83</v>
      </c>
      <c r="AE50" s="16">
        <f ca="1">IFERROR(SOLID!AI61,0)</f>
        <v>-28.03</v>
      </c>
      <c r="AF50" s="16">
        <f ca="1">IFERROR(SOLID!AJ61,0)</f>
        <v>-28.23</v>
      </c>
      <c r="AG50" s="16">
        <f ca="1">IFERROR(SOLID!AK61,0)</f>
        <v>-28.42</v>
      </c>
      <c r="AH50" s="16">
        <f ca="1">IFERROR(SOLID!AL61,0)</f>
        <v>-28.62</v>
      </c>
      <c r="AI50" s="16">
        <f ca="1">IFERROR(SOLID!AM61,0)</f>
        <v>0</v>
      </c>
      <c r="AJ50" s="16">
        <f ca="1">IFERROR(SOLID!AN61,0)</f>
        <v>0</v>
      </c>
      <c r="AK50" s="16">
        <f ca="1">IFERROR(SOLID!AO61,0)</f>
        <v>0</v>
      </c>
      <c r="AL50" s="16">
        <f ca="1">IFERROR(SOLID!AP61,0)</f>
        <v>0</v>
      </c>
      <c r="AM50" s="16">
        <f ca="1">IFERROR(SOLID!AQ61,0)</f>
        <v>0</v>
      </c>
      <c r="AN50" s="16">
        <f ca="1">IFERROR(SOLID!AR61,0)</f>
        <v>0</v>
      </c>
      <c r="AO50" s="16">
        <f ca="1">IFERROR(SOLID!AS61,0)</f>
        <v>0</v>
      </c>
      <c r="AP50" s="16">
        <f ca="1">IFERROR(SOLID!AT61,0)</f>
        <v>0</v>
      </c>
      <c r="AQ50" s="16">
        <f ca="1">IFERROR(SOLID!AU61,0)</f>
        <v>0</v>
      </c>
      <c r="AR50" s="16">
        <f ca="1">IFERROR(SOLID!AV61,0)</f>
        <v>0</v>
      </c>
      <c r="AS50" s="16">
        <f ca="1">IFERROR(SOLID!AW61,0)</f>
        <v>0</v>
      </c>
      <c r="AT50" s="16">
        <f ca="1">IFERROR(SOLID!AX61,0)</f>
        <v>0</v>
      </c>
      <c r="AU50" s="16">
        <f ca="1">IFERROR(SOLID!AY61,0)</f>
        <v>0</v>
      </c>
      <c r="AV50" s="16">
        <f ca="1">IFERROR(SOLID!AZ61,0)</f>
        <v>0</v>
      </c>
      <c r="AW50" s="16">
        <f ca="1">IFERROR(SOLID!BA61,0)</f>
        <v>0</v>
      </c>
      <c r="AX50" s="16">
        <f ca="1">IFERROR(SOLID!BB61,0)</f>
        <v>0</v>
      </c>
      <c r="AY50" s="16">
        <f ca="1">IFERROR(SOLID!BC61,0)</f>
        <v>0</v>
      </c>
      <c r="AZ50" s="16">
        <f ca="1">IFERROR(SOLID!BD61,0)</f>
        <v>0</v>
      </c>
      <c r="BA50" s="16">
        <f ca="1">IFERROR(SOLID!BE61,0)</f>
        <v>0</v>
      </c>
      <c r="BB50" s="16">
        <f ca="1">IFERROR(SOLID!BF61,0)</f>
        <v>0</v>
      </c>
      <c r="BC50" s="16">
        <f ca="1">IFERROR(SOLID!BG61,0)</f>
        <v>0</v>
      </c>
      <c r="BD50" s="16">
        <f ca="1">IFERROR(SOLID!BH61,0)</f>
        <v>0</v>
      </c>
      <c r="BE50" s="16">
        <f ca="1">IFERROR(SOLID!BI61,0)</f>
        <v>0</v>
      </c>
      <c r="BF50" s="16">
        <f ca="1">IFERROR(SOLID!BJ61,0)</f>
        <v>0</v>
      </c>
      <c r="BG50" s="16">
        <f ca="1">IFERROR(SOLID!BK61,0)</f>
        <v>0</v>
      </c>
      <c r="BH50" s="16">
        <f ca="1">IFERROR(SOLID!BL61,0)</f>
        <v>0</v>
      </c>
      <c r="BI50" s="16">
        <f ca="1">IFERROR(SOLID!BM61,0)</f>
        <v>0</v>
      </c>
      <c r="BJ50" s="16">
        <f ca="1">IFERROR(SOLID!BN61,0)</f>
        <v>0</v>
      </c>
      <c r="BK50" s="16">
        <f ca="1">IFERROR(SOLID!BO61,0)</f>
        <v>0</v>
      </c>
      <c r="BL50" s="16">
        <f ca="1">IFERROR(SOLID!BP61,0)</f>
        <v>0</v>
      </c>
      <c r="BM50" s="16">
        <f ca="1">IFERROR(SOLID!BQ61,0)</f>
        <v>0</v>
      </c>
      <c r="BN50" s="16">
        <f ca="1">IFERROR(SOLID!BR61,0)</f>
        <v>0</v>
      </c>
      <c r="BO50" s="16">
        <f>IFERROR(SOLID!BS61,0)</f>
        <v>0</v>
      </c>
      <c r="BP50" s="16">
        <f>IFERROR(SOLID!BT61,0)</f>
        <v>0</v>
      </c>
      <c r="BQ50" s="16">
        <f>IFERROR(SOLID!BU61,0)</f>
        <v>0</v>
      </c>
      <c r="BR50" s="16">
        <f>IFERROR(SOLID!BV61,0)</f>
        <v>0</v>
      </c>
      <c r="BS50" s="16">
        <f>IFERROR(SOLID!BW61,0)</f>
        <v>0</v>
      </c>
      <c r="BT50" s="16">
        <f>IFERROR(SOLID!BX61,0)</f>
        <v>0</v>
      </c>
    </row>
    <row r="51" spans="1:72" ht="21.75" hidden="1" outlineLevel="1" thickBot="1" x14ac:dyDescent="0.4">
      <c r="A51" s="33">
        <f>IFERROR(SOLID!E62,0)</f>
        <v>0</v>
      </c>
      <c r="B51" s="16">
        <f ca="1">IFERROR(SOLID!F62,0)</f>
        <v>0</v>
      </c>
      <c r="C51" s="16">
        <f ca="1">IFERROR(SOLID!G62,0)</f>
        <v>0</v>
      </c>
      <c r="D51" s="16">
        <f ca="1">IFERROR(SOLID!H62,0)</f>
        <v>0</v>
      </c>
      <c r="E51" s="16">
        <f ca="1">IFERROR(SOLID!I62,0)</f>
        <v>0</v>
      </c>
      <c r="F51" s="16">
        <f ca="1">IFERROR(SOLID!J62,0)</f>
        <v>0</v>
      </c>
      <c r="G51" s="16">
        <f ca="1">IFERROR(SOLID!K62,0)</f>
        <v>0</v>
      </c>
      <c r="H51" s="16">
        <f ca="1">IFERROR(SOLID!L62,0)</f>
        <v>0</v>
      </c>
      <c r="I51" s="16">
        <f ca="1">IFERROR(SOLID!M62,0)</f>
        <v>0</v>
      </c>
      <c r="J51" s="16">
        <f ca="1">IFERROR(SOLID!N62,0)</f>
        <v>0</v>
      </c>
      <c r="K51" s="16">
        <f ca="1">IFERROR(SOLID!O62,0)</f>
        <v>0</v>
      </c>
      <c r="L51" s="16">
        <f ca="1">IFERROR(SOLID!P62,0)</f>
        <v>0</v>
      </c>
      <c r="M51" s="16">
        <f ca="1">IFERROR(SOLID!Q62,0)</f>
        <v>0</v>
      </c>
      <c r="N51" s="16">
        <f ca="1">IFERROR(SOLID!R62,0)</f>
        <v>0</v>
      </c>
      <c r="O51" s="16">
        <f ca="1">IFERROR(SOLID!S62,0)</f>
        <v>0</v>
      </c>
      <c r="P51" s="16">
        <f ca="1">IFERROR(SOLID!T62,0)</f>
        <v>0</v>
      </c>
      <c r="Q51" s="16">
        <f ca="1">IFERROR(SOLID!U62,0)</f>
        <v>0</v>
      </c>
      <c r="R51" s="16">
        <f ca="1">IFERROR(SOLID!V62,0)</f>
        <v>0</v>
      </c>
      <c r="S51" s="16">
        <f ca="1">IFERROR(SOLID!W62,0)</f>
        <v>0</v>
      </c>
      <c r="T51" s="16">
        <f ca="1">IFERROR(SOLID!X62,0)</f>
        <v>0</v>
      </c>
      <c r="U51" s="16">
        <f ca="1">IFERROR(SOLID!Y62,0)</f>
        <v>0</v>
      </c>
      <c r="V51" s="16">
        <f ca="1">IFERROR(SOLID!Z62,0)</f>
        <v>0</v>
      </c>
      <c r="W51" s="16">
        <f ca="1">IFERROR(SOLID!AA62,0)</f>
        <v>0</v>
      </c>
      <c r="X51" s="16">
        <f ca="1">IFERROR(SOLID!AB62,0)</f>
        <v>0</v>
      </c>
      <c r="Y51" s="16">
        <f ca="1">IFERROR(SOLID!AC62,0)</f>
        <v>0</v>
      </c>
      <c r="Z51" s="16">
        <f ca="1">IFERROR(SOLID!AD62,0)</f>
        <v>0</v>
      </c>
      <c r="AA51" s="16">
        <f ca="1">IFERROR(SOLID!AE62,0)</f>
        <v>0</v>
      </c>
      <c r="AB51" s="16">
        <f ca="1">IFERROR(SOLID!AF62,0)</f>
        <v>0</v>
      </c>
      <c r="AC51" s="16">
        <f ca="1">IFERROR(SOLID!AG62,0)</f>
        <v>0</v>
      </c>
      <c r="AD51" s="16">
        <f ca="1">IFERROR(SOLID!AH62,0)</f>
        <v>0</v>
      </c>
      <c r="AE51" s="16">
        <f ca="1">IFERROR(SOLID!AI62,0)</f>
        <v>0</v>
      </c>
      <c r="AF51" s="16">
        <f ca="1">IFERROR(SOLID!AJ62,0)</f>
        <v>0</v>
      </c>
      <c r="AG51" s="16">
        <f ca="1">IFERROR(SOLID!AK62,0)</f>
        <v>0</v>
      </c>
      <c r="AH51" s="16">
        <f ca="1">IFERROR(SOLID!AL62,0)</f>
        <v>0</v>
      </c>
      <c r="AI51" s="16">
        <f ca="1">IFERROR(SOLID!AM62,0)</f>
        <v>0</v>
      </c>
      <c r="AJ51" s="16">
        <f ca="1">IFERROR(SOLID!AN62,0)</f>
        <v>0</v>
      </c>
      <c r="AK51" s="16">
        <f ca="1">IFERROR(SOLID!AO62,0)</f>
        <v>0</v>
      </c>
      <c r="AL51" s="16">
        <f ca="1">IFERROR(SOLID!AP62,0)</f>
        <v>0</v>
      </c>
      <c r="AM51" s="16">
        <f ca="1">IFERROR(SOLID!AQ62,0)</f>
        <v>0</v>
      </c>
      <c r="AN51" s="16">
        <f ca="1">IFERROR(SOLID!AR62,0)</f>
        <v>0</v>
      </c>
      <c r="AO51" s="16">
        <f ca="1">IFERROR(SOLID!AS62,0)</f>
        <v>0</v>
      </c>
      <c r="AP51" s="16">
        <f ca="1">IFERROR(SOLID!AT62,0)</f>
        <v>0</v>
      </c>
      <c r="AQ51" s="16">
        <f ca="1">IFERROR(SOLID!AU62,0)</f>
        <v>0</v>
      </c>
      <c r="AR51" s="16">
        <f ca="1">IFERROR(SOLID!AV62,0)</f>
        <v>0</v>
      </c>
      <c r="AS51" s="16">
        <f ca="1">IFERROR(SOLID!AW62,0)</f>
        <v>0</v>
      </c>
      <c r="AT51" s="16">
        <f ca="1">IFERROR(SOLID!AX62,0)</f>
        <v>0</v>
      </c>
      <c r="AU51" s="16">
        <f ca="1">IFERROR(SOLID!AY62,0)</f>
        <v>0</v>
      </c>
      <c r="AV51" s="16">
        <f ca="1">IFERROR(SOLID!AZ62,0)</f>
        <v>0</v>
      </c>
      <c r="AW51" s="16">
        <f ca="1">IFERROR(SOLID!BA62,0)</f>
        <v>0</v>
      </c>
      <c r="AX51" s="16">
        <f ca="1">IFERROR(SOLID!BB62,0)</f>
        <v>0</v>
      </c>
      <c r="AY51" s="16">
        <f ca="1">IFERROR(SOLID!BC62,0)</f>
        <v>0</v>
      </c>
      <c r="AZ51" s="16">
        <f ca="1">IFERROR(SOLID!BD62,0)</f>
        <v>0</v>
      </c>
      <c r="BA51" s="16">
        <f ca="1">IFERROR(SOLID!BE62,0)</f>
        <v>0</v>
      </c>
      <c r="BB51" s="16">
        <f ca="1">IFERROR(SOLID!BF62,0)</f>
        <v>0</v>
      </c>
      <c r="BC51" s="16">
        <f ca="1">IFERROR(SOLID!BG62,0)</f>
        <v>0</v>
      </c>
      <c r="BD51" s="16">
        <f ca="1">IFERROR(SOLID!BH62,0)</f>
        <v>0</v>
      </c>
      <c r="BE51" s="16">
        <f ca="1">IFERROR(SOLID!BI62,0)</f>
        <v>0</v>
      </c>
      <c r="BF51" s="16">
        <f ca="1">IFERROR(SOLID!BJ62,0)</f>
        <v>0</v>
      </c>
      <c r="BG51" s="16">
        <f ca="1">IFERROR(SOLID!BK62,0)</f>
        <v>0</v>
      </c>
      <c r="BH51" s="16">
        <f ca="1">IFERROR(SOLID!BL62,0)</f>
        <v>0</v>
      </c>
      <c r="BI51" s="16">
        <f ca="1">IFERROR(SOLID!BM62,0)</f>
        <v>0</v>
      </c>
      <c r="BJ51" s="16">
        <f ca="1">IFERROR(SOLID!BN62,0)</f>
        <v>0</v>
      </c>
      <c r="BK51" s="16">
        <f ca="1">IFERROR(SOLID!BO62,0)</f>
        <v>0</v>
      </c>
      <c r="BL51" s="16">
        <f ca="1">IFERROR(SOLID!BP62,0)</f>
        <v>0</v>
      </c>
      <c r="BM51" s="16">
        <f ca="1">IFERROR(SOLID!BQ62,0)</f>
        <v>0</v>
      </c>
      <c r="BN51" s="16">
        <f ca="1">IFERROR(SOLID!BR62,0)</f>
        <v>0</v>
      </c>
      <c r="BO51" s="16">
        <f>IFERROR(SOLID!BS62,0)</f>
        <v>0</v>
      </c>
      <c r="BP51" s="16">
        <f>IFERROR(SOLID!BT62,0)</f>
        <v>0</v>
      </c>
      <c r="BQ51" s="16">
        <f>IFERROR(SOLID!BU62,0)</f>
        <v>0</v>
      </c>
      <c r="BR51" s="16">
        <f>IFERROR(SOLID!BV62,0)</f>
        <v>0</v>
      </c>
      <c r="BS51" s="16">
        <f>IFERROR(SOLID!BW62,0)</f>
        <v>0</v>
      </c>
      <c r="BT51" s="16">
        <f>IFERROR(SOLID!BX62,0)</f>
        <v>0</v>
      </c>
    </row>
    <row r="52" spans="1:72" ht="21.75" hidden="1" outlineLevel="1" thickBot="1" x14ac:dyDescent="0.4">
      <c r="A52" s="33">
        <f>IFERROR(SOLID!E63,0)</f>
        <v>0</v>
      </c>
      <c r="B52" s="16">
        <f ca="1">IFERROR(SOLID!F63,0)</f>
        <v>0</v>
      </c>
      <c r="C52" s="16">
        <f ca="1">IFERROR(SOLID!G63,0)</f>
        <v>0</v>
      </c>
      <c r="D52" s="16">
        <f ca="1">IFERROR(SOLID!H63,0)</f>
        <v>0</v>
      </c>
      <c r="E52" s="16">
        <f ca="1">IFERROR(SOLID!I63,0)</f>
        <v>0</v>
      </c>
      <c r="F52" s="16">
        <f ca="1">IFERROR(SOLID!J63,0)</f>
        <v>0</v>
      </c>
      <c r="G52" s="16">
        <f ca="1">IFERROR(SOLID!K63,0)</f>
        <v>0</v>
      </c>
      <c r="H52" s="16">
        <f ca="1">IFERROR(SOLID!L63,0)</f>
        <v>0</v>
      </c>
      <c r="I52" s="16">
        <f ca="1">IFERROR(SOLID!M63,0)</f>
        <v>0</v>
      </c>
      <c r="J52" s="16">
        <f ca="1">IFERROR(SOLID!N63,0)</f>
        <v>0</v>
      </c>
      <c r="K52" s="16">
        <f ca="1">IFERROR(SOLID!O63,0)</f>
        <v>0</v>
      </c>
      <c r="L52" s="16">
        <f ca="1">IFERROR(SOLID!P63,0)</f>
        <v>0</v>
      </c>
      <c r="M52" s="16">
        <f ca="1">IFERROR(SOLID!Q63,0)</f>
        <v>0</v>
      </c>
      <c r="N52" s="16">
        <f ca="1">IFERROR(SOLID!R63,0)</f>
        <v>0</v>
      </c>
      <c r="O52" s="16">
        <f ca="1">IFERROR(SOLID!S63,0)</f>
        <v>0</v>
      </c>
      <c r="P52" s="16">
        <f ca="1">IFERROR(SOLID!T63,0)</f>
        <v>0</v>
      </c>
      <c r="Q52" s="16">
        <f ca="1">IFERROR(SOLID!U63,0)</f>
        <v>0</v>
      </c>
      <c r="R52" s="16">
        <f ca="1">IFERROR(SOLID!V63,0)</f>
        <v>0</v>
      </c>
      <c r="S52" s="16">
        <f ca="1">IFERROR(SOLID!W63,0)</f>
        <v>0</v>
      </c>
      <c r="T52" s="16">
        <f ca="1">IFERROR(SOLID!X63,0)</f>
        <v>0</v>
      </c>
      <c r="U52" s="16">
        <f ca="1">IFERROR(SOLID!Y63,0)</f>
        <v>0</v>
      </c>
      <c r="V52" s="16">
        <f ca="1">IFERROR(SOLID!Z63,0)</f>
        <v>0</v>
      </c>
      <c r="W52" s="16">
        <f ca="1">IFERROR(SOLID!AA63,0)</f>
        <v>0</v>
      </c>
      <c r="X52" s="16">
        <f ca="1">IFERROR(SOLID!AB63,0)</f>
        <v>0</v>
      </c>
      <c r="Y52" s="16">
        <f ca="1">IFERROR(SOLID!AC63,0)</f>
        <v>0</v>
      </c>
      <c r="Z52" s="16">
        <f ca="1">IFERROR(SOLID!AD63,0)</f>
        <v>0</v>
      </c>
      <c r="AA52" s="16">
        <f ca="1">IFERROR(SOLID!AE63,0)</f>
        <v>0</v>
      </c>
      <c r="AB52" s="16">
        <f ca="1">IFERROR(SOLID!AF63,0)</f>
        <v>0</v>
      </c>
      <c r="AC52" s="16">
        <f ca="1">IFERROR(SOLID!AG63,0)</f>
        <v>0</v>
      </c>
      <c r="AD52" s="16">
        <f ca="1">IFERROR(SOLID!AH63,0)</f>
        <v>0</v>
      </c>
      <c r="AE52" s="16">
        <f ca="1">IFERROR(SOLID!AI63,0)</f>
        <v>0</v>
      </c>
      <c r="AF52" s="16">
        <f ca="1">IFERROR(SOLID!AJ63,0)</f>
        <v>0</v>
      </c>
      <c r="AG52" s="16">
        <f ca="1">IFERROR(SOLID!AK63,0)</f>
        <v>0</v>
      </c>
      <c r="AH52" s="16">
        <f ca="1">IFERROR(SOLID!AL63,0)</f>
        <v>0</v>
      </c>
      <c r="AI52" s="16">
        <f ca="1">IFERROR(SOLID!AM63,0)</f>
        <v>0</v>
      </c>
      <c r="AJ52" s="16">
        <f ca="1">IFERROR(SOLID!AN63,0)</f>
        <v>0</v>
      </c>
      <c r="AK52" s="16">
        <f ca="1">IFERROR(SOLID!AO63,0)</f>
        <v>0</v>
      </c>
      <c r="AL52" s="16">
        <f ca="1">IFERROR(SOLID!AP63,0)</f>
        <v>0</v>
      </c>
      <c r="AM52" s="16">
        <f ca="1">IFERROR(SOLID!AQ63,0)</f>
        <v>0</v>
      </c>
      <c r="AN52" s="16">
        <f ca="1">IFERROR(SOLID!AR63,0)</f>
        <v>0</v>
      </c>
      <c r="AO52" s="16">
        <f ca="1">IFERROR(SOLID!AS63,0)</f>
        <v>0</v>
      </c>
      <c r="AP52" s="16">
        <f ca="1">IFERROR(SOLID!AT63,0)</f>
        <v>0</v>
      </c>
      <c r="AQ52" s="16">
        <f ca="1">IFERROR(SOLID!AU63,0)</f>
        <v>0</v>
      </c>
      <c r="AR52" s="16">
        <f ca="1">IFERROR(SOLID!AV63,0)</f>
        <v>0</v>
      </c>
      <c r="AS52" s="16">
        <f ca="1">IFERROR(SOLID!AW63,0)</f>
        <v>0</v>
      </c>
      <c r="AT52" s="16">
        <f ca="1">IFERROR(SOLID!AX63,0)</f>
        <v>0</v>
      </c>
      <c r="AU52" s="16">
        <f ca="1">IFERROR(SOLID!AY63,0)</f>
        <v>0</v>
      </c>
      <c r="AV52" s="16">
        <f ca="1">IFERROR(SOLID!AZ63,0)</f>
        <v>0</v>
      </c>
      <c r="AW52" s="16">
        <f ca="1">IFERROR(SOLID!BA63,0)</f>
        <v>0</v>
      </c>
      <c r="AX52" s="16">
        <f ca="1">IFERROR(SOLID!BB63,0)</f>
        <v>0</v>
      </c>
      <c r="AY52" s="16">
        <f ca="1">IFERROR(SOLID!BC63,0)</f>
        <v>0</v>
      </c>
      <c r="AZ52" s="16">
        <f ca="1">IFERROR(SOLID!BD63,0)</f>
        <v>0</v>
      </c>
      <c r="BA52" s="16">
        <f ca="1">IFERROR(SOLID!BE63,0)</f>
        <v>0</v>
      </c>
      <c r="BB52" s="16">
        <f ca="1">IFERROR(SOLID!BF63,0)</f>
        <v>0</v>
      </c>
      <c r="BC52" s="16">
        <f ca="1">IFERROR(SOLID!BG63,0)</f>
        <v>0</v>
      </c>
      <c r="BD52" s="16">
        <f ca="1">IFERROR(SOLID!BH63,0)</f>
        <v>0</v>
      </c>
      <c r="BE52" s="16">
        <f ca="1">IFERROR(SOLID!BI63,0)</f>
        <v>0</v>
      </c>
      <c r="BF52" s="16">
        <f ca="1">IFERROR(SOLID!BJ63,0)</f>
        <v>0</v>
      </c>
      <c r="BG52" s="16">
        <f ca="1">IFERROR(SOLID!BK63,0)</f>
        <v>0</v>
      </c>
      <c r="BH52" s="16">
        <f ca="1">IFERROR(SOLID!BL63,0)</f>
        <v>0</v>
      </c>
      <c r="BI52" s="16">
        <f ca="1">IFERROR(SOLID!BM63,0)</f>
        <v>0</v>
      </c>
      <c r="BJ52" s="16">
        <f ca="1">IFERROR(SOLID!BN63,0)</f>
        <v>0</v>
      </c>
      <c r="BK52" s="16">
        <f ca="1">IFERROR(SOLID!BO63,0)</f>
        <v>0</v>
      </c>
      <c r="BL52" s="16">
        <f ca="1">IFERROR(SOLID!BP63,0)</f>
        <v>0</v>
      </c>
      <c r="BM52" s="16">
        <f ca="1">IFERROR(SOLID!BQ63,0)</f>
        <v>0</v>
      </c>
      <c r="BN52" s="16">
        <f ca="1">IFERROR(SOLID!BR63,0)</f>
        <v>0</v>
      </c>
      <c r="BO52" s="16">
        <f>IFERROR(SOLID!BS63,0)</f>
        <v>0</v>
      </c>
      <c r="BP52" s="16">
        <f>IFERROR(SOLID!BT63,0)</f>
        <v>0</v>
      </c>
      <c r="BQ52" s="16">
        <f>IFERROR(SOLID!BU63,0)</f>
        <v>0</v>
      </c>
      <c r="BR52" s="16">
        <f>IFERROR(SOLID!BV63,0)</f>
        <v>0</v>
      </c>
      <c r="BS52" s="16">
        <f>IFERROR(SOLID!BW63,0)</f>
        <v>0</v>
      </c>
      <c r="BT52" s="16">
        <f>IFERROR(SOLID!BX63,0)</f>
        <v>0</v>
      </c>
    </row>
    <row r="53" spans="1:72" ht="21.75" hidden="1" outlineLevel="1" thickBot="1" x14ac:dyDescent="0.4">
      <c r="A53" s="33">
        <f>IFERROR(SOLID!E64,0)</f>
        <v>0</v>
      </c>
      <c r="B53" s="16">
        <f ca="1">IFERROR(SOLID!F64,0)</f>
        <v>0</v>
      </c>
      <c r="C53" s="16">
        <f ca="1">IFERROR(SOLID!G64,0)</f>
        <v>0</v>
      </c>
      <c r="D53" s="16">
        <f ca="1">IFERROR(SOLID!H64,0)</f>
        <v>0</v>
      </c>
      <c r="E53" s="16">
        <f ca="1">IFERROR(SOLID!I64,0)</f>
        <v>0</v>
      </c>
      <c r="F53" s="16">
        <f ca="1">IFERROR(SOLID!J64,0)</f>
        <v>0</v>
      </c>
      <c r="G53" s="16">
        <f ca="1">IFERROR(SOLID!K64,0)</f>
        <v>0</v>
      </c>
      <c r="H53" s="16">
        <f ca="1">IFERROR(SOLID!L64,0)</f>
        <v>0</v>
      </c>
      <c r="I53" s="16">
        <f ca="1">IFERROR(SOLID!M64,0)</f>
        <v>0</v>
      </c>
      <c r="J53" s="16">
        <f ca="1">IFERROR(SOLID!N64,0)</f>
        <v>0</v>
      </c>
      <c r="K53" s="16">
        <f ca="1">IFERROR(SOLID!O64,0)</f>
        <v>0</v>
      </c>
      <c r="L53" s="16">
        <f ca="1">IFERROR(SOLID!P64,0)</f>
        <v>0</v>
      </c>
      <c r="M53" s="16">
        <f ca="1">IFERROR(SOLID!Q64,0)</f>
        <v>0</v>
      </c>
      <c r="N53" s="16">
        <f ca="1">IFERROR(SOLID!R64,0)</f>
        <v>0</v>
      </c>
      <c r="O53" s="16">
        <f ca="1">IFERROR(SOLID!S64,0)</f>
        <v>0</v>
      </c>
      <c r="P53" s="16">
        <f ca="1">IFERROR(SOLID!T64,0)</f>
        <v>0</v>
      </c>
      <c r="Q53" s="16">
        <f ca="1">IFERROR(SOLID!U64,0)</f>
        <v>0</v>
      </c>
      <c r="R53" s="16">
        <f ca="1">IFERROR(SOLID!V64,0)</f>
        <v>0</v>
      </c>
      <c r="S53" s="16">
        <f ca="1">IFERROR(SOLID!W64,0)</f>
        <v>0</v>
      </c>
      <c r="T53" s="16">
        <f ca="1">IFERROR(SOLID!X64,0)</f>
        <v>0</v>
      </c>
      <c r="U53" s="16">
        <f ca="1">IFERROR(SOLID!Y64,0)</f>
        <v>0</v>
      </c>
      <c r="V53" s="16">
        <f ca="1">IFERROR(SOLID!Z64,0)</f>
        <v>0</v>
      </c>
      <c r="W53" s="16">
        <f ca="1">IFERROR(SOLID!AA64,0)</f>
        <v>0</v>
      </c>
      <c r="X53" s="16">
        <f ca="1">IFERROR(SOLID!AB64,0)</f>
        <v>0</v>
      </c>
      <c r="Y53" s="16">
        <f ca="1">IFERROR(SOLID!AC64,0)</f>
        <v>0</v>
      </c>
      <c r="Z53" s="16">
        <f ca="1">IFERROR(SOLID!AD64,0)</f>
        <v>0</v>
      </c>
      <c r="AA53" s="16">
        <f ca="1">IFERROR(SOLID!AE64,0)</f>
        <v>0</v>
      </c>
      <c r="AB53" s="16">
        <f ca="1">IFERROR(SOLID!AF64,0)</f>
        <v>0</v>
      </c>
      <c r="AC53" s="16">
        <f ca="1">IFERROR(SOLID!AG64,0)</f>
        <v>0</v>
      </c>
      <c r="AD53" s="16">
        <f ca="1">IFERROR(SOLID!AH64,0)</f>
        <v>0</v>
      </c>
      <c r="AE53" s="16">
        <f ca="1">IFERROR(SOLID!AI64,0)</f>
        <v>0</v>
      </c>
      <c r="AF53" s="16">
        <f ca="1">IFERROR(SOLID!AJ64,0)</f>
        <v>0</v>
      </c>
      <c r="AG53" s="16">
        <f ca="1">IFERROR(SOLID!AK64,0)</f>
        <v>0</v>
      </c>
      <c r="AH53" s="16">
        <f ca="1">IFERROR(SOLID!AL64,0)</f>
        <v>0</v>
      </c>
      <c r="AI53" s="16">
        <f ca="1">IFERROR(SOLID!AM64,0)</f>
        <v>0</v>
      </c>
      <c r="AJ53" s="16">
        <f ca="1">IFERROR(SOLID!AN64,0)</f>
        <v>0</v>
      </c>
      <c r="AK53" s="16">
        <f ca="1">IFERROR(SOLID!AO64,0)</f>
        <v>0</v>
      </c>
      <c r="AL53" s="16">
        <f ca="1">IFERROR(SOLID!AP64,0)</f>
        <v>0</v>
      </c>
      <c r="AM53" s="16">
        <f ca="1">IFERROR(SOLID!AQ64,0)</f>
        <v>0</v>
      </c>
      <c r="AN53" s="16">
        <f ca="1">IFERROR(SOLID!AR64,0)</f>
        <v>0</v>
      </c>
      <c r="AO53" s="16">
        <f ca="1">IFERROR(SOLID!AS64,0)</f>
        <v>0</v>
      </c>
      <c r="AP53" s="16">
        <f ca="1">IFERROR(SOLID!AT64,0)</f>
        <v>0</v>
      </c>
      <c r="AQ53" s="16">
        <f ca="1">IFERROR(SOLID!AU64,0)</f>
        <v>0</v>
      </c>
      <c r="AR53" s="16">
        <f ca="1">IFERROR(SOLID!AV64,0)</f>
        <v>0</v>
      </c>
      <c r="AS53" s="16">
        <f ca="1">IFERROR(SOLID!AW64,0)</f>
        <v>0</v>
      </c>
      <c r="AT53" s="16">
        <f ca="1">IFERROR(SOLID!AX64,0)</f>
        <v>0</v>
      </c>
      <c r="AU53" s="16">
        <f ca="1">IFERROR(SOLID!AY64,0)</f>
        <v>0</v>
      </c>
      <c r="AV53" s="16">
        <f ca="1">IFERROR(SOLID!AZ64,0)</f>
        <v>0</v>
      </c>
      <c r="AW53" s="16">
        <f ca="1">IFERROR(SOLID!BA64,0)</f>
        <v>0</v>
      </c>
      <c r="AX53" s="16">
        <f ca="1">IFERROR(SOLID!BB64,0)</f>
        <v>0</v>
      </c>
      <c r="AY53" s="16">
        <f ca="1">IFERROR(SOLID!BC64,0)</f>
        <v>0</v>
      </c>
      <c r="AZ53" s="16">
        <f ca="1">IFERROR(SOLID!BD64,0)</f>
        <v>0</v>
      </c>
      <c r="BA53" s="16">
        <f ca="1">IFERROR(SOLID!BE64,0)</f>
        <v>0</v>
      </c>
      <c r="BB53" s="16">
        <f ca="1">IFERROR(SOLID!BF64,0)</f>
        <v>0</v>
      </c>
      <c r="BC53" s="16">
        <f ca="1">IFERROR(SOLID!BG64,0)</f>
        <v>0</v>
      </c>
      <c r="BD53" s="16">
        <f ca="1">IFERROR(SOLID!BH64,0)</f>
        <v>0</v>
      </c>
      <c r="BE53" s="16">
        <f ca="1">IFERROR(SOLID!BI64,0)</f>
        <v>0</v>
      </c>
      <c r="BF53" s="16">
        <f ca="1">IFERROR(SOLID!BJ64,0)</f>
        <v>0</v>
      </c>
      <c r="BG53" s="16">
        <f ca="1">IFERROR(SOLID!BK64,0)</f>
        <v>0</v>
      </c>
      <c r="BH53" s="16">
        <f ca="1">IFERROR(SOLID!BL64,0)</f>
        <v>0</v>
      </c>
      <c r="BI53" s="16">
        <f ca="1">IFERROR(SOLID!BM64,0)</f>
        <v>0</v>
      </c>
      <c r="BJ53" s="16">
        <f ca="1">IFERROR(SOLID!BN64,0)</f>
        <v>0</v>
      </c>
      <c r="BK53" s="16">
        <f ca="1">IFERROR(SOLID!BO64,0)</f>
        <v>0</v>
      </c>
      <c r="BL53" s="16">
        <f ca="1">IFERROR(SOLID!BP64,0)</f>
        <v>0</v>
      </c>
      <c r="BM53" s="16">
        <f ca="1">IFERROR(SOLID!BQ64,0)</f>
        <v>0</v>
      </c>
      <c r="BN53" s="16">
        <f ca="1">IFERROR(SOLID!BR64,0)</f>
        <v>0</v>
      </c>
      <c r="BO53" s="16">
        <f>IFERROR(SOLID!BS64,0)</f>
        <v>0</v>
      </c>
      <c r="BP53" s="16">
        <f>IFERROR(SOLID!BT64,0)</f>
        <v>0</v>
      </c>
      <c r="BQ53" s="16">
        <f>IFERROR(SOLID!BU64,0)</f>
        <v>0</v>
      </c>
      <c r="BR53" s="16">
        <f>IFERROR(SOLID!BV64,0)</f>
        <v>0</v>
      </c>
      <c r="BS53" s="16">
        <f>IFERROR(SOLID!BW64,0)</f>
        <v>0</v>
      </c>
      <c r="BT53" s="16">
        <f>IFERROR(SOLID!BX64,0)</f>
        <v>0</v>
      </c>
    </row>
    <row r="54" spans="1:72" ht="21.75" hidden="1" outlineLevel="1" thickBot="1" x14ac:dyDescent="0.4">
      <c r="A54" s="33">
        <f>IFERROR(SOLID!E65,0)</f>
        <v>0</v>
      </c>
      <c r="B54" s="16">
        <f ca="1">IFERROR(SOLID!F65,0)</f>
        <v>0</v>
      </c>
      <c r="C54" s="16">
        <f ca="1">IFERROR(SOLID!G65,0)</f>
        <v>0</v>
      </c>
      <c r="D54" s="16">
        <f ca="1">IFERROR(SOLID!H65,0)</f>
        <v>0</v>
      </c>
      <c r="E54" s="16">
        <f ca="1">IFERROR(SOLID!I65,0)</f>
        <v>0</v>
      </c>
      <c r="F54" s="16">
        <f ca="1">IFERROR(SOLID!J65,0)</f>
        <v>0</v>
      </c>
      <c r="G54" s="16">
        <f ca="1">IFERROR(SOLID!K65,0)</f>
        <v>0</v>
      </c>
      <c r="H54" s="16">
        <f ca="1">IFERROR(SOLID!L65,0)</f>
        <v>0</v>
      </c>
      <c r="I54" s="16">
        <f ca="1">IFERROR(SOLID!M65,0)</f>
        <v>0</v>
      </c>
      <c r="J54" s="16">
        <f ca="1">IFERROR(SOLID!N65,0)</f>
        <v>0</v>
      </c>
      <c r="K54" s="16">
        <f ca="1">IFERROR(SOLID!O65,0)</f>
        <v>0</v>
      </c>
      <c r="L54" s="16">
        <f ca="1">IFERROR(SOLID!P65,0)</f>
        <v>0</v>
      </c>
      <c r="M54" s="16">
        <f ca="1">IFERROR(SOLID!Q65,0)</f>
        <v>0</v>
      </c>
      <c r="N54" s="16">
        <f ca="1">IFERROR(SOLID!R65,0)</f>
        <v>0</v>
      </c>
      <c r="O54" s="16">
        <f ca="1">IFERROR(SOLID!S65,0)</f>
        <v>0</v>
      </c>
      <c r="P54" s="16">
        <f ca="1">IFERROR(SOLID!T65,0)</f>
        <v>0</v>
      </c>
      <c r="Q54" s="16">
        <f ca="1">IFERROR(SOLID!U65,0)</f>
        <v>0</v>
      </c>
      <c r="R54" s="16">
        <f ca="1">IFERROR(SOLID!V65,0)</f>
        <v>0</v>
      </c>
      <c r="S54" s="16">
        <f ca="1">IFERROR(SOLID!W65,0)</f>
        <v>0</v>
      </c>
      <c r="T54" s="16">
        <f ca="1">IFERROR(SOLID!X65,0)</f>
        <v>0</v>
      </c>
      <c r="U54" s="16">
        <f ca="1">IFERROR(SOLID!Y65,0)</f>
        <v>0</v>
      </c>
      <c r="V54" s="16">
        <f ca="1">IFERROR(SOLID!Z65,0)</f>
        <v>0</v>
      </c>
      <c r="W54" s="16">
        <f ca="1">IFERROR(SOLID!AA65,0)</f>
        <v>0</v>
      </c>
      <c r="X54" s="16">
        <f ca="1">IFERROR(SOLID!AB65,0)</f>
        <v>0</v>
      </c>
      <c r="Y54" s="16">
        <f ca="1">IFERROR(SOLID!AC65,0)</f>
        <v>0</v>
      </c>
      <c r="Z54" s="16">
        <f ca="1">IFERROR(SOLID!AD65,0)</f>
        <v>0</v>
      </c>
      <c r="AA54" s="16">
        <f ca="1">IFERROR(SOLID!AE65,0)</f>
        <v>0</v>
      </c>
      <c r="AB54" s="16">
        <f ca="1">IFERROR(SOLID!AF65,0)</f>
        <v>0</v>
      </c>
      <c r="AC54" s="16">
        <f ca="1">IFERROR(SOLID!AG65,0)</f>
        <v>0</v>
      </c>
      <c r="AD54" s="16">
        <f ca="1">IFERROR(SOLID!AH65,0)</f>
        <v>0</v>
      </c>
      <c r="AE54" s="16">
        <f ca="1">IFERROR(SOLID!AI65,0)</f>
        <v>0</v>
      </c>
      <c r="AF54" s="16">
        <f ca="1">IFERROR(SOLID!AJ65,0)</f>
        <v>0</v>
      </c>
      <c r="AG54" s="16">
        <f ca="1">IFERROR(SOLID!AK65,0)</f>
        <v>0</v>
      </c>
      <c r="AH54" s="16">
        <f ca="1">IFERROR(SOLID!AL65,0)</f>
        <v>0</v>
      </c>
      <c r="AI54" s="16">
        <f ca="1">IFERROR(SOLID!AM65,0)</f>
        <v>0</v>
      </c>
      <c r="AJ54" s="16">
        <f ca="1">IFERROR(SOLID!AN65,0)</f>
        <v>0</v>
      </c>
      <c r="AK54" s="16">
        <f ca="1">IFERROR(SOLID!AO65,0)</f>
        <v>0</v>
      </c>
      <c r="AL54" s="16">
        <f ca="1">IFERROR(SOLID!AP65,0)</f>
        <v>0</v>
      </c>
      <c r="AM54" s="16">
        <f ca="1">IFERROR(SOLID!AQ65,0)</f>
        <v>0</v>
      </c>
      <c r="AN54" s="16">
        <f ca="1">IFERROR(SOLID!AR65,0)</f>
        <v>0</v>
      </c>
      <c r="AO54" s="16">
        <f ca="1">IFERROR(SOLID!AS65,0)</f>
        <v>0</v>
      </c>
      <c r="AP54" s="16">
        <f ca="1">IFERROR(SOLID!AT65,0)</f>
        <v>0</v>
      </c>
      <c r="AQ54" s="16">
        <f ca="1">IFERROR(SOLID!AU65,0)</f>
        <v>0</v>
      </c>
      <c r="AR54" s="16">
        <f ca="1">IFERROR(SOLID!AV65,0)</f>
        <v>0</v>
      </c>
      <c r="AS54" s="16">
        <f ca="1">IFERROR(SOLID!AW65,0)</f>
        <v>0</v>
      </c>
      <c r="AT54" s="16">
        <f ca="1">IFERROR(SOLID!AX65,0)</f>
        <v>0</v>
      </c>
      <c r="AU54" s="16">
        <f ca="1">IFERROR(SOLID!AY65,0)</f>
        <v>0</v>
      </c>
      <c r="AV54" s="16">
        <f ca="1">IFERROR(SOLID!AZ65,0)</f>
        <v>0</v>
      </c>
      <c r="AW54" s="16">
        <f ca="1">IFERROR(SOLID!BA65,0)</f>
        <v>0</v>
      </c>
      <c r="AX54" s="16">
        <f ca="1">IFERROR(SOLID!BB65,0)</f>
        <v>0</v>
      </c>
      <c r="AY54" s="16">
        <f ca="1">IFERROR(SOLID!BC65,0)</f>
        <v>0</v>
      </c>
      <c r="AZ54" s="16">
        <f ca="1">IFERROR(SOLID!BD65,0)</f>
        <v>0</v>
      </c>
      <c r="BA54" s="16">
        <f ca="1">IFERROR(SOLID!BE65,0)</f>
        <v>0</v>
      </c>
      <c r="BB54" s="16">
        <f ca="1">IFERROR(SOLID!BF65,0)</f>
        <v>0</v>
      </c>
      <c r="BC54" s="16">
        <f ca="1">IFERROR(SOLID!BG65,0)</f>
        <v>0</v>
      </c>
      <c r="BD54" s="16">
        <f ca="1">IFERROR(SOLID!BH65,0)</f>
        <v>0</v>
      </c>
      <c r="BE54" s="16">
        <f ca="1">IFERROR(SOLID!BI65,0)</f>
        <v>0</v>
      </c>
      <c r="BF54" s="16">
        <f ca="1">IFERROR(SOLID!BJ65,0)</f>
        <v>0</v>
      </c>
      <c r="BG54" s="16">
        <f ca="1">IFERROR(SOLID!BK65,0)</f>
        <v>0</v>
      </c>
      <c r="BH54" s="16">
        <f ca="1">IFERROR(SOLID!BL65,0)</f>
        <v>0</v>
      </c>
      <c r="BI54" s="16">
        <f ca="1">IFERROR(SOLID!BM65,0)</f>
        <v>0</v>
      </c>
      <c r="BJ54" s="16">
        <f ca="1">IFERROR(SOLID!BN65,0)</f>
        <v>0</v>
      </c>
      <c r="BK54" s="16">
        <f ca="1">IFERROR(SOLID!BO65,0)</f>
        <v>0</v>
      </c>
      <c r="BL54" s="16">
        <f ca="1">IFERROR(SOLID!BP65,0)</f>
        <v>0</v>
      </c>
      <c r="BM54" s="16">
        <f ca="1">IFERROR(SOLID!BQ65,0)</f>
        <v>0</v>
      </c>
      <c r="BN54" s="16">
        <f ca="1">IFERROR(SOLID!BR65,0)</f>
        <v>0</v>
      </c>
      <c r="BO54" s="16">
        <f>IFERROR(SOLID!BS65,0)</f>
        <v>0</v>
      </c>
      <c r="BP54" s="16">
        <f>IFERROR(SOLID!BT65,0)</f>
        <v>0</v>
      </c>
      <c r="BQ54" s="16">
        <f>IFERROR(SOLID!BU65,0)</f>
        <v>0</v>
      </c>
      <c r="BR54" s="16">
        <f>IFERROR(SOLID!BV65,0)</f>
        <v>0</v>
      </c>
      <c r="BS54" s="16">
        <f>IFERROR(SOLID!BW65,0)</f>
        <v>0</v>
      </c>
      <c r="BT54" s="16">
        <f>IFERROR(SOLID!BX65,0)</f>
        <v>0</v>
      </c>
    </row>
    <row r="55" spans="1:72" ht="21.75" hidden="1" outlineLevel="1" thickBot="1" x14ac:dyDescent="0.4">
      <c r="A55" s="33">
        <f>IFERROR(SOLID!E66,0)</f>
        <v>0</v>
      </c>
      <c r="B55" s="16">
        <f ca="1">IFERROR(SOLID!F66,0)</f>
        <v>0</v>
      </c>
      <c r="C55" s="16">
        <f ca="1">IFERROR(SOLID!G66,0)</f>
        <v>0</v>
      </c>
      <c r="D55" s="16">
        <f ca="1">IFERROR(SOLID!H66,0)</f>
        <v>0</v>
      </c>
      <c r="E55" s="16">
        <f ca="1">IFERROR(SOLID!I66,0)</f>
        <v>0</v>
      </c>
      <c r="F55" s="16">
        <f ca="1">IFERROR(SOLID!J66,0)</f>
        <v>0</v>
      </c>
      <c r="G55" s="16">
        <f ca="1">IFERROR(SOLID!K66,0)</f>
        <v>0</v>
      </c>
      <c r="H55" s="16">
        <f ca="1">IFERROR(SOLID!L66,0)</f>
        <v>0</v>
      </c>
      <c r="I55" s="16">
        <f ca="1">IFERROR(SOLID!M66,0)</f>
        <v>0</v>
      </c>
      <c r="J55" s="16">
        <f ca="1">IFERROR(SOLID!N66,0)</f>
        <v>0</v>
      </c>
      <c r="K55" s="16">
        <f ca="1">IFERROR(SOLID!O66,0)</f>
        <v>0</v>
      </c>
      <c r="L55" s="16">
        <f ca="1">IFERROR(SOLID!P66,0)</f>
        <v>0</v>
      </c>
      <c r="M55" s="16">
        <f ca="1">IFERROR(SOLID!Q66,0)</f>
        <v>0</v>
      </c>
      <c r="N55" s="16">
        <f ca="1">IFERROR(SOLID!R66,0)</f>
        <v>0</v>
      </c>
      <c r="O55" s="16">
        <f ca="1">IFERROR(SOLID!S66,0)</f>
        <v>0</v>
      </c>
      <c r="P55" s="16">
        <f ca="1">IFERROR(SOLID!T66,0)</f>
        <v>0</v>
      </c>
      <c r="Q55" s="16">
        <f ca="1">IFERROR(SOLID!U66,0)</f>
        <v>0</v>
      </c>
      <c r="R55" s="16">
        <f ca="1">IFERROR(SOLID!V66,0)</f>
        <v>0</v>
      </c>
      <c r="S55" s="16">
        <f ca="1">IFERROR(SOLID!W66,0)</f>
        <v>0</v>
      </c>
      <c r="T55" s="16">
        <f ca="1">IFERROR(SOLID!X66,0)</f>
        <v>0</v>
      </c>
      <c r="U55" s="16">
        <f ca="1">IFERROR(SOLID!Y66,0)</f>
        <v>0</v>
      </c>
      <c r="V55" s="16">
        <f ca="1">IFERROR(SOLID!Z66,0)</f>
        <v>0</v>
      </c>
      <c r="W55" s="16">
        <f ca="1">IFERROR(SOLID!AA66,0)</f>
        <v>0</v>
      </c>
      <c r="X55" s="16">
        <f ca="1">IFERROR(SOLID!AB66,0)</f>
        <v>0</v>
      </c>
      <c r="Y55" s="16">
        <f ca="1">IFERROR(SOLID!AC66,0)</f>
        <v>0</v>
      </c>
      <c r="Z55" s="16">
        <f ca="1">IFERROR(SOLID!AD66,0)</f>
        <v>0</v>
      </c>
      <c r="AA55" s="16">
        <f ca="1">IFERROR(SOLID!AE66,0)</f>
        <v>0</v>
      </c>
      <c r="AB55" s="16">
        <f ca="1">IFERROR(SOLID!AF66,0)</f>
        <v>0</v>
      </c>
      <c r="AC55" s="16">
        <f ca="1">IFERROR(SOLID!AG66,0)</f>
        <v>0</v>
      </c>
      <c r="AD55" s="16">
        <f ca="1">IFERROR(SOLID!AH66,0)</f>
        <v>0</v>
      </c>
      <c r="AE55" s="16">
        <f ca="1">IFERROR(SOLID!AI66,0)</f>
        <v>0</v>
      </c>
      <c r="AF55" s="16">
        <f ca="1">IFERROR(SOLID!AJ66,0)</f>
        <v>0</v>
      </c>
      <c r="AG55" s="16">
        <f ca="1">IFERROR(SOLID!AK66,0)</f>
        <v>0</v>
      </c>
      <c r="AH55" s="16">
        <f ca="1">IFERROR(SOLID!AL66,0)</f>
        <v>0</v>
      </c>
      <c r="AI55" s="16">
        <f ca="1">IFERROR(SOLID!AM66,0)</f>
        <v>0</v>
      </c>
      <c r="AJ55" s="16">
        <f ca="1">IFERROR(SOLID!AN66,0)</f>
        <v>0</v>
      </c>
      <c r="AK55" s="16">
        <f ca="1">IFERROR(SOLID!AO66,0)</f>
        <v>0</v>
      </c>
      <c r="AL55" s="16">
        <f ca="1">IFERROR(SOLID!AP66,0)</f>
        <v>0</v>
      </c>
      <c r="AM55" s="16">
        <f ca="1">IFERROR(SOLID!AQ66,0)</f>
        <v>0</v>
      </c>
      <c r="AN55" s="16">
        <f ca="1">IFERROR(SOLID!AR66,0)</f>
        <v>0</v>
      </c>
      <c r="AO55" s="16">
        <f ca="1">IFERROR(SOLID!AS66,0)</f>
        <v>0</v>
      </c>
      <c r="AP55" s="16">
        <f ca="1">IFERROR(SOLID!AT66,0)</f>
        <v>0</v>
      </c>
      <c r="AQ55" s="16">
        <f ca="1">IFERROR(SOLID!AU66,0)</f>
        <v>0</v>
      </c>
      <c r="AR55" s="16">
        <f ca="1">IFERROR(SOLID!AV66,0)</f>
        <v>0</v>
      </c>
      <c r="AS55" s="16">
        <f ca="1">IFERROR(SOLID!AW66,0)</f>
        <v>0</v>
      </c>
      <c r="AT55" s="16">
        <f ca="1">IFERROR(SOLID!AX66,0)</f>
        <v>0</v>
      </c>
      <c r="AU55" s="16">
        <f ca="1">IFERROR(SOLID!AY66,0)</f>
        <v>0</v>
      </c>
      <c r="AV55" s="16">
        <f ca="1">IFERROR(SOLID!AZ66,0)</f>
        <v>0</v>
      </c>
      <c r="AW55" s="16">
        <f ca="1">IFERROR(SOLID!BA66,0)</f>
        <v>0</v>
      </c>
      <c r="AX55" s="16">
        <f ca="1">IFERROR(SOLID!BB66,0)</f>
        <v>0</v>
      </c>
      <c r="AY55" s="16">
        <f ca="1">IFERROR(SOLID!BC66,0)</f>
        <v>0</v>
      </c>
      <c r="AZ55" s="16">
        <f ca="1">IFERROR(SOLID!BD66,0)</f>
        <v>0</v>
      </c>
      <c r="BA55" s="16">
        <f ca="1">IFERROR(SOLID!BE66,0)</f>
        <v>0</v>
      </c>
      <c r="BB55" s="16">
        <f ca="1">IFERROR(SOLID!BF66,0)</f>
        <v>0</v>
      </c>
      <c r="BC55" s="16">
        <f ca="1">IFERROR(SOLID!BG66,0)</f>
        <v>0</v>
      </c>
      <c r="BD55" s="16">
        <f ca="1">IFERROR(SOLID!BH66,0)</f>
        <v>0</v>
      </c>
      <c r="BE55" s="16">
        <f ca="1">IFERROR(SOLID!BI66,0)</f>
        <v>0</v>
      </c>
      <c r="BF55" s="16">
        <f ca="1">IFERROR(SOLID!BJ66,0)</f>
        <v>0</v>
      </c>
      <c r="BG55" s="16">
        <f ca="1">IFERROR(SOLID!BK66,0)</f>
        <v>0</v>
      </c>
      <c r="BH55" s="16">
        <f ca="1">IFERROR(SOLID!BL66,0)</f>
        <v>0</v>
      </c>
      <c r="BI55" s="16">
        <f ca="1">IFERROR(SOLID!BM66,0)</f>
        <v>0</v>
      </c>
      <c r="BJ55" s="16">
        <f ca="1">IFERROR(SOLID!BN66,0)</f>
        <v>0</v>
      </c>
      <c r="BK55" s="16">
        <f ca="1">IFERROR(SOLID!BO66,0)</f>
        <v>0</v>
      </c>
      <c r="BL55" s="16">
        <f ca="1">IFERROR(SOLID!BP66,0)</f>
        <v>0</v>
      </c>
      <c r="BM55" s="16">
        <f ca="1">IFERROR(SOLID!BQ66,0)</f>
        <v>0</v>
      </c>
      <c r="BN55" s="16">
        <f ca="1">IFERROR(SOLID!BR66,0)</f>
        <v>0</v>
      </c>
      <c r="BO55" s="16">
        <f>IFERROR(SOLID!BS66,0)</f>
        <v>0</v>
      </c>
      <c r="BP55" s="16">
        <f>IFERROR(SOLID!BT66,0)</f>
        <v>0</v>
      </c>
      <c r="BQ55" s="16">
        <f>IFERROR(SOLID!BU66,0)</f>
        <v>0</v>
      </c>
      <c r="BR55" s="16">
        <f>IFERROR(SOLID!BV66,0)</f>
        <v>0</v>
      </c>
      <c r="BS55" s="16">
        <f>IFERROR(SOLID!BW66,0)</f>
        <v>0</v>
      </c>
      <c r="BT55" s="16">
        <f>IFERROR(SOLID!BX66,0)</f>
        <v>0</v>
      </c>
    </row>
    <row r="56" spans="1:72" ht="21.75" hidden="1" outlineLevel="1" thickBot="1" x14ac:dyDescent="0.4">
      <c r="A56" s="33">
        <f>IFERROR(SOLID!E67,0)</f>
        <v>0</v>
      </c>
      <c r="B56" s="16">
        <f ca="1">IFERROR(SOLID!F67,0)</f>
        <v>0</v>
      </c>
      <c r="C56" s="16">
        <f ca="1">IFERROR(SOLID!G67,0)</f>
        <v>0</v>
      </c>
      <c r="D56" s="16">
        <f ca="1">IFERROR(SOLID!H67,0)</f>
        <v>0</v>
      </c>
      <c r="E56" s="16">
        <f ca="1">IFERROR(SOLID!I67,0)</f>
        <v>0</v>
      </c>
      <c r="F56" s="16">
        <f ca="1">IFERROR(SOLID!J67,0)</f>
        <v>0</v>
      </c>
      <c r="G56" s="16">
        <f ca="1">IFERROR(SOLID!K67,0)</f>
        <v>0</v>
      </c>
      <c r="H56" s="16">
        <f ca="1">IFERROR(SOLID!L67,0)</f>
        <v>0</v>
      </c>
      <c r="I56" s="16">
        <f ca="1">IFERROR(SOLID!M67,0)</f>
        <v>0</v>
      </c>
      <c r="J56" s="16">
        <f ca="1">IFERROR(SOLID!N67,0)</f>
        <v>0</v>
      </c>
      <c r="K56" s="16">
        <f ca="1">IFERROR(SOLID!O67,0)</f>
        <v>0</v>
      </c>
      <c r="L56" s="16">
        <f ca="1">IFERROR(SOLID!P67,0)</f>
        <v>0</v>
      </c>
      <c r="M56" s="16">
        <f ca="1">IFERROR(SOLID!Q67,0)</f>
        <v>0</v>
      </c>
      <c r="N56" s="16">
        <f ca="1">IFERROR(SOLID!R67,0)</f>
        <v>0</v>
      </c>
      <c r="O56" s="16">
        <f ca="1">IFERROR(SOLID!S67,0)</f>
        <v>0</v>
      </c>
      <c r="P56" s="16">
        <f ca="1">IFERROR(SOLID!T67,0)</f>
        <v>0</v>
      </c>
      <c r="Q56" s="16">
        <f ca="1">IFERROR(SOLID!U67,0)</f>
        <v>0</v>
      </c>
      <c r="R56" s="16">
        <f ca="1">IFERROR(SOLID!V67,0)</f>
        <v>0</v>
      </c>
      <c r="S56" s="16">
        <f ca="1">IFERROR(SOLID!W67,0)</f>
        <v>0</v>
      </c>
      <c r="T56" s="16">
        <f ca="1">IFERROR(SOLID!X67,0)</f>
        <v>0</v>
      </c>
      <c r="U56" s="16">
        <f ca="1">IFERROR(SOLID!Y67,0)</f>
        <v>0</v>
      </c>
      <c r="V56" s="16">
        <f ca="1">IFERROR(SOLID!Z67,0)</f>
        <v>0</v>
      </c>
      <c r="W56" s="16">
        <f ca="1">IFERROR(SOLID!AA67,0)</f>
        <v>0</v>
      </c>
      <c r="X56" s="16">
        <f ca="1">IFERROR(SOLID!AB67,0)</f>
        <v>0</v>
      </c>
      <c r="Y56" s="16">
        <f ca="1">IFERROR(SOLID!AC67,0)</f>
        <v>0</v>
      </c>
      <c r="Z56" s="16">
        <f ca="1">IFERROR(SOLID!AD67,0)</f>
        <v>0</v>
      </c>
      <c r="AA56" s="16">
        <f ca="1">IFERROR(SOLID!AE67,0)</f>
        <v>0</v>
      </c>
      <c r="AB56" s="16">
        <f ca="1">IFERROR(SOLID!AF67,0)</f>
        <v>0</v>
      </c>
      <c r="AC56" s="16">
        <f ca="1">IFERROR(SOLID!AG67,0)</f>
        <v>0</v>
      </c>
      <c r="AD56" s="16">
        <f ca="1">IFERROR(SOLID!AH67,0)</f>
        <v>0</v>
      </c>
      <c r="AE56" s="16">
        <f ca="1">IFERROR(SOLID!AI67,0)</f>
        <v>0</v>
      </c>
      <c r="AF56" s="16">
        <f ca="1">IFERROR(SOLID!AJ67,0)</f>
        <v>0</v>
      </c>
      <c r="AG56" s="16">
        <f ca="1">IFERROR(SOLID!AK67,0)</f>
        <v>0</v>
      </c>
      <c r="AH56" s="16">
        <f ca="1">IFERROR(SOLID!AL67,0)</f>
        <v>0</v>
      </c>
      <c r="AI56" s="16">
        <f ca="1">IFERROR(SOLID!AM67,0)</f>
        <v>0</v>
      </c>
      <c r="AJ56" s="16">
        <f ca="1">IFERROR(SOLID!AN67,0)</f>
        <v>0</v>
      </c>
      <c r="AK56" s="16">
        <f ca="1">IFERROR(SOLID!AO67,0)</f>
        <v>0</v>
      </c>
      <c r="AL56" s="16">
        <f ca="1">IFERROR(SOLID!AP67,0)</f>
        <v>0</v>
      </c>
      <c r="AM56" s="16">
        <f ca="1">IFERROR(SOLID!AQ67,0)</f>
        <v>0</v>
      </c>
      <c r="AN56" s="16">
        <f ca="1">IFERROR(SOLID!AR67,0)</f>
        <v>0</v>
      </c>
      <c r="AO56" s="16">
        <f ca="1">IFERROR(SOLID!AS67,0)</f>
        <v>0</v>
      </c>
      <c r="AP56" s="16">
        <f ca="1">IFERROR(SOLID!AT67,0)</f>
        <v>0</v>
      </c>
      <c r="AQ56" s="16">
        <f ca="1">IFERROR(SOLID!AU67,0)</f>
        <v>0</v>
      </c>
      <c r="AR56" s="16">
        <f ca="1">IFERROR(SOLID!AV67,0)</f>
        <v>0</v>
      </c>
      <c r="AS56" s="16">
        <f ca="1">IFERROR(SOLID!AW67,0)</f>
        <v>0</v>
      </c>
      <c r="AT56" s="16">
        <f ca="1">IFERROR(SOLID!AX67,0)</f>
        <v>0</v>
      </c>
      <c r="AU56" s="16">
        <f ca="1">IFERROR(SOLID!AY67,0)</f>
        <v>0</v>
      </c>
      <c r="AV56" s="16">
        <f ca="1">IFERROR(SOLID!AZ67,0)</f>
        <v>0</v>
      </c>
      <c r="AW56" s="16">
        <f ca="1">IFERROR(SOLID!BA67,0)</f>
        <v>0</v>
      </c>
      <c r="AX56" s="16">
        <f ca="1">IFERROR(SOLID!BB67,0)</f>
        <v>0</v>
      </c>
      <c r="AY56" s="16">
        <f ca="1">IFERROR(SOLID!BC67,0)</f>
        <v>0</v>
      </c>
      <c r="AZ56" s="16">
        <f ca="1">IFERROR(SOLID!BD67,0)</f>
        <v>0</v>
      </c>
      <c r="BA56" s="16">
        <f ca="1">IFERROR(SOLID!BE67,0)</f>
        <v>0</v>
      </c>
      <c r="BB56" s="16">
        <f ca="1">IFERROR(SOLID!BF67,0)</f>
        <v>0</v>
      </c>
      <c r="BC56" s="16">
        <f ca="1">IFERROR(SOLID!BG67,0)</f>
        <v>0</v>
      </c>
      <c r="BD56" s="16">
        <f ca="1">IFERROR(SOLID!BH67,0)</f>
        <v>0</v>
      </c>
      <c r="BE56" s="16">
        <f ca="1">IFERROR(SOLID!BI67,0)</f>
        <v>0</v>
      </c>
      <c r="BF56" s="16">
        <f ca="1">IFERROR(SOLID!BJ67,0)</f>
        <v>0</v>
      </c>
      <c r="BG56" s="16">
        <f ca="1">IFERROR(SOLID!BK67,0)</f>
        <v>0</v>
      </c>
      <c r="BH56" s="16">
        <f ca="1">IFERROR(SOLID!BL67,0)</f>
        <v>0</v>
      </c>
      <c r="BI56" s="16">
        <f ca="1">IFERROR(SOLID!BM67,0)</f>
        <v>0</v>
      </c>
      <c r="BJ56" s="16">
        <f ca="1">IFERROR(SOLID!BN67,0)</f>
        <v>0</v>
      </c>
      <c r="BK56" s="16">
        <f ca="1">IFERROR(SOLID!BO67,0)</f>
        <v>0</v>
      </c>
      <c r="BL56" s="16">
        <f ca="1">IFERROR(SOLID!BP67,0)</f>
        <v>0</v>
      </c>
      <c r="BM56" s="16">
        <f ca="1">IFERROR(SOLID!BQ67,0)</f>
        <v>0</v>
      </c>
      <c r="BN56" s="16">
        <f ca="1">IFERROR(SOLID!BR67,0)</f>
        <v>0</v>
      </c>
      <c r="BO56" s="16">
        <f>IFERROR(SOLID!BS67,0)</f>
        <v>0</v>
      </c>
      <c r="BP56" s="16">
        <f>IFERROR(SOLID!BT67,0)</f>
        <v>0</v>
      </c>
      <c r="BQ56" s="16">
        <f>IFERROR(SOLID!BU67,0)</f>
        <v>0</v>
      </c>
      <c r="BR56" s="16">
        <f>IFERROR(SOLID!BV67,0)</f>
        <v>0</v>
      </c>
      <c r="BS56" s="16">
        <f>IFERROR(SOLID!BW67,0)</f>
        <v>0</v>
      </c>
      <c r="BT56" s="16">
        <f>IFERROR(SOLID!BX67,0)</f>
        <v>0</v>
      </c>
    </row>
    <row r="57" spans="1:72" ht="21.75" hidden="1" outlineLevel="1" thickBot="1" x14ac:dyDescent="0.4">
      <c r="A57" s="33">
        <f>IFERROR(SOLID!E68,0)</f>
        <v>0</v>
      </c>
      <c r="B57" s="16">
        <f ca="1">IFERROR(SOLID!F68,0)</f>
        <v>0</v>
      </c>
      <c r="C57" s="16">
        <f ca="1">IFERROR(SOLID!G68,0)</f>
        <v>0</v>
      </c>
      <c r="D57" s="16">
        <f ca="1">IFERROR(SOLID!H68,0)</f>
        <v>0</v>
      </c>
      <c r="E57" s="16">
        <f ca="1">IFERROR(SOLID!I68,0)</f>
        <v>0</v>
      </c>
      <c r="F57" s="16">
        <f ca="1">IFERROR(SOLID!J68,0)</f>
        <v>0</v>
      </c>
      <c r="G57" s="16">
        <f ca="1">IFERROR(SOLID!K68,0)</f>
        <v>0</v>
      </c>
      <c r="H57" s="16">
        <f ca="1">IFERROR(SOLID!L68,0)</f>
        <v>0</v>
      </c>
      <c r="I57" s="16">
        <f ca="1">IFERROR(SOLID!M68,0)</f>
        <v>0</v>
      </c>
      <c r="J57" s="16">
        <f ca="1">IFERROR(SOLID!N68,0)</f>
        <v>0</v>
      </c>
      <c r="K57" s="16">
        <f ca="1">IFERROR(SOLID!O68,0)</f>
        <v>0</v>
      </c>
      <c r="L57" s="16">
        <f ca="1">IFERROR(SOLID!P68,0)</f>
        <v>0</v>
      </c>
      <c r="M57" s="16">
        <f ca="1">IFERROR(SOLID!Q68,0)</f>
        <v>0</v>
      </c>
      <c r="N57" s="16">
        <f ca="1">IFERROR(SOLID!R68,0)</f>
        <v>0</v>
      </c>
      <c r="O57" s="16">
        <f ca="1">IFERROR(SOLID!S68,0)</f>
        <v>0</v>
      </c>
      <c r="P57" s="16">
        <f ca="1">IFERROR(SOLID!T68,0)</f>
        <v>0</v>
      </c>
      <c r="Q57" s="16">
        <f ca="1">IFERROR(SOLID!U68,0)</f>
        <v>0</v>
      </c>
      <c r="R57" s="16">
        <f ca="1">IFERROR(SOLID!V68,0)</f>
        <v>0</v>
      </c>
      <c r="S57" s="16">
        <f ca="1">IFERROR(SOLID!W68,0)</f>
        <v>0</v>
      </c>
      <c r="T57" s="16">
        <f ca="1">IFERROR(SOLID!X68,0)</f>
        <v>0</v>
      </c>
      <c r="U57" s="16">
        <f ca="1">IFERROR(SOLID!Y68,0)</f>
        <v>0</v>
      </c>
      <c r="V57" s="16">
        <f ca="1">IFERROR(SOLID!Z68,0)</f>
        <v>0</v>
      </c>
      <c r="W57" s="16">
        <f ca="1">IFERROR(SOLID!AA68,0)</f>
        <v>0</v>
      </c>
      <c r="X57" s="16">
        <f ca="1">IFERROR(SOLID!AB68,0)</f>
        <v>0</v>
      </c>
      <c r="Y57" s="16">
        <f ca="1">IFERROR(SOLID!AC68,0)</f>
        <v>0</v>
      </c>
      <c r="Z57" s="16">
        <f ca="1">IFERROR(SOLID!AD68,0)</f>
        <v>0</v>
      </c>
      <c r="AA57" s="16">
        <f ca="1">IFERROR(SOLID!AE68,0)</f>
        <v>0</v>
      </c>
      <c r="AB57" s="16">
        <f ca="1">IFERROR(SOLID!AF68,0)</f>
        <v>0</v>
      </c>
      <c r="AC57" s="16">
        <f ca="1">IFERROR(SOLID!AG68,0)</f>
        <v>0</v>
      </c>
      <c r="AD57" s="16">
        <f ca="1">IFERROR(SOLID!AH68,0)</f>
        <v>0</v>
      </c>
      <c r="AE57" s="16">
        <f ca="1">IFERROR(SOLID!AI68,0)</f>
        <v>0</v>
      </c>
      <c r="AF57" s="16">
        <f ca="1">IFERROR(SOLID!AJ68,0)</f>
        <v>0</v>
      </c>
      <c r="AG57" s="16">
        <f ca="1">IFERROR(SOLID!AK68,0)</f>
        <v>0</v>
      </c>
      <c r="AH57" s="16">
        <f ca="1">IFERROR(SOLID!AL68,0)</f>
        <v>0</v>
      </c>
      <c r="AI57" s="16">
        <f ca="1">IFERROR(SOLID!AM68,0)</f>
        <v>0</v>
      </c>
      <c r="AJ57" s="16">
        <f ca="1">IFERROR(SOLID!AN68,0)</f>
        <v>0</v>
      </c>
      <c r="AK57" s="16">
        <f ca="1">IFERROR(SOLID!AO68,0)</f>
        <v>0</v>
      </c>
      <c r="AL57" s="16">
        <f ca="1">IFERROR(SOLID!AP68,0)</f>
        <v>0</v>
      </c>
      <c r="AM57" s="16">
        <f ca="1">IFERROR(SOLID!AQ68,0)</f>
        <v>0</v>
      </c>
      <c r="AN57" s="16">
        <f ca="1">IFERROR(SOLID!AR68,0)</f>
        <v>0</v>
      </c>
      <c r="AO57" s="16">
        <f ca="1">IFERROR(SOLID!AS68,0)</f>
        <v>0</v>
      </c>
      <c r="AP57" s="16">
        <f ca="1">IFERROR(SOLID!AT68,0)</f>
        <v>0</v>
      </c>
      <c r="AQ57" s="16">
        <f ca="1">IFERROR(SOLID!AU68,0)</f>
        <v>0</v>
      </c>
      <c r="AR57" s="16">
        <f ca="1">IFERROR(SOLID!AV68,0)</f>
        <v>0</v>
      </c>
      <c r="AS57" s="16">
        <f ca="1">IFERROR(SOLID!AW68,0)</f>
        <v>0</v>
      </c>
      <c r="AT57" s="16">
        <f ca="1">IFERROR(SOLID!AX68,0)</f>
        <v>0</v>
      </c>
      <c r="AU57" s="16">
        <f ca="1">IFERROR(SOLID!AY68,0)</f>
        <v>0</v>
      </c>
      <c r="AV57" s="16">
        <f ca="1">IFERROR(SOLID!AZ68,0)</f>
        <v>0</v>
      </c>
      <c r="AW57" s="16">
        <f ca="1">IFERROR(SOLID!BA68,0)</f>
        <v>0</v>
      </c>
      <c r="AX57" s="16">
        <f ca="1">IFERROR(SOLID!BB68,0)</f>
        <v>0</v>
      </c>
      <c r="AY57" s="16">
        <f ca="1">IFERROR(SOLID!BC68,0)</f>
        <v>0</v>
      </c>
      <c r="AZ57" s="16">
        <f ca="1">IFERROR(SOLID!BD68,0)</f>
        <v>0</v>
      </c>
      <c r="BA57" s="16">
        <f ca="1">IFERROR(SOLID!BE68,0)</f>
        <v>0</v>
      </c>
      <c r="BB57" s="16">
        <f ca="1">IFERROR(SOLID!BF68,0)</f>
        <v>0</v>
      </c>
      <c r="BC57" s="16">
        <f ca="1">IFERROR(SOLID!BG68,0)</f>
        <v>0</v>
      </c>
      <c r="BD57" s="16">
        <f ca="1">IFERROR(SOLID!BH68,0)</f>
        <v>0</v>
      </c>
      <c r="BE57" s="16">
        <f ca="1">IFERROR(SOLID!BI68,0)</f>
        <v>0</v>
      </c>
      <c r="BF57" s="16">
        <f ca="1">IFERROR(SOLID!BJ68,0)</f>
        <v>0</v>
      </c>
      <c r="BG57" s="16">
        <f ca="1">IFERROR(SOLID!BK68,0)</f>
        <v>0</v>
      </c>
      <c r="BH57" s="16">
        <f ca="1">IFERROR(SOLID!BL68,0)</f>
        <v>0</v>
      </c>
      <c r="BI57" s="16">
        <f ca="1">IFERROR(SOLID!BM68,0)</f>
        <v>0</v>
      </c>
      <c r="BJ57" s="16">
        <f ca="1">IFERROR(SOLID!BN68,0)</f>
        <v>0</v>
      </c>
      <c r="BK57" s="16">
        <f ca="1">IFERROR(SOLID!BO68,0)</f>
        <v>0</v>
      </c>
      <c r="BL57" s="16">
        <f ca="1">IFERROR(SOLID!BP68,0)</f>
        <v>0</v>
      </c>
      <c r="BM57" s="16">
        <f ca="1">IFERROR(SOLID!BQ68,0)</f>
        <v>0</v>
      </c>
      <c r="BN57" s="16">
        <f ca="1">IFERROR(SOLID!BR68,0)</f>
        <v>0</v>
      </c>
      <c r="BO57" s="16">
        <f>IFERROR(SOLID!BS68,0)</f>
        <v>0</v>
      </c>
      <c r="BP57" s="16">
        <f>IFERROR(SOLID!BT68,0)</f>
        <v>0</v>
      </c>
      <c r="BQ57" s="16">
        <f>IFERROR(SOLID!BU68,0)</f>
        <v>0</v>
      </c>
      <c r="BR57" s="16">
        <f>IFERROR(SOLID!BV68,0)</f>
        <v>0</v>
      </c>
      <c r="BS57" s="16">
        <f>IFERROR(SOLID!BW68,0)</f>
        <v>0</v>
      </c>
      <c r="BT57" s="16">
        <f>IFERROR(SOLID!BX68,0)</f>
        <v>0</v>
      </c>
    </row>
    <row r="58" spans="1:72" ht="21.75" hidden="1" outlineLevel="1" thickBot="1" x14ac:dyDescent="0.4">
      <c r="A58" s="33">
        <f>IFERROR(SOLID!E69,0)</f>
        <v>0</v>
      </c>
      <c r="B58" s="16">
        <f ca="1">IFERROR(SOLID!F69,0)</f>
        <v>0</v>
      </c>
      <c r="C58" s="16">
        <f ca="1">IFERROR(SOLID!G69,0)</f>
        <v>0</v>
      </c>
      <c r="D58" s="16">
        <f ca="1">IFERROR(SOLID!H69,0)</f>
        <v>0</v>
      </c>
      <c r="E58" s="16">
        <f ca="1">IFERROR(SOLID!I69,0)</f>
        <v>0</v>
      </c>
      <c r="F58" s="16">
        <f ca="1">IFERROR(SOLID!J69,0)</f>
        <v>0</v>
      </c>
      <c r="G58" s="16">
        <f ca="1">IFERROR(SOLID!K69,0)</f>
        <v>0</v>
      </c>
      <c r="H58" s="16">
        <f ca="1">IFERROR(SOLID!L69,0)</f>
        <v>0</v>
      </c>
      <c r="I58" s="16">
        <f ca="1">IFERROR(SOLID!M69,0)</f>
        <v>0</v>
      </c>
      <c r="J58" s="16">
        <f ca="1">IFERROR(SOLID!N69,0)</f>
        <v>0</v>
      </c>
      <c r="K58" s="16">
        <f ca="1">IFERROR(SOLID!O69,0)</f>
        <v>0</v>
      </c>
      <c r="L58" s="16">
        <f ca="1">IFERROR(SOLID!P69,0)</f>
        <v>0</v>
      </c>
      <c r="M58" s="16">
        <f ca="1">IFERROR(SOLID!Q69,0)</f>
        <v>0</v>
      </c>
      <c r="N58" s="16">
        <f ca="1">IFERROR(SOLID!R69,0)</f>
        <v>0</v>
      </c>
      <c r="O58" s="16">
        <f ca="1">IFERROR(SOLID!S69,0)</f>
        <v>0</v>
      </c>
      <c r="P58" s="16">
        <f ca="1">IFERROR(SOLID!T69,0)</f>
        <v>0</v>
      </c>
      <c r="Q58" s="16">
        <f ca="1">IFERROR(SOLID!U69,0)</f>
        <v>0</v>
      </c>
      <c r="R58" s="16">
        <f ca="1">IFERROR(SOLID!V69,0)</f>
        <v>0</v>
      </c>
      <c r="S58" s="16">
        <f ca="1">IFERROR(SOLID!W69,0)</f>
        <v>0</v>
      </c>
      <c r="T58" s="16">
        <f ca="1">IFERROR(SOLID!X69,0)</f>
        <v>0</v>
      </c>
      <c r="U58" s="16">
        <f ca="1">IFERROR(SOLID!Y69,0)</f>
        <v>0</v>
      </c>
      <c r="V58" s="16">
        <f ca="1">IFERROR(SOLID!Z69,0)</f>
        <v>0</v>
      </c>
      <c r="W58" s="16">
        <f ca="1">IFERROR(SOLID!AA69,0)</f>
        <v>0</v>
      </c>
      <c r="X58" s="16">
        <f ca="1">IFERROR(SOLID!AB69,0)</f>
        <v>0</v>
      </c>
      <c r="Y58" s="16">
        <f ca="1">IFERROR(SOLID!AC69,0)</f>
        <v>0</v>
      </c>
      <c r="Z58" s="16">
        <f ca="1">IFERROR(SOLID!AD69,0)</f>
        <v>0</v>
      </c>
      <c r="AA58" s="16">
        <f ca="1">IFERROR(SOLID!AE69,0)</f>
        <v>0</v>
      </c>
      <c r="AB58" s="16">
        <f ca="1">IFERROR(SOLID!AF69,0)</f>
        <v>0</v>
      </c>
      <c r="AC58" s="16">
        <f ca="1">IFERROR(SOLID!AG69,0)</f>
        <v>0</v>
      </c>
      <c r="AD58" s="16">
        <f ca="1">IFERROR(SOLID!AH69,0)</f>
        <v>0</v>
      </c>
      <c r="AE58" s="16">
        <f ca="1">IFERROR(SOLID!AI69,0)</f>
        <v>0</v>
      </c>
      <c r="AF58" s="16">
        <f ca="1">IFERROR(SOLID!AJ69,0)</f>
        <v>0</v>
      </c>
      <c r="AG58" s="16">
        <f ca="1">IFERROR(SOLID!AK69,0)</f>
        <v>0</v>
      </c>
      <c r="AH58" s="16">
        <f ca="1">IFERROR(SOLID!AL69,0)</f>
        <v>0</v>
      </c>
      <c r="AI58" s="16">
        <f ca="1">IFERROR(SOLID!AM69,0)</f>
        <v>0</v>
      </c>
      <c r="AJ58" s="16">
        <f ca="1">IFERROR(SOLID!AN69,0)</f>
        <v>0</v>
      </c>
      <c r="AK58" s="16">
        <f ca="1">IFERROR(SOLID!AO69,0)</f>
        <v>0</v>
      </c>
      <c r="AL58" s="16">
        <f ca="1">IFERROR(SOLID!AP69,0)</f>
        <v>0</v>
      </c>
      <c r="AM58" s="16">
        <f ca="1">IFERROR(SOLID!AQ69,0)</f>
        <v>0</v>
      </c>
      <c r="AN58" s="16">
        <f ca="1">IFERROR(SOLID!AR69,0)</f>
        <v>0</v>
      </c>
      <c r="AO58" s="16">
        <f ca="1">IFERROR(SOLID!AS69,0)</f>
        <v>0</v>
      </c>
      <c r="AP58" s="16">
        <f ca="1">IFERROR(SOLID!AT69,0)</f>
        <v>0</v>
      </c>
      <c r="AQ58" s="16">
        <f ca="1">IFERROR(SOLID!AU69,0)</f>
        <v>0</v>
      </c>
      <c r="AR58" s="16">
        <f ca="1">IFERROR(SOLID!AV69,0)</f>
        <v>0</v>
      </c>
      <c r="AS58" s="16">
        <f ca="1">IFERROR(SOLID!AW69,0)</f>
        <v>0</v>
      </c>
      <c r="AT58" s="16">
        <f ca="1">IFERROR(SOLID!AX69,0)</f>
        <v>0</v>
      </c>
      <c r="AU58" s="16">
        <f ca="1">IFERROR(SOLID!AY69,0)</f>
        <v>0</v>
      </c>
      <c r="AV58" s="16">
        <f ca="1">IFERROR(SOLID!AZ69,0)</f>
        <v>0</v>
      </c>
      <c r="AW58" s="16">
        <f ca="1">IFERROR(SOLID!BA69,0)</f>
        <v>0</v>
      </c>
      <c r="AX58" s="16">
        <f ca="1">IFERROR(SOLID!BB69,0)</f>
        <v>0</v>
      </c>
      <c r="AY58" s="16">
        <f ca="1">IFERROR(SOLID!BC69,0)</f>
        <v>0</v>
      </c>
      <c r="AZ58" s="16">
        <f ca="1">IFERROR(SOLID!BD69,0)</f>
        <v>0</v>
      </c>
      <c r="BA58" s="16">
        <f ca="1">IFERROR(SOLID!BE69,0)</f>
        <v>0</v>
      </c>
      <c r="BB58" s="16">
        <f ca="1">IFERROR(SOLID!BF69,0)</f>
        <v>0</v>
      </c>
      <c r="BC58" s="16">
        <f ca="1">IFERROR(SOLID!BG69,0)</f>
        <v>0</v>
      </c>
      <c r="BD58" s="16">
        <f ca="1">IFERROR(SOLID!BH69,0)</f>
        <v>0</v>
      </c>
      <c r="BE58" s="16">
        <f ca="1">IFERROR(SOLID!BI69,0)</f>
        <v>0</v>
      </c>
      <c r="BF58" s="16">
        <f ca="1">IFERROR(SOLID!BJ69,0)</f>
        <v>0</v>
      </c>
      <c r="BG58" s="16">
        <f ca="1">IFERROR(SOLID!BK69,0)</f>
        <v>0</v>
      </c>
      <c r="BH58" s="16">
        <f ca="1">IFERROR(SOLID!BL69,0)</f>
        <v>0</v>
      </c>
      <c r="BI58" s="16">
        <f ca="1">IFERROR(SOLID!BM69,0)</f>
        <v>0</v>
      </c>
      <c r="BJ58" s="16">
        <f ca="1">IFERROR(SOLID!BN69,0)</f>
        <v>0</v>
      </c>
      <c r="BK58" s="16">
        <f ca="1">IFERROR(SOLID!BO69,0)</f>
        <v>0</v>
      </c>
      <c r="BL58" s="16">
        <f ca="1">IFERROR(SOLID!BP69,0)</f>
        <v>0</v>
      </c>
      <c r="BM58" s="16">
        <f ca="1">IFERROR(SOLID!BQ69,0)</f>
        <v>0</v>
      </c>
      <c r="BN58" s="16">
        <f ca="1">IFERROR(SOLID!BR69,0)</f>
        <v>0</v>
      </c>
      <c r="BO58" s="16">
        <f>IFERROR(SOLID!BS69,0)</f>
        <v>0</v>
      </c>
      <c r="BP58" s="16">
        <f>IFERROR(SOLID!BT69,0)</f>
        <v>0</v>
      </c>
      <c r="BQ58" s="16">
        <f>IFERROR(SOLID!BU69,0)</f>
        <v>0</v>
      </c>
      <c r="BR58" s="16">
        <f>IFERROR(SOLID!BV69,0)</f>
        <v>0</v>
      </c>
      <c r="BS58" s="16">
        <f>IFERROR(SOLID!BW69,0)</f>
        <v>0</v>
      </c>
      <c r="BT58" s="16">
        <f>IFERROR(SOLID!BX69,0)</f>
        <v>0</v>
      </c>
    </row>
    <row r="59" spans="1:72" ht="21.75" hidden="1" outlineLevel="1" thickBot="1" x14ac:dyDescent="0.4">
      <c r="A59" s="33">
        <f>IFERROR(SOLID!E70,0)</f>
        <v>0</v>
      </c>
      <c r="B59" s="16">
        <f ca="1">IFERROR(SOLID!F70,0)</f>
        <v>0</v>
      </c>
      <c r="C59" s="16">
        <f ca="1">IFERROR(SOLID!G70,0)</f>
        <v>0</v>
      </c>
      <c r="D59" s="16">
        <f ca="1">IFERROR(SOLID!H70,0)</f>
        <v>0</v>
      </c>
      <c r="E59" s="16">
        <f ca="1">IFERROR(SOLID!I70,0)</f>
        <v>0</v>
      </c>
      <c r="F59" s="16">
        <f ca="1">IFERROR(SOLID!J70,0)</f>
        <v>0</v>
      </c>
      <c r="G59" s="16">
        <f ca="1">IFERROR(SOLID!K70,0)</f>
        <v>0</v>
      </c>
      <c r="H59" s="16">
        <f ca="1">IFERROR(SOLID!L70,0)</f>
        <v>0</v>
      </c>
      <c r="I59" s="16">
        <f ca="1">IFERROR(SOLID!M70,0)</f>
        <v>0</v>
      </c>
      <c r="J59" s="16">
        <f ca="1">IFERROR(SOLID!N70,0)</f>
        <v>0</v>
      </c>
      <c r="K59" s="16">
        <f ca="1">IFERROR(SOLID!O70,0)</f>
        <v>0</v>
      </c>
      <c r="L59" s="16">
        <f ca="1">IFERROR(SOLID!P70,0)</f>
        <v>0</v>
      </c>
      <c r="M59" s="16">
        <f ca="1">IFERROR(SOLID!Q70,0)</f>
        <v>0</v>
      </c>
      <c r="N59" s="16">
        <f ca="1">IFERROR(SOLID!R70,0)</f>
        <v>0</v>
      </c>
      <c r="O59" s="16">
        <f ca="1">IFERROR(SOLID!S70,0)</f>
        <v>0</v>
      </c>
      <c r="P59" s="16">
        <f ca="1">IFERROR(SOLID!T70,0)</f>
        <v>0</v>
      </c>
      <c r="Q59" s="16">
        <f ca="1">IFERROR(SOLID!U70,0)</f>
        <v>0</v>
      </c>
      <c r="R59" s="16">
        <f ca="1">IFERROR(SOLID!V70,0)</f>
        <v>0</v>
      </c>
      <c r="S59" s="16">
        <f ca="1">IFERROR(SOLID!W70,0)</f>
        <v>0</v>
      </c>
      <c r="T59" s="16">
        <f ca="1">IFERROR(SOLID!X70,0)</f>
        <v>0</v>
      </c>
      <c r="U59" s="16">
        <f ca="1">IFERROR(SOLID!Y70,0)</f>
        <v>0</v>
      </c>
      <c r="V59" s="16">
        <f ca="1">IFERROR(SOLID!Z70,0)</f>
        <v>0</v>
      </c>
      <c r="W59" s="16">
        <f ca="1">IFERROR(SOLID!AA70,0)</f>
        <v>0</v>
      </c>
      <c r="X59" s="16">
        <f ca="1">IFERROR(SOLID!AB70,0)</f>
        <v>0</v>
      </c>
      <c r="Y59" s="16">
        <f ca="1">IFERROR(SOLID!AC70,0)</f>
        <v>0</v>
      </c>
      <c r="Z59" s="16">
        <f ca="1">IFERROR(SOLID!AD70,0)</f>
        <v>0</v>
      </c>
      <c r="AA59" s="16">
        <f ca="1">IFERROR(SOLID!AE70,0)</f>
        <v>0</v>
      </c>
      <c r="AB59" s="16">
        <f ca="1">IFERROR(SOLID!AF70,0)</f>
        <v>0</v>
      </c>
      <c r="AC59" s="16">
        <f ca="1">IFERROR(SOLID!AG70,0)</f>
        <v>0</v>
      </c>
      <c r="AD59" s="16">
        <f ca="1">IFERROR(SOLID!AH70,0)</f>
        <v>0</v>
      </c>
      <c r="AE59" s="16">
        <f ca="1">IFERROR(SOLID!AI70,0)</f>
        <v>0</v>
      </c>
      <c r="AF59" s="16">
        <f ca="1">IFERROR(SOLID!AJ70,0)</f>
        <v>0</v>
      </c>
      <c r="AG59" s="16">
        <f ca="1">IFERROR(SOLID!AK70,0)</f>
        <v>0</v>
      </c>
      <c r="AH59" s="16">
        <f ca="1">IFERROR(SOLID!AL70,0)</f>
        <v>0</v>
      </c>
      <c r="AI59" s="16">
        <f ca="1">IFERROR(SOLID!AM70,0)</f>
        <v>0</v>
      </c>
      <c r="AJ59" s="16">
        <f ca="1">IFERROR(SOLID!AN70,0)</f>
        <v>0</v>
      </c>
      <c r="AK59" s="16">
        <f ca="1">IFERROR(SOLID!AO70,0)</f>
        <v>0</v>
      </c>
      <c r="AL59" s="16">
        <f ca="1">IFERROR(SOLID!AP70,0)</f>
        <v>0</v>
      </c>
      <c r="AM59" s="16">
        <f ca="1">IFERROR(SOLID!AQ70,0)</f>
        <v>0</v>
      </c>
      <c r="AN59" s="16">
        <f ca="1">IFERROR(SOLID!AR70,0)</f>
        <v>0</v>
      </c>
      <c r="AO59" s="16">
        <f ca="1">IFERROR(SOLID!AS70,0)</f>
        <v>0</v>
      </c>
      <c r="AP59" s="16">
        <f ca="1">IFERROR(SOLID!AT70,0)</f>
        <v>0</v>
      </c>
      <c r="AQ59" s="16">
        <f ca="1">IFERROR(SOLID!AU70,0)</f>
        <v>0</v>
      </c>
      <c r="AR59" s="16">
        <f ca="1">IFERROR(SOLID!AV70,0)</f>
        <v>0</v>
      </c>
      <c r="AS59" s="16">
        <f ca="1">IFERROR(SOLID!AW70,0)</f>
        <v>0</v>
      </c>
      <c r="AT59" s="16">
        <f ca="1">IFERROR(SOLID!AX70,0)</f>
        <v>0</v>
      </c>
      <c r="AU59" s="16">
        <f ca="1">IFERROR(SOLID!AY70,0)</f>
        <v>0</v>
      </c>
      <c r="AV59" s="16">
        <f ca="1">IFERROR(SOLID!AZ70,0)</f>
        <v>0</v>
      </c>
      <c r="AW59" s="16">
        <f ca="1">IFERROR(SOLID!BA70,0)</f>
        <v>0</v>
      </c>
      <c r="AX59" s="16">
        <f ca="1">IFERROR(SOLID!BB70,0)</f>
        <v>0</v>
      </c>
      <c r="AY59" s="16">
        <f ca="1">IFERROR(SOLID!BC70,0)</f>
        <v>0</v>
      </c>
      <c r="AZ59" s="16">
        <f ca="1">IFERROR(SOLID!BD70,0)</f>
        <v>0</v>
      </c>
      <c r="BA59" s="16">
        <f ca="1">IFERROR(SOLID!BE70,0)</f>
        <v>0</v>
      </c>
      <c r="BB59" s="16">
        <f ca="1">IFERROR(SOLID!BF70,0)</f>
        <v>0</v>
      </c>
      <c r="BC59" s="16">
        <f ca="1">IFERROR(SOLID!BG70,0)</f>
        <v>0</v>
      </c>
      <c r="BD59" s="16">
        <f ca="1">IFERROR(SOLID!BH70,0)</f>
        <v>0</v>
      </c>
      <c r="BE59" s="16">
        <f ca="1">IFERROR(SOLID!BI70,0)</f>
        <v>0</v>
      </c>
      <c r="BF59" s="16">
        <f ca="1">IFERROR(SOLID!BJ70,0)</f>
        <v>0</v>
      </c>
      <c r="BG59" s="16">
        <f ca="1">IFERROR(SOLID!BK70,0)</f>
        <v>0</v>
      </c>
      <c r="BH59" s="16">
        <f ca="1">IFERROR(SOLID!BL70,0)</f>
        <v>0</v>
      </c>
      <c r="BI59" s="16">
        <f ca="1">IFERROR(SOLID!BM70,0)</f>
        <v>0</v>
      </c>
      <c r="BJ59" s="16">
        <f ca="1">IFERROR(SOLID!BN70,0)</f>
        <v>0</v>
      </c>
      <c r="BK59" s="16">
        <f ca="1">IFERROR(SOLID!BO70,0)</f>
        <v>0</v>
      </c>
      <c r="BL59" s="16">
        <f ca="1">IFERROR(SOLID!BP70,0)</f>
        <v>0</v>
      </c>
      <c r="BM59" s="16">
        <f ca="1">IFERROR(SOLID!BQ70,0)</f>
        <v>0</v>
      </c>
      <c r="BN59" s="16">
        <f ca="1">IFERROR(SOLID!BR70,0)</f>
        <v>0</v>
      </c>
      <c r="BO59" s="16">
        <f>IFERROR(SOLID!BS70,0)</f>
        <v>0</v>
      </c>
      <c r="BP59" s="16">
        <f>IFERROR(SOLID!BT70,0)</f>
        <v>0</v>
      </c>
      <c r="BQ59" s="16">
        <f>IFERROR(SOLID!BU70,0)</f>
        <v>0</v>
      </c>
      <c r="BR59" s="16">
        <f>IFERROR(SOLID!BV70,0)</f>
        <v>0</v>
      </c>
      <c r="BS59" s="16">
        <f>IFERROR(SOLID!BW70,0)</f>
        <v>0</v>
      </c>
      <c r="BT59" s="16">
        <f>IFERROR(SOLID!BX70,0)</f>
        <v>0</v>
      </c>
    </row>
    <row r="60" spans="1:72" ht="21.75" hidden="1" outlineLevel="1" thickBot="1" x14ac:dyDescent="0.4">
      <c r="A60" s="33">
        <f>IFERROR(SOLID!E71,0)</f>
        <v>0</v>
      </c>
      <c r="B60" s="16">
        <f ca="1">IFERROR(SOLID!F71,0)</f>
        <v>0</v>
      </c>
      <c r="C60" s="16">
        <f ca="1">IFERROR(SOLID!G71,0)</f>
        <v>0</v>
      </c>
      <c r="D60" s="16">
        <f ca="1">IFERROR(SOLID!H71,0)</f>
        <v>0</v>
      </c>
      <c r="E60" s="16">
        <f ca="1">IFERROR(SOLID!I71,0)</f>
        <v>0</v>
      </c>
      <c r="F60" s="16">
        <f ca="1">IFERROR(SOLID!J71,0)</f>
        <v>0</v>
      </c>
      <c r="G60" s="16">
        <f ca="1">IFERROR(SOLID!K71,0)</f>
        <v>0</v>
      </c>
      <c r="H60" s="16">
        <f ca="1">IFERROR(SOLID!L71,0)</f>
        <v>0</v>
      </c>
      <c r="I60" s="16">
        <f ca="1">IFERROR(SOLID!M71,0)</f>
        <v>0</v>
      </c>
      <c r="J60" s="16">
        <f ca="1">IFERROR(SOLID!N71,0)</f>
        <v>0</v>
      </c>
      <c r="K60" s="16">
        <f ca="1">IFERROR(SOLID!O71,0)</f>
        <v>0</v>
      </c>
      <c r="L60" s="16">
        <f ca="1">IFERROR(SOLID!P71,0)</f>
        <v>0</v>
      </c>
      <c r="M60" s="16">
        <f ca="1">IFERROR(SOLID!Q71,0)</f>
        <v>0</v>
      </c>
      <c r="N60" s="16">
        <f ca="1">IFERROR(SOLID!R71,0)</f>
        <v>0</v>
      </c>
      <c r="O60" s="16">
        <f ca="1">IFERROR(SOLID!S71,0)</f>
        <v>0</v>
      </c>
      <c r="P60" s="16">
        <f ca="1">IFERROR(SOLID!T71,0)</f>
        <v>0</v>
      </c>
      <c r="Q60" s="16">
        <f ca="1">IFERROR(SOLID!U71,0)</f>
        <v>0</v>
      </c>
      <c r="R60" s="16">
        <f ca="1">IFERROR(SOLID!V71,0)</f>
        <v>0</v>
      </c>
      <c r="S60" s="16">
        <f ca="1">IFERROR(SOLID!W71,0)</f>
        <v>0</v>
      </c>
      <c r="T60" s="16">
        <f ca="1">IFERROR(SOLID!X71,0)</f>
        <v>0</v>
      </c>
      <c r="U60" s="16">
        <f ca="1">IFERROR(SOLID!Y71,0)</f>
        <v>0</v>
      </c>
      <c r="V60" s="16">
        <f ca="1">IFERROR(SOLID!Z71,0)</f>
        <v>0</v>
      </c>
      <c r="W60" s="16">
        <f ca="1">IFERROR(SOLID!AA71,0)</f>
        <v>0</v>
      </c>
      <c r="X60" s="16">
        <f ca="1">IFERROR(SOLID!AB71,0)</f>
        <v>0</v>
      </c>
      <c r="Y60" s="16">
        <f ca="1">IFERROR(SOLID!AC71,0)</f>
        <v>0</v>
      </c>
      <c r="Z60" s="16">
        <f ca="1">IFERROR(SOLID!AD71,0)</f>
        <v>0</v>
      </c>
      <c r="AA60" s="16">
        <f ca="1">IFERROR(SOLID!AE71,0)</f>
        <v>0</v>
      </c>
      <c r="AB60" s="16">
        <f ca="1">IFERROR(SOLID!AF71,0)</f>
        <v>0</v>
      </c>
      <c r="AC60" s="16">
        <f ca="1">IFERROR(SOLID!AG71,0)</f>
        <v>0</v>
      </c>
      <c r="AD60" s="16">
        <f ca="1">IFERROR(SOLID!AH71,0)</f>
        <v>0</v>
      </c>
      <c r="AE60" s="16">
        <f ca="1">IFERROR(SOLID!AI71,0)</f>
        <v>0</v>
      </c>
      <c r="AF60" s="16">
        <f ca="1">IFERROR(SOLID!AJ71,0)</f>
        <v>0</v>
      </c>
      <c r="AG60" s="16">
        <f ca="1">IFERROR(SOLID!AK71,0)</f>
        <v>0</v>
      </c>
      <c r="AH60" s="16">
        <f ca="1">IFERROR(SOLID!AL71,0)</f>
        <v>0</v>
      </c>
      <c r="AI60" s="16">
        <f ca="1">IFERROR(SOLID!AM71,0)</f>
        <v>0</v>
      </c>
      <c r="AJ60" s="16">
        <f ca="1">IFERROR(SOLID!AN71,0)</f>
        <v>0</v>
      </c>
      <c r="AK60" s="16">
        <f ca="1">IFERROR(SOLID!AO71,0)</f>
        <v>0</v>
      </c>
      <c r="AL60" s="16">
        <f ca="1">IFERROR(SOLID!AP71,0)</f>
        <v>0</v>
      </c>
      <c r="AM60" s="16">
        <f ca="1">IFERROR(SOLID!AQ71,0)</f>
        <v>0</v>
      </c>
      <c r="AN60" s="16">
        <f ca="1">IFERROR(SOLID!AR71,0)</f>
        <v>0</v>
      </c>
      <c r="AO60" s="16">
        <f ca="1">IFERROR(SOLID!AS71,0)</f>
        <v>0</v>
      </c>
      <c r="AP60" s="16">
        <f ca="1">IFERROR(SOLID!AT71,0)</f>
        <v>0</v>
      </c>
      <c r="AQ60" s="16">
        <f ca="1">IFERROR(SOLID!AU71,0)</f>
        <v>0</v>
      </c>
      <c r="AR60" s="16">
        <f ca="1">IFERROR(SOLID!AV71,0)</f>
        <v>0</v>
      </c>
      <c r="AS60" s="16">
        <f ca="1">IFERROR(SOLID!AW71,0)</f>
        <v>0</v>
      </c>
      <c r="AT60" s="16">
        <f ca="1">IFERROR(SOLID!AX71,0)</f>
        <v>0</v>
      </c>
      <c r="AU60" s="16">
        <f ca="1">IFERROR(SOLID!AY71,0)</f>
        <v>0</v>
      </c>
      <c r="AV60" s="16">
        <f ca="1">IFERROR(SOLID!AZ71,0)</f>
        <v>0</v>
      </c>
      <c r="AW60" s="16">
        <f ca="1">IFERROR(SOLID!BA71,0)</f>
        <v>0</v>
      </c>
      <c r="AX60" s="16">
        <f ca="1">IFERROR(SOLID!BB71,0)</f>
        <v>0</v>
      </c>
      <c r="AY60" s="16">
        <f ca="1">IFERROR(SOLID!BC71,0)</f>
        <v>0</v>
      </c>
      <c r="AZ60" s="16">
        <f ca="1">IFERROR(SOLID!BD71,0)</f>
        <v>0</v>
      </c>
      <c r="BA60" s="16">
        <f ca="1">IFERROR(SOLID!BE71,0)</f>
        <v>0</v>
      </c>
      <c r="BB60" s="16">
        <f ca="1">IFERROR(SOLID!BF71,0)</f>
        <v>0</v>
      </c>
      <c r="BC60" s="16">
        <f ca="1">IFERROR(SOLID!BG71,0)</f>
        <v>0</v>
      </c>
      <c r="BD60" s="16">
        <f ca="1">IFERROR(SOLID!BH71,0)</f>
        <v>0</v>
      </c>
      <c r="BE60" s="16">
        <f ca="1">IFERROR(SOLID!BI71,0)</f>
        <v>0</v>
      </c>
      <c r="BF60" s="16">
        <f ca="1">IFERROR(SOLID!BJ71,0)</f>
        <v>0</v>
      </c>
      <c r="BG60" s="16">
        <f ca="1">IFERROR(SOLID!BK71,0)</f>
        <v>0</v>
      </c>
      <c r="BH60" s="16">
        <f ca="1">IFERROR(SOLID!BL71,0)</f>
        <v>0</v>
      </c>
      <c r="BI60" s="16">
        <f ca="1">IFERROR(SOLID!BM71,0)</f>
        <v>0</v>
      </c>
      <c r="BJ60" s="16">
        <f ca="1">IFERROR(SOLID!BN71,0)</f>
        <v>0</v>
      </c>
      <c r="BK60" s="16">
        <f ca="1">IFERROR(SOLID!BO71,0)</f>
        <v>0</v>
      </c>
      <c r="BL60" s="16">
        <f ca="1">IFERROR(SOLID!BP71,0)</f>
        <v>0</v>
      </c>
      <c r="BM60" s="16">
        <f ca="1">IFERROR(SOLID!BQ71,0)</f>
        <v>0</v>
      </c>
      <c r="BN60" s="16">
        <f ca="1">IFERROR(SOLID!BR71,0)</f>
        <v>0</v>
      </c>
      <c r="BO60" s="16">
        <f>IFERROR(SOLID!BS71,0)</f>
        <v>0</v>
      </c>
      <c r="BP60" s="16">
        <f>IFERROR(SOLID!BT71,0)</f>
        <v>0</v>
      </c>
      <c r="BQ60" s="16">
        <f>IFERROR(SOLID!BU71,0)</f>
        <v>0</v>
      </c>
      <c r="BR60" s="16">
        <f>IFERROR(SOLID!BV71,0)</f>
        <v>0</v>
      </c>
      <c r="BS60" s="16">
        <f>IFERROR(SOLID!BW71,0)</f>
        <v>0</v>
      </c>
      <c r="BT60" s="16">
        <f>IFERROR(SOLID!BX71,0)</f>
        <v>0</v>
      </c>
    </row>
    <row r="61" spans="1:72" ht="21.75" hidden="1" outlineLevel="1" thickBot="1" x14ac:dyDescent="0.4">
      <c r="A61" s="33">
        <f>IFERROR(SOLID!E72,0)</f>
        <v>0</v>
      </c>
      <c r="B61" s="16">
        <f ca="1">IFERROR(SOLID!F72,0)</f>
        <v>0</v>
      </c>
      <c r="C61" s="16">
        <f ca="1">IFERROR(SOLID!G72,0)</f>
        <v>0</v>
      </c>
      <c r="D61" s="16">
        <f ca="1">IFERROR(SOLID!H72,0)</f>
        <v>0</v>
      </c>
      <c r="E61" s="16">
        <f ca="1">IFERROR(SOLID!I72,0)</f>
        <v>0</v>
      </c>
      <c r="F61" s="16">
        <f ca="1">IFERROR(SOLID!J72,0)</f>
        <v>0</v>
      </c>
      <c r="G61" s="16">
        <f ca="1">IFERROR(SOLID!K72,0)</f>
        <v>0</v>
      </c>
      <c r="H61" s="16">
        <f ca="1">IFERROR(SOLID!L72,0)</f>
        <v>0</v>
      </c>
      <c r="I61" s="16">
        <f ca="1">IFERROR(SOLID!M72,0)</f>
        <v>0</v>
      </c>
      <c r="J61" s="16">
        <f ca="1">IFERROR(SOLID!N72,0)</f>
        <v>0</v>
      </c>
      <c r="K61" s="16">
        <f ca="1">IFERROR(SOLID!O72,0)</f>
        <v>0</v>
      </c>
      <c r="L61" s="16">
        <f ca="1">IFERROR(SOLID!P72,0)</f>
        <v>0</v>
      </c>
      <c r="M61" s="16">
        <f ca="1">IFERROR(SOLID!Q72,0)</f>
        <v>0</v>
      </c>
      <c r="N61" s="16">
        <f ca="1">IFERROR(SOLID!R72,0)</f>
        <v>0</v>
      </c>
      <c r="O61" s="16">
        <f ca="1">IFERROR(SOLID!S72,0)</f>
        <v>0</v>
      </c>
      <c r="P61" s="16">
        <f ca="1">IFERROR(SOLID!T72,0)</f>
        <v>0</v>
      </c>
      <c r="Q61" s="16">
        <f ca="1">IFERROR(SOLID!U72,0)</f>
        <v>0</v>
      </c>
      <c r="R61" s="16">
        <f ca="1">IFERROR(SOLID!V72,0)</f>
        <v>0</v>
      </c>
      <c r="S61" s="16">
        <f ca="1">IFERROR(SOLID!W72,0)</f>
        <v>0</v>
      </c>
      <c r="T61" s="16">
        <f ca="1">IFERROR(SOLID!X72,0)</f>
        <v>0</v>
      </c>
      <c r="U61" s="16">
        <f ca="1">IFERROR(SOLID!Y72,0)</f>
        <v>0</v>
      </c>
      <c r="V61" s="16">
        <f ca="1">IFERROR(SOLID!Z72,0)</f>
        <v>0</v>
      </c>
      <c r="W61" s="16">
        <f ca="1">IFERROR(SOLID!AA72,0)</f>
        <v>0</v>
      </c>
      <c r="X61" s="16">
        <f ca="1">IFERROR(SOLID!AB72,0)</f>
        <v>0</v>
      </c>
      <c r="Y61" s="16">
        <f ca="1">IFERROR(SOLID!AC72,0)</f>
        <v>0</v>
      </c>
      <c r="Z61" s="16">
        <f ca="1">IFERROR(SOLID!AD72,0)</f>
        <v>0</v>
      </c>
      <c r="AA61" s="16">
        <f ca="1">IFERROR(SOLID!AE72,0)</f>
        <v>0</v>
      </c>
      <c r="AB61" s="16">
        <f ca="1">IFERROR(SOLID!AF72,0)</f>
        <v>0</v>
      </c>
      <c r="AC61" s="16">
        <f ca="1">IFERROR(SOLID!AG72,0)</f>
        <v>0</v>
      </c>
      <c r="AD61" s="16">
        <f ca="1">IFERROR(SOLID!AH72,0)</f>
        <v>0</v>
      </c>
      <c r="AE61" s="16">
        <f ca="1">IFERROR(SOLID!AI72,0)</f>
        <v>0</v>
      </c>
      <c r="AF61" s="16">
        <f ca="1">IFERROR(SOLID!AJ72,0)</f>
        <v>0</v>
      </c>
      <c r="AG61" s="16">
        <f ca="1">IFERROR(SOLID!AK72,0)</f>
        <v>0</v>
      </c>
      <c r="AH61" s="16">
        <f ca="1">IFERROR(SOLID!AL72,0)</f>
        <v>0</v>
      </c>
      <c r="AI61" s="16">
        <f ca="1">IFERROR(SOLID!AM72,0)</f>
        <v>0</v>
      </c>
      <c r="AJ61" s="16">
        <f ca="1">IFERROR(SOLID!AN72,0)</f>
        <v>0</v>
      </c>
      <c r="AK61" s="16">
        <f ca="1">IFERROR(SOLID!AO72,0)</f>
        <v>0</v>
      </c>
      <c r="AL61" s="16">
        <f ca="1">IFERROR(SOLID!AP72,0)</f>
        <v>0</v>
      </c>
      <c r="AM61" s="16">
        <f ca="1">IFERROR(SOLID!AQ72,0)</f>
        <v>0</v>
      </c>
      <c r="AN61" s="16">
        <f ca="1">IFERROR(SOLID!AR72,0)</f>
        <v>0</v>
      </c>
      <c r="AO61" s="16">
        <f ca="1">IFERROR(SOLID!AS72,0)</f>
        <v>0</v>
      </c>
      <c r="AP61" s="16">
        <f ca="1">IFERROR(SOLID!AT72,0)</f>
        <v>0</v>
      </c>
      <c r="AQ61" s="16">
        <f ca="1">IFERROR(SOLID!AU72,0)</f>
        <v>0</v>
      </c>
      <c r="AR61" s="16">
        <f ca="1">IFERROR(SOLID!AV72,0)</f>
        <v>0</v>
      </c>
      <c r="AS61" s="16">
        <f ca="1">IFERROR(SOLID!AW72,0)</f>
        <v>0</v>
      </c>
      <c r="AT61" s="16">
        <f ca="1">IFERROR(SOLID!AX72,0)</f>
        <v>0</v>
      </c>
      <c r="AU61" s="16">
        <f ca="1">IFERROR(SOLID!AY72,0)</f>
        <v>0</v>
      </c>
      <c r="AV61" s="16">
        <f ca="1">IFERROR(SOLID!AZ72,0)</f>
        <v>0</v>
      </c>
      <c r="AW61" s="16">
        <f ca="1">IFERROR(SOLID!BA72,0)</f>
        <v>0</v>
      </c>
      <c r="AX61" s="16">
        <f ca="1">IFERROR(SOLID!BB72,0)</f>
        <v>0</v>
      </c>
      <c r="AY61" s="16">
        <f ca="1">IFERROR(SOLID!BC72,0)</f>
        <v>0</v>
      </c>
      <c r="AZ61" s="16">
        <f ca="1">IFERROR(SOLID!BD72,0)</f>
        <v>0</v>
      </c>
      <c r="BA61" s="16">
        <f ca="1">IFERROR(SOLID!BE72,0)</f>
        <v>0</v>
      </c>
      <c r="BB61" s="16">
        <f ca="1">IFERROR(SOLID!BF72,0)</f>
        <v>0</v>
      </c>
      <c r="BC61" s="16">
        <f ca="1">IFERROR(SOLID!BG72,0)</f>
        <v>0</v>
      </c>
      <c r="BD61" s="16">
        <f ca="1">IFERROR(SOLID!BH72,0)</f>
        <v>0</v>
      </c>
      <c r="BE61" s="16">
        <f ca="1">IFERROR(SOLID!BI72,0)</f>
        <v>0</v>
      </c>
      <c r="BF61" s="16">
        <f ca="1">IFERROR(SOLID!BJ72,0)</f>
        <v>0</v>
      </c>
      <c r="BG61" s="16">
        <f ca="1">IFERROR(SOLID!BK72,0)</f>
        <v>0</v>
      </c>
      <c r="BH61" s="16">
        <f ca="1">IFERROR(SOLID!BL72,0)</f>
        <v>0</v>
      </c>
      <c r="BI61" s="16">
        <f ca="1">IFERROR(SOLID!BM72,0)</f>
        <v>0</v>
      </c>
      <c r="BJ61" s="16">
        <f ca="1">IFERROR(SOLID!BN72,0)</f>
        <v>0</v>
      </c>
      <c r="BK61" s="16">
        <f ca="1">IFERROR(SOLID!BO72,0)</f>
        <v>0</v>
      </c>
      <c r="BL61" s="16">
        <f ca="1">IFERROR(SOLID!BP72,0)</f>
        <v>0</v>
      </c>
      <c r="BM61" s="16">
        <f ca="1">IFERROR(SOLID!BQ72,0)</f>
        <v>0</v>
      </c>
      <c r="BN61" s="16">
        <f ca="1">IFERROR(SOLID!BR72,0)</f>
        <v>0</v>
      </c>
      <c r="BO61" s="16">
        <f>IFERROR(SOLID!BS72,0)</f>
        <v>0</v>
      </c>
      <c r="BP61" s="16">
        <f>IFERROR(SOLID!BT72,0)</f>
        <v>0</v>
      </c>
      <c r="BQ61" s="16">
        <f>IFERROR(SOLID!BU72,0)</f>
        <v>0</v>
      </c>
      <c r="BR61" s="16">
        <f>IFERROR(SOLID!BV72,0)</f>
        <v>0</v>
      </c>
      <c r="BS61" s="16">
        <f>IFERROR(SOLID!BW72,0)</f>
        <v>0</v>
      </c>
      <c r="BT61" s="16">
        <f>IFERROR(SOLID!BX72,0)</f>
        <v>0</v>
      </c>
    </row>
    <row r="62" spans="1:72" ht="21.75" hidden="1" outlineLevel="1" thickBot="1" x14ac:dyDescent="0.4">
      <c r="A62" s="33">
        <f>IFERROR(SOLID!E73,0)</f>
        <v>0</v>
      </c>
      <c r="B62" s="16">
        <f ca="1">IFERROR(SOLID!F73,0)</f>
        <v>0</v>
      </c>
      <c r="C62" s="16">
        <f ca="1">IFERROR(SOLID!G73,0)</f>
        <v>0</v>
      </c>
      <c r="D62" s="16">
        <f ca="1">IFERROR(SOLID!H73,0)</f>
        <v>0</v>
      </c>
      <c r="E62" s="16">
        <f ca="1">IFERROR(SOLID!I73,0)</f>
        <v>0</v>
      </c>
      <c r="F62" s="16">
        <f ca="1">IFERROR(SOLID!J73,0)</f>
        <v>0</v>
      </c>
      <c r="G62" s="16">
        <f ca="1">IFERROR(SOLID!K73,0)</f>
        <v>0</v>
      </c>
      <c r="H62" s="16">
        <f ca="1">IFERROR(SOLID!L73,0)</f>
        <v>0</v>
      </c>
      <c r="I62" s="16">
        <f ca="1">IFERROR(SOLID!M73,0)</f>
        <v>0</v>
      </c>
      <c r="J62" s="16">
        <f ca="1">IFERROR(SOLID!N73,0)</f>
        <v>0</v>
      </c>
      <c r="K62" s="16">
        <f ca="1">IFERROR(SOLID!O73,0)</f>
        <v>0</v>
      </c>
      <c r="L62" s="16">
        <f ca="1">IFERROR(SOLID!P73,0)</f>
        <v>0</v>
      </c>
      <c r="M62" s="16">
        <f ca="1">IFERROR(SOLID!Q73,0)</f>
        <v>0</v>
      </c>
      <c r="N62" s="16">
        <f ca="1">IFERROR(SOLID!R73,0)</f>
        <v>0</v>
      </c>
      <c r="O62" s="16">
        <f ca="1">IFERROR(SOLID!S73,0)</f>
        <v>0</v>
      </c>
      <c r="P62" s="16">
        <f ca="1">IFERROR(SOLID!T73,0)</f>
        <v>0</v>
      </c>
      <c r="Q62" s="16">
        <f ca="1">IFERROR(SOLID!U73,0)</f>
        <v>0</v>
      </c>
      <c r="R62" s="16">
        <f ca="1">IFERROR(SOLID!V73,0)</f>
        <v>0</v>
      </c>
      <c r="S62" s="16">
        <f ca="1">IFERROR(SOLID!W73,0)</f>
        <v>0</v>
      </c>
      <c r="T62" s="16">
        <f ca="1">IFERROR(SOLID!X73,0)</f>
        <v>0</v>
      </c>
      <c r="U62" s="16">
        <f ca="1">IFERROR(SOLID!Y73,0)</f>
        <v>0</v>
      </c>
      <c r="V62" s="16">
        <f ca="1">IFERROR(SOLID!Z73,0)</f>
        <v>0</v>
      </c>
      <c r="W62" s="16">
        <f ca="1">IFERROR(SOLID!AA73,0)</f>
        <v>0</v>
      </c>
      <c r="X62" s="16">
        <f ca="1">IFERROR(SOLID!AB73,0)</f>
        <v>0</v>
      </c>
      <c r="Y62" s="16">
        <f ca="1">IFERROR(SOLID!AC73,0)</f>
        <v>0</v>
      </c>
      <c r="Z62" s="16">
        <f ca="1">IFERROR(SOLID!AD73,0)</f>
        <v>0</v>
      </c>
      <c r="AA62" s="16">
        <f ca="1">IFERROR(SOLID!AE73,0)</f>
        <v>0</v>
      </c>
      <c r="AB62" s="16">
        <f ca="1">IFERROR(SOLID!AF73,0)</f>
        <v>0</v>
      </c>
      <c r="AC62" s="16">
        <f ca="1">IFERROR(SOLID!AG73,0)</f>
        <v>0</v>
      </c>
      <c r="AD62" s="16">
        <f ca="1">IFERROR(SOLID!AH73,0)</f>
        <v>0</v>
      </c>
      <c r="AE62" s="16">
        <f ca="1">IFERROR(SOLID!AI73,0)</f>
        <v>0</v>
      </c>
      <c r="AF62" s="16">
        <f ca="1">IFERROR(SOLID!AJ73,0)</f>
        <v>0</v>
      </c>
      <c r="AG62" s="16">
        <f ca="1">IFERROR(SOLID!AK73,0)</f>
        <v>0</v>
      </c>
      <c r="AH62" s="16">
        <f ca="1">IFERROR(SOLID!AL73,0)</f>
        <v>0</v>
      </c>
      <c r="AI62" s="16">
        <f ca="1">IFERROR(SOLID!AM73,0)</f>
        <v>0</v>
      </c>
      <c r="AJ62" s="16">
        <f ca="1">IFERROR(SOLID!AN73,0)</f>
        <v>0</v>
      </c>
      <c r="AK62" s="16">
        <f ca="1">IFERROR(SOLID!AO73,0)</f>
        <v>0</v>
      </c>
      <c r="AL62" s="16">
        <f ca="1">IFERROR(SOLID!AP73,0)</f>
        <v>0</v>
      </c>
      <c r="AM62" s="16">
        <f ca="1">IFERROR(SOLID!AQ73,0)</f>
        <v>0</v>
      </c>
      <c r="AN62" s="16">
        <f ca="1">IFERROR(SOLID!AR73,0)</f>
        <v>0</v>
      </c>
      <c r="AO62" s="16">
        <f ca="1">IFERROR(SOLID!AS73,0)</f>
        <v>0</v>
      </c>
      <c r="AP62" s="16">
        <f ca="1">IFERROR(SOLID!AT73,0)</f>
        <v>0</v>
      </c>
      <c r="AQ62" s="16">
        <f ca="1">IFERROR(SOLID!AU73,0)</f>
        <v>0</v>
      </c>
      <c r="AR62" s="16">
        <f ca="1">IFERROR(SOLID!AV73,0)</f>
        <v>0</v>
      </c>
      <c r="AS62" s="16">
        <f ca="1">IFERROR(SOLID!AW73,0)</f>
        <v>0</v>
      </c>
      <c r="AT62" s="16">
        <f ca="1">IFERROR(SOLID!AX73,0)</f>
        <v>0</v>
      </c>
      <c r="AU62" s="16">
        <f ca="1">IFERROR(SOLID!AY73,0)</f>
        <v>0</v>
      </c>
      <c r="AV62" s="16">
        <f ca="1">IFERROR(SOLID!AZ73,0)</f>
        <v>0</v>
      </c>
      <c r="AW62" s="16">
        <f ca="1">IFERROR(SOLID!BA73,0)</f>
        <v>0</v>
      </c>
      <c r="AX62" s="16">
        <f ca="1">IFERROR(SOLID!BB73,0)</f>
        <v>0</v>
      </c>
      <c r="AY62" s="16">
        <f ca="1">IFERROR(SOLID!BC73,0)</f>
        <v>0</v>
      </c>
      <c r="AZ62" s="16">
        <f ca="1">IFERROR(SOLID!BD73,0)</f>
        <v>0</v>
      </c>
      <c r="BA62" s="16">
        <f ca="1">IFERROR(SOLID!BE73,0)</f>
        <v>0</v>
      </c>
      <c r="BB62" s="16">
        <f ca="1">IFERROR(SOLID!BF73,0)</f>
        <v>0</v>
      </c>
      <c r="BC62" s="16">
        <f ca="1">IFERROR(SOLID!BG73,0)</f>
        <v>0</v>
      </c>
      <c r="BD62" s="16">
        <f ca="1">IFERROR(SOLID!BH73,0)</f>
        <v>0</v>
      </c>
      <c r="BE62" s="16">
        <f ca="1">IFERROR(SOLID!BI73,0)</f>
        <v>0</v>
      </c>
      <c r="BF62" s="16">
        <f ca="1">IFERROR(SOLID!BJ73,0)</f>
        <v>0</v>
      </c>
      <c r="BG62" s="16">
        <f ca="1">IFERROR(SOLID!BK73,0)</f>
        <v>0</v>
      </c>
      <c r="BH62" s="16">
        <f ca="1">IFERROR(SOLID!BL73,0)</f>
        <v>0</v>
      </c>
      <c r="BI62" s="16">
        <f ca="1">IFERROR(SOLID!BM73,0)</f>
        <v>0</v>
      </c>
      <c r="BJ62" s="16">
        <f ca="1">IFERROR(SOLID!BN73,0)</f>
        <v>0</v>
      </c>
      <c r="BK62" s="16">
        <f ca="1">IFERROR(SOLID!BO73,0)</f>
        <v>0</v>
      </c>
      <c r="BL62" s="16">
        <f ca="1">IFERROR(SOLID!BP73,0)</f>
        <v>0</v>
      </c>
      <c r="BM62" s="16">
        <f ca="1">IFERROR(SOLID!BQ73,0)</f>
        <v>0</v>
      </c>
      <c r="BN62" s="16">
        <f ca="1">IFERROR(SOLID!BR73,0)</f>
        <v>0</v>
      </c>
      <c r="BO62" s="16">
        <f>IFERROR(SOLID!BS73,0)</f>
        <v>0</v>
      </c>
      <c r="BP62" s="16">
        <f>IFERROR(SOLID!BT73,0)</f>
        <v>0</v>
      </c>
      <c r="BQ62" s="16">
        <f>IFERROR(SOLID!BU73,0)</f>
        <v>0</v>
      </c>
      <c r="BR62" s="16">
        <f>IFERROR(SOLID!BV73,0)</f>
        <v>0</v>
      </c>
      <c r="BS62" s="16">
        <f>IFERROR(SOLID!BW73,0)</f>
        <v>0</v>
      </c>
      <c r="BT62" s="16">
        <f>IFERROR(SOLID!BX73,0)</f>
        <v>0</v>
      </c>
    </row>
    <row r="63" spans="1:72" ht="21.75" hidden="1" outlineLevel="1" thickBot="1" x14ac:dyDescent="0.4">
      <c r="A63" s="33">
        <f>IFERROR(SOLID!E74,0)</f>
        <v>0</v>
      </c>
      <c r="B63" s="16">
        <f ca="1">IFERROR(SOLID!F74,0)</f>
        <v>0</v>
      </c>
      <c r="C63" s="16">
        <f ca="1">IFERROR(SOLID!G74,0)</f>
        <v>0</v>
      </c>
      <c r="D63" s="16">
        <f ca="1">IFERROR(SOLID!H74,0)</f>
        <v>0</v>
      </c>
      <c r="E63" s="16">
        <f ca="1">IFERROR(SOLID!I74,0)</f>
        <v>0</v>
      </c>
      <c r="F63" s="16">
        <f ca="1">IFERROR(SOLID!J74,0)</f>
        <v>0</v>
      </c>
      <c r="G63" s="16">
        <f ca="1">IFERROR(SOLID!K74,0)</f>
        <v>0</v>
      </c>
      <c r="H63" s="16">
        <f ca="1">IFERROR(SOLID!L74,0)</f>
        <v>0</v>
      </c>
      <c r="I63" s="16">
        <f ca="1">IFERROR(SOLID!M74,0)</f>
        <v>0</v>
      </c>
      <c r="J63" s="16">
        <f ca="1">IFERROR(SOLID!N74,0)</f>
        <v>0</v>
      </c>
      <c r="K63" s="16">
        <f ca="1">IFERROR(SOLID!O74,0)</f>
        <v>0</v>
      </c>
      <c r="L63" s="16">
        <f ca="1">IFERROR(SOLID!P74,0)</f>
        <v>0</v>
      </c>
      <c r="M63" s="16">
        <f ca="1">IFERROR(SOLID!Q74,0)</f>
        <v>0</v>
      </c>
      <c r="N63" s="16">
        <f ca="1">IFERROR(SOLID!R74,0)</f>
        <v>0</v>
      </c>
      <c r="O63" s="16">
        <f ca="1">IFERROR(SOLID!S74,0)</f>
        <v>0</v>
      </c>
      <c r="P63" s="16">
        <f ca="1">IFERROR(SOLID!T74,0)</f>
        <v>0</v>
      </c>
      <c r="Q63" s="16">
        <f ca="1">IFERROR(SOLID!U74,0)</f>
        <v>0</v>
      </c>
      <c r="R63" s="16">
        <f ca="1">IFERROR(SOLID!V74,0)</f>
        <v>0</v>
      </c>
      <c r="S63" s="16">
        <f ca="1">IFERROR(SOLID!W74,0)</f>
        <v>0</v>
      </c>
      <c r="T63" s="16">
        <f ca="1">IFERROR(SOLID!X74,0)</f>
        <v>0</v>
      </c>
      <c r="U63" s="16">
        <f ca="1">IFERROR(SOLID!Y74,0)</f>
        <v>0</v>
      </c>
      <c r="V63" s="16">
        <f ca="1">IFERROR(SOLID!Z74,0)</f>
        <v>0</v>
      </c>
      <c r="W63" s="16">
        <f ca="1">IFERROR(SOLID!AA74,0)</f>
        <v>0</v>
      </c>
      <c r="X63" s="16">
        <f ca="1">IFERROR(SOLID!AB74,0)</f>
        <v>0</v>
      </c>
      <c r="Y63" s="16">
        <f ca="1">IFERROR(SOLID!AC74,0)</f>
        <v>0</v>
      </c>
      <c r="Z63" s="16">
        <f ca="1">IFERROR(SOLID!AD74,0)</f>
        <v>0</v>
      </c>
      <c r="AA63" s="16">
        <f ca="1">IFERROR(SOLID!AE74,0)</f>
        <v>0</v>
      </c>
      <c r="AB63" s="16">
        <f ca="1">IFERROR(SOLID!AF74,0)</f>
        <v>0</v>
      </c>
      <c r="AC63" s="16">
        <f ca="1">IFERROR(SOLID!AG74,0)</f>
        <v>0</v>
      </c>
      <c r="AD63" s="16">
        <f ca="1">IFERROR(SOLID!AH74,0)</f>
        <v>0</v>
      </c>
      <c r="AE63" s="16">
        <f ca="1">IFERROR(SOLID!AI74,0)</f>
        <v>0</v>
      </c>
      <c r="AF63" s="16">
        <f ca="1">IFERROR(SOLID!AJ74,0)</f>
        <v>0</v>
      </c>
      <c r="AG63" s="16">
        <f ca="1">IFERROR(SOLID!AK74,0)</f>
        <v>0</v>
      </c>
      <c r="AH63" s="16">
        <f ca="1">IFERROR(SOLID!AL74,0)</f>
        <v>0</v>
      </c>
      <c r="AI63" s="16">
        <f ca="1">IFERROR(SOLID!AM74,0)</f>
        <v>0</v>
      </c>
      <c r="AJ63" s="16">
        <f ca="1">IFERROR(SOLID!AN74,0)</f>
        <v>0</v>
      </c>
      <c r="AK63" s="16">
        <f ca="1">IFERROR(SOLID!AO74,0)</f>
        <v>0</v>
      </c>
      <c r="AL63" s="16">
        <f ca="1">IFERROR(SOLID!AP74,0)</f>
        <v>0</v>
      </c>
      <c r="AM63" s="16">
        <f ca="1">IFERROR(SOLID!AQ74,0)</f>
        <v>0</v>
      </c>
      <c r="AN63" s="16">
        <f ca="1">IFERROR(SOLID!AR74,0)</f>
        <v>0</v>
      </c>
      <c r="AO63" s="16">
        <f ca="1">IFERROR(SOLID!AS74,0)</f>
        <v>0</v>
      </c>
      <c r="AP63" s="16">
        <f ca="1">IFERROR(SOLID!AT74,0)</f>
        <v>0</v>
      </c>
      <c r="AQ63" s="16">
        <f ca="1">IFERROR(SOLID!AU74,0)</f>
        <v>0</v>
      </c>
      <c r="AR63" s="16">
        <f ca="1">IFERROR(SOLID!AV74,0)</f>
        <v>0</v>
      </c>
      <c r="AS63" s="16">
        <f ca="1">IFERROR(SOLID!AW74,0)</f>
        <v>0</v>
      </c>
      <c r="AT63" s="16">
        <f ca="1">IFERROR(SOLID!AX74,0)</f>
        <v>0</v>
      </c>
      <c r="AU63" s="16">
        <f ca="1">IFERROR(SOLID!AY74,0)</f>
        <v>0</v>
      </c>
      <c r="AV63" s="16">
        <f ca="1">IFERROR(SOLID!AZ74,0)</f>
        <v>0</v>
      </c>
      <c r="AW63" s="16">
        <f ca="1">IFERROR(SOLID!BA74,0)</f>
        <v>0</v>
      </c>
      <c r="AX63" s="16">
        <f ca="1">IFERROR(SOLID!BB74,0)</f>
        <v>0</v>
      </c>
      <c r="AY63" s="16">
        <f ca="1">IFERROR(SOLID!BC74,0)</f>
        <v>0</v>
      </c>
      <c r="AZ63" s="16">
        <f ca="1">IFERROR(SOLID!BD74,0)</f>
        <v>0</v>
      </c>
      <c r="BA63" s="16">
        <f ca="1">IFERROR(SOLID!BE74,0)</f>
        <v>0</v>
      </c>
      <c r="BB63" s="16">
        <f ca="1">IFERROR(SOLID!BF74,0)</f>
        <v>0</v>
      </c>
      <c r="BC63" s="16">
        <f ca="1">IFERROR(SOLID!BG74,0)</f>
        <v>0</v>
      </c>
      <c r="BD63" s="16">
        <f ca="1">IFERROR(SOLID!BH74,0)</f>
        <v>0</v>
      </c>
      <c r="BE63" s="16">
        <f ca="1">IFERROR(SOLID!BI74,0)</f>
        <v>0</v>
      </c>
      <c r="BF63" s="16">
        <f ca="1">IFERROR(SOLID!BJ74,0)</f>
        <v>0</v>
      </c>
      <c r="BG63" s="16">
        <f ca="1">IFERROR(SOLID!BK74,0)</f>
        <v>0</v>
      </c>
      <c r="BH63" s="16">
        <f ca="1">IFERROR(SOLID!BL74,0)</f>
        <v>0</v>
      </c>
      <c r="BI63" s="16">
        <f ca="1">IFERROR(SOLID!BM74,0)</f>
        <v>0</v>
      </c>
      <c r="BJ63" s="16">
        <f ca="1">IFERROR(SOLID!BN74,0)</f>
        <v>0</v>
      </c>
      <c r="BK63" s="16">
        <f ca="1">IFERROR(SOLID!BO74,0)</f>
        <v>0</v>
      </c>
      <c r="BL63" s="16">
        <f ca="1">IFERROR(SOLID!BP74,0)</f>
        <v>0</v>
      </c>
      <c r="BM63" s="16">
        <f ca="1">IFERROR(SOLID!BQ74,0)</f>
        <v>0</v>
      </c>
      <c r="BN63" s="16">
        <f ca="1">IFERROR(SOLID!BR74,0)</f>
        <v>0</v>
      </c>
      <c r="BO63" s="16">
        <f>IFERROR(SOLID!BS74,0)</f>
        <v>0</v>
      </c>
      <c r="BP63" s="16">
        <f>IFERROR(SOLID!BT74,0)</f>
        <v>0</v>
      </c>
      <c r="BQ63" s="16">
        <f>IFERROR(SOLID!BU74,0)</f>
        <v>0</v>
      </c>
      <c r="BR63" s="16">
        <f>IFERROR(SOLID!BV74,0)</f>
        <v>0</v>
      </c>
      <c r="BS63" s="16">
        <f>IFERROR(SOLID!BW74,0)</f>
        <v>0</v>
      </c>
      <c r="BT63" s="16">
        <f>IFERROR(SOLID!BX74,0)</f>
        <v>0</v>
      </c>
    </row>
    <row r="64" spans="1:72" ht="21.75" hidden="1" outlineLevel="1" thickBot="1" x14ac:dyDescent="0.4">
      <c r="A64" s="33">
        <f>IFERROR(SOLID!E75,0)</f>
        <v>1</v>
      </c>
      <c r="B64" s="16">
        <f>IFERROR(SOLID!F75,0)</f>
        <v>0</v>
      </c>
      <c r="C64" s="16">
        <f>IFERROR(SOLID!G75,0)</f>
        <v>0</v>
      </c>
      <c r="D64" s="16">
        <f>IFERROR(SOLID!H75,0)</f>
        <v>0</v>
      </c>
      <c r="E64" s="16">
        <f>IFERROR(SOLID!I75,0)</f>
        <v>0</v>
      </c>
      <c r="F64" s="16">
        <f>IFERROR(SOLID!J75,0)</f>
        <v>0</v>
      </c>
      <c r="G64" s="16">
        <f>IFERROR(SOLID!K75,0)</f>
        <v>0</v>
      </c>
      <c r="H64" s="16">
        <f>IFERROR(SOLID!L75,0)</f>
        <v>0</v>
      </c>
      <c r="I64" s="16">
        <f>IFERROR(SOLID!M75,0)</f>
        <v>0</v>
      </c>
      <c r="J64" s="16">
        <f>IFERROR(SOLID!N75,0)</f>
        <v>0</v>
      </c>
      <c r="K64" s="16">
        <f>IFERROR(SOLID!O75,0)</f>
        <v>0</v>
      </c>
      <c r="L64" s="16">
        <f>IFERROR(SOLID!P75,0)</f>
        <v>0</v>
      </c>
      <c r="M64" s="16">
        <f>IFERROR(SOLID!Q75,0)</f>
        <v>0</v>
      </c>
      <c r="N64" s="16">
        <f>IFERROR(SOLID!R75,0)</f>
        <v>0</v>
      </c>
      <c r="O64" s="16">
        <f>IFERROR(SOLID!S75,0)</f>
        <v>0</v>
      </c>
      <c r="P64" s="16">
        <f>IFERROR(SOLID!T75,0)</f>
        <v>0</v>
      </c>
      <c r="Q64" s="16">
        <f>IFERROR(SOLID!U75,0)</f>
        <v>0</v>
      </c>
      <c r="R64" s="16">
        <f>IFERROR(SOLID!V75,0)</f>
        <v>0</v>
      </c>
      <c r="S64" s="16">
        <f>IFERROR(SOLID!W75,0)</f>
        <v>0</v>
      </c>
      <c r="T64" s="16">
        <f>IFERROR(SOLID!X75,0)</f>
        <v>0</v>
      </c>
      <c r="U64" s="16">
        <f>IFERROR(SOLID!Y75,0)</f>
        <v>0</v>
      </c>
      <c r="V64" s="16">
        <f>IFERROR(SOLID!Z75,0)</f>
        <v>0</v>
      </c>
      <c r="W64" s="16">
        <f>IFERROR(SOLID!AA75,0)</f>
        <v>0</v>
      </c>
      <c r="X64" s="16">
        <f>IFERROR(SOLID!AB75,0)</f>
        <v>0</v>
      </c>
      <c r="Y64" s="16">
        <f>IFERROR(SOLID!AC75,0)</f>
        <v>0</v>
      </c>
      <c r="Z64" s="16">
        <f>IFERROR(SOLID!AD75,0)</f>
        <v>0</v>
      </c>
      <c r="AA64" s="16">
        <f>IFERROR(SOLID!AE75,0)</f>
        <v>0</v>
      </c>
      <c r="AB64" s="16">
        <f>IFERROR(SOLID!AF75,0)</f>
        <v>0</v>
      </c>
      <c r="AC64" s="16">
        <f>IFERROR(SOLID!AG75,0)</f>
        <v>0</v>
      </c>
      <c r="AD64" s="16">
        <f>IFERROR(SOLID!AH75,0)</f>
        <v>0</v>
      </c>
      <c r="AE64" s="16">
        <f>IFERROR(SOLID!AI75,0)</f>
        <v>0</v>
      </c>
      <c r="AF64" s="16">
        <f>IFERROR(SOLID!AJ75,0)</f>
        <v>0</v>
      </c>
      <c r="AG64" s="16">
        <f>IFERROR(SOLID!AK75,0)</f>
        <v>0</v>
      </c>
      <c r="AH64" s="16">
        <f>IFERROR(SOLID!AL75,0)</f>
        <v>0</v>
      </c>
      <c r="AI64" s="16">
        <f>IFERROR(SOLID!AM75,0)</f>
        <v>0</v>
      </c>
      <c r="AJ64" s="16">
        <f>IFERROR(SOLID!AN75,0)</f>
        <v>0</v>
      </c>
      <c r="AK64" s="16">
        <f>IFERROR(SOLID!AO75,0)</f>
        <v>0</v>
      </c>
      <c r="AL64" s="16">
        <f>IFERROR(SOLID!AP75,0)</f>
        <v>0</v>
      </c>
      <c r="AM64" s="16">
        <f>IFERROR(SOLID!AQ75,0)</f>
        <v>0</v>
      </c>
      <c r="AN64" s="16">
        <f>IFERROR(SOLID!AR75,0)</f>
        <v>0</v>
      </c>
      <c r="AO64" s="16">
        <f>IFERROR(SOLID!AS75,0)</f>
        <v>0</v>
      </c>
      <c r="AP64" s="16">
        <f>IFERROR(SOLID!AT75,0)</f>
        <v>0</v>
      </c>
      <c r="AQ64" s="16">
        <f>IFERROR(SOLID!AU75,0)</f>
        <v>0</v>
      </c>
      <c r="AR64" s="16">
        <f>IFERROR(SOLID!AV75,0)</f>
        <v>0</v>
      </c>
      <c r="AS64" s="16">
        <f>IFERROR(SOLID!AW75,0)</f>
        <v>0</v>
      </c>
      <c r="AT64" s="16">
        <f>IFERROR(SOLID!AX75,0)</f>
        <v>0</v>
      </c>
      <c r="AU64" s="16">
        <f>IFERROR(SOLID!AY75,0)</f>
        <v>0</v>
      </c>
      <c r="AV64" s="16">
        <f>IFERROR(SOLID!AZ75,0)</f>
        <v>0</v>
      </c>
      <c r="AW64" s="16">
        <f>IFERROR(SOLID!BA75,0)</f>
        <v>0</v>
      </c>
      <c r="AX64" s="16">
        <f>IFERROR(SOLID!BB75,0)</f>
        <v>0</v>
      </c>
      <c r="AY64" s="16">
        <f>IFERROR(SOLID!BC75,0)</f>
        <v>0</v>
      </c>
      <c r="AZ64" s="16">
        <f>IFERROR(SOLID!BD75,0)</f>
        <v>0</v>
      </c>
      <c r="BA64" s="16">
        <f>IFERROR(SOLID!BE75,0)</f>
        <v>0</v>
      </c>
      <c r="BB64" s="16">
        <f>IFERROR(SOLID!BF75,0)</f>
        <v>0</v>
      </c>
      <c r="BC64" s="16">
        <f>IFERROR(SOLID!BG75,0)</f>
        <v>0</v>
      </c>
      <c r="BD64" s="16">
        <f>IFERROR(SOLID!BH75,0)</f>
        <v>0</v>
      </c>
      <c r="BE64" s="16">
        <f>IFERROR(SOLID!BI75,0)</f>
        <v>0</v>
      </c>
      <c r="BF64" s="16">
        <f>IFERROR(SOLID!BJ75,0)</f>
        <v>0</v>
      </c>
      <c r="BG64" s="16">
        <f>IFERROR(SOLID!BK75,0)</f>
        <v>0</v>
      </c>
      <c r="BH64" s="16">
        <f>IFERROR(SOLID!BL75,0)</f>
        <v>0</v>
      </c>
      <c r="BI64" s="16">
        <f>IFERROR(SOLID!BM75,0)</f>
        <v>0</v>
      </c>
      <c r="BJ64" s="16">
        <f>IFERROR(SOLID!BN75,0)</f>
        <v>0</v>
      </c>
      <c r="BK64" s="16">
        <f>IFERROR(SOLID!BO75,0)</f>
        <v>0</v>
      </c>
      <c r="BL64" s="16">
        <f>IFERROR(SOLID!BP75,0)</f>
        <v>0</v>
      </c>
      <c r="BM64" s="16">
        <f>IFERROR(SOLID!BQ75,0)</f>
        <v>0</v>
      </c>
      <c r="BN64" s="16">
        <f>IFERROR(SOLID!BR75,0)</f>
        <v>0</v>
      </c>
      <c r="BO64" s="16">
        <f>IFERROR(SOLID!BS75,0)</f>
        <v>0</v>
      </c>
      <c r="BP64" s="16">
        <f>IFERROR(SOLID!BT75,0)</f>
        <v>0</v>
      </c>
      <c r="BQ64" s="16">
        <f>IFERROR(SOLID!BU75,0)</f>
        <v>0</v>
      </c>
      <c r="BR64" s="16">
        <f>IFERROR(SOLID!BV75,0)</f>
        <v>0</v>
      </c>
      <c r="BS64" s="16">
        <f>IFERROR(SOLID!BW75,0)</f>
        <v>0</v>
      </c>
      <c r="BT64" s="16">
        <f>IFERROR(SOLID!BX75,0)</f>
        <v>0</v>
      </c>
    </row>
    <row r="65" spans="1:73" ht="22.5" collapsed="1" thickTop="1" thickBot="1" x14ac:dyDescent="0.4">
      <c r="A65" s="35"/>
      <c r="B65" s="149"/>
      <c r="C65" s="149"/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  <c r="BB65" s="149"/>
      <c r="BC65" s="149"/>
      <c r="BD65" s="149"/>
      <c r="BE65" s="149"/>
      <c r="BF65" s="149"/>
      <c r="BG65" s="149"/>
      <c r="BH65" s="149"/>
      <c r="BI65" s="149"/>
      <c r="BJ65" s="149"/>
      <c r="BK65" s="149"/>
      <c r="BL65" s="149"/>
      <c r="BM65" s="149"/>
      <c r="BN65" s="149"/>
      <c r="BO65" s="149"/>
      <c r="BP65" s="149"/>
      <c r="BQ65" s="149"/>
      <c r="BR65" s="149"/>
      <c r="BS65" s="149"/>
      <c r="BT65" s="149"/>
    </row>
    <row r="66" spans="1:73" ht="22.5" thickTop="1" thickBot="1" x14ac:dyDescent="0.4">
      <c r="A66" s="4" t="s">
        <v>29</v>
      </c>
      <c r="B66" s="4">
        <f>IFERROR(ALL!F45,0)</f>
        <v>273.10000000000002</v>
      </c>
      <c r="C66" s="4">
        <f>IFERROR(ALL!G45,0)</f>
        <v>289.7</v>
      </c>
      <c r="D66" s="4">
        <f>IFERROR(ALL!H45,0)</f>
        <v>306.2</v>
      </c>
      <c r="E66" s="4">
        <f>IFERROR(ALL!I45,0)</f>
        <v>322.7</v>
      </c>
      <c r="F66" s="4">
        <f>IFERROR(ALL!J45,0)</f>
        <v>339.2</v>
      </c>
      <c r="G66" s="4">
        <f>IFERROR(ALL!K45,0)</f>
        <v>355.7</v>
      </c>
      <c r="H66" s="4">
        <f>IFERROR(ALL!L45,0)</f>
        <v>372.3</v>
      </c>
      <c r="I66" s="4">
        <f>IFERROR(ALL!M45,0)</f>
        <v>388.8</v>
      </c>
      <c r="J66" s="4">
        <f>IFERROR(ALL!N45,0)</f>
        <v>405.3</v>
      </c>
      <c r="K66" s="4">
        <f>IFERROR(ALL!O45,0)</f>
        <v>471.4</v>
      </c>
      <c r="L66" s="4">
        <f>IFERROR(ALL!P45,0)</f>
        <v>487.9</v>
      </c>
      <c r="M66" s="4">
        <f>IFERROR(ALL!Q45,0)</f>
        <v>504.4</v>
      </c>
      <c r="N66" s="4">
        <f>IFERROR(ALL!R45,0)</f>
        <v>520.9</v>
      </c>
      <c r="O66" s="4">
        <f>IFERROR(ALL!S45,0)</f>
        <v>537.5</v>
      </c>
      <c r="P66" s="4">
        <f>IFERROR(ALL!T45,0)</f>
        <v>554</v>
      </c>
      <c r="Q66" s="4">
        <f>IFERROR(ALL!U45,0)</f>
        <v>570.5</v>
      </c>
      <c r="R66" s="4">
        <f>IFERROR(ALL!V45,0)</f>
        <v>587</v>
      </c>
      <c r="S66" s="4">
        <f>IFERROR(ALL!W45,0)</f>
        <v>603.5</v>
      </c>
      <c r="T66" s="4">
        <f>IFERROR(ALL!X45,0)</f>
        <v>620.1</v>
      </c>
      <c r="U66" s="4">
        <f>IFERROR(ALL!Y45,0)</f>
        <v>636.6</v>
      </c>
      <c r="V66" s="4">
        <f>IFERROR(ALL!Z45,0)</f>
        <v>653.1</v>
      </c>
      <c r="W66" s="4">
        <f>IFERROR(ALL!AA45,0)</f>
        <v>669.6</v>
      </c>
      <c r="X66" s="4">
        <f>IFERROR(ALL!AB45,0)</f>
        <v>686.1</v>
      </c>
      <c r="Y66" s="4">
        <f>IFERROR(ALL!AC45,0)</f>
        <v>702.7</v>
      </c>
      <c r="Z66" s="4">
        <f>IFERROR(ALL!AD45,0)</f>
        <v>719.2</v>
      </c>
      <c r="AA66" s="4">
        <f>IFERROR(ALL!AE45,0)</f>
        <v>735.7</v>
      </c>
      <c r="AB66" s="4">
        <f>IFERROR(ALL!AF45,0)</f>
        <v>752.2</v>
      </c>
      <c r="AC66" s="4">
        <f>IFERROR(ALL!AG45,0)</f>
        <v>768.7</v>
      </c>
      <c r="AD66" s="4">
        <f>IFERROR(ALL!AH45,0)</f>
        <v>785.2</v>
      </c>
      <c r="AE66" s="4">
        <f>IFERROR(ALL!AI45,0)</f>
        <v>801.8</v>
      </c>
      <c r="AF66" s="4">
        <f>IFERROR(ALL!AJ45,0)</f>
        <v>818.3</v>
      </c>
      <c r="AG66" s="4">
        <f>IFERROR(ALL!AK45,0)</f>
        <v>834.8</v>
      </c>
      <c r="AH66" s="4">
        <f>IFERROR(ALL!AL45,0)</f>
        <v>851.3</v>
      </c>
      <c r="AI66" s="4">
        <f>IFERROR(ALL!AM45,0)</f>
        <v>867.8</v>
      </c>
      <c r="AJ66" s="4">
        <f>IFERROR(ALL!AN45,0)</f>
        <v>884.4</v>
      </c>
      <c r="AK66" s="4">
        <f>IFERROR(ALL!AO45,0)</f>
        <v>900.9</v>
      </c>
      <c r="AL66" s="4">
        <f>IFERROR(ALL!AP45,0)</f>
        <v>917.4</v>
      </c>
      <c r="AM66" s="4">
        <f>IFERROR(ALL!AQ45,0)</f>
        <v>933.9</v>
      </c>
      <c r="AN66" s="4">
        <f>IFERROR(ALL!AR45,0)</f>
        <v>950.4</v>
      </c>
      <c r="AO66" s="4">
        <f>IFERROR(ALL!AS45,0)</f>
        <v>967</v>
      </c>
      <c r="AP66" s="4">
        <f>IFERROR(ALL!AT45,0)</f>
        <v>983.5</v>
      </c>
      <c r="AQ66" s="4">
        <f>IFERROR(ALL!AU45,0)</f>
        <v>1000</v>
      </c>
      <c r="AR66" s="4">
        <f>IFERROR(ALL!AV45,0)</f>
        <v>0</v>
      </c>
      <c r="AS66" s="4">
        <f>IFERROR(ALL!AW45,0)</f>
        <v>0</v>
      </c>
      <c r="AT66" s="4">
        <f>IFERROR(ALL!AX45,0)</f>
        <v>0</v>
      </c>
      <c r="AU66" s="4">
        <f>IFERROR(ALL!AY45,0)</f>
        <v>0</v>
      </c>
      <c r="AV66" s="4">
        <f>IFERROR(ALL!AZ45,0)</f>
        <v>0</v>
      </c>
      <c r="AW66" s="4">
        <f>IFERROR(ALL!BA45,0)</f>
        <v>0</v>
      </c>
      <c r="AX66" s="4">
        <f>IFERROR(ALL!BB45,0)</f>
        <v>0</v>
      </c>
      <c r="AY66" s="4">
        <f>IFERROR(ALL!BC45,0)</f>
        <v>0</v>
      </c>
      <c r="AZ66" s="4">
        <f>IFERROR(ALL!BD45,0)</f>
        <v>0</v>
      </c>
      <c r="BA66" s="4">
        <f>IFERROR(ALL!BE45,0)</f>
        <v>0</v>
      </c>
      <c r="BB66" s="4">
        <f>IFERROR(ALL!BF45,0)</f>
        <v>0</v>
      </c>
      <c r="BC66" s="4">
        <f>IFERROR(ALL!BG45,0)</f>
        <v>0</v>
      </c>
      <c r="BD66" s="4">
        <f>IFERROR(ALL!BH45,0)</f>
        <v>0</v>
      </c>
      <c r="BE66" s="4">
        <f>IFERROR(ALL!BI45,0)</f>
        <v>0</v>
      </c>
      <c r="BF66" s="4">
        <f>IFERROR(ALL!BJ45,0)</f>
        <v>0</v>
      </c>
      <c r="BG66" s="4">
        <f>IFERROR(ALL!BK45,0)</f>
        <v>0</v>
      </c>
      <c r="BH66" s="4">
        <f>IFERROR(ALL!BL45,0)</f>
        <v>0</v>
      </c>
      <c r="BI66" s="4">
        <f>IFERROR(ALL!BM45,0)</f>
        <v>0</v>
      </c>
      <c r="BJ66" s="4">
        <f>IFERROR(ALL!BN45,0)</f>
        <v>0</v>
      </c>
      <c r="BK66" s="4">
        <f>IFERROR(ALL!BO45,0)</f>
        <v>0</v>
      </c>
      <c r="BL66" s="4">
        <f>IFERROR(ALL!BP45,0)</f>
        <v>0</v>
      </c>
      <c r="BM66" s="4">
        <f>IFERROR(ALL!BQ45,0)</f>
        <v>0</v>
      </c>
      <c r="BN66" s="4">
        <f>IFERROR(ALL!BR45,0)</f>
        <v>0</v>
      </c>
      <c r="BO66" s="4">
        <f>IFERROR(ALL!BS45,0)</f>
        <v>0</v>
      </c>
      <c r="BP66" s="4">
        <f>IFERROR(ALL!BT45,0)</f>
        <v>0</v>
      </c>
      <c r="BQ66" s="4">
        <f>IFERROR(ALL!BU45,0)</f>
        <v>0</v>
      </c>
      <c r="BR66" s="4">
        <f>IFERROR(ALL!BV45,0)</f>
        <v>0</v>
      </c>
      <c r="BS66" s="4">
        <f>IFERROR(ALL!BW45,0)</f>
        <v>0</v>
      </c>
      <c r="BT66" s="4">
        <f>IFERROR(ALL!BX45,0)</f>
        <v>0</v>
      </c>
    </row>
    <row r="67" spans="1:73" ht="22.5" outlineLevel="1" thickTop="1" thickBot="1" x14ac:dyDescent="0.4">
      <c r="A67" s="87" t="str">
        <f>IFERROR(ALL!E46,0)</f>
        <v>*Se[M]</v>
      </c>
      <c r="B67" s="16">
        <f ca="1">IFERROR(ALL!F46,0)</f>
        <v>-22.8</v>
      </c>
      <c r="C67" s="16">
        <f ca="1">IFERROR(ALL!G46,0)</f>
        <v>-21.86</v>
      </c>
      <c r="D67" s="16">
        <f ca="1">IFERROR(ALL!H46,0)</f>
        <v>-21.25</v>
      </c>
      <c r="E67" s="16">
        <f ca="1">IFERROR(ALL!I46,0)</f>
        <v>-20.94</v>
      </c>
      <c r="F67" s="16">
        <f ca="1">IFERROR(ALL!J46,0)</f>
        <v>-20.88</v>
      </c>
      <c r="G67" s="16">
        <f ca="1">IFERROR(ALL!K46,0)</f>
        <v>-20.97</v>
      </c>
      <c r="H67" s="16">
        <f ca="1">IFERROR(ALL!L46,0)</f>
        <v>-21.15</v>
      </c>
      <c r="I67" s="16">
        <f ca="1">IFERROR(ALL!M46,0)</f>
        <v>-21.36</v>
      </c>
      <c r="J67" s="16">
        <f ca="1">IFERROR(ALL!N46,0)</f>
        <v>-21.6</v>
      </c>
      <c r="K67" s="16">
        <f ca="1">IFERROR(ALL!O46,0)</f>
        <v>-22.5</v>
      </c>
      <c r="L67" s="16">
        <f ca="1">IFERROR(ALL!P46,0)</f>
        <v>-22.69</v>
      </c>
      <c r="M67" s="16">
        <f ca="1">IFERROR(ALL!Q46,0)</f>
        <v>-22.86</v>
      </c>
      <c r="N67" s="16">
        <f ca="1">IFERROR(ALL!R46,0)</f>
        <v>-23.05</v>
      </c>
      <c r="O67" s="16">
        <f ca="1">IFERROR(ALL!S46,0)</f>
        <v>-23.26</v>
      </c>
      <c r="P67" s="16">
        <f ca="1">IFERROR(ALL!T46,0)</f>
        <v>-23.48</v>
      </c>
      <c r="Q67" s="16">
        <f ca="1">IFERROR(ALL!U46,0)</f>
        <v>-23.71</v>
      </c>
      <c r="R67" s="16">
        <f ca="1">IFERROR(ALL!V46,0)</f>
        <v>-23.94</v>
      </c>
      <c r="S67" s="16">
        <f ca="1">IFERROR(ALL!W46,0)</f>
        <v>-24.18</v>
      </c>
      <c r="T67" s="16">
        <f ca="1">IFERROR(ALL!X46,0)</f>
        <v>-24.41</v>
      </c>
      <c r="U67" s="16">
        <f ca="1">IFERROR(ALL!Y46,0)</f>
        <v>-24.65</v>
      </c>
      <c r="V67" s="16">
        <f ca="1">IFERROR(ALL!Z46,0)</f>
        <v>-24.88</v>
      </c>
      <c r="W67" s="16">
        <f ca="1">IFERROR(ALL!AA46,0)</f>
        <v>-25.11</v>
      </c>
      <c r="X67" s="16">
        <f ca="1">IFERROR(ALL!AB46,0)</f>
        <v>-25.33</v>
      </c>
      <c r="Y67" s="16">
        <f ca="1">IFERROR(ALL!AC46,0)</f>
        <v>-25.56</v>
      </c>
      <c r="Z67" s="16">
        <f ca="1">IFERROR(ALL!AD46,0)</f>
        <v>-25.78</v>
      </c>
      <c r="AA67" s="16">
        <f ca="1">IFERROR(ALL!AE46,0)</f>
        <v>-26</v>
      </c>
      <c r="AB67" s="16">
        <f ca="1">IFERROR(ALL!AF46,0)</f>
        <v>-26.21</v>
      </c>
      <c r="AC67" s="16">
        <f ca="1">IFERROR(ALL!AG46,0)</f>
        <v>-26.42</v>
      </c>
      <c r="AD67" s="16">
        <f ca="1">IFERROR(ALL!AH46,0)</f>
        <v>-26.62</v>
      </c>
      <c r="AE67" s="16">
        <f ca="1">IFERROR(ALL!AI46,0)</f>
        <v>-26.82</v>
      </c>
      <c r="AF67" s="16">
        <f ca="1">IFERROR(ALL!AJ46,0)</f>
        <v>-27.01</v>
      </c>
      <c r="AG67" s="16">
        <f ca="1">IFERROR(ALL!AK46,0)</f>
        <v>-27.2</v>
      </c>
      <c r="AH67" s="16">
        <f ca="1">IFERROR(ALL!AL46,0)</f>
        <v>-27.38</v>
      </c>
      <c r="AI67" s="16">
        <f ca="1">IFERROR(ALL!AM46,0)</f>
        <v>-27.57</v>
      </c>
      <c r="AJ67" s="16">
        <f ca="1">IFERROR(ALL!AN46,0)</f>
        <v>-27.76</v>
      </c>
      <c r="AK67" s="16">
        <f ca="1">IFERROR(ALL!AO46,0)</f>
        <v>-27.96</v>
      </c>
      <c r="AL67" s="16">
        <f ca="1">IFERROR(ALL!AP46,0)</f>
        <v>-28.15</v>
      </c>
      <c r="AM67" s="16">
        <f ca="1">IFERROR(ALL!AQ46,0)</f>
        <v>-28.35</v>
      </c>
      <c r="AN67" s="16">
        <f ca="1">IFERROR(ALL!AR46,0)</f>
        <v>-28.54</v>
      </c>
      <c r="AO67" s="16">
        <f ca="1">IFERROR(ALL!AS46,0)</f>
        <v>-28.73</v>
      </c>
      <c r="AP67" s="16">
        <f ca="1">IFERROR(ALL!AT46,0)</f>
        <v>-28.92</v>
      </c>
      <c r="AQ67" s="16">
        <f ca="1">IFERROR(ALL!AU46,0)</f>
        <v>-29.11</v>
      </c>
      <c r="AR67" s="16">
        <f ca="1">IFERROR(ALL!AV46,0)</f>
        <v>0</v>
      </c>
      <c r="AS67" s="16">
        <f ca="1">IFERROR(ALL!AW46,0)</f>
        <v>0</v>
      </c>
      <c r="AT67" s="16">
        <f ca="1">IFERROR(ALL!AX46,0)</f>
        <v>0</v>
      </c>
      <c r="AU67" s="16">
        <f ca="1">IFERROR(ALL!AY46,0)</f>
        <v>0</v>
      </c>
      <c r="AV67" s="16">
        <f ca="1">IFERROR(ALL!AZ46,0)</f>
        <v>0</v>
      </c>
      <c r="AW67" s="16">
        <f ca="1">IFERROR(ALL!BA46,0)</f>
        <v>0</v>
      </c>
      <c r="AX67" s="16">
        <f ca="1">IFERROR(ALL!BB46,0)</f>
        <v>0</v>
      </c>
      <c r="AY67" s="16">
        <f ca="1">IFERROR(ALL!BC46,0)</f>
        <v>0</v>
      </c>
      <c r="AZ67" s="16">
        <f ca="1">IFERROR(ALL!BD46,0)</f>
        <v>0</v>
      </c>
      <c r="BA67" s="16">
        <f ca="1">IFERROR(ALL!BE46,0)</f>
        <v>0</v>
      </c>
      <c r="BB67" s="16">
        <f ca="1">IFERROR(ALL!BF46,0)</f>
        <v>0</v>
      </c>
      <c r="BC67" s="16">
        <f ca="1">IFERROR(ALL!BG46,0)</f>
        <v>0</v>
      </c>
      <c r="BD67" s="16">
        <f ca="1">IFERROR(ALL!BH46,0)</f>
        <v>0</v>
      </c>
      <c r="BE67" s="16">
        <f ca="1">IFERROR(ALL!BI46,0)</f>
        <v>0</v>
      </c>
      <c r="BF67" s="16">
        <f ca="1">IFERROR(ALL!BJ46,0)</f>
        <v>0</v>
      </c>
      <c r="BG67" s="16">
        <f ca="1">IFERROR(ALL!BK46,0)</f>
        <v>0</v>
      </c>
      <c r="BH67" s="16">
        <f ca="1">IFERROR(ALL!BL46,0)</f>
        <v>0</v>
      </c>
      <c r="BI67" s="16">
        <f ca="1">IFERROR(ALL!BM46,0)</f>
        <v>0</v>
      </c>
      <c r="BJ67" s="16">
        <f ca="1">IFERROR(ALL!BN46,0)</f>
        <v>0</v>
      </c>
      <c r="BK67" s="16">
        <f ca="1">IFERROR(ALL!BO46,0)</f>
        <v>0</v>
      </c>
      <c r="BL67" s="16">
        <f ca="1">IFERROR(ALL!BP46,0)</f>
        <v>0</v>
      </c>
      <c r="BM67" s="16">
        <f ca="1">IFERROR(ALL!BQ46,0)</f>
        <v>0</v>
      </c>
      <c r="BN67" s="16">
        <f ca="1">IFERROR(ALL!BR46,0)</f>
        <v>0</v>
      </c>
      <c r="BO67" s="16">
        <f>IFERROR(ALL!BS46,0)</f>
        <v>0</v>
      </c>
      <c r="BP67" s="16">
        <f>IFERROR(ALL!BT46,0)</f>
        <v>0</v>
      </c>
      <c r="BQ67" s="16">
        <f>IFERROR(ALL!BU46,0)</f>
        <v>0</v>
      </c>
      <c r="BR67" s="16">
        <f>IFERROR(ALL!BV46,0)</f>
        <v>0</v>
      </c>
      <c r="BS67" s="16">
        <f>IFERROR(ALL!BW46,0)</f>
        <v>0</v>
      </c>
      <c r="BT67" s="16">
        <f>IFERROR(ALL!BX46,0)</f>
        <v>0</v>
      </c>
      <c r="BU67" s="152"/>
    </row>
    <row r="68" spans="1:73" ht="21.75" outlineLevel="1" thickBot="1" x14ac:dyDescent="0.4">
      <c r="A68" s="87" t="str">
        <f>IFERROR(ALL!E47,0)</f>
        <v>*Ga2Se3</v>
      </c>
      <c r="B68" s="16">
        <f ca="1">IFERROR(ALL!F47,0)</f>
        <v>-202.6</v>
      </c>
      <c r="C68" s="16">
        <f ca="1">IFERROR(ALL!G47,0)</f>
        <v>-192.28</v>
      </c>
      <c r="D68" s="16">
        <f ca="1">IFERROR(ALL!H47,0)</f>
        <v>-183.17000000000002</v>
      </c>
      <c r="E68" s="16">
        <f ca="1">IFERROR(ALL!I47,0)</f>
        <v>-175.02</v>
      </c>
      <c r="F68" s="16">
        <f ca="1">IFERROR(ALL!J47,0)</f>
        <v>-167.72</v>
      </c>
      <c r="G68" s="16">
        <f ca="1">IFERROR(ALL!K47,0)</f>
        <v>-161.09</v>
      </c>
      <c r="H68" s="16">
        <f ca="1">IFERROR(ALL!L47,0)</f>
        <v>-155.10999999999999</v>
      </c>
      <c r="I68" s="16">
        <f ca="1">IFERROR(ALL!M47,0)</f>
        <v>-149.62</v>
      </c>
      <c r="J68" s="16">
        <f ca="1">IFERROR(ALL!N47,0)</f>
        <v>-144.64000000000001</v>
      </c>
      <c r="K68" s="16">
        <f ca="1">IFERROR(ALL!O47,0)</f>
        <v>-128.56</v>
      </c>
      <c r="L68" s="16">
        <f ca="1">IFERROR(ALL!P47,0)</f>
        <v>-125.43</v>
      </c>
      <c r="M68" s="16">
        <f ca="1">IFERROR(ALL!Q47,0)</f>
        <v>-122.52</v>
      </c>
      <c r="N68" s="16">
        <f ca="1">IFERROR(ALL!R47,0)</f>
        <v>-119.85000000000001</v>
      </c>
      <c r="O68" s="16">
        <f ca="1">IFERROR(ALL!S47,0)</f>
        <v>-117.42</v>
      </c>
      <c r="P68" s="16">
        <f ca="1">IFERROR(ALL!T47,0)</f>
        <v>-115.18</v>
      </c>
      <c r="Q68" s="16">
        <f ca="1">IFERROR(ALL!U47,0)</f>
        <v>-113.19</v>
      </c>
      <c r="R68" s="16">
        <f ca="1">IFERROR(ALL!V47,0)</f>
        <v>-111.42000000000002</v>
      </c>
      <c r="S68" s="16">
        <f ca="1">IFERROR(ALL!W47,0)</f>
        <v>-109.85999999999999</v>
      </c>
      <c r="T68" s="16">
        <f ca="1">IFERROR(ALL!X47,0)</f>
        <v>-108.45</v>
      </c>
      <c r="U68" s="16">
        <f ca="1">IFERROR(ALL!Y47,0)</f>
        <v>-107.20999999999998</v>
      </c>
      <c r="V68" s="16">
        <f ca="1">IFERROR(ALL!Z47,0)</f>
        <v>-106.06</v>
      </c>
      <c r="W68" s="16">
        <f ca="1">IFERROR(ALL!AA47,0)</f>
        <v>-104.99</v>
      </c>
      <c r="X68" s="16">
        <f ca="1">IFERROR(ALL!AB47,0)</f>
        <v>-103.99</v>
      </c>
      <c r="Y68" s="16">
        <f ca="1">IFERROR(ALL!AC47,0)</f>
        <v>-103.1</v>
      </c>
      <c r="Z68" s="16">
        <f ca="1">IFERROR(ALL!AD47,0)</f>
        <v>-102.24000000000001</v>
      </c>
      <c r="AA68" s="16">
        <f ca="1">IFERROR(ALL!AE47,0)</f>
        <v>-101.48</v>
      </c>
      <c r="AB68" s="16">
        <f ca="1">IFERROR(ALL!AF47,0)</f>
        <v>-100.75</v>
      </c>
      <c r="AC68" s="16">
        <f ca="1">IFERROR(ALL!AG47,0)</f>
        <v>-100.14</v>
      </c>
      <c r="AD68" s="16">
        <f ca="1">IFERROR(ALL!AH47,0)</f>
        <v>-99.605999999999995</v>
      </c>
      <c r="AE68" s="16">
        <f ca="1">IFERROR(ALL!AI47,0)</f>
        <v>-99.210000000000008</v>
      </c>
      <c r="AF68" s="16">
        <f ca="1">IFERROR(ALL!AJ47,0)</f>
        <v>-98.938000000000002</v>
      </c>
      <c r="AG68" s="16">
        <f ca="1">IFERROR(ALL!AK47,0)</f>
        <v>-98.828000000000003</v>
      </c>
      <c r="AH68" s="16">
        <f ca="1">IFERROR(ALL!AL47,0)</f>
        <v>-98.858000000000004</v>
      </c>
      <c r="AI68" s="16">
        <f ca="1">IFERROR(ALL!AM47,0)</f>
        <v>-99.080000000000013</v>
      </c>
      <c r="AJ68" s="16">
        <f ca="1">IFERROR(ALL!AN47,0)</f>
        <v>-99.44</v>
      </c>
      <c r="AK68" s="16">
        <f ca="1">IFERROR(ALL!AO47,0)</f>
        <v>-99.933999999999997</v>
      </c>
      <c r="AL68" s="16">
        <f ca="1">IFERROR(ALL!AP47,0)</f>
        <v>-100.46999999999998</v>
      </c>
      <c r="AM68" s="16">
        <f ca="1">IFERROR(ALL!AQ47,0)</f>
        <v>-101.08200000000001</v>
      </c>
      <c r="AN68" s="16">
        <f ca="1">IFERROR(ALL!AR47,0)</f>
        <v>-101.708</v>
      </c>
      <c r="AO68" s="16">
        <f ca="1">IFERROR(ALL!AS47,0)</f>
        <v>-102.38200000000001</v>
      </c>
      <c r="AP68" s="16">
        <f ca="1">IFERROR(ALL!AT47,0)</f>
        <v>-103.06400000000001</v>
      </c>
      <c r="AQ68" s="16">
        <f ca="1">IFERROR(ALL!AU47,0)</f>
        <v>-103.746</v>
      </c>
      <c r="AR68" s="16">
        <f ca="1">IFERROR(ALL!AV47,0)</f>
        <v>0</v>
      </c>
      <c r="AS68" s="16">
        <f ca="1">IFERROR(ALL!AW47,0)</f>
        <v>0</v>
      </c>
      <c r="AT68" s="16">
        <f ca="1">IFERROR(ALL!AX47,0)</f>
        <v>0</v>
      </c>
      <c r="AU68" s="16">
        <f ca="1">IFERROR(ALL!AY47,0)</f>
        <v>0</v>
      </c>
      <c r="AV68" s="16">
        <f ca="1">IFERROR(ALL!AZ47,0)</f>
        <v>0</v>
      </c>
      <c r="AW68" s="16">
        <f ca="1">IFERROR(ALL!BA47,0)</f>
        <v>0</v>
      </c>
      <c r="AX68" s="16">
        <f ca="1">IFERROR(ALL!BB47,0)</f>
        <v>0</v>
      </c>
      <c r="AY68" s="16">
        <f ca="1">IFERROR(ALL!BC47,0)</f>
        <v>0</v>
      </c>
      <c r="AZ68" s="16">
        <f ca="1">IFERROR(ALL!BD47,0)</f>
        <v>0</v>
      </c>
      <c r="BA68" s="16">
        <f ca="1">IFERROR(ALL!BE47,0)</f>
        <v>0</v>
      </c>
      <c r="BB68" s="16">
        <f ca="1">IFERROR(ALL!BF47,0)</f>
        <v>0</v>
      </c>
      <c r="BC68" s="16">
        <f ca="1">IFERROR(ALL!BG47,0)</f>
        <v>0</v>
      </c>
      <c r="BD68" s="16">
        <f ca="1">IFERROR(ALL!BH47,0)</f>
        <v>0</v>
      </c>
      <c r="BE68" s="16">
        <f ca="1">IFERROR(ALL!BI47,0)</f>
        <v>0</v>
      </c>
      <c r="BF68" s="16">
        <f ca="1">IFERROR(ALL!BJ47,0)</f>
        <v>0</v>
      </c>
      <c r="BG68" s="16">
        <f ca="1">IFERROR(ALL!BK47,0)</f>
        <v>0</v>
      </c>
      <c r="BH68" s="16">
        <f ca="1">IFERROR(ALL!BL47,0)</f>
        <v>0</v>
      </c>
      <c r="BI68" s="16">
        <f ca="1">IFERROR(ALL!BM47,0)</f>
        <v>0</v>
      </c>
      <c r="BJ68" s="16">
        <f ca="1">IFERROR(ALL!BN47,0)</f>
        <v>0</v>
      </c>
      <c r="BK68" s="16">
        <f ca="1">IFERROR(ALL!BO47,0)</f>
        <v>0</v>
      </c>
      <c r="BL68" s="16">
        <f ca="1">IFERROR(ALL!BP47,0)</f>
        <v>0</v>
      </c>
      <c r="BM68" s="16">
        <f ca="1">IFERROR(ALL!BQ47,0)</f>
        <v>0</v>
      </c>
      <c r="BN68" s="16">
        <f ca="1">IFERROR(ALL!BR47,0)</f>
        <v>0</v>
      </c>
      <c r="BO68" s="16">
        <f>IFERROR(ALL!BS47,0)</f>
        <v>0</v>
      </c>
      <c r="BP68" s="16">
        <f>IFERROR(ALL!BT47,0)</f>
        <v>0</v>
      </c>
      <c r="BQ68" s="16">
        <f>IFERROR(ALL!BU47,0)</f>
        <v>0</v>
      </c>
      <c r="BR68" s="16">
        <f>IFERROR(ALL!BV47,0)</f>
        <v>0</v>
      </c>
      <c r="BS68" s="16">
        <f>IFERROR(ALL!BW47,0)</f>
        <v>0</v>
      </c>
      <c r="BT68" s="16">
        <f>IFERROR(ALL!BX47,0)</f>
        <v>0</v>
      </c>
      <c r="BU68" s="152"/>
    </row>
    <row r="69" spans="1:73" ht="21.75" outlineLevel="1" thickBot="1" x14ac:dyDescent="0.4">
      <c r="A69" s="87" t="str">
        <f>IFERROR(ALL!E48,0)</f>
        <v>*Ga[1]</v>
      </c>
      <c r="B69" s="16">
        <f ca="1">IFERROR(ALL!F48,0)</f>
        <v>-67.099999999999994</v>
      </c>
      <c r="C69" s="16">
        <f ca="1">IFERROR(ALL!G48,0)</f>
        <v>-63.35</v>
      </c>
      <c r="D69" s="16">
        <f ca="1">IFERROR(ALL!H48,0)</f>
        <v>-59.71</v>
      </c>
      <c r="E69" s="16">
        <f ca="1">IFERROR(ALL!I48,0)</f>
        <v>-56.1</v>
      </c>
      <c r="F69" s="16">
        <f ca="1">IFERROR(ALL!J48,0)</f>
        <v>-52.54</v>
      </c>
      <c r="G69" s="16">
        <f ca="1">IFERROR(ALL!K48,0)</f>
        <v>-49.09</v>
      </c>
      <c r="H69" s="16">
        <f ca="1">IFERROR(ALL!L48,0)</f>
        <v>-45.83</v>
      </c>
      <c r="I69" s="16">
        <f ca="1">IFERROR(ALL!M48,0)</f>
        <v>-42.77</v>
      </c>
      <c r="J69" s="16">
        <f ca="1">IFERROR(ALL!N48,0)</f>
        <v>-39.92</v>
      </c>
      <c r="K69" s="16">
        <f ca="1">IFERROR(ALL!O48,0)</f>
        <v>-30.53</v>
      </c>
      <c r="L69" s="16">
        <f ca="1">IFERROR(ALL!P48,0)</f>
        <v>-28.68</v>
      </c>
      <c r="M69" s="16">
        <f ca="1">IFERROR(ALL!Q48,0)</f>
        <v>-26.97</v>
      </c>
      <c r="N69" s="16">
        <f ca="1">IFERROR(ALL!R48,0)</f>
        <v>-25.35</v>
      </c>
      <c r="O69" s="16">
        <f ca="1">IFERROR(ALL!S48,0)</f>
        <v>-23.82</v>
      </c>
      <c r="P69" s="16">
        <f ca="1">IFERROR(ALL!T48,0)</f>
        <v>-22.37</v>
      </c>
      <c r="Q69" s="16">
        <f ca="1">IFERROR(ALL!U48,0)</f>
        <v>-21.03</v>
      </c>
      <c r="R69" s="16">
        <f ca="1">IFERROR(ALL!V48,0)</f>
        <v>-19.8</v>
      </c>
      <c r="S69" s="16">
        <f ca="1">IFERROR(ALL!W48,0)</f>
        <v>-18.66</v>
      </c>
      <c r="T69" s="16">
        <f ca="1">IFERROR(ALL!X48,0)</f>
        <v>-17.61</v>
      </c>
      <c r="U69" s="16">
        <f ca="1">IFERROR(ALL!Y48,0)</f>
        <v>-16.63</v>
      </c>
      <c r="V69" s="16">
        <f ca="1">IFERROR(ALL!Z48,0)</f>
        <v>-15.71</v>
      </c>
      <c r="W69" s="16">
        <f ca="1">IFERROR(ALL!AA48,0)</f>
        <v>-14.83</v>
      </c>
      <c r="X69" s="16">
        <f ca="1">IFERROR(ALL!AB48,0)</f>
        <v>-14</v>
      </c>
      <c r="Y69" s="16">
        <f ca="1">IFERROR(ALL!AC48,0)</f>
        <v>-13.21</v>
      </c>
      <c r="Z69" s="16">
        <f ca="1">IFERROR(ALL!AD48,0)</f>
        <v>-12.45</v>
      </c>
      <c r="AA69" s="16">
        <f ca="1">IFERROR(ALL!AE48,0)</f>
        <v>-11.74</v>
      </c>
      <c r="AB69" s="16">
        <f ca="1">IFERROR(ALL!AF48,0)</f>
        <v>-11.06</v>
      </c>
      <c r="AC69" s="16">
        <f ca="1">IFERROR(ALL!AG48,0)</f>
        <v>-10.44</v>
      </c>
      <c r="AD69" s="16">
        <f ca="1">IFERROR(ALL!AH48,0)</f>
        <v>-9.8729999999999993</v>
      </c>
      <c r="AE69" s="16">
        <f ca="1">IFERROR(ALL!AI48,0)</f>
        <v>-9.375</v>
      </c>
      <c r="AF69" s="16">
        <f ca="1">IFERROR(ALL!AJ48,0)</f>
        <v>-8.9540000000000006</v>
      </c>
      <c r="AG69" s="16">
        <f ca="1">IFERROR(ALL!AK48,0)</f>
        <v>-8.6140000000000008</v>
      </c>
      <c r="AH69" s="16">
        <f ca="1">IFERROR(ALL!AL48,0)</f>
        <v>-8.359</v>
      </c>
      <c r="AI69" s="16">
        <f ca="1">IFERROR(ALL!AM48,0)</f>
        <v>-8.1850000000000005</v>
      </c>
      <c r="AJ69" s="16">
        <f ca="1">IFERROR(ALL!AN48,0)</f>
        <v>-8.08</v>
      </c>
      <c r="AK69" s="16">
        <f ca="1">IFERROR(ALL!AO48,0)</f>
        <v>-8.0269999999999992</v>
      </c>
      <c r="AL69" s="16">
        <f ca="1">IFERROR(ALL!AP48,0)</f>
        <v>-8.01</v>
      </c>
      <c r="AM69" s="16">
        <f ca="1">IFERROR(ALL!AQ48,0)</f>
        <v>-8.016</v>
      </c>
      <c r="AN69" s="16">
        <f ca="1">IFERROR(ALL!AR48,0)</f>
        <v>-8.0440000000000005</v>
      </c>
      <c r="AO69" s="16">
        <f ca="1">IFERROR(ALL!AS48,0)</f>
        <v>-8.0960000000000001</v>
      </c>
      <c r="AP69" s="16">
        <f ca="1">IFERROR(ALL!AT48,0)</f>
        <v>-8.1519999999999992</v>
      </c>
      <c r="AQ69" s="16">
        <f ca="1">IFERROR(ALL!AU48,0)</f>
        <v>-8.2080000000000002</v>
      </c>
      <c r="AR69" s="16">
        <f ca="1">IFERROR(ALL!AV48,0)</f>
        <v>0</v>
      </c>
      <c r="AS69" s="16">
        <f ca="1">IFERROR(ALL!AW48,0)</f>
        <v>0</v>
      </c>
      <c r="AT69" s="16">
        <f ca="1">IFERROR(ALL!AX48,0)</f>
        <v>0</v>
      </c>
      <c r="AU69" s="16">
        <f ca="1">IFERROR(ALL!AY48,0)</f>
        <v>0</v>
      </c>
      <c r="AV69" s="16">
        <f ca="1">IFERROR(ALL!AZ48,0)</f>
        <v>0</v>
      </c>
      <c r="AW69" s="16">
        <f ca="1">IFERROR(ALL!BA48,0)</f>
        <v>0</v>
      </c>
      <c r="AX69" s="16">
        <f ca="1">IFERROR(ALL!BB48,0)</f>
        <v>0</v>
      </c>
      <c r="AY69" s="16">
        <f ca="1">IFERROR(ALL!BC48,0)</f>
        <v>0</v>
      </c>
      <c r="AZ69" s="16">
        <f ca="1">IFERROR(ALL!BD48,0)</f>
        <v>0</v>
      </c>
      <c r="BA69" s="16">
        <f ca="1">IFERROR(ALL!BE48,0)</f>
        <v>0</v>
      </c>
      <c r="BB69" s="16">
        <f ca="1">IFERROR(ALL!BF48,0)</f>
        <v>0</v>
      </c>
      <c r="BC69" s="16">
        <f ca="1">IFERROR(ALL!BG48,0)</f>
        <v>0</v>
      </c>
      <c r="BD69" s="16">
        <f ca="1">IFERROR(ALL!BH48,0)</f>
        <v>0</v>
      </c>
      <c r="BE69" s="16">
        <f ca="1">IFERROR(ALL!BI48,0)</f>
        <v>0</v>
      </c>
      <c r="BF69" s="16">
        <f ca="1">IFERROR(ALL!BJ48,0)</f>
        <v>0</v>
      </c>
      <c r="BG69" s="16">
        <f ca="1">IFERROR(ALL!BK48,0)</f>
        <v>0</v>
      </c>
      <c r="BH69" s="16">
        <f ca="1">IFERROR(ALL!BL48,0)</f>
        <v>0</v>
      </c>
      <c r="BI69" s="16">
        <f ca="1">IFERROR(ALL!BM48,0)</f>
        <v>0</v>
      </c>
      <c r="BJ69" s="16">
        <f ca="1">IFERROR(ALL!BN48,0)</f>
        <v>0</v>
      </c>
      <c r="BK69" s="16">
        <f ca="1">IFERROR(ALL!BO48,0)</f>
        <v>0</v>
      </c>
      <c r="BL69" s="16">
        <f ca="1">IFERROR(ALL!BP48,0)</f>
        <v>0</v>
      </c>
      <c r="BM69" s="16">
        <f ca="1">IFERROR(ALL!BQ48,0)</f>
        <v>0</v>
      </c>
      <c r="BN69" s="16">
        <f ca="1">IFERROR(ALL!BR48,0)</f>
        <v>0</v>
      </c>
      <c r="BO69" s="16">
        <f>IFERROR(ALL!BS48,0)</f>
        <v>0</v>
      </c>
      <c r="BP69" s="16">
        <f>IFERROR(ALL!BT48,0)</f>
        <v>0</v>
      </c>
      <c r="BQ69" s="16">
        <f>IFERROR(ALL!BU48,0)</f>
        <v>0</v>
      </c>
      <c r="BR69" s="16">
        <f>IFERROR(ALL!BV48,0)</f>
        <v>0</v>
      </c>
      <c r="BS69" s="16">
        <f>IFERROR(ALL!BW48,0)</f>
        <v>0</v>
      </c>
      <c r="BT69" s="16">
        <f>IFERROR(ALL!BX48,0)</f>
        <v>0</v>
      </c>
      <c r="BU69" s="152"/>
    </row>
    <row r="70" spans="1:73" ht="21.75" outlineLevel="1" thickBot="1" x14ac:dyDescent="0.4">
      <c r="A70" s="87" t="str">
        <f>IFERROR(ALL!E49,0)</f>
        <v>GeSe</v>
      </c>
      <c r="B70" s="16">
        <f ca="1">IFERROR(ALL!F49,0)</f>
        <v>-41.480000000000004</v>
      </c>
      <c r="C70" s="16">
        <f ca="1">IFERROR(ALL!G49,0)</f>
        <v>-39.659999999999997</v>
      </c>
      <c r="D70" s="16">
        <f ca="1">IFERROR(ALL!H49,0)</f>
        <v>-38</v>
      </c>
      <c r="E70" s="16">
        <f ca="1">IFERROR(ALL!I49,0)</f>
        <v>-36.510000000000005</v>
      </c>
      <c r="F70" s="16">
        <f ca="1">IFERROR(ALL!J49,0)</f>
        <v>-35.200000000000003</v>
      </c>
      <c r="G70" s="16">
        <f ca="1">IFERROR(ALL!K49,0)</f>
        <v>-34.049999999999997</v>
      </c>
      <c r="H70" s="16">
        <f ca="1">IFERROR(ALL!L49,0)</f>
        <v>-33.04</v>
      </c>
      <c r="I70" s="16">
        <f ca="1">IFERROR(ALL!M49,0)</f>
        <v>-32.129999999999995</v>
      </c>
      <c r="J70" s="16">
        <f ca="1">IFERROR(ALL!N49,0)</f>
        <v>-31.334000000000003</v>
      </c>
      <c r="K70" s="16">
        <f ca="1">IFERROR(ALL!O49,0)</f>
        <v>-28.969000000000001</v>
      </c>
      <c r="L70" s="16">
        <f ca="1">IFERROR(ALL!P49,0)</f>
        <v>-28.691000000000003</v>
      </c>
      <c r="M70" s="16">
        <f ca="1">IFERROR(ALL!Q49,0)</f>
        <v>-28.57</v>
      </c>
      <c r="N70" s="16">
        <f ca="1">IFERROR(ALL!R49,0)</f>
        <v>-28.612000000000002</v>
      </c>
      <c r="O70" s="16">
        <f ca="1">IFERROR(ALL!S49,0)</f>
        <v>-28.773000000000003</v>
      </c>
      <c r="P70" s="16">
        <f ca="1">IFERROR(ALL!T49,0)</f>
        <v>-29.004000000000001</v>
      </c>
      <c r="Q70" s="16">
        <f ca="1">IFERROR(ALL!U49,0)</f>
        <v>-29.277000000000001</v>
      </c>
      <c r="R70" s="16">
        <f ca="1">IFERROR(ALL!V49,0)</f>
        <v>-29.563000000000002</v>
      </c>
      <c r="S70" s="16">
        <f ca="1">IFERROR(ALL!W49,0)</f>
        <v>-29.859000000000002</v>
      </c>
      <c r="T70" s="16">
        <f ca="1">IFERROR(ALL!X49,0)</f>
        <v>-30.140999999999998</v>
      </c>
      <c r="U70" s="16">
        <f ca="1">IFERROR(ALL!Y49,0)</f>
        <v>-30.427999999999997</v>
      </c>
      <c r="V70" s="16">
        <f ca="1">IFERROR(ALL!Z49,0)</f>
        <v>-30.702999999999999</v>
      </c>
      <c r="W70" s="16">
        <f ca="1">IFERROR(ALL!AA49,0)</f>
        <v>-30.975000000000001</v>
      </c>
      <c r="X70" s="16">
        <f ca="1">IFERROR(ALL!AB49,0)</f>
        <v>-31.236999999999998</v>
      </c>
      <c r="Y70" s="16">
        <f ca="1">IFERROR(ALL!AC49,0)</f>
        <v>-31.509</v>
      </c>
      <c r="Z70" s="16">
        <f ca="1">IFERROR(ALL!AD49,0)</f>
        <v>-31.770000000000003</v>
      </c>
      <c r="AA70" s="16">
        <f ca="1">IFERROR(ALL!AE49,0)</f>
        <v>-32.031999999999996</v>
      </c>
      <c r="AB70" s="16">
        <f ca="1">IFERROR(ALL!AF49,0)</f>
        <v>-32.285000000000004</v>
      </c>
      <c r="AC70" s="16">
        <f ca="1">IFERROR(ALL!AG49,0)</f>
        <v>-32.54</v>
      </c>
      <c r="AD70" s="16">
        <f ca="1">IFERROR(ALL!AH49,0)</f>
        <v>-32.789000000000001</v>
      </c>
      <c r="AE70" s="16">
        <f ca="1">IFERROR(ALL!AI49,0)</f>
        <v>-33.043999999999997</v>
      </c>
      <c r="AF70" s="16">
        <f ca="1">IFERROR(ALL!AJ49,0)</f>
        <v>-33.295000000000002</v>
      </c>
      <c r="AG70" s="16">
        <f ca="1">IFERROR(ALL!AK49,0)</f>
        <v>-33.551000000000002</v>
      </c>
      <c r="AH70" s="16">
        <f ca="1">IFERROR(ALL!AL49,0)</f>
        <v>-33.801000000000002</v>
      </c>
      <c r="AI70" s="16">
        <f ca="1">IFERROR(ALL!AM49,0)</f>
        <v>-34.06</v>
      </c>
      <c r="AJ70" s="16">
        <f ca="1">IFERROR(ALL!AN49,0)</f>
        <v>-34.313000000000002</v>
      </c>
      <c r="AK70" s="16">
        <f ca="1">IFERROR(ALL!AO49,0)</f>
        <v>-34.569000000000003</v>
      </c>
      <c r="AL70" s="16">
        <f ca="1">IFERROR(ALL!AP49,0)</f>
        <v>-34.808</v>
      </c>
      <c r="AM70" s="16">
        <f ca="1">IFERROR(ALL!AQ49,0)</f>
        <v>-35.052</v>
      </c>
      <c r="AN70" s="16">
        <f ca="1">IFERROR(ALL!AR49,0)</f>
        <v>-35.281999999999996</v>
      </c>
      <c r="AO70" s="16">
        <f ca="1">IFERROR(ALL!AS49,0)</f>
        <v>-35.506999999999998</v>
      </c>
      <c r="AP70" s="16">
        <f ca="1">IFERROR(ALL!AT49,0)</f>
        <v>-35.731000000000002</v>
      </c>
      <c r="AQ70" s="16">
        <f ca="1">IFERROR(ALL!AU49,0)</f>
        <v>-35.954999999999998</v>
      </c>
      <c r="AR70" s="16">
        <f ca="1">IFERROR(ALL!AV49,0)</f>
        <v>0</v>
      </c>
      <c r="AS70" s="16">
        <f ca="1">IFERROR(ALL!AW49,0)</f>
        <v>0</v>
      </c>
      <c r="AT70" s="16">
        <f ca="1">IFERROR(ALL!AX49,0)</f>
        <v>0</v>
      </c>
      <c r="AU70" s="16">
        <f ca="1">IFERROR(ALL!AY49,0)</f>
        <v>0</v>
      </c>
      <c r="AV70" s="16">
        <f ca="1">IFERROR(ALL!AZ49,0)</f>
        <v>0</v>
      </c>
      <c r="AW70" s="16">
        <f ca="1">IFERROR(ALL!BA49,0)</f>
        <v>0</v>
      </c>
      <c r="AX70" s="16">
        <f ca="1">IFERROR(ALL!BB49,0)</f>
        <v>0</v>
      </c>
      <c r="AY70" s="16">
        <f ca="1">IFERROR(ALL!BC49,0)</f>
        <v>0</v>
      </c>
      <c r="AZ70" s="16">
        <f ca="1">IFERROR(ALL!BD49,0)</f>
        <v>0</v>
      </c>
      <c r="BA70" s="16">
        <f ca="1">IFERROR(ALL!BE49,0)</f>
        <v>0</v>
      </c>
      <c r="BB70" s="16">
        <f ca="1">IFERROR(ALL!BF49,0)</f>
        <v>0</v>
      </c>
      <c r="BC70" s="16">
        <f ca="1">IFERROR(ALL!BG49,0)</f>
        <v>0</v>
      </c>
      <c r="BD70" s="16">
        <f ca="1">IFERROR(ALL!BH49,0)</f>
        <v>0</v>
      </c>
      <c r="BE70" s="16">
        <f ca="1">IFERROR(ALL!BI49,0)</f>
        <v>0</v>
      </c>
      <c r="BF70" s="16">
        <f ca="1">IFERROR(ALL!BJ49,0)</f>
        <v>0</v>
      </c>
      <c r="BG70" s="16">
        <f ca="1">IFERROR(ALL!BK49,0)</f>
        <v>0</v>
      </c>
      <c r="BH70" s="16">
        <f ca="1">IFERROR(ALL!BL49,0)</f>
        <v>0</v>
      </c>
      <c r="BI70" s="16">
        <f ca="1">IFERROR(ALL!BM49,0)</f>
        <v>0</v>
      </c>
      <c r="BJ70" s="16">
        <f ca="1">IFERROR(ALL!BN49,0)</f>
        <v>0</v>
      </c>
      <c r="BK70" s="16">
        <f ca="1">IFERROR(ALL!BO49,0)</f>
        <v>0</v>
      </c>
      <c r="BL70" s="16">
        <f ca="1">IFERROR(ALL!BP49,0)</f>
        <v>0</v>
      </c>
      <c r="BM70" s="16">
        <f ca="1">IFERROR(ALL!BQ49,0)</f>
        <v>0</v>
      </c>
      <c r="BN70" s="16">
        <f ca="1">IFERROR(ALL!BR49,0)</f>
        <v>0</v>
      </c>
      <c r="BO70" s="16">
        <f>IFERROR(ALL!BS49,0)</f>
        <v>0</v>
      </c>
      <c r="BP70" s="16">
        <f>IFERROR(ALL!BT49,0)</f>
        <v>0</v>
      </c>
      <c r="BQ70" s="16">
        <f>IFERROR(ALL!BU49,0)</f>
        <v>0</v>
      </c>
      <c r="BR70" s="16">
        <f>IFERROR(ALL!BV49,0)</f>
        <v>0</v>
      </c>
      <c r="BS70" s="16">
        <f>IFERROR(ALL!BW49,0)</f>
        <v>0</v>
      </c>
      <c r="BT70" s="16">
        <f>IFERROR(ALL!BX49,0)</f>
        <v>0</v>
      </c>
      <c r="BU70" s="152"/>
    </row>
    <row r="71" spans="1:73" ht="21.75" outlineLevel="1" thickBot="1" x14ac:dyDescent="0.4">
      <c r="A71" s="87" t="str">
        <f>IFERROR(ALL!E50,0)</f>
        <v>Ga</v>
      </c>
      <c r="B71" s="16">
        <f ca="1">IFERROR(ALL!F50,0)</f>
        <v>-67.099999999999994</v>
      </c>
      <c r="C71" s="16">
        <f ca="1">IFERROR(ALL!G50,0)</f>
        <v>-63.35</v>
      </c>
      <c r="D71" s="16">
        <f ca="1">IFERROR(ALL!H50,0)</f>
        <v>-59.71</v>
      </c>
      <c r="E71" s="16">
        <f ca="1">IFERROR(ALL!I50,0)</f>
        <v>-56.1</v>
      </c>
      <c r="F71" s="16">
        <f ca="1">IFERROR(ALL!J50,0)</f>
        <v>-52.54</v>
      </c>
      <c r="G71" s="16">
        <f ca="1">IFERROR(ALL!K50,0)</f>
        <v>-49.09</v>
      </c>
      <c r="H71" s="16">
        <f ca="1">IFERROR(ALL!L50,0)</f>
        <v>-45.83</v>
      </c>
      <c r="I71" s="16">
        <f ca="1">IFERROR(ALL!M50,0)</f>
        <v>-42.77</v>
      </c>
      <c r="J71" s="16">
        <f ca="1">IFERROR(ALL!N50,0)</f>
        <v>-39.92</v>
      </c>
      <c r="K71" s="16">
        <f ca="1">IFERROR(ALL!O50,0)</f>
        <v>-30.53</v>
      </c>
      <c r="L71" s="16">
        <f ca="1">IFERROR(ALL!P50,0)</f>
        <v>-28.68</v>
      </c>
      <c r="M71" s="16">
        <f ca="1">IFERROR(ALL!Q50,0)</f>
        <v>-26.97</v>
      </c>
      <c r="N71" s="16">
        <f ca="1">IFERROR(ALL!R50,0)</f>
        <v>-25.35</v>
      </c>
      <c r="O71" s="16">
        <f ca="1">IFERROR(ALL!S50,0)</f>
        <v>-23.82</v>
      </c>
      <c r="P71" s="16">
        <f ca="1">IFERROR(ALL!T50,0)</f>
        <v>-22.37</v>
      </c>
      <c r="Q71" s="16">
        <f ca="1">IFERROR(ALL!U50,0)</f>
        <v>-21.03</v>
      </c>
      <c r="R71" s="16">
        <f ca="1">IFERROR(ALL!V50,0)</f>
        <v>-19.8</v>
      </c>
      <c r="S71" s="16">
        <f ca="1">IFERROR(ALL!W50,0)</f>
        <v>-18.66</v>
      </c>
      <c r="T71" s="16">
        <f ca="1">IFERROR(ALL!X50,0)</f>
        <v>-17.61</v>
      </c>
      <c r="U71" s="16">
        <f ca="1">IFERROR(ALL!Y50,0)</f>
        <v>-16.63</v>
      </c>
      <c r="V71" s="16">
        <f ca="1">IFERROR(ALL!Z50,0)</f>
        <v>-15.71</v>
      </c>
      <c r="W71" s="16">
        <f ca="1">IFERROR(ALL!AA50,0)</f>
        <v>-14.83</v>
      </c>
      <c r="X71" s="16">
        <f ca="1">IFERROR(ALL!AB50,0)</f>
        <v>-14</v>
      </c>
      <c r="Y71" s="16">
        <f ca="1">IFERROR(ALL!AC50,0)</f>
        <v>-13.21</v>
      </c>
      <c r="Z71" s="16">
        <f ca="1">IFERROR(ALL!AD50,0)</f>
        <v>-12.45</v>
      </c>
      <c r="AA71" s="16">
        <f ca="1">IFERROR(ALL!AE50,0)</f>
        <v>-11.74</v>
      </c>
      <c r="AB71" s="16">
        <f ca="1">IFERROR(ALL!AF50,0)</f>
        <v>-11.06</v>
      </c>
      <c r="AC71" s="16">
        <f ca="1">IFERROR(ALL!AG50,0)</f>
        <v>-10.44</v>
      </c>
      <c r="AD71" s="16">
        <f ca="1">IFERROR(ALL!AH50,0)</f>
        <v>-9.8729999999999993</v>
      </c>
      <c r="AE71" s="16">
        <f ca="1">IFERROR(ALL!AI50,0)</f>
        <v>-9.375</v>
      </c>
      <c r="AF71" s="16">
        <f ca="1">IFERROR(ALL!AJ50,0)</f>
        <v>-8.9540000000000006</v>
      </c>
      <c r="AG71" s="16">
        <f ca="1">IFERROR(ALL!AK50,0)</f>
        <v>-8.6140000000000008</v>
      </c>
      <c r="AH71" s="16">
        <f ca="1">IFERROR(ALL!AL50,0)</f>
        <v>-8.359</v>
      </c>
      <c r="AI71" s="16">
        <f ca="1">IFERROR(ALL!AM50,0)</f>
        <v>-8.1850000000000005</v>
      </c>
      <c r="AJ71" s="16">
        <f ca="1">IFERROR(ALL!AN50,0)</f>
        <v>-8.08</v>
      </c>
      <c r="AK71" s="16">
        <f ca="1">IFERROR(ALL!AO50,0)</f>
        <v>-8.0269999999999992</v>
      </c>
      <c r="AL71" s="16">
        <f ca="1">IFERROR(ALL!AP50,0)</f>
        <v>-8.01</v>
      </c>
      <c r="AM71" s="16">
        <f ca="1">IFERROR(ALL!AQ50,0)</f>
        <v>-8.016</v>
      </c>
      <c r="AN71" s="16">
        <f ca="1">IFERROR(ALL!AR50,0)</f>
        <v>-8.0440000000000005</v>
      </c>
      <c r="AO71" s="16">
        <f ca="1">IFERROR(ALL!AS50,0)</f>
        <v>-8.0960000000000001</v>
      </c>
      <c r="AP71" s="16">
        <f ca="1">IFERROR(ALL!AT50,0)</f>
        <v>-8.1519999999999992</v>
      </c>
      <c r="AQ71" s="16">
        <f ca="1">IFERROR(ALL!AU50,0)</f>
        <v>-8.2080000000000002</v>
      </c>
      <c r="AR71" s="16">
        <f ca="1">IFERROR(ALL!AV50,0)</f>
        <v>0</v>
      </c>
      <c r="AS71" s="16">
        <f ca="1">IFERROR(ALL!AW50,0)</f>
        <v>0</v>
      </c>
      <c r="AT71" s="16">
        <f ca="1">IFERROR(ALL!AX50,0)</f>
        <v>0</v>
      </c>
      <c r="AU71" s="16">
        <f ca="1">IFERROR(ALL!AY50,0)</f>
        <v>0</v>
      </c>
      <c r="AV71" s="16">
        <f ca="1">IFERROR(ALL!AZ50,0)</f>
        <v>0</v>
      </c>
      <c r="AW71" s="16">
        <f ca="1">IFERROR(ALL!BA50,0)</f>
        <v>0</v>
      </c>
      <c r="AX71" s="16">
        <f ca="1">IFERROR(ALL!BB50,0)</f>
        <v>0</v>
      </c>
      <c r="AY71" s="16">
        <f ca="1">IFERROR(ALL!BC50,0)</f>
        <v>0</v>
      </c>
      <c r="AZ71" s="16">
        <f ca="1">IFERROR(ALL!BD50,0)</f>
        <v>0</v>
      </c>
      <c r="BA71" s="16">
        <f ca="1">IFERROR(ALL!BE50,0)</f>
        <v>0</v>
      </c>
      <c r="BB71" s="16">
        <f ca="1">IFERROR(ALL!BF50,0)</f>
        <v>0</v>
      </c>
      <c r="BC71" s="16">
        <f ca="1">IFERROR(ALL!BG50,0)</f>
        <v>0</v>
      </c>
      <c r="BD71" s="16">
        <f ca="1">IFERROR(ALL!BH50,0)</f>
        <v>0</v>
      </c>
      <c r="BE71" s="16">
        <f ca="1">IFERROR(ALL!BI50,0)</f>
        <v>0</v>
      </c>
      <c r="BF71" s="16">
        <f ca="1">IFERROR(ALL!BJ50,0)</f>
        <v>0</v>
      </c>
      <c r="BG71" s="16">
        <f ca="1">IFERROR(ALL!BK50,0)</f>
        <v>0</v>
      </c>
      <c r="BH71" s="16">
        <f ca="1">IFERROR(ALL!BL50,0)</f>
        <v>0</v>
      </c>
      <c r="BI71" s="16">
        <f ca="1">IFERROR(ALL!BM50,0)</f>
        <v>0</v>
      </c>
      <c r="BJ71" s="16">
        <f ca="1">IFERROR(ALL!BN50,0)</f>
        <v>0</v>
      </c>
      <c r="BK71" s="16">
        <f ca="1">IFERROR(ALL!BO50,0)</f>
        <v>0</v>
      </c>
      <c r="BL71" s="16">
        <f ca="1">IFERROR(ALL!BP50,0)</f>
        <v>0</v>
      </c>
      <c r="BM71" s="16">
        <f ca="1">IFERROR(ALL!BQ50,0)</f>
        <v>0</v>
      </c>
      <c r="BN71" s="16">
        <f ca="1">IFERROR(ALL!BR50,0)</f>
        <v>0</v>
      </c>
      <c r="BO71" s="16">
        <f>IFERROR(ALL!BS50,0)</f>
        <v>0</v>
      </c>
      <c r="BP71" s="16">
        <f>IFERROR(ALL!BT50,0)</f>
        <v>0</v>
      </c>
      <c r="BQ71" s="16">
        <f>IFERROR(ALL!BU50,0)</f>
        <v>0</v>
      </c>
      <c r="BR71" s="16">
        <f>IFERROR(ALL!BV50,0)</f>
        <v>0</v>
      </c>
      <c r="BS71" s="16">
        <f>IFERROR(ALL!BW50,0)</f>
        <v>0</v>
      </c>
      <c r="BT71" s="16">
        <f>IFERROR(ALL!BX50,0)</f>
        <v>0</v>
      </c>
      <c r="BU71" s="152"/>
    </row>
    <row r="72" spans="1:73" ht="21.75" outlineLevel="1" thickBot="1" x14ac:dyDescent="0.4">
      <c r="A72" s="87" t="str">
        <f>IFERROR(ALL!E51,0)</f>
        <v>Ga2Se</v>
      </c>
      <c r="B72" s="16">
        <f ca="1">IFERROR(ALL!F51,0)</f>
        <v>-157</v>
      </c>
      <c r="C72" s="16">
        <f ca="1">IFERROR(ALL!G51,0)</f>
        <v>-148.56</v>
      </c>
      <c r="D72" s="16">
        <f ca="1">IFERROR(ALL!H51,0)</f>
        <v>-140.67000000000002</v>
      </c>
      <c r="E72" s="16">
        <f ca="1">IFERROR(ALL!I51,0)</f>
        <v>-133.14000000000001</v>
      </c>
      <c r="F72" s="16">
        <f ca="1">IFERROR(ALL!J51,0)</f>
        <v>-125.96</v>
      </c>
      <c r="G72" s="16">
        <f ca="1">IFERROR(ALL!K51,0)</f>
        <v>-119.15</v>
      </c>
      <c r="H72" s="16">
        <f ca="1">IFERROR(ALL!L51,0)</f>
        <v>-112.81</v>
      </c>
      <c r="I72" s="16">
        <f ca="1">IFERROR(ALL!M51,0)</f>
        <v>-106.9</v>
      </c>
      <c r="J72" s="16">
        <f ca="1">IFERROR(ALL!N51,0)</f>
        <v>-101.44</v>
      </c>
      <c r="K72" s="16">
        <f ca="1">IFERROR(ALL!O51,0)</f>
        <v>-83.56</v>
      </c>
      <c r="L72" s="16">
        <f ca="1">IFERROR(ALL!P51,0)</f>
        <v>-80.05</v>
      </c>
      <c r="M72" s="16">
        <f ca="1">IFERROR(ALL!Q51,0)</f>
        <v>-76.8</v>
      </c>
      <c r="N72" s="16">
        <f ca="1">IFERROR(ALL!R51,0)</f>
        <v>-73.75</v>
      </c>
      <c r="O72" s="16">
        <f ca="1">IFERROR(ALL!S51,0)</f>
        <v>-70.900000000000006</v>
      </c>
      <c r="P72" s="16">
        <f ca="1">IFERROR(ALL!T51,0)</f>
        <v>-68.22</v>
      </c>
      <c r="Q72" s="16">
        <f ca="1">IFERROR(ALL!U51,0)</f>
        <v>-65.77000000000001</v>
      </c>
      <c r="R72" s="16">
        <f ca="1">IFERROR(ALL!V51,0)</f>
        <v>-63.540000000000006</v>
      </c>
      <c r="S72" s="16">
        <f ca="1">IFERROR(ALL!W51,0)</f>
        <v>-61.5</v>
      </c>
      <c r="T72" s="16">
        <f ca="1">IFERROR(ALL!X51,0)</f>
        <v>-59.629999999999995</v>
      </c>
      <c r="U72" s="16">
        <f ca="1">IFERROR(ALL!Y51,0)</f>
        <v>-57.91</v>
      </c>
      <c r="V72" s="16">
        <f ca="1">IFERROR(ALL!Z51,0)</f>
        <v>-56.3</v>
      </c>
      <c r="W72" s="16">
        <f ca="1">IFERROR(ALL!AA51,0)</f>
        <v>-54.769999999999996</v>
      </c>
      <c r="X72" s="16">
        <f ca="1">IFERROR(ALL!AB51,0)</f>
        <v>-53.33</v>
      </c>
      <c r="Y72" s="16">
        <f ca="1">IFERROR(ALL!AC51,0)</f>
        <v>-51.980000000000004</v>
      </c>
      <c r="Z72" s="16">
        <f ca="1">IFERROR(ALL!AD51,0)</f>
        <v>-50.68</v>
      </c>
      <c r="AA72" s="16">
        <f ca="1">IFERROR(ALL!AE51,0)</f>
        <v>-49.480000000000004</v>
      </c>
      <c r="AB72" s="16">
        <f ca="1">IFERROR(ALL!AF51,0)</f>
        <v>-48.33</v>
      </c>
      <c r="AC72" s="16">
        <f ca="1">IFERROR(ALL!AG51,0)</f>
        <v>-47.3</v>
      </c>
      <c r="AD72" s="16">
        <f ca="1">IFERROR(ALL!AH51,0)</f>
        <v>-46.366</v>
      </c>
      <c r="AE72" s="16">
        <f ca="1">IFERROR(ALL!AI51,0)</f>
        <v>-45.57</v>
      </c>
      <c r="AF72" s="16">
        <f ca="1">IFERROR(ALL!AJ51,0)</f>
        <v>-44.918000000000006</v>
      </c>
      <c r="AG72" s="16">
        <f ca="1">IFERROR(ALL!AK51,0)</f>
        <v>-44.427999999999997</v>
      </c>
      <c r="AH72" s="16">
        <f ca="1">IFERROR(ALL!AL51,0)</f>
        <v>-44.097999999999999</v>
      </c>
      <c r="AI72" s="16">
        <f ca="1">IFERROR(ALL!AM51,0)</f>
        <v>-43.94</v>
      </c>
      <c r="AJ72" s="16">
        <f ca="1">IFERROR(ALL!AN51,0)</f>
        <v>-43.92</v>
      </c>
      <c r="AK72" s="16">
        <f ca="1">IFERROR(ALL!AO51,0)</f>
        <v>-44.013999999999996</v>
      </c>
      <c r="AL72" s="16">
        <f ca="1">IFERROR(ALL!AP51,0)</f>
        <v>-44.17</v>
      </c>
      <c r="AM72" s="16">
        <f ca="1">IFERROR(ALL!AQ51,0)</f>
        <v>-44.382000000000005</v>
      </c>
      <c r="AN72" s="16">
        <f ca="1">IFERROR(ALL!AR51,0)</f>
        <v>-44.628</v>
      </c>
      <c r="AO72" s="16">
        <f ca="1">IFERROR(ALL!AS51,0)</f>
        <v>-44.921999999999997</v>
      </c>
      <c r="AP72" s="16">
        <f ca="1">IFERROR(ALL!AT51,0)</f>
        <v>-45.224000000000004</v>
      </c>
      <c r="AQ72" s="16">
        <f ca="1">IFERROR(ALL!AU51,0)</f>
        <v>-45.525999999999996</v>
      </c>
      <c r="AR72" s="16">
        <f ca="1">IFERROR(ALL!AV51,0)</f>
        <v>0</v>
      </c>
      <c r="AS72" s="16">
        <f ca="1">IFERROR(ALL!AW51,0)</f>
        <v>0</v>
      </c>
      <c r="AT72" s="16">
        <f ca="1">IFERROR(ALL!AX51,0)</f>
        <v>0</v>
      </c>
      <c r="AU72" s="16">
        <f ca="1">IFERROR(ALL!AY51,0)</f>
        <v>0</v>
      </c>
      <c r="AV72" s="16">
        <f ca="1">IFERROR(ALL!AZ51,0)</f>
        <v>0</v>
      </c>
      <c r="AW72" s="16">
        <f ca="1">IFERROR(ALL!BA51,0)</f>
        <v>0</v>
      </c>
      <c r="AX72" s="16">
        <f ca="1">IFERROR(ALL!BB51,0)</f>
        <v>0</v>
      </c>
      <c r="AY72" s="16">
        <f ca="1">IFERROR(ALL!BC51,0)</f>
        <v>0</v>
      </c>
      <c r="AZ72" s="16">
        <f ca="1">IFERROR(ALL!BD51,0)</f>
        <v>0</v>
      </c>
      <c r="BA72" s="16">
        <f ca="1">IFERROR(ALL!BE51,0)</f>
        <v>0</v>
      </c>
      <c r="BB72" s="16">
        <f ca="1">IFERROR(ALL!BF51,0)</f>
        <v>0</v>
      </c>
      <c r="BC72" s="16">
        <f ca="1">IFERROR(ALL!BG51,0)</f>
        <v>0</v>
      </c>
      <c r="BD72" s="16">
        <f ca="1">IFERROR(ALL!BH51,0)</f>
        <v>0</v>
      </c>
      <c r="BE72" s="16">
        <f ca="1">IFERROR(ALL!BI51,0)</f>
        <v>0</v>
      </c>
      <c r="BF72" s="16">
        <f ca="1">IFERROR(ALL!BJ51,0)</f>
        <v>0</v>
      </c>
      <c r="BG72" s="16">
        <f ca="1">IFERROR(ALL!BK51,0)</f>
        <v>0</v>
      </c>
      <c r="BH72" s="16">
        <f ca="1">IFERROR(ALL!BL51,0)</f>
        <v>0</v>
      </c>
      <c r="BI72" s="16">
        <f ca="1">IFERROR(ALL!BM51,0)</f>
        <v>0</v>
      </c>
      <c r="BJ72" s="16">
        <f ca="1">IFERROR(ALL!BN51,0)</f>
        <v>0</v>
      </c>
      <c r="BK72" s="16">
        <f ca="1">IFERROR(ALL!BO51,0)</f>
        <v>0</v>
      </c>
      <c r="BL72" s="16">
        <f ca="1">IFERROR(ALL!BP51,0)</f>
        <v>0</v>
      </c>
      <c r="BM72" s="16">
        <f ca="1">IFERROR(ALL!BQ51,0)</f>
        <v>0</v>
      </c>
      <c r="BN72" s="16">
        <f ca="1">IFERROR(ALL!BR51,0)</f>
        <v>0</v>
      </c>
      <c r="BO72" s="16">
        <f>IFERROR(ALL!BS51,0)</f>
        <v>0</v>
      </c>
      <c r="BP72" s="16">
        <f>IFERROR(ALL!BT51,0)</f>
        <v>0</v>
      </c>
      <c r="BQ72" s="16">
        <f>IFERROR(ALL!BU51,0)</f>
        <v>0</v>
      </c>
      <c r="BR72" s="16">
        <f>IFERROR(ALL!BV51,0)</f>
        <v>0</v>
      </c>
      <c r="BS72" s="16">
        <f>IFERROR(ALL!BW51,0)</f>
        <v>0</v>
      </c>
      <c r="BT72" s="16">
        <f>IFERROR(ALL!BX51,0)</f>
        <v>0</v>
      </c>
      <c r="BU72" s="152"/>
    </row>
    <row r="73" spans="1:73" ht="21.75" outlineLevel="1" thickBot="1" x14ac:dyDescent="0.4">
      <c r="A73" s="87" t="str">
        <f>IFERROR(ALL!E52,0)</f>
        <v>Ar</v>
      </c>
      <c r="B73" s="16">
        <f ca="1">IFERROR(ALL!F52,0)</f>
        <v>-18.829999999999998</v>
      </c>
      <c r="C73" s="16">
        <f ca="1">IFERROR(ALL!G52,0)</f>
        <v>-18.84</v>
      </c>
      <c r="D73" s="16">
        <f ca="1">IFERROR(ALL!H52,0)</f>
        <v>-18.87</v>
      </c>
      <c r="E73" s="16">
        <f ca="1">IFERROR(ALL!I52,0)</f>
        <v>-18.91</v>
      </c>
      <c r="F73" s="16">
        <f ca="1">IFERROR(ALL!J52,0)</f>
        <v>-18.96</v>
      </c>
      <c r="G73" s="16">
        <f ca="1">IFERROR(ALL!K52,0)</f>
        <v>-19</v>
      </c>
      <c r="H73" s="16">
        <f ca="1">IFERROR(ALL!L52,0)</f>
        <v>-19.03</v>
      </c>
      <c r="I73" s="16">
        <f ca="1">IFERROR(ALL!M52,0)</f>
        <v>-19.05</v>
      </c>
      <c r="J73" s="16">
        <f ca="1">IFERROR(ALL!N52,0)</f>
        <v>-19.079999999999998</v>
      </c>
      <c r="K73" s="16">
        <f ca="1">IFERROR(ALL!O52,0)</f>
        <v>-19.12</v>
      </c>
      <c r="L73" s="16">
        <f ca="1">IFERROR(ALL!P52,0)</f>
        <v>-19.09</v>
      </c>
      <c r="M73" s="16">
        <f ca="1">IFERROR(ALL!Q52,0)</f>
        <v>-19.05</v>
      </c>
      <c r="N73" s="16">
        <f ca="1">IFERROR(ALL!R52,0)</f>
        <v>-19.02</v>
      </c>
      <c r="O73" s="16">
        <f ca="1">IFERROR(ALL!S52,0)</f>
        <v>-19.02</v>
      </c>
      <c r="P73" s="16">
        <f ca="1">IFERROR(ALL!T52,0)</f>
        <v>-19.03</v>
      </c>
      <c r="Q73" s="16">
        <f ca="1">IFERROR(ALL!U52,0)</f>
        <v>-19.05</v>
      </c>
      <c r="R73" s="16">
        <f ca="1">IFERROR(ALL!V52,0)</f>
        <v>-19.079999999999998</v>
      </c>
      <c r="S73" s="16">
        <f ca="1">IFERROR(ALL!W52,0)</f>
        <v>-19.11</v>
      </c>
      <c r="T73" s="16">
        <f ca="1">IFERROR(ALL!X52,0)</f>
        <v>-19.149999999999999</v>
      </c>
      <c r="U73" s="16">
        <f ca="1">IFERROR(ALL!Y52,0)</f>
        <v>-19.18</v>
      </c>
      <c r="V73" s="16">
        <f ca="1">IFERROR(ALL!Z52,0)</f>
        <v>-19.21</v>
      </c>
      <c r="W73" s="16">
        <f ca="1">IFERROR(ALL!AA52,0)</f>
        <v>-19.25</v>
      </c>
      <c r="X73" s="16">
        <f ca="1">IFERROR(ALL!AB52,0)</f>
        <v>-19.28</v>
      </c>
      <c r="Y73" s="16">
        <f ca="1">IFERROR(ALL!AC52,0)</f>
        <v>-19.32</v>
      </c>
      <c r="Z73" s="16">
        <f ca="1">IFERROR(ALL!AD52,0)</f>
        <v>-19.350000000000001</v>
      </c>
      <c r="AA73" s="16">
        <f ca="1">IFERROR(ALL!AE52,0)</f>
        <v>-19.38</v>
      </c>
      <c r="AB73" s="16">
        <f ca="1">IFERROR(ALL!AF52,0)</f>
        <v>-19.420000000000002</v>
      </c>
      <c r="AC73" s="16">
        <f ca="1">IFERROR(ALL!AG52,0)</f>
        <v>-19.45</v>
      </c>
      <c r="AD73" s="16">
        <f ca="1">IFERROR(ALL!AH52,0)</f>
        <v>-19.48</v>
      </c>
      <c r="AE73" s="16">
        <f ca="1">IFERROR(ALL!AI52,0)</f>
        <v>-19.510000000000002</v>
      </c>
      <c r="AF73" s="16">
        <f ca="1">IFERROR(ALL!AJ52,0)</f>
        <v>-19.55</v>
      </c>
      <c r="AG73" s="16">
        <f ca="1">IFERROR(ALL!AK52,0)</f>
        <v>-19.579999999999998</v>
      </c>
      <c r="AH73" s="16">
        <f ca="1">IFERROR(ALL!AL52,0)</f>
        <v>-19.61</v>
      </c>
      <c r="AI73" s="16">
        <f ca="1">IFERROR(ALL!AM52,0)</f>
        <v>-19.64</v>
      </c>
      <c r="AJ73" s="16">
        <f ca="1">IFERROR(ALL!AN52,0)</f>
        <v>-19.670000000000002</v>
      </c>
      <c r="AK73" s="16">
        <f ca="1">IFERROR(ALL!AO52,0)</f>
        <v>-19.7</v>
      </c>
      <c r="AL73" s="16">
        <f ca="1">IFERROR(ALL!AP52,0)</f>
        <v>-19.73</v>
      </c>
      <c r="AM73" s="16">
        <f ca="1">IFERROR(ALL!AQ52,0)</f>
        <v>-19.760000000000002</v>
      </c>
      <c r="AN73" s="16">
        <f ca="1">IFERROR(ALL!AR52,0)</f>
        <v>-19.79</v>
      </c>
      <c r="AO73" s="16">
        <f ca="1">IFERROR(ALL!AS52,0)</f>
        <v>-19.82</v>
      </c>
      <c r="AP73" s="16">
        <f ca="1">IFERROR(ALL!AT52,0)</f>
        <v>-19.850000000000001</v>
      </c>
      <c r="AQ73" s="16">
        <f ca="1">IFERROR(ALL!AU52,0)</f>
        <v>-19.88</v>
      </c>
      <c r="AR73" s="16">
        <f ca="1">IFERROR(ALL!AV52,0)</f>
        <v>0</v>
      </c>
      <c r="AS73" s="16">
        <f ca="1">IFERROR(ALL!AW52,0)</f>
        <v>0</v>
      </c>
      <c r="AT73" s="16">
        <f ca="1">IFERROR(ALL!AX52,0)</f>
        <v>0</v>
      </c>
      <c r="AU73" s="16">
        <f ca="1">IFERROR(ALL!AY52,0)</f>
        <v>0</v>
      </c>
      <c r="AV73" s="16">
        <f ca="1">IFERROR(ALL!AZ52,0)</f>
        <v>0</v>
      </c>
      <c r="AW73" s="16">
        <f ca="1">IFERROR(ALL!BA52,0)</f>
        <v>0</v>
      </c>
      <c r="AX73" s="16">
        <f ca="1">IFERROR(ALL!BB52,0)</f>
        <v>0</v>
      </c>
      <c r="AY73" s="16">
        <f ca="1">IFERROR(ALL!BC52,0)</f>
        <v>0</v>
      </c>
      <c r="AZ73" s="16">
        <f ca="1">IFERROR(ALL!BD52,0)</f>
        <v>0</v>
      </c>
      <c r="BA73" s="16">
        <f ca="1">IFERROR(ALL!BE52,0)</f>
        <v>0</v>
      </c>
      <c r="BB73" s="16">
        <f ca="1">IFERROR(ALL!BF52,0)</f>
        <v>0</v>
      </c>
      <c r="BC73" s="16">
        <f ca="1">IFERROR(ALL!BG52,0)</f>
        <v>0</v>
      </c>
      <c r="BD73" s="16">
        <f ca="1">IFERROR(ALL!BH52,0)</f>
        <v>0</v>
      </c>
      <c r="BE73" s="16">
        <f ca="1">IFERROR(ALL!BI52,0)</f>
        <v>0</v>
      </c>
      <c r="BF73" s="16">
        <f ca="1">IFERROR(ALL!BJ52,0)</f>
        <v>0</v>
      </c>
      <c r="BG73" s="16">
        <f ca="1">IFERROR(ALL!BK52,0)</f>
        <v>0</v>
      </c>
      <c r="BH73" s="16">
        <f ca="1">IFERROR(ALL!BL52,0)</f>
        <v>0</v>
      </c>
      <c r="BI73" s="16">
        <f ca="1">IFERROR(ALL!BM52,0)</f>
        <v>0</v>
      </c>
      <c r="BJ73" s="16">
        <f ca="1">IFERROR(ALL!BN52,0)</f>
        <v>0</v>
      </c>
      <c r="BK73" s="16">
        <f ca="1">IFERROR(ALL!BO52,0)</f>
        <v>0</v>
      </c>
      <c r="BL73" s="16">
        <f ca="1">IFERROR(ALL!BP52,0)</f>
        <v>0</v>
      </c>
      <c r="BM73" s="16">
        <f ca="1">IFERROR(ALL!BQ52,0)</f>
        <v>0</v>
      </c>
      <c r="BN73" s="16">
        <f ca="1">IFERROR(ALL!BR52,0)</f>
        <v>0</v>
      </c>
      <c r="BO73" s="16">
        <f>IFERROR(ALL!BS52,0)</f>
        <v>0</v>
      </c>
      <c r="BP73" s="16">
        <f>IFERROR(ALL!BT52,0)</f>
        <v>0</v>
      </c>
      <c r="BQ73" s="16">
        <f>IFERROR(ALL!BU52,0)</f>
        <v>0</v>
      </c>
      <c r="BR73" s="16">
        <f>IFERROR(ALL!BV52,0)</f>
        <v>0</v>
      </c>
      <c r="BS73" s="16">
        <f>IFERROR(ALL!BW52,0)</f>
        <v>0</v>
      </c>
      <c r="BT73" s="16">
        <f>IFERROR(ALL!BX52,0)</f>
        <v>0</v>
      </c>
      <c r="BU73" s="152"/>
    </row>
    <row r="74" spans="1:73" ht="21.75" outlineLevel="1" thickBot="1" x14ac:dyDescent="0.4">
      <c r="A74" s="87" t="str">
        <f>IFERROR(ALL!E53,0)</f>
        <v>(1)GeSe2</v>
      </c>
      <c r="B74" s="16">
        <f ca="1">IFERROR(ALL!F53,0)</f>
        <v>-64.28</v>
      </c>
      <c r="C74" s="16">
        <f ca="1">IFERROR(ALL!G53,0)</f>
        <v>-61.519999999999996</v>
      </c>
      <c r="D74" s="16">
        <f ca="1">IFERROR(ALL!H53,0)</f>
        <v>-59.25</v>
      </c>
      <c r="E74" s="16">
        <f ca="1">IFERROR(ALL!I53,0)</f>
        <v>-57.45</v>
      </c>
      <c r="F74" s="16">
        <f ca="1">IFERROR(ALL!J53,0)</f>
        <v>-56.08</v>
      </c>
      <c r="G74" s="16">
        <f ca="1">IFERROR(ALL!K53,0)</f>
        <v>-55.019999999999996</v>
      </c>
      <c r="H74" s="16">
        <f ca="1">IFERROR(ALL!L53,0)</f>
        <v>-54.19</v>
      </c>
      <c r="I74" s="16">
        <f ca="1">IFERROR(ALL!M53,0)</f>
        <v>-53.489999999999995</v>
      </c>
      <c r="J74" s="16">
        <f ca="1">IFERROR(ALL!N53,0)</f>
        <v>-52.934000000000005</v>
      </c>
      <c r="K74" s="16">
        <f ca="1">IFERROR(ALL!O53,0)</f>
        <v>-51.469000000000001</v>
      </c>
      <c r="L74" s="16">
        <f ca="1">IFERROR(ALL!P53,0)</f>
        <v>-51.381</v>
      </c>
      <c r="M74" s="16">
        <f ca="1">IFERROR(ALL!Q53,0)</f>
        <v>-51.43</v>
      </c>
      <c r="N74" s="16">
        <f ca="1">IFERROR(ALL!R53,0)</f>
        <v>-51.661999999999999</v>
      </c>
      <c r="O74" s="16">
        <f ca="1">IFERROR(ALL!S53,0)</f>
        <v>-52.033000000000001</v>
      </c>
      <c r="P74" s="16">
        <f ca="1">IFERROR(ALL!T53,0)</f>
        <v>-52.484000000000002</v>
      </c>
      <c r="Q74" s="16">
        <f ca="1">IFERROR(ALL!U53,0)</f>
        <v>-52.987000000000002</v>
      </c>
      <c r="R74" s="16">
        <f ca="1">IFERROR(ALL!V53,0)</f>
        <v>-53.503</v>
      </c>
      <c r="S74" s="16">
        <f ca="1">IFERROR(ALL!W53,0)</f>
        <v>-54.039000000000001</v>
      </c>
      <c r="T74" s="16">
        <f ca="1">IFERROR(ALL!X53,0)</f>
        <v>-54.551000000000002</v>
      </c>
      <c r="U74" s="16">
        <f ca="1">IFERROR(ALL!Y53,0)</f>
        <v>-55.077999999999996</v>
      </c>
      <c r="V74" s="16">
        <f ca="1">IFERROR(ALL!Z53,0)</f>
        <v>-55.582999999999998</v>
      </c>
      <c r="W74" s="16">
        <f ca="1">IFERROR(ALL!AA53,0)</f>
        <v>-56.085000000000001</v>
      </c>
      <c r="X74" s="16">
        <f ca="1">IFERROR(ALL!AB53,0)</f>
        <v>-56.566999999999993</v>
      </c>
      <c r="Y74" s="16">
        <f ca="1">IFERROR(ALL!AC53,0)</f>
        <v>-57.068999999999996</v>
      </c>
      <c r="Z74" s="16">
        <f ca="1">IFERROR(ALL!AD53,0)</f>
        <v>-57.550000000000004</v>
      </c>
      <c r="AA74" s="16">
        <f ca="1">IFERROR(ALL!AE53,0)</f>
        <v>-58.031999999999996</v>
      </c>
      <c r="AB74" s="16">
        <f ca="1">IFERROR(ALL!AF53,0)</f>
        <v>-58.495000000000005</v>
      </c>
      <c r="AC74" s="16">
        <f ca="1">IFERROR(ALL!AG53,0)</f>
        <v>-58.96</v>
      </c>
      <c r="AD74" s="16">
        <f ca="1">IFERROR(ALL!AH53,0)</f>
        <v>-59.408999999999999</v>
      </c>
      <c r="AE74" s="16">
        <f ca="1">IFERROR(ALL!AI53,0)</f>
        <v>-59.864000000000004</v>
      </c>
      <c r="AF74" s="16">
        <f ca="1">IFERROR(ALL!AJ53,0)</f>
        <v>-60.305000000000007</v>
      </c>
      <c r="AG74" s="16">
        <f ca="1">IFERROR(ALL!AK53,0)</f>
        <v>-60.750999999999998</v>
      </c>
      <c r="AH74" s="16">
        <f ca="1">IFERROR(ALL!AL53,0)</f>
        <v>-61.180999999999997</v>
      </c>
      <c r="AI74" s="16">
        <f ca="1">IFERROR(ALL!AM53,0)</f>
        <v>-61.63</v>
      </c>
      <c r="AJ74" s="16">
        <f ca="1">IFERROR(ALL!AN53,0)</f>
        <v>-62.073</v>
      </c>
      <c r="AK74" s="16">
        <f ca="1">IFERROR(ALL!AO53,0)</f>
        <v>-62.529000000000003</v>
      </c>
      <c r="AL74" s="16">
        <f ca="1">IFERROR(ALL!AP53,0)</f>
        <v>-62.957999999999998</v>
      </c>
      <c r="AM74" s="16">
        <f ca="1">IFERROR(ALL!AQ53,0)</f>
        <v>-63.402000000000001</v>
      </c>
      <c r="AN74" s="16">
        <f ca="1">IFERROR(ALL!AR53,0)</f>
        <v>-63.821999999999996</v>
      </c>
      <c r="AO74" s="16">
        <f ca="1">IFERROR(ALL!AS53,0)</f>
        <v>-64.236999999999995</v>
      </c>
      <c r="AP74" s="16">
        <f ca="1">IFERROR(ALL!AT53,0)</f>
        <v>-64.65100000000001</v>
      </c>
      <c r="AQ74" s="16">
        <f ca="1">IFERROR(ALL!AU53,0)</f>
        <v>-65.064999999999998</v>
      </c>
      <c r="AR74" s="16">
        <f ca="1">IFERROR(ALL!AV53,0)</f>
        <v>0</v>
      </c>
      <c r="AS74" s="16">
        <f ca="1">IFERROR(ALL!AW53,0)</f>
        <v>0</v>
      </c>
      <c r="AT74" s="16">
        <f ca="1">IFERROR(ALL!AX53,0)</f>
        <v>0</v>
      </c>
      <c r="AU74" s="16">
        <f ca="1">IFERROR(ALL!AY53,0)</f>
        <v>0</v>
      </c>
      <c r="AV74" s="16">
        <f ca="1">IFERROR(ALL!AZ53,0)</f>
        <v>0</v>
      </c>
      <c r="AW74" s="16">
        <f ca="1">IFERROR(ALL!BA53,0)</f>
        <v>0</v>
      </c>
      <c r="AX74" s="16">
        <f ca="1">IFERROR(ALL!BB53,0)</f>
        <v>0</v>
      </c>
      <c r="AY74" s="16">
        <f ca="1">IFERROR(ALL!BC53,0)</f>
        <v>0</v>
      </c>
      <c r="AZ74" s="16">
        <f ca="1">IFERROR(ALL!BD53,0)</f>
        <v>0</v>
      </c>
      <c r="BA74" s="16">
        <f ca="1">IFERROR(ALL!BE53,0)</f>
        <v>0</v>
      </c>
      <c r="BB74" s="16">
        <f ca="1">IFERROR(ALL!BF53,0)</f>
        <v>0</v>
      </c>
      <c r="BC74" s="16">
        <f ca="1">IFERROR(ALL!BG53,0)</f>
        <v>0</v>
      </c>
      <c r="BD74" s="16">
        <f ca="1">IFERROR(ALL!BH53,0)</f>
        <v>0</v>
      </c>
      <c r="BE74" s="16">
        <f ca="1">IFERROR(ALL!BI53,0)</f>
        <v>0</v>
      </c>
      <c r="BF74" s="16">
        <f ca="1">IFERROR(ALL!BJ53,0)</f>
        <v>0</v>
      </c>
      <c r="BG74" s="16">
        <f ca="1">IFERROR(ALL!BK53,0)</f>
        <v>0</v>
      </c>
      <c r="BH74" s="16">
        <f ca="1">IFERROR(ALL!BL53,0)</f>
        <v>0</v>
      </c>
      <c r="BI74" s="16">
        <f ca="1">IFERROR(ALL!BM53,0)</f>
        <v>0</v>
      </c>
      <c r="BJ74" s="16">
        <f ca="1">IFERROR(ALL!BN53,0)</f>
        <v>0</v>
      </c>
      <c r="BK74" s="16">
        <f ca="1">IFERROR(ALL!BO53,0)</f>
        <v>0</v>
      </c>
      <c r="BL74" s="16">
        <f ca="1">IFERROR(ALL!BP53,0)</f>
        <v>0</v>
      </c>
      <c r="BM74" s="16">
        <f ca="1">IFERROR(ALL!BQ53,0)</f>
        <v>0</v>
      </c>
      <c r="BN74" s="16">
        <f ca="1">IFERROR(ALL!BR53,0)</f>
        <v>0</v>
      </c>
      <c r="BO74" s="16">
        <f>IFERROR(ALL!BS53,0)</f>
        <v>0</v>
      </c>
      <c r="BP74" s="16">
        <f>IFERROR(ALL!BT53,0)</f>
        <v>0</v>
      </c>
      <c r="BQ74" s="16">
        <f>IFERROR(ALL!BU53,0)</f>
        <v>0</v>
      </c>
      <c r="BR74" s="16">
        <f>IFERROR(ALL!BV53,0)</f>
        <v>0</v>
      </c>
      <c r="BS74" s="16">
        <f>IFERROR(ALL!BW53,0)</f>
        <v>0</v>
      </c>
      <c r="BT74" s="16">
        <f>IFERROR(ALL!BX53,0)</f>
        <v>0</v>
      </c>
      <c r="BU74" s="152"/>
    </row>
    <row r="75" spans="1:73" ht="21.75" outlineLevel="1" thickBot="1" x14ac:dyDescent="0.4">
      <c r="A75" s="87" t="str">
        <f>IFERROR(ALL!E54,0)</f>
        <v>(1)GeSe</v>
      </c>
      <c r="B75" s="16">
        <f ca="1">IFERROR(ALL!F54,0)</f>
        <v>-41.480000000000004</v>
      </c>
      <c r="C75" s="16">
        <f ca="1">IFERROR(ALL!G54,0)</f>
        <v>-39.659999999999997</v>
      </c>
      <c r="D75" s="16">
        <f ca="1">IFERROR(ALL!H54,0)</f>
        <v>-38</v>
      </c>
      <c r="E75" s="16">
        <f ca="1">IFERROR(ALL!I54,0)</f>
        <v>-36.510000000000005</v>
      </c>
      <c r="F75" s="16">
        <f ca="1">IFERROR(ALL!J54,0)</f>
        <v>-35.200000000000003</v>
      </c>
      <c r="G75" s="16">
        <f ca="1">IFERROR(ALL!K54,0)</f>
        <v>-34.049999999999997</v>
      </c>
      <c r="H75" s="16">
        <f ca="1">IFERROR(ALL!L54,0)</f>
        <v>-33.04</v>
      </c>
      <c r="I75" s="16">
        <f ca="1">IFERROR(ALL!M54,0)</f>
        <v>-32.129999999999995</v>
      </c>
      <c r="J75" s="16">
        <f ca="1">IFERROR(ALL!N54,0)</f>
        <v>-31.334000000000003</v>
      </c>
      <c r="K75" s="16">
        <f ca="1">IFERROR(ALL!O54,0)</f>
        <v>-28.969000000000001</v>
      </c>
      <c r="L75" s="16">
        <f ca="1">IFERROR(ALL!P54,0)</f>
        <v>-28.691000000000003</v>
      </c>
      <c r="M75" s="16">
        <f ca="1">IFERROR(ALL!Q54,0)</f>
        <v>-28.57</v>
      </c>
      <c r="N75" s="16">
        <f ca="1">IFERROR(ALL!R54,0)</f>
        <v>-28.612000000000002</v>
      </c>
      <c r="O75" s="16">
        <f ca="1">IFERROR(ALL!S54,0)</f>
        <v>-28.773000000000003</v>
      </c>
      <c r="P75" s="16">
        <f ca="1">IFERROR(ALL!T54,0)</f>
        <v>-29.004000000000001</v>
      </c>
      <c r="Q75" s="16">
        <f ca="1">IFERROR(ALL!U54,0)</f>
        <v>-29.277000000000001</v>
      </c>
      <c r="R75" s="16">
        <f ca="1">IFERROR(ALL!V54,0)</f>
        <v>-29.563000000000002</v>
      </c>
      <c r="S75" s="16">
        <f ca="1">IFERROR(ALL!W54,0)</f>
        <v>-29.859000000000002</v>
      </c>
      <c r="T75" s="16">
        <f ca="1">IFERROR(ALL!X54,0)</f>
        <v>-30.140999999999998</v>
      </c>
      <c r="U75" s="16">
        <f ca="1">IFERROR(ALL!Y54,0)</f>
        <v>-30.427999999999997</v>
      </c>
      <c r="V75" s="16">
        <f ca="1">IFERROR(ALL!Z54,0)</f>
        <v>-30.702999999999999</v>
      </c>
      <c r="W75" s="16">
        <f ca="1">IFERROR(ALL!AA54,0)</f>
        <v>-30.975000000000001</v>
      </c>
      <c r="X75" s="16">
        <f ca="1">IFERROR(ALL!AB54,0)</f>
        <v>-31.236999999999998</v>
      </c>
      <c r="Y75" s="16">
        <f ca="1">IFERROR(ALL!AC54,0)</f>
        <v>-31.509</v>
      </c>
      <c r="Z75" s="16">
        <f ca="1">IFERROR(ALL!AD54,0)</f>
        <v>-31.770000000000003</v>
      </c>
      <c r="AA75" s="16">
        <f ca="1">IFERROR(ALL!AE54,0)</f>
        <v>-32.031999999999996</v>
      </c>
      <c r="AB75" s="16">
        <f ca="1">IFERROR(ALL!AF54,0)</f>
        <v>-32.285000000000004</v>
      </c>
      <c r="AC75" s="16">
        <f ca="1">IFERROR(ALL!AG54,0)</f>
        <v>-32.54</v>
      </c>
      <c r="AD75" s="16">
        <f ca="1">IFERROR(ALL!AH54,0)</f>
        <v>-32.789000000000001</v>
      </c>
      <c r="AE75" s="16">
        <f ca="1">IFERROR(ALL!AI54,0)</f>
        <v>-33.043999999999997</v>
      </c>
      <c r="AF75" s="16">
        <f ca="1">IFERROR(ALL!AJ54,0)</f>
        <v>-33.295000000000002</v>
      </c>
      <c r="AG75" s="16">
        <f ca="1">IFERROR(ALL!AK54,0)</f>
        <v>-33.551000000000002</v>
      </c>
      <c r="AH75" s="16">
        <f ca="1">IFERROR(ALL!AL54,0)</f>
        <v>-33.801000000000002</v>
      </c>
      <c r="AI75" s="16">
        <f ca="1">IFERROR(ALL!AM54,0)</f>
        <v>-34.06</v>
      </c>
      <c r="AJ75" s="16">
        <f ca="1">IFERROR(ALL!AN54,0)</f>
        <v>-34.313000000000002</v>
      </c>
      <c r="AK75" s="16">
        <f ca="1">IFERROR(ALL!AO54,0)</f>
        <v>-34.569000000000003</v>
      </c>
      <c r="AL75" s="16">
        <f ca="1">IFERROR(ALL!AP54,0)</f>
        <v>-34.808</v>
      </c>
      <c r="AM75" s="16">
        <f ca="1">IFERROR(ALL!AQ54,0)</f>
        <v>-35.052</v>
      </c>
      <c r="AN75" s="16">
        <f ca="1">IFERROR(ALL!AR54,0)</f>
        <v>-35.281999999999996</v>
      </c>
      <c r="AO75" s="16">
        <f ca="1">IFERROR(ALL!AS54,0)</f>
        <v>-35.506999999999998</v>
      </c>
      <c r="AP75" s="16">
        <f ca="1">IFERROR(ALL!AT54,0)</f>
        <v>-35.731000000000002</v>
      </c>
      <c r="AQ75" s="16">
        <f ca="1">IFERROR(ALL!AU54,0)</f>
        <v>-35.954999999999998</v>
      </c>
      <c r="AR75" s="16">
        <f ca="1">IFERROR(ALL!AV54,0)</f>
        <v>0</v>
      </c>
      <c r="AS75" s="16">
        <f ca="1">IFERROR(ALL!AW54,0)</f>
        <v>0</v>
      </c>
      <c r="AT75" s="16">
        <f ca="1">IFERROR(ALL!AX54,0)</f>
        <v>0</v>
      </c>
      <c r="AU75" s="16">
        <f ca="1">IFERROR(ALL!AY54,0)</f>
        <v>0</v>
      </c>
      <c r="AV75" s="16">
        <f ca="1">IFERROR(ALL!AZ54,0)</f>
        <v>0</v>
      </c>
      <c r="AW75" s="16">
        <f ca="1">IFERROR(ALL!BA54,0)</f>
        <v>0</v>
      </c>
      <c r="AX75" s="16">
        <f ca="1">IFERROR(ALL!BB54,0)</f>
        <v>0</v>
      </c>
      <c r="AY75" s="16">
        <f ca="1">IFERROR(ALL!BC54,0)</f>
        <v>0</v>
      </c>
      <c r="AZ75" s="16">
        <f ca="1">IFERROR(ALL!BD54,0)</f>
        <v>0</v>
      </c>
      <c r="BA75" s="16">
        <f ca="1">IFERROR(ALL!BE54,0)</f>
        <v>0</v>
      </c>
      <c r="BB75" s="16">
        <f ca="1">IFERROR(ALL!BF54,0)</f>
        <v>0</v>
      </c>
      <c r="BC75" s="16">
        <f ca="1">IFERROR(ALL!BG54,0)</f>
        <v>0</v>
      </c>
      <c r="BD75" s="16">
        <f ca="1">IFERROR(ALL!BH54,0)</f>
        <v>0</v>
      </c>
      <c r="BE75" s="16">
        <f ca="1">IFERROR(ALL!BI54,0)</f>
        <v>0</v>
      </c>
      <c r="BF75" s="16">
        <f ca="1">IFERROR(ALL!BJ54,0)</f>
        <v>0</v>
      </c>
      <c r="BG75" s="16">
        <f ca="1">IFERROR(ALL!BK54,0)</f>
        <v>0</v>
      </c>
      <c r="BH75" s="16">
        <f ca="1">IFERROR(ALL!BL54,0)</f>
        <v>0</v>
      </c>
      <c r="BI75" s="16">
        <f ca="1">IFERROR(ALL!BM54,0)</f>
        <v>0</v>
      </c>
      <c r="BJ75" s="16">
        <f ca="1">IFERROR(ALL!BN54,0)</f>
        <v>0</v>
      </c>
      <c r="BK75" s="16">
        <f ca="1">IFERROR(ALL!BO54,0)</f>
        <v>0</v>
      </c>
      <c r="BL75" s="16">
        <f ca="1">IFERROR(ALL!BP54,0)</f>
        <v>0</v>
      </c>
      <c r="BM75" s="16">
        <f ca="1">IFERROR(ALL!BQ54,0)</f>
        <v>0</v>
      </c>
      <c r="BN75" s="16">
        <f ca="1">IFERROR(ALL!BR54,0)</f>
        <v>0</v>
      </c>
      <c r="BO75" s="16">
        <f>IFERROR(ALL!BS54,0)</f>
        <v>0</v>
      </c>
      <c r="BP75" s="16">
        <f>IFERROR(ALL!BT54,0)</f>
        <v>0</v>
      </c>
      <c r="BQ75" s="16">
        <f>IFERROR(ALL!BU54,0)</f>
        <v>0</v>
      </c>
      <c r="BR75" s="16">
        <f>IFERROR(ALL!BV54,0)</f>
        <v>0</v>
      </c>
      <c r="BS75" s="16">
        <f>IFERROR(ALL!BW54,0)</f>
        <v>0</v>
      </c>
      <c r="BT75" s="16">
        <f>IFERROR(ALL!BX54,0)</f>
        <v>0</v>
      </c>
      <c r="BU75" s="152"/>
    </row>
    <row r="76" spans="1:73" ht="21.75" outlineLevel="1" thickBot="1" x14ac:dyDescent="0.4">
      <c r="A76" s="87" t="str">
        <f>IFERROR(ALL!E55,0)</f>
        <v>(1)Ga2Se3</v>
      </c>
      <c r="B76" s="16">
        <f ca="1">IFERROR(ALL!F55,0)</f>
        <v>-202.6</v>
      </c>
      <c r="C76" s="16">
        <f ca="1">IFERROR(ALL!G55,0)</f>
        <v>-192.28</v>
      </c>
      <c r="D76" s="16">
        <f ca="1">IFERROR(ALL!H55,0)</f>
        <v>-183.17000000000002</v>
      </c>
      <c r="E76" s="16">
        <f ca="1">IFERROR(ALL!I55,0)</f>
        <v>-175.02</v>
      </c>
      <c r="F76" s="16">
        <f ca="1">IFERROR(ALL!J55,0)</f>
        <v>-167.72</v>
      </c>
      <c r="G76" s="16">
        <f ca="1">IFERROR(ALL!K55,0)</f>
        <v>-161.09</v>
      </c>
      <c r="H76" s="16">
        <f ca="1">IFERROR(ALL!L55,0)</f>
        <v>-155.10999999999999</v>
      </c>
      <c r="I76" s="16">
        <f ca="1">IFERROR(ALL!M55,0)</f>
        <v>-149.62</v>
      </c>
      <c r="J76" s="16">
        <f ca="1">IFERROR(ALL!N55,0)</f>
        <v>-144.64000000000001</v>
      </c>
      <c r="K76" s="16">
        <f ca="1">IFERROR(ALL!O55,0)</f>
        <v>-128.56</v>
      </c>
      <c r="L76" s="16">
        <f ca="1">IFERROR(ALL!P55,0)</f>
        <v>-125.43</v>
      </c>
      <c r="M76" s="16">
        <f ca="1">IFERROR(ALL!Q55,0)</f>
        <v>-122.52</v>
      </c>
      <c r="N76" s="16">
        <f ca="1">IFERROR(ALL!R55,0)</f>
        <v>-119.85000000000001</v>
      </c>
      <c r="O76" s="16">
        <f ca="1">IFERROR(ALL!S55,0)</f>
        <v>-117.42</v>
      </c>
      <c r="P76" s="16">
        <f ca="1">IFERROR(ALL!T55,0)</f>
        <v>-115.18</v>
      </c>
      <c r="Q76" s="16">
        <f ca="1">IFERROR(ALL!U55,0)</f>
        <v>-113.19</v>
      </c>
      <c r="R76" s="16">
        <f ca="1">IFERROR(ALL!V55,0)</f>
        <v>-111.42000000000002</v>
      </c>
      <c r="S76" s="16">
        <f ca="1">IFERROR(ALL!W55,0)</f>
        <v>-109.85999999999999</v>
      </c>
      <c r="T76" s="16">
        <f ca="1">IFERROR(ALL!X55,0)</f>
        <v>-108.45</v>
      </c>
      <c r="U76" s="16">
        <f ca="1">IFERROR(ALL!Y55,0)</f>
        <v>-107.20999999999998</v>
      </c>
      <c r="V76" s="16">
        <f ca="1">IFERROR(ALL!Z55,0)</f>
        <v>-106.06</v>
      </c>
      <c r="W76" s="16">
        <f ca="1">IFERROR(ALL!AA55,0)</f>
        <v>-104.99</v>
      </c>
      <c r="X76" s="16">
        <f ca="1">IFERROR(ALL!AB55,0)</f>
        <v>-103.99</v>
      </c>
      <c r="Y76" s="16">
        <f ca="1">IFERROR(ALL!AC55,0)</f>
        <v>-103.1</v>
      </c>
      <c r="Z76" s="16">
        <f ca="1">IFERROR(ALL!AD55,0)</f>
        <v>-102.24000000000001</v>
      </c>
      <c r="AA76" s="16">
        <f ca="1">IFERROR(ALL!AE55,0)</f>
        <v>-101.48</v>
      </c>
      <c r="AB76" s="16">
        <f ca="1">IFERROR(ALL!AF55,0)</f>
        <v>-100.75</v>
      </c>
      <c r="AC76" s="16">
        <f ca="1">IFERROR(ALL!AG55,0)</f>
        <v>-100.14</v>
      </c>
      <c r="AD76" s="16">
        <f ca="1">IFERROR(ALL!AH55,0)</f>
        <v>-99.605999999999995</v>
      </c>
      <c r="AE76" s="16">
        <f ca="1">IFERROR(ALL!AI55,0)</f>
        <v>-99.210000000000008</v>
      </c>
      <c r="AF76" s="16">
        <f ca="1">IFERROR(ALL!AJ55,0)</f>
        <v>-98.938000000000002</v>
      </c>
      <c r="AG76" s="16">
        <f ca="1">IFERROR(ALL!AK55,0)</f>
        <v>-98.828000000000003</v>
      </c>
      <c r="AH76" s="16">
        <f ca="1">IFERROR(ALL!AL55,0)</f>
        <v>-98.858000000000004</v>
      </c>
      <c r="AI76" s="16">
        <f ca="1">IFERROR(ALL!AM55,0)</f>
        <v>-99.080000000000013</v>
      </c>
      <c r="AJ76" s="16">
        <f ca="1">IFERROR(ALL!AN55,0)</f>
        <v>-99.44</v>
      </c>
      <c r="AK76" s="16">
        <f ca="1">IFERROR(ALL!AO55,0)</f>
        <v>-99.933999999999997</v>
      </c>
      <c r="AL76" s="16">
        <f ca="1">IFERROR(ALL!AP55,0)</f>
        <v>-100.46999999999998</v>
      </c>
      <c r="AM76" s="16">
        <f ca="1">IFERROR(ALL!AQ55,0)</f>
        <v>-101.08200000000001</v>
      </c>
      <c r="AN76" s="16">
        <f ca="1">IFERROR(ALL!AR55,0)</f>
        <v>-101.708</v>
      </c>
      <c r="AO76" s="16">
        <f ca="1">IFERROR(ALL!AS55,0)</f>
        <v>-102.38200000000001</v>
      </c>
      <c r="AP76" s="16">
        <f ca="1">IFERROR(ALL!AT55,0)</f>
        <v>-103.06400000000001</v>
      </c>
      <c r="AQ76" s="16">
        <f ca="1">IFERROR(ALL!AU55,0)</f>
        <v>-103.746</v>
      </c>
      <c r="AR76" s="16">
        <f ca="1">IFERROR(ALL!AV55,0)</f>
        <v>0</v>
      </c>
      <c r="AS76" s="16">
        <f ca="1">IFERROR(ALL!AW55,0)</f>
        <v>0</v>
      </c>
      <c r="AT76" s="16">
        <f ca="1">IFERROR(ALL!AX55,0)</f>
        <v>0</v>
      </c>
      <c r="AU76" s="16">
        <f ca="1">IFERROR(ALL!AY55,0)</f>
        <v>0</v>
      </c>
      <c r="AV76" s="16">
        <f ca="1">IFERROR(ALL!AZ55,0)</f>
        <v>0</v>
      </c>
      <c r="AW76" s="16">
        <f ca="1">IFERROR(ALL!BA55,0)</f>
        <v>0</v>
      </c>
      <c r="AX76" s="16">
        <f ca="1">IFERROR(ALL!BB55,0)</f>
        <v>0</v>
      </c>
      <c r="AY76" s="16">
        <f ca="1">IFERROR(ALL!BC55,0)</f>
        <v>0</v>
      </c>
      <c r="AZ76" s="16">
        <f ca="1">IFERROR(ALL!BD55,0)</f>
        <v>0</v>
      </c>
      <c r="BA76" s="16">
        <f ca="1">IFERROR(ALL!BE55,0)</f>
        <v>0</v>
      </c>
      <c r="BB76" s="16">
        <f ca="1">IFERROR(ALL!BF55,0)</f>
        <v>0</v>
      </c>
      <c r="BC76" s="16">
        <f ca="1">IFERROR(ALL!BG55,0)</f>
        <v>0</v>
      </c>
      <c r="BD76" s="16">
        <f ca="1">IFERROR(ALL!BH55,0)</f>
        <v>0</v>
      </c>
      <c r="BE76" s="16">
        <f ca="1">IFERROR(ALL!BI55,0)</f>
        <v>0</v>
      </c>
      <c r="BF76" s="16">
        <f ca="1">IFERROR(ALL!BJ55,0)</f>
        <v>0</v>
      </c>
      <c r="BG76" s="16">
        <f ca="1">IFERROR(ALL!BK55,0)</f>
        <v>0</v>
      </c>
      <c r="BH76" s="16">
        <f ca="1">IFERROR(ALL!BL55,0)</f>
        <v>0</v>
      </c>
      <c r="BI76" s="16">
        <f ca="1">IFERROR(ALL!BM55,0)</f>
        <v>0</v>
      </c>
      <c r="BJ76" s="16">
        <f ca="1">IFERROR(ALL!BN55,0)</f>
        <v>0</v>
      </c>
      <c r="BK76" s="16">
        <f ca="1">IFERROR(ALL!BO55,0)</f>
        <v>0</v>
      </c>
      <c r="BL76" s="16">
        <f ca="1">IFERROR(ALL!BP55,0)</f>
        <v>0</v>
      </c>
      <c r="BM76" s="16">
        <f ca="1">IFERROR(ALL!BQ55,0)</f>
        <v>0</v>
      </c>
      <c r="BN76" s="16">
        <f ca="1">IFERROR(ALL!BR55,0)</f>
        <v>0</v>
      </c>
      <c r="BO76" s="16">
        <f>IFERROR(ALL!BS55,0)</f>
        <v>0</v>
      </c>
      <c r="BP76" s="16">
        <f>IFERROR(ALL!BT55,0)</f>
        <v>0</v>
      </c>
      <c r="BQ76" s="16">
        <f>IFERROR(ALL!BU55,0)</f>
        <v>0</v>
      </c>
      <c r="BR76" s="16">
        <f>IFERROR(ALL!BV55,0)</f>
        <v>0</v>
      </c>
      <c r="BS76" s="16">
        <f>IFERROR(ALL!BW55,0)</f>
        <v>0</v>
      </c>
      <c r="BT76" s="16">
        <f>IFERROR(ALL!BX55,0)</f>
        <v>0</v>
      </c>
      <c r="BU76" s="152"/>
    </row>
    <row r="77" spans="1:73" ht="21.75" outlineLevel="1" thickBot="1" x14ac:dyDescent="0.4">
      <c r="A77" s="87" t="str">
        <f>IFERROR(ALL!E56,0)</f>
        <v>(1)GaSe</v>
      </c>
      <c r="B77" s="16">
        <f ca="1">IFERROR(ALL!F56,0)</f>
        <v>-89.899999999999991</v>
      </c>
      <c r="C77" s="16">
        <f ca="1">IFERROR(ALL!G56,0)</f>
        <v>-85.210000000000008</v>
      </c>
      <c r="D77" s="16">
        <f ca="1">IFERROR(ALL!H56,0)</f>
        <v>-80.960000000000008</v>
      </c>
      <c r="E77" s="16">
        <f ca="1">IFERROR(ALL!I56,0)</f>
        <v>-77.040000000000006</v>
      </c>
      <c r="F77" s="16">
        <f ca="1">IFERROR(ALL!J56,0)</f>
        <v>-73.42</v>
      </c>
      <c r="G77" s="16">
        <f ca="1">IFERROR(ALL!K56,0)</f>
        <v>-70.06</v>
      </c>
      <c r="H77" s="16">
        <f ca="1">IFERROR(ALL!L56,0)</f>
        <v>-66.97999999999999</v>
      </c>
      <c r="I77" s="16">
        <f ca="1">IFERROR(ALL!M56,0)</f>
        <v>-64.13</v>
      </c>
      <c r="J77" s="16">
        <f ca="1">IFERROR(ALL!N56,0)</f>
        <v>-61.52</v>
      </c>
      <c r="K77" s="16">
        <f ca="1">IFERROR(ALL!O56,0)</f>
        <v>-53.03</v>
      </c>
      <c r="L77" s="16">
        <f ca="1">IFERROR(ALL!P56,0)</f>
        <v>-51.370000000000005</v>
      </c>
      <c r="M77" s="16">
        <f ca="1">IFERROR(ALL!Q56,0)</f>
        <v>-49.83</v>
      </c>
      <c r="N77" s="16">
        <f ca="1">IFERROR(ALL!R56,0)</f>
        <v>-48.400000000000006</v>
      </c>
      <c r="O77" s="16">
        <f ca="1">IFERROR(ALL!S56,0)</f>
        <v>-47.08</v>
      </c>
      <c r="P77" s="16">
        <f ca="1">IFERROR(ALL!T56,0)</f>
        <v>-45.85</v>
      </c>
      <c r="Q77" s="16">
        <f ca="1">IFERROR(ALL!U56,0)</f>
        <v>-44.74</v>
      </c>
      <c r="R77" s="16">
        <f ca="1">IFERROR(ALL!V56,0)</f>
        <v>-43.74</v>
      </c>
      <c r="S77" s="16">
        <f ca="1">IFERROR(ALL!W56,0)</f>
        <v>-42.84</v>
      </c>
      <c r="T77" s="16">
        <f ca="1">IFERROR(ALL!X56,0)</f>
        <v>-42.019999999999996</v>
      </c>
      <c r="U77" s="16">
        <f ca="1">IFERROR(ALL!Y56,0)</f>
        <v>-41.28</v>
      </c>
      <c r="V77" s="16">
        <f ca="1">IFERROR(ALL!Z56,0)</f>
        <v>-40.590000000000003</v>
      </c>
      <c r="W77" s="16">
        <f ca="1">IFERROR(ALL!AA56,0)</f>
        <v>-39.94</v>
      </c>
      <c r="X77" s="16">
        <f ca="1">IFERROR(ALL!AB56,0)</f>
        <v>-39.33</v>
      </c>
      <c r="Y77" s="16">
        <f ca="1">IFERROR(ALL!AC56,0)</f>
        <v>-38.769999999999996</v>
      </c>
      <c r="Z77" s="16">
        <f ca="1">IFERROR(ALL!AD56,0)</f>
        <v>-38.230000000000004</v>
      </c>
      <c r="AA77" s="16">
        <f ca="1">IFERROR(ALL!AE56,0)</f>
        <v>-37.74</v>
      </c>
      <c r="AB77" s="16">
        <f ca="1">IFERROR(ALL!AF56,0)</f>
        <v>-37.270000000000003</v>
      </c>
      <c r="AC77" s="16">
        <f ca="1">IFERROR(ALL!AG56,0)</f>
        <v>-36.86</v>
      </c>
      <c r="AD77" s="16">
        <f ca="1">IFERROR(ALL!AH56,0)</f>
        <v>-36.493000000000002</v>
      </c>
      <c r="AE77" s="16">
        <f ca="1">IFERROR(ALL!AI56,0)</f>
        <v>-36.195</v>
      </c>
      <c r="AF77" s="16">
        <f ca="1">IFERROR(ALL!AJ56,0)</f>
        <v>-35.963999999999999</v>
      </c>
      <c r="AG77" s="16">
        <f ca="1">IFERROR(ALL!AK56,0)</f>
        <v>-35.814</v>
      </c>
      <c r="AH77" s="16">
        <f ca="1">IFERROR(ALL!AL56,0)</f>
        <v>-35.738999999999997</v>
      </c>
      <c r="AI77" s="16">
        <f ca="1">IFERROR(ALL!AM56,0)</f>
        <v>-35.755000000000003</v>
      </c>
      <c r="AJ77" s="16">
        <f ca="1">IFERROR(ALL!AN56,0)</f>
        <v>-35.840000000000003</v>
      </c>
      <c r="AK77" s="16">
        <f ca="1">IFERROR(ALL!AO56,0)</f>
        <v>-35.987000000000002</v>
      </c>
      <c r="AL77" s="16">
        <f ca="1">IFERROR(ALL!AP56,0)</f>
        <v>-36.159999999999997</v>
      </c>
      <c r="AM77" s="16">
        <f ca="1">IFERROR(ALL!AQ56,0)</f>
        <v>-36.366</v>
      </c>
      <c r="AN77" s="16">
        <f ca="1">IFERROR(ALL!AR56,0)</f>
        <v>-36.584000000000003</v>
      </c>
      <c r="AO77" s="16">
        <f ca="1">IFERROR(ALL!AS56,0)</f>
        <v>-36.826000000000001</v>
      </c>
      <c r="AP77" s="16">
        <f ca="1">IFERROR(ALL!AT56,0)</f>
        <v>-37.072000000000003</v>
      </c>
      <c r="AQ77" s="16">
        <f ca="1">IFERROR(ALL!AU56,0)</f>
        <v>-37.317999999999998</v>
      </c>
      <c r="AR77" s="16">
        <f ca="1">IFERROR(ALL!AV56,0)</f>
        <v>0</v>
      </c>
      <c r="AS77" s="16">
        <f ca="1">IFERROR(ALL!AW56,0)</f>
        <v>0</v>
      </c>
      <c r="AT77" s="16">
        <f ca="1">IFERROR(ALL!AX56,0)</f>
        <v>0</v>
      </c>
      <c r="AU77" s="16">
        <f ca="1">IFERROR(ALL!AY56,0)</f>
        <v>0</v>
      </c>
      <c r="AV77" s="16">
        <f ca="1">IFERROR(ALL!AZ56,0)</f>
        <v>0</v>
      </c>
      <c r="AW77" s="16">
        <f ca="1">IFERROR(ALL!BA56,0)</f>
        <v>0</v>
      </c>
      <c r="AX77" s="16">
        <f ca="1">IFERROR(ALL!BB56,0)</f>
        <v>0</v>
      </c>
      <c r="AY77" s="16">
        <f ca="1">IFERROR(ALL!BC56,0)</f>
        <v>0</v>
      </c>
      <c r="AZ77" s="16">
        <f ca="1">IFERROR(ALL!BD56,0)</f>
        <v>0</v>
      </c>
      <c r="BA77" s="16">
        <f ca="1">IFERROR(ALL!BE56,0)</f>
        <v>0</v>
      </c>
      <c r="BB77" s="16">
        <f ca="1">IFERROR(ALL!BF56,0)</f>
        <v>0</v>
      </c>
      <c r="BC77" s="16">
        <f ca="1">IFERROR(ALL!BG56,0)</f>
        <v>0</v>
      </c>
      <c r="BD77" s="16">
        <f ca="1">IFERROR(ALL!BH56,0)</f>
        <v>0</v>
      </c>
      <c r="BE77" s="16">
        <f ca="1">IFERROR(ALL!BI56,0)</f>
        <v>0</v>
      </c>
      <c r="BF77" s="16">
        <f ca="1">IFERROR(ALL!BJ56,0)</f>
        <v>0</v>
      </c>
      <c r="BG77" s="16">
        <f ca="1">IFERROR(ALL!BK56,0)</f>
        <v>0</v>
      </c>
      <c r="BH77" s="16">
        <f ca="1">IFERROR(ALL!BL56,0)</f>
        <v>0</v>
      </c>
      <c r="BI77" s="16">
        <f ca="1">IFERROR(ALL!BM56,0)</f>
        <v>0</v>
      </c>
      <c r="BJ77" s="16">
        <f ca="1">IFERROR(ALL!BN56,0)</f>
        <v>0</v>
      </c>
      <c r="BK77" s="16">
        <f ca="1">IFERROR(ALL!BO56,0)</f>
        <v>0</v>
      </c>
      <c r="BL77" s="16">
        <f ca="1">IFERROR(ALL!BP56,0)</f>
        <v>0</v>
      </c>
      <c r="BM77" s="16">
        <f ca="1">IFERROR(ALL!BQ56,0)</f>
        <v>0</v>
      </c>
      <c r="BN77" s="16">
        <f ca="1">IFERROR(ALL!BR56,0)</f>
        <v>0</v>
      </c>
      <c r="BO77" s="16">
        <f>IFERROR(ALL!BS56,0)</f>
        <v>0</v>
      </c>
      <c r="BP77" s="16">
        <f>IFERROR(ALL!BT56,0)</f>
        <v>0</v>
      </c>
      <c r="BQ77" s="16">
        <f>IFERROR(ALL!BU56,0)</f>
        <v>0</v>
      </c>
      <c r="BR77" s="16">
        <f>IFERROR(ALL!BV56,0)</f>
        <v>0</v>
      </c>
      <c r="BS77" s="16">
        <f>IFERROR(ALL!BW56,0)</f>
        <v>0</v>
      </c>
      <c r="BT77" s="16">
        <f>IFERROR(ALL!BX56,0)</f>
        <v>0</v>
      </c>
      <c r="BU77" s="152"/>
    </row>
    <row r="78" spans="1:73" ht="21.75" outlineLevel="1" thickBot="1" x14ac:dyDescent="0.4">
      <c r="A78" s="87" t="str">
        <f>IFERROR(ALL!E57,0)</f>
        <v>(1)Ge</v>
      </c>
      <c r="B78" s="16">
        <f ca="1">IFERROR(ALL!F57,0)</f>
        <v>-18.68</v>
      </c>
      <c r="C78" s="16">
        <f ca="1">IFERROR(ALL!G57,0)</f>
        <v>-17.8</v>
      </c>
      <c r="D78" s="16">
        <f ca="1">IFERROR(ALL!H57,0)</f>
        <v>-16.75</v>
      </c>
      <c r="E78" s="16">
        <f ca="1">IFERROR(ALL!I57,0)</f>
        <v>-15.57</v>
      </c>
      <c r="F78" s="16">
        <f ca="1">IFERROR(ALL!J57,0)</f>
        <v>-14.32</v>
      </c>
      <c r="G78" s="16">
        <f ca="1">IFERROR(ALL!K57,0)</f>
        <v>-13.08</v>
      </c>
      <c r="H78" s="16">
        <f ca="1">IFERROR(ALL!L57,0)</f>
        <v>-11.89</v>
      </c>
      <c r="I78" s="16">
        <f ca="1">IFERROR(ALL!M57,0)</f>
        <v>-10.77</v>
      </c>
      <c r="J78" s="16">
        <f ca="1">IFERROR(ALL!N57,0)</f>
        <v>-9.734</v>
      </c>
      <c r="K78" s="16">
        <f ca="1">IFERROR(ALL!O57,0)</f>
        <v>-6.4690000000000003</v>
      </c>
      <c r="L78" s="16">
        <f ca="1">IFERROR(ALL!P57,0)</f>
        <v>-6.0010000000000003</v>
      </c>
      <c r="M78" s="16">
        <f ca="1">IFERROR(ALL!Q57,0)</f>
        <v>-5.71</v>
      </c>
      <c r="N78" s="16">
        <f ca="1">IFERROR(ALL!R57,0)</f>
        <v>-5.5620000000000003</v>
      </c>
      <c r="O78" s="16">
        <f ca="1">IFERROR(ALL!S57,0)</f>
        <v>-5.5129999999999999</v>
      </c>
      <c r="P78" s="16">
        <f ca="1">IFERROR(ALL!T57,0)</f>
        <v>-5.524</v>
      </c>
      <c r="Q78" s="16">
        <f ca="1">IFERROR(ALL!U57,0)</f>
        <v>-5.5670000000000002</v>
      </c>
      <c r="R78" s="16">
        <f ca="1">IFERROR(ALL!V57,0)</f>
        <v>-5.6230000000000002</v>
      </c>
      <c r="S78" s="16">
        <f ca="1">IFERROR(ALL!W57,0)</f>
        <v>-5.6790000000000003</v>
      </c>
      <c r="T78" s="16">
        <f ca="1">IFERROR(ALL!X57,0)</f>
        <v>-5.7309999999999999</v>
      </c>
      <c r="U78" s="16">
        <f ca="1">IFERROR(ALL!Y57,0)</f>
        <v>-5.7779999999999996</v>
      </c>
      <c r="V78" s="16">
        <f ca="1">IFERROR(ALL!Z57,0)</f>
        <v>-5.8230000000000004</v>
      </c>
      <c r="W78" s="16">
        <f ca="1">IFERROR(ALL!AA57,0)</f>
        <v>-5.8650000000000002</v>
      </c>
      <c r="X78" s="16">
        <f ca="1">IFERROR(ALL!AB57,0)</f>
        <v>-5.907</v>
      </c>
      <c r="Y78" s="16">
        <f ca="1">IFERROR(ALL!AC57,0)</f>
        <v>-5.9489999999999998</v>
      </c>
      <c r="Z78" s="16">
        <f ca="1">IFERROR(ALL!AD57,0)</f>
        <v>-5.99</v>
      </c>
      <c r="AA78" s="16">
        <f ca="1">IFERROR(ALL!AE57,0)</f>
        <v>-6.032</v>
      </c>
      <c r="AB78" s="16">
        <f ca="1">IFERROR(ALL!AF57,0)</f>
        <v>-6.0750000000000002</v>
      </c>
      <c r="AC78" s="16">
        <f ca="1">IFERROR(ALL!AG57,0)</f>
        <v>-6.12</v>
      </c>
      <c r="AD78" s="16">
        <f ca="1">IFERROR(ALL!AH57,0)</f>
        <v>-6.1689999999999996</v>
      </c>
      <c r="AE78" s="16">
        <f ca="1">IFERROR(ALL!AI57,0)</f>
        <v>-6.2240000000000002</v>
      </c>
      <c r="AF78" s="16">
        <f ca="1">IFERROR(ALL!AJ57,0)</f>
        <v>-6.2850000000000001</v>
      </c>
      <c r="AG78" s="16">
        <f ca="1">IFERROR(ALL!AK57,0)</f>
        <v>-6.351</v>
      </c>
      <c r="AH78" s="16">
        <f ca="1">IFERROR(ALL!AL57,0)</f>
        <v>-6.4210000000000003</v>
      </c>
      <c r="AI78" s="16">
        <f ca="1">IFERROR(ALL!AM57,0)</f>
        <v>-6.49</v>
      </c>
      <c r="AJ78" s="16">
        <f ca="1">IFERROR(ALL!AN57,0)</f>
        <v>-6.5529999999999999</v>
      </c>
      <c r="AK78" s="16">
        <f ca="1">IFERROR(ALL!AO57,0)</f>
        <v>-6.609</v>
      </c>
      <c r="AL78" s="16">
        <f ca="1">IFERROR(ALL!AP57,0)</f>
        <v>-6.6580000000000004</v>
      </c>
      <c r="AM78" s="16">
        <f ca="1">IFERROR(ALL!AQ57,0)</f>
        <v>-6.702</v>
      </c>
      <c r="AN78" s="16">
        <f ca="1">IFERROR(ALL!AR57,0)</f>
        <v>-6.742</v>
      </c>
      <c r="AO78" s="16">
        <f ca="1">IFERROR(ALL!AS57,0)</f>
        <v>-6.7770000000000001</v>
      </c>
      <c r="AP78" s="16">
        <f ca="1">IFERROR(ALL!AT57,0)</f>
        <v>-6.8109999999999999</v>
      </c>
      <c r="AQ78" s="16">
        <f ca="1">IFERROR(ALL!AU57,0)</f>
        <v>-6.8449999999999998</v>
      </c>
      <c r="AR78" s="16">
        <f ca="1">IFERROR(ALL!AV57,0)</f>
        <v>0</v>
      </c>
      <c r="AS78" s="16">
        <f ca="1">IFERROR(ALL!AW57,0)</f>
        <v>0</v>
      </c>
      <c r="AT78" s="16">
        <f ca="1">IFERROR(ALL!AX57,0)</f>
        <v>0</v>
      </c>
      <c r="AU78" s="16">
        <f ca="1">IFERROR(ALL!AY57,0)</f>
        <v>0</v>
      </c>
      <c r="AV78" s="16">
        <f ca="1">IFERROR(ALL!AZ57,0)</f>
        <v>0</v>
      </c>
      <c r="AW78" s="16">
        <f ca="1">IFERROR(ALL!BA57,0)</f>
        <v>0</v>
      </c>
      <c r="AX78" s="16">
        <f ca="1">IFERROR(ALL!BB57,0)</f>
        <v>0</v>
      </c>
      <c r="AY78" s="16">
        <f ca="1">IFERROR(ALL!BC57,0)</f>
        <v>0</v>
      </c>
      <c r="AZ78" s="16">
        <f ca="1">IFERROR(ALL!BD57,0)</f>
        <v>0</v>
      </c>
      <c r="BA78" s="16">
        <f ca="1">IFERROR(ALL!BE57,0)</f>
        <v>0</v>
      </c>
      <c r="BB78" s="16">
        <f ca="1">IFERROR(ALL!BF57,0)</f>
        <v>0</v>
      </c>
      <c r="BC78" s="16">
        <f ca="1">IFERROR(ALL!BG57,0)</f>
        <v>0</v>
      </c>
      <c r="BD78" s="16">
        <f ca="1">IFERROR(ALL!BH57,0)</f>
        <v>0</v>
      </c>
      <c r="BE78" s="16">
        <f ca="1">IFERROR(ALL!BI57,0)</f>
        <v>0</v>
      </c>
      <c r="BF78" s="16">
        <f ca="1">IFERROR(ALL!BJ57,0)</f>
        <v>0</v>
      </c>
      <c r="BG78" s="16">
        <f ca="1">IFERROR(ALL!BK57,0)</f>
        <v>0</v>
      </c>
      <c r="BH78" s="16">
        <f ca="1">IFERROR(ALL!BL57,0)</f>
        <v>0</v>
      </c>
      <c r="BI78" s="16">
        <f ca="1">IFERROR(ALL!BM57,0)</f>
        <v>0</v>
      </c>
      <c r="BJ78" s="16">
        <f ca="1">IFERROR(ALL!BN57,0)</f>
        <v>0</v>
      </c>
      <c r="BK78" s="16">
        <f ca="1">IFERROR(ALL!BO57,0)</f>
        <v>0</v>
      </c>
      <c r="BL78" s="16">
        <f ca="1">IFERROR(ALL!BP57,0)</f>
        <v>0</v>
      </c>
      <c r="BM78" s="16">
        <f ca="1">IFERROR(ALL!BQ57,0)</f>
        <v>0</v>
      </c>
      <c r="BN78" s="16">
        <f ca="1">IFERROR(ALL!BR57,0)</f>
        <v>0</v>
      </c>
      <c r="BO78" s="16">
        <f>IFERROR(ALL!BS57,0)</f>
        <v>0</v>
      </c>
      <c r="BP78" s="16">
        <f>IFERROR(ALL!BT57,0)</f>
        <v>0</v>
      </c>
      <c r="BQ78" s="16">
        <f>IFERROR(ALL!BU57,0)</f>
        <v>0</v>
      </c>
      <c r="BR78" s="16">
        <f>IFERROR(ALL!BV57,0)</f>
        <v>0</v>
      </c>
      <c r="BS78" s="16">
        <f>IFERROR(ALL!BW57,0)</f>
        <v>0</v>
      </c>
      <c r="BT78" s="16">
        <f>IFERROR(ALL!BX57,0)</f>
        <v>0</v>
      </c>
      <c r="BU78" s="152"/>
    </row>
    <row r="79" spans="1:73" ht="21.75" outlineLevel="1" thickBot="1" x14ac:dyDescent="0.4">
      <c r="A79" s="87" t="str">
        <f>IFERROR(ALL!E58,0)</f>
        <v>(1)Ga</v>
      </c>
      <c r="B79" s="16">
        <f ca="1">IFERROR(ALL!F58,0)</f>
        <v>-67.099999999999994</v>
      </c>
      <c r="C79" s="16">
        <f ca="1">IFERROR(ALL!G58,0)</f>
        <v>-63.35</v>
      </c>
      <c r="D79" s="16">
        <f ca="1">IFERROR(ALL!H58,0)</f>
        <v>-59.71</v>
      </c>
      <c r="E79" s="16">
        <f ca="1">IFERROR(ALL!I58,0)</f>
        <v>-56.1</v>
      </c>
      <c r="F79" s="16">
        <f ca="1">IFERROR(ALL!J58,0)</f>
        <v>-52.54</v>
      </c>
      <c r="G79" s="16">
        <f ca="1">IFERROR(ALL!K58,0)</f>
        <v>-49.09</v>
      </c>
      <c r="H79" s="16">
        <f ca="1">IFERROR(ALL!L58,0)</f>
        <v>-45.83</v>
      </c>
      <c r="I79" s="16">
        <f ca="1">IFERROR(ALL!M58,0)</f>
        <v>-42.77</v>
      </c>
      <c r="J79" s="16">
        <f ca="1">IFERROR(ALL!N58,0)</f>
        <v>-39.92</v>
      </c>
      <c r="K79" s="16">
        <f ca="1">IFERROR(ALL!O58,0)</f>
        <v>-30.53</v>
      </c>
      <c r="L79" s="16">
        <f ca="1">IFERROR(ALL!P58,0)</f>
        <v>-28.68</v>
      </c>
      <c r="M79" s="16">
        <f ca="1">IFERROR(ALL!Q58,0)</f>
        <v>-26.97</v>
      </c>
      <c r="N79" s="16">
        <f ca="1">IFERROR(ALL!R58,0)</f>
        <v>-25.35</v>
      </c>
      <c r="O79" s="16">
        <f ca="1">IFERROR(ALL!S58,0)</f>
        <v>-23.82</v>
      </c>
      <c r="P79" s="16">
        <f ca="1">IFERROR(ALL!T58,0)</f>
        <v>-22.37</v>
      </c>
      <c r="Q79" s="16">
        <f ca="1">IFERROR(ALL!U58,0)</f>
        <v>-21.03</v>
      </c>
      <c r="R79" s="16">
        <f ca="1">IFERROR(ALL!V58,0)</f>
        <v>-19.8</v>
      </c>
      <c r="S79" s="16">
        <f ca="1">IFERROR(ALL!W58,0)</f>
        <v>-18.66</v>
      </c>
      <c r="T79" s="16">
        <f ca="1">IFERROR(ALL!X58,0)</f>
        <v>-17.61</v>
      </c>
      <c r="U79" s="16">
        <f ca="1">IFERROR(ALL!Y58,0)</f>
        <v>-16.63</v>
      </c>
      <c r="V79" s="16">
        <f ca="1">IFERROR(ALL!Z58,0)</f>
        <v>-15.71</v>
      </c>
      <c r="W79" s="16">
        <f ca="1">IFERROR(ALL!AA58,0)</f>
        <v>-14.83</v>
      </c>
      <c r="X79" s="16">
        <f ca="1">IFERROR(ALL!AB58,0)</f>
        <v>-14</v>
      </c>
      <c r="Y79" s="16">
        <f ca="1">IFERROR(ALL!AC58,0)</f>
        <v>-13.21</v>
      </c>
      <c r="Z79" s="16">
        <f ca="1">IFERROR(ALL!AD58,0)</f>
        <v>-12.45</v>
      </c>
      <c r="AA79" s="16">
        <f ca="1">IFERROR(ALL!AE58,0)</f>
        <v>-11.74</v>
      </c>
      <c r="AB79" s="16">
        <f ca="1">IFERROR(ALL!AF58,0)</f>
        <v>-11.06</v>
      </c>
      <c r="AC79" s="16">
        <f ca="1">IFERROR(ALL!AG58,0)</f>
        <v>-10.44</v>
      </c>
      <c r="AD79" s="16">
        <f ca="1">IFERROR(ALL!AH58,0)</f>
        <v>-9.8729999999999993</v>
      </c>
      <c r="AE79" s="16">
        <f ca="1">IFERROR(ALL!AI58,0)</f>
        <v>-9.375</v>
      </c>
      <c r="AF79" s="16">
        <f ca="1">IFERROR(ALL!AJ58,0)</f>
        <v>-8.9540000000000006</v>
      </c>
      <c r="AG79" s="16">
        <f ca="1">IFERROR(ALL!AK58,0)</f>
        <v>-8.6140000000000008</v>
      </c>
      <c r="AH79" s="16">
        <f ca="1">IFERROR(ALL!AL58,0)</f>
        <v>-8.359</v>
      </c>
      <c r="AI79" s="16">
        <f ca="1">IFERROR(ALL!AM58,0)</f>
        <v>-8.1850000000000005</v>
      </c>
      <c r="AJ79" s="16">
        <f ca="1">IFERROR(ALL!AN58,0)</f>
        <v>-8.08</v>
      </c>
      <c r="AK79" s="16">
        <f ca="1">IFERROR(ALL!AO58,0)</f>
        <v>-8.0269999999999992</v>
      </c>
      <c r="AL79" s="16">
        <f ca="1">IFERROR(ALL!AP58,0)</f>
        <v>-8.01</v>
      </c>
      <c r="AM79" s="16">
        <f ca="1">IFERROR(ALL!AQ58,0)</f>
        <v>-8.016</v>
      </c>
      <c r="AN79" s="16">
        <f ca="1">IFERROR(ALL!AR58,0)</f>
        <v>-8.0440000000000005</v>
      </c>
      <c r="AO79" s="16">
        <f ca="1">IFERROR(ALL!AS58,0)</f>
        <v>-8.0960000000000001</v>
      </c>
      <c r="AP79" s="16">
        <f ca="1">IFERROR(ALL!AT58,0)</f>
        <v>-8.1519999999999992</v>
      </c>
      <c r="AQ79" s="16">
        <f ca="1">IFERROR(ALL!AU58,0)</f>
        <v>-8.2080000000000002</v>
      </c>
      <c r="AR79" s="16">
        <f ca="1">IFERROR(ALL!AV58,0)</f>
        <v>0</v>
      </c>
      <c r="AS79" s="16">
        <f ca="1">IFERROR(ALL!AW58,0)</f>
        <v>0</v>
      </c>
      <c r="AT79" s="16">
        <f ca="1">IFERROR(ALL!AX58,0)</f>
        <v>0</v>
      </c>
      <c r="AU79" s="16">
        <f ca="1">IFERROR(ALL!AY58,0)</f>
        <v>0</v>
      </c>
      <c r="AV79" s="16">
        <f ca="1">IFERROR(ALL!AZ58,0)</f>
        <v>0</v>
      </c>
      <c r="AW79" s="16">
        <f ca="1">IFERROR(ALL!BA58,0)</f>
        <v>0</v>
      </c>
      <c r="AX79" s="16">
        <f ca="1">IFERROR(ALL!BB58,0)</f>
        <v>0</v>
      </c>
      <c r="AY79" s="16">
        <f ca="1">IFERROR(ALL!BC58,0)</f>
        <v>0</v>
      </c>
      <c r="AZ79" s="16">
        <f ca="1">IFERROR(ALL!BD58,0)</f>
        <v>0</v>
      </c>
      <c r="BA79" s="16">
        <f ca="1">IFERROR(ALL!BE58,0)</f>
        <v>0</v>
      </c>
      <c r="BB79" s="16">
        <f ca="1">IFERROR(ALL!BF58,0)</f>
        <v>0</v>
      </c>
      <c r="BC79" s="16">
        <f ca="1">IFERROR(ALL!BG58,0)</f>
        <v>0</v>
      </c>
      <c r="BD79" s="16">
        <f ca="1">IFERROR(ALL!BH58,0)</f>
        <v>0</v>
      </c>
      <c r="BE79" s="16">
        <f ca="1">IFERROR(ALL!BI58,0)</f>
        <v>0</v>
      </c>
      <c r="BF79" s="16">
        <f ca="1">IFERROR(ALL!BJ58,0)</f>
        <v>0</v>
      </c>
      <c r="BG79" s="16">
        <f ca="1">IFERROR(ALL!BK58,0)</f>
        <v>0</v>
      </c>
      <c r="BH79" s="16">
        <f ca="1">IFERROR(ALL!BL58,0)</f>
        <v>0</v>
      </c>
      <c r="BI79" s="16">
        <f ca="1">IFERROR(ALL!BM58,0)</f>
        <v>0</v>
      </c>
      <c r="BJ79" s="16">
        <f ca="1">IFERROR(ALL!BN58,0)</f>
        <v>0</v>
      </c>
      <c r="BK79" s="16">
        <f ca="1">IFERROR(ALL!BO58,0)</f>
        <v>0</v>
      </c>
      <c r="BL79" s="16">
        <f ca="1">IFERROR(ALL!BP58,0)</f>
        <v>0</v>
      </c>
      <c r="BM79" s="16">
        <f ca="1">IFERROR(ALL!BQ58,0)</f>
        <v>0</v>
      </c>
      <c r="BN79" s="16">
        <f ca="1">IFERROR(ALL!BR58,0)</f>
        <v>0</v>
      </c>
      <c r="BO79" s="16">
        <f>IFERROR(ALL!BS58,0)</f>
        <v>0</v>
      </c>
      <c r="BP79" s="16">
        <f>IFERROR(ALL!BT58,0)</f>
        <v>0</v>
      </c>
      <c r="BQ79" s="16">
        <f>IFERROR(ALL!BU58,0)</f>
        <v>0</v>
      </c>
      <c r="BR79" s="16">
        <f>IFERROR(ALL!BV58,0)</f>
        <v>0</v>
      </c>
      <c r="BS79" s="16">
        <f>IFERROR(ALL!BW58,0)</f>
        <v>0</v>
      </c>
      <c r="BT79" s="16">
        <f>IFERROR(ALL!BX58,0)</f>
        <v>0</v>
      </c>
      <c r="BU79" s="152"/>
    </row>
    <row r="80" spans="1:73" ht="21.75" outlineLevel="1" thickBot="1" x14ac:dyDescent="0.4">
      <c r="A80" s="87" t="str">
        <f>IFERROR(ALL!E59,0)</f>
        <v>(1)Ga2Se</v>
      </c>
      <c r="B80" s="16">
        <f ca="1">IFERROR(ALL!F59,0)</f>
        <v>-157</v>
      </c>
      <c r="C80" s="16">
        <f ca="1">IFERROR(ALL!G59,0)</f>
        <v>-148.56</v>
      </c>
      <c r="D80" s="16">
        <f ca="1">IFERROR(ALL!H59,0)</f>
        <v>-140.67000000000002</v>
      </c>
      <c r="E80" s="16">
        <f ca="1">IFERROR(ALL!I59,0)</f>
        <v>-133.14000000000001</v>
      </c>
      <c r="F80" s="16">
        <f ca="1">IFERROR(ALL!J59,0)</f>
        <v>-125.96</v>
      </c>
      <c r="G80" s="16">
        <f ca="1">IFERROR(ALL!K59,0)</f>
        <v>-119.15</v>
      </c>
      <c r="H80" s="16">
        <f ca="1">IFERROR(ALL!L59,0)</f>
        <v>-112.81</v>
      </c>
      <c r="I80" s="16">
        <f ca="1">IFERROR(ALL!M59,0)</f>
        <v>-106.9</v>
      </c>
      <c r="J80" s="16">
        <f ca="1">IFERROR(ALL!N59,0)</f>
        <v>-101.44</v>
      </c>
      <c r="K80" s="16">
        <f ca="1">IFERROR(ALL!O59,0)</f>
        <v>-83.56</v>
      </c>
      <c r="L80" s="16">
        <f ca="1">IFERROR(ALL!P59,0)</f>
        <v>-80.05</v>
      </c>
      <c r="M80" s="16">
        <f ca="1">IFERROR(ALL!Q59,0)</f>
        <v>-76.8</v>
      </c>
      <c r="N80" s="16">
        <f ca="1">IFERROR(ALL!R59,0)</f>
        <v>-73.75</v>
      </c>
      <c r="O80" s="16">
        <f ca="1">IFERROR(ALL!S59,0)</f>
        <v>-70.900000000000006</v>
      </c>
      <c r="P80" s="16">
        <f ca="1">IFERROR(ALL!T59,0)</f>
        <v>-68.22</v>
      </c>
      <c r="Q80" s="16">
        <f ca="1">IFERROR(ALL!U59,0)</f>
        <v>-65.77000000000001</v>
      </c>
      <c r="R80" s="16">
        <f ca="1">IFERROR(ALL!V59,0)</f>
        <v>-63.540000000000006</v>
      </c>
      <c r="S80" s="16">
        <f ca="1">IFERROR(ALL!W59,0)</f>
        <v>-61.5</v>
      </c>
      <c r="T80" s="16">
        <f ca="1">IFERROR(ALL!X59,0)</f>
        <v>-59.629999999999995</v>
      </c>
      <c r="U80" s="16">
        <f ca="1">IFERROR(ALL!Y59,0)</f>
        <v>-57.91</v>
      </c>
      <c r="V80" s="16">
        <f ca="1">IFERROR(ALL!Z59,0)</f>
        <v>-56.3</v>
      </c>
      <c r="W80" s="16">
        <f ca="1">IFERROR(ALL!AA59,0)</f>
        <v>-54.769999999999996</v>
      </c>
      <c r="X80" s="16">
        <f ca="1">IFERROR(ALL!AB59,0)</f>
        <v>-53.33</v>
      </c>
      <c r="Y80" s="16">
        <f ca="1">IFERROR(ALL!AC59,0)</f>
        <v>-51.980000000000004</v>
      </c>
      <c r="Z80" s="16">
        <f ca="1">IFERROR(ALL!AD59,0)</f>
        <v>-50.68</v>
      </c>
      <c r="AA80" s="16">
        <f ca="1">IFERROR(ALL!AE59,0)</f>
        <v>-49.480000000000004</v>
      </c>
      <c r="AB80" s="16">
        <f ca="1">IFERROR(ALL!AF59,0)</f>
        <v>-48.33</v>
      </c>
      <c r="AC80" s="16">
        <f ca="1">IFERROR(ALL!AG59,0)</f>
        <v>-47.3</v>
      </c>
      <c r="AD80" s="16">
        <f ca="1">IFERROR(ALL!AH59,0)</f>
        <v>-46.366</v>
      </c>
      <c r="AE80" s="16">
        <f ca="1">IFERROR(ALL!AI59,0)</f>
        <v>-45.57</v>
      </c>
      <c r="AF80" s="16">
        <f ca="1">IFERROR(ALL!AJ59,0)</f>
        <v>-44.918000000000006</v>
      </c>
      <c r="AG80" s="16">
        <f ca="1">IFERROR(ALL!AK59,0)</f>
        <v>-44.427999999999997</v>
      </c>
      <c r="AH80" s="16">
        <f ca="1">IFERROR(ALL!AL59,0)</f>
        <v>-44.097999999999999</v>
      </c>
      <c r="AI80" s="16">
        <f ca="1">IFERROR(ALL!AM59,0)</f>
        <v>-43.94</v>
      </c>
      <c r="AJ80" s="16">
        <f ca="1">IFERROR(ALL!AN59,0)</f>
        <v>-43.92</v>
      </c>
      <c r="AK80" s="16">
        <f ca="1">IFERROR(ALL!AO59,0)</f>
        <v>-44.013999999999996</v>
      </c>
      <c r="AL80" s="16">
        <f ca="1">IFERROR(ALL!AP59,0)</f>
        <v>-44.17</v>
      </c>
      <c r="AM80" s="16">
        <f ca="1">IFERROR(ALL!AQ59,0)</f>
        <v>-44.382000000000005</v>
      </c>
      <c r="AN80" s="16">
        <f ca="1">IFERROR(ALL!AR59,0)</f>
        <v>-44.628</v>
      </c>
      <c r="AO80" s="16">
        <f ca="1">IFERROR(ALL!AS59,0)</f>
        <v>-44.921999999999997</v>
      </c>
      <c r="AP80" s="16">
        <f ca="1">IFERROR(ALL!AT59,0)</f>
        <v>-45.224000000000004</v>
      </c>
      <c r="AQ80" s="16">
        <f ca="1">IFERROR(ALL!AU59,0)</f>
        <v>-45.525999999999996</v>
      </c>
      <c r="AR80" s="16">
        <f ca="1">IFERROR(ALL!AV59,0)</f>
        <v>0</v>
      </c>
      <c r="AS80" s="16">
        <f ca="1">IFERROR(ALL!AW59,0)</f>
        <v>0</v>
      </c>
      <c r="AT80" s="16">
        <f ca="1">IFERROR(ALL!AX59,0)</f>
        <v>0</v>
      </c>
      <c r="AU80" s="16">
        <f ca="1">IFERROR(ALL!AY59,0)</f>
        <v>0</v>
      </c>
      <c r="AV80" s="16">
        <f ca="1">IFERROR(ALL!AZ59,0)</f>
        <v>0</v>
      </c>
      <c r="AW80" s="16">
        <f ca="1">IFERROR(ALL!BA59,0)</f>
        <v>0</v>
      </c>
      <c r="AX80" s="16">
        <f ca="1">IFERROR(ALL!BB59,0)</f>
        <v>0</v>
      </c>
      <c r="AY80" s="16">
        <f ca="1">IFERROR(ALL!BC59,0)</f>
        <v>0</v>
      </c>
      <c r="AZ80" s="16">
        <f ca="1">IFERROR(ALL!BD59,0)</f>
        <v>0</v>
      </c>
      <c r="BA80" s="16">
        <f ca="1">IFERROR(ALL!BE59,0)</f>
        <v>0</v>
      </c>
      <c r="BB80" s="16">
        <f ca="1">IFERROR(ALL!BF59,0)</f>
        <v>0</v>
      </c>
      <c r="BC80" s="16">
        <f ca="1">IFERROR(ALL!BG59,0)</f>
        <v>0</v>
      </c>
      <c r="BD80" s="16">
        <f ca="1">IFERROR(ALL!BH59,0)</f>
        <v>0</v>
      </c>
      <c r="BE80" s="16">
        <f ca="1">IFERROR(ALL!BI59,0)</f>
        <v>0</v>
      </c>
      <c r="BF80" s="16">
        <f ca="1">IFERROR(ALL!BJ59,0)</f>
        <v>0</v>
      </c>
      <c r="BG80" s="16">
        <f ca="1">IFERROR(ALL!BK59,0)</f>
        <v>0</v>
      </c>
      <c r="BH80" s="16">
        <f ca="1">IFERROR(ALL!BL59,0)</f>
        <v>0</v>
      </c>
      <c r="BI80" s="16">
        <f ca="1">IFERROR(ALL!BM59,0)</f>
        <v>0</v>
      </c>
      <c r="BJ80" s="16">
        <f ca="1">IFERROR(ALL!BN59,0)</f>
        <v>0</v>
      </c>
      <c r="BK80" s="16">
        <f ca="1">IFERROR(ALL!BO59,0)</f>
        <v>0</v>
      </c>
      <c r="BL80" s="16">
        <f ca="1">IFERROR(ALL!BP59,0)</f>
        <v>0</v>
      </c>
      <c r="BM80" s="16">
        <f ca="1">IFERROR(ALL!BQ59,0)</f>
        <v>0</v>
      </c>
      <c r="BN80" s="16">
        <f ca="1">IFERROR(ALL!BR59,0)</f>
        <v>0</v>
      </c>
      <c r="BO80" s="16">
        <f>IFERROR(ALL!BS59,0)</f>
        <v>0</v>
      </c>
      <c r="BP80" s="16">
        <f>IFERROR(ALL!BT59,0)</f>
        <v>0</v>
      </c>
      <c r="BQ80" s="16">
        <f>IFERROR(ALL!BU59,0)</f>
        <v>0</v>
      </c>
      <c r="BR80" s="16">
        <f>IFERROR(ALL!BV59,0)</f>
        <v>0</v>
      </c>
      <c r="BS80" s="16">
        <f>IFERROR(ALL!BW59,0)</f>
        <v>0</v>
      </c>
      <c r="BT80" s="16">
        <f>IFERROR(ALL!BX59,0)</f>
        <v>0</v>
      </c>
      <c r="BU80" s="152"/>
    </row>
    <row r="81" spans="1:73" ht="21.75" outlineLevel="1" thickBot="1" x14ac:dyDescent="0.4">
      <c r="A81" s="87" t="str">
        <f>IFERROR(ALL!E60,0)</f>
        <v>(1)Se[A]</v>
      </c>
      <c r="B81" s="16">
        <f ca="1">IFERROR(ALL!F60,0)</f>
        <v>-22.8</v>
      </c>
      <c r="C81" s="16">
        <f ca="1">IFERROR(ALL!G60,0)</f>
        <v>-21.86</v>
      </c>
      <c r="D81" s="16">
        <f ca="1">IFERROR(ALL!H60,0)</f>
        <v>-21.25</v>
      </c>
      <c r="E81" s="16">
        <f ca="1">IFERROR(ALL!I60,0)</f>
        <v>-20.94</v>
      </c>
      <c r="F81" s="16">
        <f ca="1">IFERROR(ALL!J60,0)</f>
        <v>-20.88</v>
      </c>
      <c r="G81" s="16">
        <f ca="1">IFERROR(ALL!K60,0)</f>
        <v>-20.97</v>
      </c>
      <c r="H81" s="16">
        <f ca="1">IFERROR(ALL!L60,0)</f>
        <v>-21.15</v>
      </c>
      <c r="I81" s="16">
        <f ca="1">IFERROR(ALL!M60,0)</f>
        <v>-21.36</v>
      </c>
      <c r="J81" s="16">
        <f ca="1">IFERROR(ALL!N60,0)</f>
        <v>-21.6</v>
      </c>
      <c r="K81" s="16">
        <f ca="1">IFERROR(ALL!O60,0)</f>
        <v>-22.5</v>
      </c>
      <c r="L81" s="16">
        <f ca="1">IFERROR(ALL!P60,0)</f>
        <v>-22.69</v>
      </c>
      <c r="M81" s="16">
        <f ca="1">IFERROR(ALL!Q60,0)</f>
        <v>-22.86</v>
      </c>
      <c r="N81" s="16">
        <f ca="1">IFERROR(ALL!R60,0)</f>
        <v>-23.05</v>
      </c>
      <c r="O81" s="16">
        <f ca="1">IFERROR(ALL!S60,0)</f>
        <v>-23.26</v>
      </c>
      <c r="P81" s="16">
        <f ca="1">IFERROR(ALL!T60,0)</f>
        <v>-23.48</v>
      </c>
      <c r="Q81" s="16">
        <f ca="1">IFERROR(ALL!U60,0)</f>
        <v>-23.71</v>
      </c>
      <c r="R81" s="16">
        <f ca="1">IFERROR(ALL!V60,0)</f>
        <v>-23.94</v>
      </c>
      <c r="S81" s="16">
        <f ca="1">IFERROR(ALL!W60,0)</f>
        <v>-24.18</v>
      </c>
      <c r="T81" s="16">
        <f ca="1">IFERROR(ALL!X60,0)</f>
        <v>-24.41</v>
      </c>
      <c r="U81" s="16">
        <f ca="1">IFERROR(ALL!Y60,0)</f>
        <v>-24.65</v>
      </c>
      <c r="V81" s="16">
        <f ca="1">IFERROR(ALL!Z60,0)</f>
        <v>-24.88</v>
      </c>
      <c r="W81" s="16">
        <f ca="1">IFERROR(ALL!AA60,0)</f>
        <v>-25.11</v>
      </c>
      <c r="X81" s="16">
        <f ca="1">IFERROR(ALL!AB60,0)</f>
        <v>-25.33</v>
      </c>
      <c r="Y81" s="16">
        <f ca="1">IFERROR(ALL!AC60,0)</f>
        <v>-25.56</v>
      </c>
      <c r="Z81" s="16">
        <f ca="1">IFERROR(ALL!AD60,0)</f>
        <v>-25.78</v>
      </c>
      <c r="AA81" s="16">
        <f ca="1">IFERROR(ALL!AE60,0)</f>
        <v>-26</v>
      </c>
      <c r="AB81" s="16">
        <f ca="1">IFERROR(ALL!AF60,0)</f>
        <v>-26.21</v>
      </c>
      <c r="AC81" s="16">
        <f ca="1">IFERROR(ALL!AG60,0)</f>
        <v>-26.42</v>
      </c>
      <c r="AD81" s="16">
        <f ca="1">IFERROR(ALL!AH60,0)</f>
        <v>-26.62</v>
      </c>
      <c r="AE81" s="16">
        <f ca="1">IFERROR(ALL!AI60,0)</f>
        <v>-26.82</v>
      </c>
      <c r="AF81" s="16">
        <f ca="1">IFERROR(ALL!AJ60,0)</f>
        <v>-27.01</v>
      </c>
      <c r="AG81" s="16">
        <f ca="1">IFERROR(ALL!AK60,0)</f>
        <v>-27.2</v>
      </c>
      <c r="AH81" s="16">
        <f ca="1">IFERROR(ALL!AL60,0)</f>
        <v>-27.38</v>
      </c>
      <c r="AI81" s="16">
        <f ca="1">IFERROR(ALL!AM60,0)</f>
        <v>-27.57</v>
      </c>
      <c r="AJ81" s="16">
        <f ca="1">IFERROR(ALL!AN60,0)</f>
        <v>-27.76</v>
      </c>
      <c r="AK81" s="16">
        <f ca="1">IFERROR(ALL!AO60,0)</f>
        <v>-27.96</v>
      </c>
      <c r="AL81" s="16">
        <f ca="1">IFERROR(ALL!AP60,0)</f>
        <v>-28.15</v>
      </c>
      <c r="AM81" s="16">
        <f ca="1">IFERROR(ALL!AQ60,0)</f>
        <v>-28.35</v>
      </c>
      <c r="AN81" s="16">
        <f ca="1">IFERROR(ALL!AR60,0)</f>
        <v>-28.54</v>
      </c>
      <c r="AO81" s="16">
        <f ca="1">IFERROR(ALL!AS60,0)</f>
        <v>-28.73</v>
      </c>
      <c r="AP81" s="16">
        <f ca="1">IFERROR(ALL!AT60,0)</f>
        <v>-28.92</v>
      </c>
      <c r="AQ81" s="16">
        <f ca="1">IFERROR(ALL!AU60,0)</f>
        <v>-29.11</v>
      </c>
      <c r="AR81" s="16">
        <f ca="1">IFERROR(ALL!AV60,0)</f>
        <v>0</v>
      </c>
      <c r="AS81" s="16">
        <f ca="1">IFERROR(ALL!AW60,0)</f>
        <v>0</v>
      </c>
      <c r="AT81" s="16">
        <f ca="1">IFERROR(ALL!AX60,0)</f>
        <v>0</v>
      </c>
      <c r="AU81" s="16">
        <f ca="1">IFERROR(ALL!AY60,0)</f>
        <v>0</v>
      </c>
      <c r="AV81" s="16">
        <f ca="1">IFERROR(ALL!AZ60,0)</f>
        <v>0</v>
      </c>
      <c r="AW81" s="16">
        <f ca="1">IFERROR(ALL!BA60,0)</f>
        <v>0</v>
      </c>
      <c r="AX81" s="16">
        <f ca="1">IFERROR(ALL!BB60,0)</f>
        <v>0</v>
      </c>
      <c r="AY81" s="16">
        <f ca="1">IFERROR(ALL!BC60,0)</f>
        <v>0</v>
      </c>
      <c r="AZ81" s="16">
        <f ca="1">IFERROR(ALL!BD60,0)</f>
        <v>0</v>
      </c>
      <c r="BA81" s="16">
        <f ca="1">IFERROR(ALL!BE60,0)</f>
        <v>0</v>
      </c>
      <c r="BB81" s="16">
        <f ca="1">IFERROR(ALL!BF60,0)</f>
        <v>0</v>
      </c>
      <c r="BC81" s="16">
        <f ca="1">IFERROR(ALL!BG60,0)</f>
        <v>0</v>
      </c>
      <c r="BD81" s="16">
        <f ca="1">IFERROR(ALL!BH60,0)</f>
        <v>0</v>
      </c>
      <c r="BE81" s="16">
        <f ca="1">IFERROR(ALL!BI60,0)</f>
        <v>0</v>
      </c>
      <c r="BF81" s="16">
        <f ca="1">IFERROR(ALL!BJ60,0)</f>
        <v>0</v>
      </c>
      <c r="BG81" s="16">
        <f ca="1">IFERROR(ALL!BK60,0)</f>
        <v>0</v>
      </c>
      <c r="BH81" s="16">
        <f ca="1">IFERROR(ALL!BL60,0)</f>
        <v>0</v>
      </c>
      <c r="BI81" s="16">
        <f ca="1">IFERROR(ALL!BM60,0)</f>
        <v>0</v>
      </c>
      <c r="BJ81" s="16">
        <f ca="1">IFERROR(ALL!BN60,0)</f>
        <v>0</v>
      </c>
      <c r="BK81" s="16">
        <f ca="1">IFERROR(ALL!BO60,0)</f>
        <v>0</v>
      </c>
      <c r="BL81" s="16">
        <f ca="1">IFERROR(ALL!BP60,0)</f>
        <v>0</v>
      </c>
      <c r="BM81" s="16">
        <f ca="1">IFERROR(ALL!BQ60,0)</f>
        <v>0</v>
      </c>
      <c r="BN81" s="16">
        <f ca="1">IFERROR(ALL!BR60,0)</f>
        <v>0</v>
      </c>
      <c r="BO81" s="16">
        <f>IFERROR(ALL!BS60,0)</f>
        <v>0</v>
      </c>
      <c r="BP81" s="16">
        <f>IFERROR(ALL!BT60,0)</f>
        <v>0</v>
      </c>
      <c r="BQ81" s="16">
        <f>IFERROR(ALL!BU60,0)</f>
        <v>0</v>
      </c>
      <c r="BR81" s="16">
        <f>IFERROR(ALL!BV60,0)</f>
        <v>0</v>
      </c>
      <c r="BS81" s="16">
        <f>IFERROR(ALL!BW60,0)</f>
        <v>0</v>
      </c>
      <c r="BT81" s="16">
        <f>IFERROR(ALL!BX60,0)</f>
        <v>0</v>
      </c>
      <c r="BU81" s="152"/>
    </row>
    <row r="82" spans="1:73" ht="21.75" outlineLevel="1" thickBot="1" x14ac:dyDescent="0.4">
      <c r="A82" s="87" t="str">
        <f>IFERROR(ALL!E61,0)</f>
        <v>(1)Se[M]</v>
      </c>
      <c r="B82" s="16">
        <f ca="1">IFERROR(ALL!F61,0)</f>
        <v>-22.8</v>
      </c>
      <c r="C82" s="16">
        <f ca="1">IFERROR(ALL!G61,0)</f>
        <v>-21.86</v>
      </c>
      <c r="D82" s="16">
        <f ca="1">IFERROR(ALL!H61,0)</f>
        <v>-21.25</v>
      </c>
      <c r="E82" s="16">
        <f ca="1">IFERROR(ALL!I61,0)</f>
        <v>-20.94</v>
      </c>
      <c r="F82" s="16">
        <f ca="1">IFERROR(ALL!J61,0)</f>
        <v>-20.88</v>
      </c>
      <c r="G82" s="16">
        <f ca="1">IFERROR(ALL!K61,0)</f>
        <v>-20.97</v>
      </c>
      <c r="H82" s="16">
        <f ca="1">IFERROR(ALL!L61,0)</f>
        <v>-21.15</v>
      </c>
      <c r="I82" s="16">
        <f ca="1">IFERROR(ALL!M61,0)</f>
        <v>-21.36</v>
      </c>
      <c r="J82" s="16">
        <f ca="1">IFERROR(ALL!N61,0)</f>
        <v>-21.6</v>
      </c>
      <c r="K82" s="16">
        <f ca="1">IFERROR(ALL!O61,0)</f>
        <v>-22.5</v>
      </c>
      <c r="L82" s="16">
        <f ca="1">IFERROR(ALL!P61,0)</f>
        <v>-22.69</v>
      </c>
      <c r="M82" s="16">
        <f ca="1">IFERROR(ALL!Q61,0)</f>
        <v>-22.86</v>
      </c>
      <c r="N82" s="16">
        <f ca="1">IFERROR(ALL!R61,0)</f>
        <v>-23.05</v>
      </c>
      <c r="O82" s="16">
        <f ca="1">IFERROR(ALL!S61,0)</f>
        <v>-23.26</v>
      </c>
      <c r="P82" s="16">
        <f ca="1">IFERROR(ALL!T61,0)</f>
        <v>-23.48</v>
      </c>
      <c r="Q82" s="16">
        <f ca="1">IFERROR(ALL!U61,0)</f>
        <v>-23.71</v>
      </c>
      <c r="R82" s="16">
        <f ca="1">IFERROR(ALL!V61,0)</f>
        <v>-23.94</v>
      </c>
      <c r="S82" s="16">
        <f ca="1">IFERROR(ALL!W61,0)</f>
        <v>-24.18</v>
      </c>
      <c r="T82" s="16">
        <f ca="1">IFERROR(ALL!X61,0)</f>
        <v>-24.41</v>
      </c>
      <c r="U82" s="16">
        <f ca="1">IFERROR(ALL!Y61,0)</f>
        <v>-24.65</v>
      </c>
      <c r="V82" s="16">
        <f ca="1">IFERROR(ALL!Z61,0)</f>
        <v>-24.88</v>
      </c>
      <c r="W82" s="16">
        <f ca="1">IFERROR(ALL!AA61,0)</f>
        <v>-25.11</v>
      </c>
      <c r="X82" s="16">
        <f ca="1">IFERROR(ALL!AB61,0)</f>
        <v>-25.33</v>
      </c>
      <c r="Y82" s="16">
        <f ca="1">IFERROR(ALL!AC61,0)</f>
        <v>-25.56</v>
      </c>
      <c r="Z82" s="16">
        <f ca="1">IFERROR(ALL!AD61,0)</f>
        <v>-25.78</v>
      </c>
      <c r="AA82" s="16">
        <f ca="1">IFERROR(ALL!AE61,0)</f>
        <v>-26</v>
      </c>
      <c r="AB82" s="16">
        <f ca="1">IFERROR(ALL!AF61,0)</f>
        <v>-26.21</v>
      </c>
      <c r="AC82" s="16">
        <f ca="1">IFERROR(ALL!AG61,0)</f>
        <v>-26.42</v>
      </c>
      <c r="AD82" s="16">
        <f ca="1">IFERROR(ALL!AH61,0)</f>
        <v>-26.62</v>
      </c>
      <c r="AE82" s="16">
        <f ca="1">IFERROR(ALL!AI61,0)</f>
        <v>-26.82</v>
      </c>
      <c r="AF82" s="16">
        <f ca="1">IFERROR(ALL!AJ61,0)</f>
        <v>-27.01</v>
      </c>
      <c r="AG82" s="16">
        <f ca="1">IFERROR(ALL!AK61,0)</f>
        <v>-27.2</v>
      </c>
      <c r="AH82" s="16">
        <f ca="1">IFERROR(ALL!AL61,0)</f>
        <v>-27.38</v>
      </c>
      <c r="AI82" s="16">
        <f ca="1">IFERROR(ALL!AM61,0)</f>
        <v>-27.57</v>
      </c>
      <c r="AJ82" s="16">
        <f ca="1">IFERROR(ALL!AN61,0)</f>
        <v>-27.76</v>
      </c>
      <c r="AK82" s="16">
        <f ca="1">IFERROR(ALL!AO61,0)</f>
        <v>-27.96</v>
      </c>
      <c r="AL82" s="16">
        <f ca="1">IFERROR(ALL!AP61,0)</f>
        <v>-28.15</v>
      </c>
      <c r="AM82" s="16">
        <f ca="1">IFERROR(ALL!AQ61,0)</f>
        <v>-28.35</v>
      </c>
      <c r="AN82" s="16">
        <f ca="1">IFERROR(ALL!AR61,0)</f>
        <v>-28.54</v>
      </c>
      <c r="AO82" s="16">
        <f ca="1">IFERROR(ALL!AS61,0)</f>
        <v>-28.73</v>
      </c>
      <c r="AP82" s="16">
        <f ca="1">IFERROR(ALL!AT61,0)</f>
        <v>-28.92</v>
      </c>
      <c r="AQ82" s="16">
        <f ca="1">IFERROR(ALL!AU61,0)</f>
        <v>-29.11</v>
      </c>
      <c r="AR82" s="16">
        <f ca="1">IFERROR(ALL!AV61,0)</f>
        <v>0</v>
      </c>
      <c r="AS82" s="16">
        <f ca="1">IFERROR(ALL!AW61,0)</f>
        <v>0</v>
      </c>
      <c r="AT82" s="16">
        <f ca="1">IFERROR(ALL!AX61,0)</f>
        <v>0</v>
      </c>
      <c r="AU82" s="16">
        <f ca="1">IFERROR(ALL!AY61,0)</f>
        <v>0</v>
      </c>
      <c r="AV82" s="16">
        <f ca="1">IFERROR(ALL!AZ61,0)</f>
        <v>0</v>
      </c>
      <c r="AW82" s="16">
        <f ca="1">IFERROR(ALL!BA61,0)</f>
        <v>0</v>
      </c>
      <c r="AX82" s="16">
        <f ca="1">IFERROR(ALL!BB61,0)</f>
        <v>0</v>
      </c>
      <c r="AY82" s="16">
        <f ca="1">IFERROR(ALL!BC61,0)</f>
        <v>0</v>
      </c>
      <c r="AZ82" s="16">
        <f ca="1">IFERROR(ALL!BD61,0)</f>
        <v>0</v>
      </c>
      <c r="BA82" s="16">
        <f ca="1">IFERROR(ALL!BE61,0)</f>
        <v>0</v>
      </c>
      <c r="BB82" s="16">
        <f ca="1">IFERROR(ALL!BF61,0)</f>
        <v>0</v>
      </c>
      <c r="BC82" s="16">
        <f ca="1">IFERROR(ALL!BG61,0)</f>
        <v>0</v>
      </c>
      <c r="BD82" s="16">
        <f ca="1">IFERROR(ALL!BH61,0)</f>
        <v>0</v>
      </c>
      <c r="BE82" s="16">
        <f ca="1">IFERROR(ALL!BI61,0)</f>
        <v>0</v>
      </c>
      <c r="BF82" s="16">
        <f ca="1">IFERROR(ALL!BJ61,0)</f>
        <v>0</v>
      </c>
      <c r="BG82" s="16">
        <f ca="1">IFERROR(ALL!BK61,0)</f>
        <v>0</v>
      </c>
      <c r="BH82" s="16">
        <f ca="1">IFERROR(ALL!BL61,0)</f>
        <v>0</v>
      </c>
      <c r="BI82" s="16">
        <f ca="1">IFERROR(ALL!BM61,0)</f>
        <v>0</v>
      </c>
      <c r="BJ82" s="16">
        <f ca="1">IFERROR(ALL!BN61,0)</f>
        <v>0</v>
      </c>
      <c r="BK82" s="16">
        <f ca="1">IFERROR(ALL!BO61,0)</f>
        <v>0</v>
      </c>
      <c r="BL82" s="16">
        <f ca="1">IFERROR(ALL!BP61,0)</f>
        <v>0</v>
      </c>
      <c r="BM82" s="16">
        <f ca="1">IFERROR(ALL!BQ61,0)</f>
        <v>0</v>
      </c>
      <c r="BN82" s="16">
        <f ca="1">IFERROR(ALL!BR61,0)</f>
        <v>0</v>
      </c>
      <c r="BO82" s="16">
        <f>IFERROR(ALL!BS61,0)</f>
        <v>0</v>
      </c>
      <c r="BP82" s="16">
        <f>IFERROR(ALL!BT61,0)</f>
        <v>0</v>
      </c>
      <c r="BQ82" s="16">
        <f>IFERROR(ALL!BU61,0)</f>
        <v>0</v>
      </c>
      <c r="BR82" s="16">
        <f>IFERROR(ALL!BV61,0)</f>
        <v>0</v>
      </c>
      <c r="BS82" s="16">
        <f>IFERROR(ALL!BW61,0)</f>
        <v>0</v>
      </c>
      <c r="BT82" s="16">
        <f>IFERROR(ALL!BX61,0)</f>
        <v>0</v>
      </c>
      <c r="BU82" s="152"/>
    </row>
    <row r="83" spans="1:73" ht="21.75" outlineLevel="1" thickBot="1" x14ac:dyDescent="0.4">
      <c r="A83" s="87" t="str">
        <f>IFERROR(ALL!E62,0)</f>
        <v>(1)Se[R]</v>
      </c>
      <c r="B83" s="16">
        <f ca="1">IFERROR(ALL!F62,0)</f>
        <v>-22.8</v>
      </c>
      <c r="C83" s="16">
        <f ca="1">IFERROR(ALL!G62,0)</f>
        <v>-21.86</v>
      </c>
      <c r="D83" s="16">
        <f ca="1">IFERROR(ALL!H62,0)</f>
        <v>-21.25</v>
      </c>
      <c r="E83" s="16">
        <f ca="1">IFERROR(ALL!I62,0)</f>
        <v>-20.94</v>
      </c>
      <c r="F83" s="16">
        <f ca="1">IFERROR(ALL!J62,0)</f>
        <v>-20.88</v>
      </c>
      <c r="G83" s="16">
        <f ca="1">IFERROR(ALL!K62,0)</f>
        <v>-20.97</v>
      </c>
      <c r="H83" s="16">
        <f ca="1">IFERROR(ALL!L62,0)</f>
        <v>-21.15</v>
      </c>
      <c r="I83" s="16">
        <f ca="1">IFERROR(ALL!M62,0)</f>
        <v>-21.36</v>
      </c>
      <c r="J83" s="16">
        <f ca="1">IFERROR(ALL!N62,0)</f>
        <v>-21.6</v>
      </c>
      <c r="K83" s="16">
        <f ca="1">IFERROR(ALL!O62,0)</f>
        <v>-22.5</v>
      </c>
      <c r="L83" s="16">
        <f ca="1">IFERROR(ALL!P62,0)</f>
        <v>-22.69</v>
      </c>
      <c r="M83" s="16">
        <f ca="1">IFERROR(ALL!Q62,0)</f>
        <v>-22.86</v>
      </c>
      <c r="N83" s="16">
        <f ca="1">IFERROR(ALL!R62,0)</f>
        <v>-23.05</v>
      </c>
      <c r="O83" s="16">
        <f ca="1">IFERROR(ALL!S62,0)</f>
        <v>-23.26</v>
      </c>
      <c r="P83" s="16">
        <f ca="1">IFERROR(ALL!T62,0)</f>
        <v>-23.48</v>
      </c>
      <c r="Q83" s="16">
        <f ca="1">IFERROR(ALL!U62,0)</f>
        <v>-23.71</v>
      </c>
      <c r="R83" s="16">
        <f ca="1">IFERROR(ALL!V62,0)</f>
        <v>-23.94</v>
      </c>
      <c r="S83" s="16">
        <f ca="1">IFERROR(ALL!W62,0)</f>
        <v>-24.18</v>
      </c>
      <c r="T83" s="16">
        <f ca="1">IFERROR(ALL!X62,0)</f>
        <v>-24.41</v>
      </c>
      <c r="U83" s="16">
        <f ca="1">IFERROR(ALL!Y62,0)</f>
        <v>-24.65</v>
      </c>
      <c r="V83" s="16">
        <f ca="1">IFERROR(ALL!Z62,0)</f>
        <v>-24.88</v>
      </c>
      <c r="W83" s="16">
        <f ca="1">IFERROR(ALL!AA62,0)</f>
        <v>-25.11</v>
      </c>
      <c r="X83" s="16">
        <f ca="1">IFERROR(ALL!AB62,0)</f>
        <v>-25.33</v>
      </c>
      <c r="Y83" s="16">
        <f ca="1">IFERROR(ALL!AC62,0)</f>
        <v>-25.56</v>
      </c>
      <c r="Z83" s="16">
        <f ca="1">IFERROR(ALL!AD62,0)</f>
        <v>-25.78</v>
      </c>
      <c r="AA83" s="16">
        <f ca="1">IFERROR(ALL!AE62,0)</f>
        <v>-26</v>
      </c>
      <c r="AB83" s="16">
        <f ca="1">IFERROR(ALL!AF62,0)</f>
        <v>-26.21</v>
      </c>
      <c r="AC83" s="16">
        <f ca="1">IFERROR(ALL!AG62,0)</f>
        <v>-26.42</v>
      </c>
      <c r="AD83" s="16">
        <f ca="1">IFERROR(ALL!AH62,0)</f>
        <v>-26.62</v>
      </c>
      <c r="AE83" s="16">
        <f ca="1">IFERROR(ALL!AI62,0)</f>
        <v>-26.82</v>
      </c>
      <c r="AF83" s="16">
        <f ca="1">IFERROR(ALL!AJ62,0)</f>
        <v>-27.01</v>
      </c>
      <c r="AG83" s="16">
        <f ca="1">IFERROR(ALL!AK62,0)</f>
        <v>-27.2</v>
      </c>
      <c r="AH83" s="16">
        <f ca="1">IFERROR(ALL!AL62,0)</f>
        <v>-27.38</v>
      </c>
      <c r="AI83" s="16">
        <f ca="1">IFERROR(ALL!AM62,0)</f>
        <v>-27.57</v>
      </c>
      <c r="AJ83" s="16">
        <f ca="1">IFERROR(ALL!AN62,0)</f>
        <v>-27.76</v>
      </c>
      <c r="AK83" s="16">
        <f ca="1">IFERROR(ALL!AO62,0)</f>
        <v>-27.96</v>
      </c>
      <c r="AL83" s="16">
        <f ca="1">IFERROR(ALL!AP62,0)</f>
        <v>-28.15</v>
      </c>
      <c r="AM83" s="16">
        <f ca="1">IFERROR(ALL!AQ62,0)</f>
        <v>-28.35</v>
      </c>
      <c r="AN83" s="16">
        <f ca="1">IFERROR(ALL!AR62,0)</f>
        <v>-28.54</v>
      </c>
      <c r="AO83" s="16">
        <f ca="1">IFERROR(ALL!AS62,0)</f>
        <v>-28.73</v>
      </c>
      <c r="AP83" s="16">
        <f ca="1">IFERROR(ALL!AT62,0)</f>
        <v>-28.92</v>
      </c>
      <c r="AQ83" s="16">
        <f ca="1">IFERROR(ALL!AU62,0)</f>
        <v>-29.11</v>
      </c>
      <c r="AR83" s="16">
        <f ca="1">IFERROR(ALL!AV62,0)</f>
        <v>0</v>
      </c>
      <c r="AS83" s="16">
        <f ca="1">IFERROR(ALL!AW62,0)</f>
        <v>0</v>
      </c>
      <c r="AT83" s="16">
        <f ca="1">IFERROR(ALL!AX62,0)</f>
        <v>0</v>
      </c>
      <c r="AU83" s="16">
        <f ca="1">IFERROR(ALL!AY62,0)</f>
        <v>0</v>
      </c>
      <c r="AV83" s="16">
        <f ca="1">IFERROR(ALL!AZ62,0)</f>
        <v>0</v>
      </c>
      <c r="AW83" s="16">
        <f ca="1">IFERROR(ALL!BA62,0)</f>
        <v>0</v>
      </c>
      <c r="AX83" s="16">
        <f ca="1">IFERROR(ALL!BB62,0)</f>
        <v>0</v>
      </c>
      <c r="AY83" s="16">
        <f ca="1">IFERROR(ALL!BC62,0)</f>
        <v>0</v>
      </c>
      <c r="AZ83" s="16">
        <f ca="1">IFERROR(ALL!BD62,0)</f>
        <v>0</v>
      </c>
      <c r="BA83" s="16">
        <f ca="1">IFERROR(ALL!BE62,0)</f>
        <v>0</v>
      </c>
      <c r="BB83" s="16">
        <f ca="1">IFERROR(ALL!BF62,0)</f>
        <v>0</v>
      </c>
      <c r="BC83" s="16">
        <f ca="1">IFERROR(ALL!BG62,0)</f>
        <v>0</v>
      </c>
      <c r="BD83" s="16">
        <f ca="1">IFERROR(ALL!BH62,0)</f>
        <v>0</v>
      </c>
      <c r="BE83" s="16">
        <f ca="1">IFERROR(ALL!BI62,0)</f>
        <v>0</v>
      </c>
      <c r="BF83" s="16">
        <f ca="1">IFERROR(ALL!BJ62,0)</f>
        <v>0</v>
      </c>
      <c r="BG83" s="16">
        <f ca="1">IFERROR(ALL!BK62,0)</f>
        <v>0</v>
      </c>
      <c r="BH83" s="16">
        <f ca="1">IFERROR(ALL!BL62,0)</f>
        <v>0</v>
      </c>
      <c r="BI83" s="16">
        <f ca="1">IFERROR(ALL!BM62,0)</f>
        <v>0</v>
      </c>
      <c r="BJ83" s="16">
        <f ca="1">IFERROR(ALL!BN62,0)</f>
        <v>0</v>
      </c>
      <c r="BK83" s="16">
        <f ca="1">IFERROR(ALL!BO62,0)</f>
        <v>0</v>
      </c>
      <c r="BL83" s="16">
        <f ca="1">IFERROR(ALL!BP62,0)</f>
        <v>0</v>
      </c>
      <c r="BM83" s="16">
        <f ca="1">IFERROR(ALL!BQ62,0)</f>
        <v>0</v>
      </c>
      <c r="BN83" s="16">
        <f ca="1">IFERROR(ALL!BR62,0)</f>
        <v>0</v>
      </c>
      <c r="BO83" s="16">
        <f>IFERROR(ALL!BS62,0)</f>
        <v>0</v>
      </c>
      <c r="BP83" s="16">
        <f>IFERROR(ALL!BT62,0)</f>
        <v>0</v>
      </c>
      <c r="BQ83" s="16">
        <f>IFERROR(ALL!BU62,0)</f>
        <v>0</v>
      </c>
      <c r="BR83" s="16">
        <f>IFERROR(ALL!BV62,0)</f>
        <v>0</v>
      </c>
      <c r="BS83" s="16">
        <f>IFERROR(ALL!BW62,0)</f>
        <v>0</v>
      </c>
      <c r="BT83" s="16">
        <f>IFERROR(ALL!BX62,0)</f>
        <v>0</v>
      </c>
      <c r="BU83" s="152"/>
    </row>
    <row r="84" spans="1:73" ht="21.75" outlineLevel="1" thickBot="1" x14ac:dyDescent="0.4">
      <c r="A84" s="87" t="str">
        <f>IFERROR(ALL!E63,0)</f>
        <v>(1)Se</v>
      </c>
      <c r="B84" s="16">
        <f ca="1">IFERROR(ALL!F63,0)</f>
        <v>-22.8</v>
      </c>
      <c r="C84" s="16">
        <f ca="1">IFERROR(ALL!G63,0)</f>
        <v>-21.86</v>
      </c>
      <c r="D84" s="16">
        <f ca="1">IFERROR(ALL!H63,0)</f>
        <v>-21.25</v>
      </c>
      <c r="E84" s="16">
        <f ca="1">IFERROR(ALL!I63,0)</f>
        <v>-20.94</v>
      </c>
      <c r="F84" s="16">
        <f ca="1">IFERROR(ALL!J63,0)</f>
        <v>-20.88</v>
      </c>
      <c r="G84" s="16">
        <f ca="1">IFERROR(ALL!K63,0)</f>
        <v>-20.97</v>
      </c>
      <c r="H84" s="16">
        <f ca="1">IFERROR(ALL!L63,0)</f>
        <v>-21.15</v>
      </c>
      <c r="I84" s="16">
        <f ca="1">IFERROR(ALL!M63,0)</f>
        <v>-21.36</v>
      </c>
      <c r="J84" s="16">
        <f ca="1">IFERROR(ALL!N63,0)</f>
        <v>-21.6</v>
      </c>
      <c r="K84" s="16">
        <f ca="1">IFERROR(ALL!O63,0)</f>
        <v>-22.5</v>
      </c>
      <c r="L84" s="16">
        <f ca="1">IFERROR(ALL!P63,0)</f>
        <v>-22.69</v>
      </c>
      <c r="M84" s="16">
        <f ca="1">IFERROR(ALL!Q63,0)</f>
        <v>-22.86</v>
      </c>
      <c r="N84" s="16">
        <f ca="1">IFERROR(ALL!R63,0)</f>
        <v>-23.05</v>
      </c>
      <c r="O84" s="16">
        <f ca="1">IFERROR(ALL!S63,0)</f>
        <v>-23.26</v>
      </c>
      <c r="P84" s="16">
        <f ca="1">IFERROR(ALL!T63,0)</f>
        <v>-23.48</v>
      </c>
      <c r="Q84" s="16">
        <f ca="1">IFERROR(ALL!U63,0)</f>
        <v>-23.71</v>
      </c>
      <c r="R84" s="16">
        <f ca="1">IFERROR(ALL!V63,0)</f>
        <v>-23.94</v>
      </c>
      <c r="S84" s="16">
        <f ca="1">IFERROR(ALL!W63,0)</f>
        <v>-24.18</v>
      </c>
      <c r="T84" s="16">
        <f ca="1">IFERROR(ALL!X63,0)</f>
        <v>-24.41</v>
      </c>
      <c r="U84" s="16">
        <f ca="1">IFERROR(ALL!Y63,0)</f>
        <v>-24.65</v>
      </c>
      <c r="V84" s="16">
        <f ca="1">IFERROR(ALL!Z63,0)</f>
        <v>-24.88</v>
      </c>
      <c r="W84" s="16">
        <f ca="1">IFERROR(ALL!AA63,0)</f>
        <v>-25.11</v>
      </c>
      <c r="X84" s="16">
        <f ca="1">IFERROR(ALL!AB63,0)</f>
        <v>-25.33</v>
      </c>
      <c r="Y84" s="16">
        <f ca="1">IFERROR(ALL!AC63,0)</f>
        <v>-25.56</v>
      </c>
      <c r="Z84" s="16">
        <f ca="1">IFERROR(ALL!AD63,0)</f>
        <v>-25.78</v>
      </c>
      <c r="AA84" s="16">
        <f ca="1">IFERROR(ALL!AE63,0)</f>
        <v>-26</v>
      </c>
      <c r="AB84" s="16">
        <f ca="1">IFERROR(ALL!AF63,0)</f>
        <v>-26.21</v>
      </c>
      <c r="AC84" s="16">
        <f ca="1">IFERROR(ALL!AG63,0)</f>
        <v>-26.42</v>
      </c>
      <c r="AD84" s="16">
        <f ca="1">IFERROR(ALL!AH63,0)</f>
        <v>-26.62</v>
      </c>
      <c r="AE84" s="16">
        <f ca="1">IFERROR(ALL!AI63,0)</f>
        <v>-26.82</v>
      </c>
      <c r="AF84" s="16">
        <f ca="1">IFERROR(ALL!AJ63,0)</f>
        <v>-27.01</v>
      </c>
      <c r="AG84" s="16">
        <f ca="1">IFERROR(ALL!AK63,0)</f>
        <v>-27.2</v>
      </c>
      <c r="AH84" s="16">
        <f ca="1">IFERROR(ALL!AL63,0)</f>
        <v>-27.38</v>
      </c>
      <c r="AI84" s="16">
        <f ca="1">IFERROR(ALL!AM63,0)</f>
        <v>-27.57</v>
      </c>
      <c r="AJ84" s="16">
        <f ca="1">IFERROR(ALL!AN63,0)</f>
        <v>-27.76</v>
      </c>
      <c r="AK84" s="16">
        <f ca="1">IFERROR(ALL!AO63,0)</f>
        <v>-27.96</v>
      </c>
      <c r="AL84" s="16">
        <f ca="1">IFERROR(ALL!AP63,0)</f>
        <v>-28.15</v>
      </c>
      <c r="AM84" s="16">
        <f ca="1">IFERROR(ALL!AQ63,0)</f>
        <v>-28.35</v>
      </c>
      <c r="AN84" s="16">
        <f ca="1">IFERROR(ALL!AR63,0)</f>
        <v>-28.54</v>
      </c>
      <c r="AO84" s="16">
        <f ca="1">IFERROR(ALL!AS63,0)</f>
        <v>-28.73</v>
      </c>
      <c r="AP84" s="16">
        <f ca="1">IFERROR(ALL!AT63,0)</f>
        <v>-28.92</v>
      </c>
      <c r="AQ84" s="16">
        <f ca="1">IFERROR(ALL!AU63,0)</f>
        <v>-29.11</v>
      </c>
      <c r="AR84" s="16">
        <f ca="1">IFERROR(ALL!AV63,0)</f>
        <v>0</v>
      </c>
      <c r="AS84" s="16">
        <f ca="1">IFERROR(ALL!AW63,0)</f>
        <v>0</v>
      </c>
      <c r="AT84" s="16">
        <f ca="1">IFERROR(ALL!AX63,0)</f>
        <v>0</v>
      </c>
      <c r="AU84" s="16">
        <f ca="1">IFERROR(ALL!AY63,0)</f>
        <v>0</v>
      </c>
      <c r="AV84" s="16">
        <f ca="1">IFERROR(ALL!AZ63,0)</f>
        <v>0</v>
      </c>
      <c r="AW84" s="16">
        <f ca="1">IFERROR(ALL!BA63,0)</f>
        <v>0</v>
      </c>
      <c r="AX84" s="16">
        <f ca="1">IFERROR(ALL!BB63,0)</f>
        <v>0</v>
      </c>
      <c r="AY84" s="16">
        <f ca="1">IFERROR(ALL!BC63,0)</f>
        <v>0</v>
      </c>
      <c r="AZ84" s="16">
        <f ca="1">IFERROR(ALL!BD63,0)</f>
        <v>0</v>
      </c>
      <c r="BA84" s="16">
        <f ca="1">IFERROR(ALL!BE63,0)</f>
        <v>0</v>
      </c>
      <c r="BB84" s="16">
        <f ca="1">IFERROR(ALL!BF63,0)</f>
        <v>0</v>
      </c>
      <c r="BC84" s="16">
        <f ca="1">IFERROR(ALL!BG63,0)</f>
        <v>0</v>
      </c>
      <c r="BD84" s="16">
        <f ca="1">IFERROR(ALL!BH63,0)</f>
        <v>0</v>
      </c>
      <c r="BE84" s="16">
        <f ca="1">IFERROR(ALL!BI63,0)</f>
        <v>0</v>
      </c>
      <c r="BF84" s="16">
        <f ca="1">IFERROR(ALL!BJ63,0)</f>
        <v>0</v>
      </c>
      <c r="BG84" s="16">
        <f ca="1">IFERROR(ALL!BK63,0)</f>
        <v>0</v>
      </c>
      <c r="BH84" s="16">
        <f ca="1">IFERROR(ALL!BL63,0)</f>
        <v>0</v>
      </c>
      <c r="BI84" s="16">
        <f ca="1">IFERROR(ALL!BM63,0)</f>
        <v>0</v>
      </c>
      <c r="BJ84" s="16">
        <f ca="1">IFERROR(ALL!BN63,0)</f>
        <v>0</v>
      </c>
      <c r="BK84" s="16">
        <f ca="1">IFERROR(ALL!BO63,0)</f>
        <v>0</v>
      </c>
      <c r="BL84" s="16">
        <f ca="1">IFERROR(ALL!BP63,0)</f>
        <v>0</v>
      </c>
      <c r="BM84" s="16">
        <f ca="1">IFERROR(ALL!BQ63,0)</f>
        <v>0</v>
      </c>
      <c r="BN84" s="16">
        <f ca="1">IFERROR(ALL!BR63,0)</f>
        <v>0</v>
      </c>
      <c r="BO84" s="16">
        <f>IFERROR(ALL!BS63,0)</f>
        <v>0</v>
      </c>
      <c r="BP84" s="16">
        <f>IFERROR(ALL!BT63,0)</f>
        <v>0</v>
      </c>
      <c r="BQ84" s="16">
        <f>IFERROR(ALL!BU63,0)</f>
        <v>0</v>
      </c>
      <c r="BR84" s="16">
        <f>IFERROR(ALL!BV63,0)</f>
        <v>0</v>
      </c>
      <c r="BS84" s="16">
        <f>IFERROR(ALL!BW63,0)</f>
        <v>0</v>
      </c>
      <c r="BT84" s="16">
        <f>IFERROR(ALL!BX63,0)</f>
        <v>0</v>
      </c>
      <c r="BU84" s="152"/>
    </row>
    <row r="85" spans="1:73" ht="21.75" outlineLevel="1" thickBot="1" x14ac:dyDescent="0.4">
      <c r="A85" s="87" t="str">
        <f>IFERROR(ALL!E64,0)</f>
        <v>(2)Ga[1]</v>
      </c>
      <c r="B85" s="16">
        <f ca="1">IFERROR(ALL!F64,0)</f>
        <v>-67.099999999999994</v>
      </c>
      <c r="C85" s="16">
        <f ca="1">IFERROR(ALL!G64,0)</f>
        <v>-63.35</v>
      </c>
      <c r="D85" s="16">
        <f ca="1">IFERROR(ALL!H64,0)</f>
        <v>-59.71</v>
      </c>
      <c r="E85" s="16">
        <f ca="1">IFERROR(ALL!I64,0)</f>
        <v>-56.1</v>
      </c>
      <c r="F85" s="16">
        <f ca="1">IFERROR(ALL!J64,0)</f>
        <v>-52.54</v>
      </c>
      <c r="G85" s="16">
        <f ca="1">IFERROR(ALL!K64,0)</f>
        <v>-49.09</v>
      </c>
      <c r="H85" s="16">
        <f ca="1">IFERROR(ALL!L64,0)</f>
        <v>-45.83</v>
      </c>
      <c r="I85" s="16">
        <f ca="1">IFERROR(ALL!M64,0)</f>
        <v>-42.77</v>
      </c>
      <c r="J85" s="16">
        <f ca="1">IFERROR(ALL!N64,0)</f>
        <v>-39.92</v>
      </c>
      <c r="K85" s="16">
        <f ca="1">IFERROR(ALL!O64,0)</f>
        <v>-30.53</v>
      </c>
      <c r="L85" s="16">
        <f ca="1">IFERROR(ALL!P64,0)</f>
        <v>-28.68</v>
      </c>
      <c r="M85" s="16">
        <f ca="1">IFERROR(ALL!Q64,0)</f>
        <v>-26.97</v>
      </c>
      <c r="N85" s="16">
        <f ca="1">IFERROR(ALL!R64,0)</f>
        <v>-25.35</v>
      </c>
      <c r="O85" s="16">
        <f ca="1">IFERROR(ALL!S64,0)</f>
        <v>-23.82</v>
      </c>
      <c r="P85" s="16">
        <f ca="1">IFERROR(ALL!T64,0)</f>
        <v>-22.37</v>
      </c>
      <c r="Q85" s="16">
        <f ca="1">IFERROR(ALL!U64,0)</f>
        <v>-21.03</v>
      </c>
      <c r="R85" s="16">
        <f ca="1">IFERROR(ALL!V64,0)</f>
        <v>-19.8</v>
      </c>
      <c r="S85" s="16">
        <f ca="1">IFERROR(ALL!W64,0)</f>
        <v>-18.66</v>
      </c>
      <c r="T85" s="16">
        <f ca="1">IFERROR(ALL!X64,0)</f>
        <v>-17.61</v>
      </c>
      <c r="U85" s="16">
        <f ca="1">IFERROR(ALL!Y64,0)</f>
        <v>-16.63</v>
      </c>
      <c r="V85" s="16">
        <f ca="1">IFERROR(ALL!Z64,0)</f>
        <v>-15.71</v>
      </c>
      <c r="W85" s="16">
        <f ca="1">IFERROR(ALL!AA64,0)</f>
        <v>-14.83</v>
      </c>
      <c r="X85" s="16">
        <f ca="1">IFERROR(ALL!AB64,0)</f>
        <v>-14</v>
      </c>
      <c r="Y85" s="16">
        <f ca="1">IFERROR(ALL!AC64,0)</f>
        <v>-13.21</v>
      </c>
      <c r="Z85" s="16">
        <f ca="1">IFERROR(ALL!AD64,0)</f>
        <v>-12.45</v>
      </c>
      <c r="AA85" s="16">
        <f ca="1">IFERROR(ALL!AE64,0)</f>
        <v>-11.74</v>
      </c>
      <c r="AB85" s="16">
        <f ca="1">IFERROR(ALL!AF64,0)</f>
        <v>-11.06</v>
      </c>
      <c r="AC85" s="16">
        <f ca="1">IFERROR(ALL!AG64,0)</f>
        <v>-10.44</v>
      </c>
      <c r="AD85" s="16">
        <f ca="1">IFERROR(ALL!AH64,0)</f>
        <v>-9.8729999999999993</v>
      </c>
      <c r="AE85" s="16">
        <f ca="1">IFERROR(ALL!AI64,0)</f>
        <v>-9.375</v>
      </c>
      <c r="AF85" s="16">
        <f ca="1">IFERROR(ALL!AJ64,0)</f>
        <v>-8.9540000000000006</v>
      </c>
      <c r="AG85" s="16">
        <f ca="1">IFERROR(ALL!AK64,0)</f>
        <v>-8.6140000000000008</v>
      </c>
      <c r="AH85" s="16">
        <f ca="1">IFERROR(ALL!AL64,0)</f>
        <v>-8.359</v>
      </c>
      <c r="AI85" s="16">
        <f ca="1">IFERROR(ALL!AM64,0)</f>
        <v>-8.1850000000000005</v>
      </c>
      <c r="AJ85" s="16">
        <f ca="1">IFERROR(ALL!AN64,0)</f>
        <v>-8.08</v>
      </c>
      <c r="AK85" s="16">
        <f ca="1">IFERROR(ALL!AO64,0)</f>
        <v>-8.0269999999999992</v>
      </c>
      <c r="AL85" s="16">
        <f ca="1">IFERROR(ALL!AP64,0)</f>
        <v>-8.01</v>
      </c>
      <c r="AM85" s="16">
        <f ca="1">IFERROR(ALL!AQ64,0)</f>
        <v>-8.016</v>
      </c>
      <c r="AN85" s="16">
        <f ca="1">IFERROR(ALL!AR64,0)</f>
        <v>-8.0440000000000005</v>
      </c>
      <c r="AO85" s="16">
        <f ca="1">IFERROR(ALL!AS64,0)</f>
        <v>-8.0960000000000001</v>
      </c>
      <c r="AP85" s="16">
        <f ca="1">IFERROR(ALL!AT64,0)</f>
        <v>-8.1519999999999992</v>
      </c>
      <c r="AQ85" s="16">
        <f ca="1">IFERROR(ALL!AU64,0)</f>
        <v>-8.2080000000000002</v>
      </c>
      <c r="AR85" s="16">
        <f ca="1">IFERROR(ALL!AV64,0)</f>
        <v>0</v>
      </c>
      <c r="AS85" s="16">
        <f ca="1">IFERROR(ALL!AW64,0)</f>
        <v>0</v>
      </c>
      <c r="AT85" s="16">
        <f ca="1">IFERROR(ALL!AX64,0)</f>
        <v>0</v>
      </c>
      <c r="AU85" s="16">
        <f ca="1">IFERROR(ALL!AY64,0)</f>
        <v>0</v>
      </c>
      <c r="AV85" s="16">
        <f ca="1">IFERROR(ALL!AZ64,0)</f>
        <v>0</v>
      </c>
      <c r="AW85" s="16">
        <f ca="1">IFERROR(ALL!BA64,0)</f>
        <v>0</v>
      </c>
      <c r="AX85" s="16">
        <f ca="1">IFERROR(ALL!BB64,0)</f>
        <v>0</v>
      </c>
      <c r="AY85" s="16">
        <f ca="1">IFERROR(ALL!BC64,0)</f>
        <v>0</v>
      </c>
      <c r="AZ85" s="16">
        <f ca="1">IFERROR(ALL!BD64,0)</f>
        <v>0</v>
      </c>
      <c r="BA85" s="16">
        <f ca="1">IFERROR(ALL!BE64,0)</f>
        <v>0</v>
      </c>
      <c r="BB85" s="16">
        <f ca="1">IFERROR(ALL!BF64,0)</f>
        <v>0</v>
      </c>
      <c r="BC85" s="16">
        <f ca="1">IFERROR(ALL!BG64,0)</f>
        <v>0</v>
      </c>
      <c r="BD85" s="16">
        <f ca="1">IFERROR(ALL!BH64,0)</f>
        <v>0</v>
      </c>
      <c r="BE85" s="16">
        <f ca="1">IFERROR(ALL!BI64,0)</f>
        <v>0</v>
      </c>
      <c r="BF85" s="16">
        <f ca="1">IFERROR(ALL!BJ64,0)</f>
        <v>0</v>
      </c>
      <c r="BG85" s="16">
        <f ca="1">IFERROR(ALL!BK64,0)</f>
        <v>0</v>
      </c>
      <c r="BH85" s="16">
        <f ca="1">IFERROR(ALL!BL64,0)</f>
        <v>0</v>
      </c>
      <c r="BI85" s="16">
        <f ca="1">IFERROR(ALL!BM64,0)</f>
        <v>0</v>
      </c>
      <c r="BJ85" s="16">
        <f ca="1">IFERROR(ALL!BN64,0)</f>
        <v>0</v>
      </c>
      <c r="BK85" s="16">
        <f ca="1">IFERROR(ALL!BO64,0)</f>
        <v>0</v>
      </c>
      <c r="BL85" s="16">
        <f ca="1">IFERROR(ALL!BP64,0)</f>
        <v>0</v>
      </c>
      <c r="BM85" s="16">
        <f ca="1">IFERROR(ALL!BQ64,0)</f>
        <v>0</v>
      </c>
      <c r="BN85" s="16">
        <f ca="1">IFERROR(ALL!BR64,0)</f>
        <v>0</v>
      </c>
      <c r="BO85" s="16">
        <f>IFERROR(ALL!BS64,0)</f>
        <v>0</v>
      </c>
      <c r="BP85" s="16">
        <f>IFERROR(ALL!BT64,0)</f>
        <v>0</v>
      </c>
      <c r="BQ85" s="16">
        <f>IFERROR(ALL!BU64,0)</f>
        <v>0</v>
      </c>
      <c r="BR85" s="16">
        <f>IFERROR(ALL!BV64,0)</f>
        <v>0</v>
      </c>
      <c r="BS85" s="16">
        <f>IFERROR(ALL!BW64,0)</f>
        <v>0</v>
      </c>
      <c r="BT85" s="16">
        <f>IFERROR(ALL!BX64,0)</f>
        <v>0</v>
      </c>
      <c r="BU85" s="152"/>
    </row>
    <row r="86" spans="1:73" ht="21.75" outlineLevel="1" thickBot="1" x14ac:dyDescent="0.4">
      <c r="A86" s="87" t="str">
        <f>IFERROR(ALL!E65,0)</f>
        <v>(2)Ge[1]</v>
      </c>
      <c r="B86" s="16">
        <f ca="1">IFERROR(ALL!F65,0)</f>
        <v>-18.68</v>
      </c>
      <c r="C86" s="16">
        <f ca="1">IFERROR(ALL!G65,0)</f>
        <v>-17.8</v>
      </c>
      <c r="D86" s="16">
        <f ca="1">IFERROR(ALL!H65,0)</f>
        <v>-16.75</v>
      </c>
      <c r="E86" s="16">
        <f ca="1">IFERROR(ALL!I65,0)</f>
        <v>-15.57</v>
      </c>
      <c r="F86" s="16">
        <f ca="1">IFERROR(ALL!J65,0)</f>
        <v>-14.32</v>
      </c>
      <c r="G86" s="16">
        <f ca="1">IFERROR(ALL!K65,0)</f>
        <v>-13.08</v>
      </c>
      <c r="H86" s="16">
        <f ca="1">IFERROR(ALL!L65,0)</f>
        <v>-11.89</v>
      </c>
      <c r="I86" s="16">
        <f ca="1">IFERROR(ALL!M65,0)</f>
        <v>-10.77</v>
      </c>
      <c r="J86" s="16">
        <f ca="1">IFERROR(ALL!N65,0)</f>
        <v>-9.734</v>
      </c>
      <c r="K86" s="16">
        <f ca="1">IFERROR(ALL!O65,0)</f>
        <v>-6.4690000000000003</v>
      </c>
      <c r="L86" s="16">
        <f ca="1">IFERROR(ALL!P65,0)</f>
        <v>-6.0010000000000003</v>
      </c>
      <c r="M86" s="16">
        <f ca="1">IFERROR(ALL!Q65,0)</f>
        <v>-5.71</v>
      </c>
      <c r="N86" s="16">
        <f ca="1">IFERROR(ALL!R65,0)</f>
        <v>-5.5620000000000003</v>
      </c>
      <c r="O86" s="16">
        <f ca="1">IFERROR(ALL!S65,0)</f>
        <v>-5.5129999999999999</v>
      </c>
      <c r="P86" s="16">
        <f ca="1">IFERROR(ALL!T65,0)</f>
        <v>-5.524</v>
      </c>
      <c r="Q86" s="16">
        <f ca="1">IFERROR(ALL!U65,0)</f>
        <v>-5.5670000000000002</v>
      </c>
      <c r="R86" s="16">
        <f ca="1">IFERROR(ALL!V65,0)</f>
        <v>-5.6230000000000002</v>
      </c>
      <c r="S86" s="16">
        <f ca="1">IFERROR(ALL!W65,0)</f>
        <v>-5.6790000000000003</v>
      </c>
      <c r="T86" s="16">
        <f ca="1">IFERROR(ALL!X65,0)</f>
        <v>-5.7309999999999999</v>
      </c>
      <c r="U86" s="16">
        <f ca="1">IFERROR(ALL!Y65,0)</f>
        <v>-5.7779999999999996</v>
      </c>
      <c r="V86" s="16">
        <f ca="1">IFERROR(ALL!Z65,0)</f>
        <v>-5.8230000000000004</v>
      </c>
      <c r="W86" s="16">
        <f ca="1">IFERROR(ALL!AA65,0)</f>
        <v>-5.8650000000000002</v>
      </c>
      <c r="X86" s="16">
        <f ca="1">IFERROR(ALL!AB65,0)</f>
        <v>-5.907</v>
      </c>
      <c r="Y86" s="16">
        <f ca="1">IFERROR(ALL!AC65,0)</f>
        <v>-5.9489999999999998</v>
      </c>
      <c r="Z86" s="16">
        <f ca="1">IFERROR(ALL!AD65,0)</f>
        <v>-5.99</v>
      </c>
      <c r="AA86" s="16">
        <f ca="1">IFERROR(ALL!AE65,0)</f>
        <v>-6.032</v>
      </c>
      <c r="AB86" s="16">
        <f ca="1">IFERROR(ALL!AF65,0)</f>
        <v>-6.0750000000000002</v>
      </c>
      <c r="AC86" s="16">
        <f ca="1">IFERROR(ALL!AG65,0)</f>
        <v>-6.12</v>
      </c>
      <c r="AD86" s="16">
        <f ca="1">IFERROR(ALL!AH65,0)</f>
        <v>-6.1689999999999996</v>
      </c>
      <c r="AE86" s="16">
        <f ca="1">IFERROR(ALL!AI65,0)</f>
        <v>-6.2240000000000002</v>
      </c>
      <c r="AF86" s="16">
        <f ca="1">IFERROR(ALL!AJ65,0)</f>
        <v>-6.2850000000000001</v>
      </c>
      <c r="AG86" s="16">
        <f ca="1">IFERROR(ALL!AK65,0)</f>
        <v>-6.351</v>
      </c>
      <c r="AH86" s="16">
        <f ca="1">IFERROR(ALL!AL65,0)</f>
        <v>-6.4210000000000003</v>
      </c>
      <c r="AI86" s="16">
        <f ca="1">IFERROR(ALL!AM65,0)</f>
        <v>-6.49</v>
      </c>
      <c r="AJ86" s="16">
        <f ca="1">IFERROR(ALL!AN65,0)</f>
        <v>-6.5529999999999999</v>
      </c>
      <c r="AK86" s="16">
        <f ca="1">IFERROR(ALL!AO65,0)</f>
        <v>-6.609</v>
      </c>
      <c r="AL86" s="16">
        <f ca="1">IFERROR(ALL!AP65,0)</f>
        <v>-6.6580000000000004</v>
      </c>
      <c r="AM86" s="16">
        <f ca="1">IFERROR(ALL!AQ65,0)</f>
        <v>-6.702</v>
      </c>
      <c r="AN86" s="16">
        <f ca="1">IFERROR(ALL!AR65,0)</f>
        <v>-6.742</v>
      </c>
      <c r="AO86" s="16">
        <f ca="1">IFERROR(ALL!AS65,0)</f>
        <v>-6.7770000000000001</v>
      </c>
      <c r="AP86" s="16">
        <f ca="1">IFERROR(ALL!AT65,0)</f>
        <v>-6.8109999999999999</v>
      </c>
      <c r="AQ86" s="16">
        <f ca="1">IFERROR(ALL!AU65,0)</f>
        <v>-6.8449999999999998</v>
      </c>
      <c r="AR86" s="16">
        <f ca="1">IFERROR(ALL!AV65,0)</f>
        <v>0</v>
      </c>
      <c r="AS86" s="16">
        <f ca="1">IFERROR(ALL!AW65,0)</f>
        <v>0</v>
      </c>
      <c r="AT86" s="16">
        <f ca="1">IFERROR(ALL!AX65,0)</f>
        <v>0</v>
      </c>
      <c r="AU86" s="16">
        <f ca="1">IFERROR(ALL!AY65,0)</f>
        <v>0</v>
      </c>
      <c r="AV86" s="16">
        <f ca="1">IFERROR(ALL!AZ65,0)</f>
        <v>0</v>
      </c>
      <c r="AW86" s="16">
        <f ca="1">IFERROR(ALL!BA65,0)</f>
        <v>0</v>
      </c>
      <c r="AX86" s="16">
        <f ca="1">IFERROR(ALL!BB65,0)</f>
        <v>0</v>
      </c>
      <c r="AY86" s="16">
        <f ca="1">IFERROR(ALL!BC65,0)</f>
        <v>0</v>
      </c>
      <c r="AZ86" s="16">
        <f ca="1">IFERROR(ALL!BD65,0)</f>
        <v>0</v>
      </c>
      <c r="BA86" s="16">
        <f ca="1">IFERROR(ALL!BE65,0)</f>
        <v>0</v>
      </c>
      <c r="BB86" s="16">
        <f ca="1">IFERROR(ALL!BF65,0)</f>
        <v>0</v>
      </c>
      <c r="BC86" s="16">
        <f ca="1">IFERROR(ALL!BG65,0)</f>
        <v>0</v>
      </c>
      <c r="BD86" s="16">
        <f ca="1">IFERROR(ALL!BH65,0)</f>
        <v>0</v>
      </c>
      <c r="BE86" s="16">
        <f ca="1">IFERROR(ALL!BI65,0)</f>
        <v>0</v>
      </c>
      <c r="BF86" s="16">
        <f ca="1">IFERROR(ALL!BJ65,0)</f>
        <v>0</v>
      </c>
      <c r="BG86" s="16">
        <f ca="1">IFERROR(ALL!BK65,0)</f>
        <v>0</v>
      </c>
      <c r="BH86" s="16">
        <f ca="1">IFERROR(ALL!BL65,0)</f>
        <v>0</v>
      </c>
      <c r="BI86" s="16">
        <f ca="1">IFERROR(ALL!BM65,0)</f>
        <v>0</v>
      </c>
      <c r="BJ86" s="16">
        <f ca="1">IFERROR(ALL!BN65,0)</f>
        <v>0</v>
      </c>
      <c r="BK86" s="16">
        <f ca="1">IFERROR(ALL!BO65,0)</f>
        <v>0</v>
      </c>
      <c r="BL86" s="16">
        <f ca="1">IFERROR(ALL!BP65,0)</f>
        <v>0</v>
      </c>
      <c r="BM86" s="16">
        <f ca="1">IFERROR(ALL!BQ65,0)</f>
        <v>0</v>
      </c>
      <c r="BN86" s="16">
        <f ca="1">IFERROR(ALL!BR65,0)</f>
        <v>0</v>
      </c>
      <c r="BO86" s="16">
        <f>IFERROR(ALL!BS65,0)</f>
        <v>0</v>
      </c>
      <c r="BP86" s="16">
        <f>IFERROR(ALL!BT65,0)</f>
        <v>0</v>
      </c>
      <c r="BQ86" s="16">
        <f>IFERROR(ALL!BU65,0)</f>
        <v>0</v>
      </c>
      <c r="BR86" s="16">
        <f>IFERROR(ALL!BV65,0)</f>
        <v>0</v>
      </c>
      <c r="BS86" s="16">
        <f>IFERROR(ALL!BW65,0)</f>
        <v>0</v>
      </c>
      <c r="BT86" s="16">
        <f>IFERROR(ALL!BX65,0)</f>
        <v>0</v>
      </c>
      <c r="BU86" s="152"/>
    </row>
    <row r="87" spans="1:73" ht="21.75" outlineLevel="1" thickBot="1" x14ac:dyDescent="0.4">
      <c r="A87" s="87" t="str">
        <f>IFERROR(ALL!E66,0)</f>
        <v>(2)GeSe[1]</v>
      </c>
      <c r="B87" s="16">
        <f ca="1">IFERROR(ALL!F66,0)</f>
        <v>-41.480000000000004</v>
      </c>
      <c r="C87" s="16">
        <f ca="1">IFERROR(ALL!G66,0)</f>
        <v>-39.659999999999997</v>
      </c>
      <c r="D87" s="16">
        <f ca="1">IFERROR(ALL!H66,0)</f>
        <v>-38</v>
      </c>
      <c r="E87" s="16">
        <f ca="1">IFERROR(ALL!I66,0)</f>
        <v>-36.510000000000005</v>
      </c>
      <c r="F87" s="16">
        <f ca="1">IFERROR(ALL!J66,0)</f>
        <v>-35.200000000000003</v>
      </c>
      <c r="G87" s="16">
        <f ca="1">IFERROR(ALL!K66,0)</f>
        <v>-34.049999999999997</v>
      </c>
      <c r="H87" s="16">
        <f ca="1">IFERROR(ALL!L66,0)</f>
        <v>-33.04</v>
      </c>
      <c r="I87" s="16">
        <f ca="1">IFERROR(ALL!M66,0)</f>
        <v>-32.129999999999995</v>
      </c>
      <c r="J87" s="16">
        <f ca="1">IFERROR(ALL!N66,0)</f>
        <v>-31.334000000000003</v>
      </c>
      <c r="K87" s="16">
        <f ca="1">IFERROR(ALL!O66,0)</f>
        <v>-28.969000000000001</v>
      </c>
      <c r="L87" s="16">
        <f ca="1">IFERROR(ALL!P66,0)</f>
        <v>-28.691000000000003</v>
      </c>
      <c r="M87" s="16">
        <f ca="1">IFERROR(ALL!Q66,0)</f>
        <v>-28.57</v>
      </c>
      <c r="N87" s="16">
        <f ca="1">IFERROR(ALL!R66,0)</f>
        <v>-28.612000000000002</v>
      </c>
      <c r="O87" s="16">
        <f ca="1">IFERROR(ALL!S66,0)</f>
        <v>-28.773000000000003</v>
      </c>
      <c r="P87" s="16">
        <f ca="1">IFERROR(ALL!T66,0)</f>
        <v>-29.004000000000001</v>
      </c>
      <c r="Q87" s="16">
        <f ca="1">IFERROR(ALL!U66,0)</f>
        <v>-29.277000000000001</v>
      </c>
      <c r="R87" s="16">
        <f ca="1">IFERROR(ALL!V66,0)</f>
        <v>-29.563000000000002</v>
      </c>
      <c r="S87" s="16">
        <f ca="1">IFERROR(ALL!W66,0)</f>
        <v>-29.859000000000002</v>
      </c>
      <c r="T87" s="16">
        <f ca="1">IFERROR(ALL!X66,0)</f>
        <v>-30.140999999999998</v>
      </c>
      <c r="U87" s="16">
        <f ca="1">IFERROR(ALL!Y66,0)</f>
        <v>-30.427999999999997</v>
      </c>
      <c r="V87" s="16">
        <f ca="1">IFERROR(ALL!Z66,0)</f>
        <v>-30.702999999999999</v>
      </c>
      <c r="W87" s="16">
        <f ca="1">IFERROR(ALL!AA66,0)</f>
        <v>-30.975000000000001</v>
      </c>
      <c r="X87" s="16">
        <f ca="1">IFERROR(ALL!AB66,0)</f>
        <v>-31.236999999999998</v>
      </c>
      <c r="Y87" s="16">
        <f ca="1">IFERROR(ALL!AC66,0)</f>
        <v>-31.509</v>
      </c>
      <c r="Z87" s="16">
        <f ca="1">IFERROR(ALL!AD66,0)</f>
        <v>-31.770000000000003</v>
      </c>
      <c r="AA87" s="16">
        <f ca="1">IFERROR(ALL!AE66,0)</f>
        <v>-32.031999999999996</v>
      </c>
      <c r="AB87" s="16">
        <f ca="1">IFERROR(ALL!AF66,0)</f>
        <v>-32.285000000000004</v>
      </c>
      <c r="AC87" s="16">
        <f ca="1">IFERROR(ALL!AG66,0)</f>
        <v>-32.54</v>
      </c>
      <c r="AD87" s="16">
        <f ca="1">IFERROR(ALL!AH66,0)</f>
        <v>-32.789000000000001</v>
      </c>
      <c r="AE87" s="16">
        <f ca="1">IFERROR(ALL!AI66,0)</f>
        <v>-33.043999999999997</v>
      </c>
      <c r="AF87" s="16">
        <f ca="1">IFERROR(ALL!AJ66,0)</f>
        <v>-33.295000000000002</v>
      </c>
      <c r="AG87" s="16">
        <f ca="1">IFERROR(ALL!AK66,0)</f>
        <v>-33.551000000000002</v>
      </c>
      <c r="AH87" s="16">
        <f ca="1">IFERROR(ALL!AL66,0)</f>
        <v>-33.801000000000002</v>
      </c>
      <c r="AI87" s="16">
        <f ca="1">IFERROR(ALL!AM66,0)</f>
        <v>-34.06</v>
      </c>
      <c r="AJ87" s="16">
        <f ca="1">IFERROR(ALL!AN66,0)</f>
        <v>-34.313000000000002</v>
      </c>
      <c r="AK87" s="16">
        <f ca="1">IFERROR(ALL!AO66,0)</f>
        <v>-34.569000000000003</v>
      </c>
      <c r="AL87" s="16">
        <f ca="1">IFERROR(ALL!AP66,0)</f>
        <v>-34.808</v>
      </c>
      <c r="AM87" s="16">
        <f ca="1">IFERROR(ALL!AQ66,0)</f>
        <v>-35.052</v>
      </c>
      <c r="AN87" s="16">
        <f ca="1">IFERROR(ALL!AR66,0)</f>
        <v>-35.281999999999996</v>
      </c>
      <c r="AO87" s="16">
        <f ca="1">IFERROR(ALL!AS66,0)</f>
        <v>-35.506999999999998</v>
      </c>
      <c r="AP87" s="16">
        <f ca="1">IFERROR(ALL!AT66,0)</f>
        <v>-35.731000000000002</v>
      </c>
      <c r="AQ87" s="16">
        <f ca="1">IFERROR(ALL!AU66,0)</f>
        <v>-35.954999999999998</v>
      </c>
      <c r="AR87" s="16">
        <f ca="1">IFERROR(ALL!AV66,0)</f>
        <v>0</v>
      </c>
      <c r="AS87" s="16">
        <f ca="1">IFERROR(ALL!AW66,0)</f>
        <v>0</v>
      </c>
      <c r="AT87" s="16">
        <f ca="1">IFERROR(ALL!AX66,0)</f>
        <v>0</v>
      </c>
      <c r="AU87" s="16">
        <f ca="1">IFERROR(ALL!AY66,0)</f>
        <v>0</v>
      </c>
      <c r="AV87" s="16">
        <f ca="1">IFERROR(ALL!AZ66,0)</f>
        <v>0</v>
      </c>
      <c r="AW87" s="16">
        <f ca="1">IFERROR(ALL!BA66,0)</f>
        <v>0</v>
      </c>
      <c r="AX87" s="16">
        <f ca="1">IFERROR(ALL!BB66,0)</f>
        <v>0</v>
      </c>
      <c r="AY87" s="16">
        <f ca="1">IFERROR(ALL!BC66,0)</f>
        <v>0</v>
      </c>
      <c r="AZ87" s="16">
        <f ca="1">IFERROR(ALL!BD66,0)</f>
        <v>0</v>
      </c>
      <c r="BA87" s="16">
        <f ca="1">IFERROR(ALL!BE66,0)</f>
        <v>0</v>
      </c>
      <c r="BB87" s="16">
        <f ca="1">IFERROR(ALL!BF66,0)</f>
        <v>0</v>
      </c>
      <c r="BC87" s="16">
        <f ca="1">IFERROR(ALL!BG66,0)</f>
        <v>0</v>
      </c>
      <c r="BD87" s="16">
        <f ca="1">IFERROR(ALL!BH66,0)</f>
        <v>0</v>
      </c>
      <c r="BE87" s="16">
        <f ca="1">IFERROR(ALL!BI66,0)</f>
        <v>0</v>
      </c>
      <c r="BF87" s="16">
        <f ca="1">IFERROR(ALL!BJ66,0)</f>
        <v>0</v>
      </c>
      <c r="BG87" s="16">
        <f ca="1">IFERROR(ALL!BK66,0)</f>
        <v>0</v>
      </c>
      <c r="BH87" s="16">
        <f ca="1">IFERROR(ALL!BL66,0)</f>
        <v>0</v>
      </c>
      <c r="BI87" s="16">
        <f ca="1">IFERROR(ALL!BM66,0)</f>
        <v>0</v>
      </c>
      <c r="BJ87" s="16">
        <f ca="1">IFERROR(ALL!BN66,0)</f>
        <v>0</v>
      </c>
      <c r="BK87" s="16">
        <f ca="1">IFERROR(ALL!BO66,0)</f>
        <v>0</v>
      </c>
      <c r="BL87" s="16">
        <f ca="1">IFERROR(ALL!BP66,0)</f>
        <v>0</v>
      </c>
      <c r="BM87" s="16">
        <f ca="1">IFERROR(ALL!BQ66,0)</f>
        <v>0</v>
      </c>
      <c r="BN87" s="16">
        <f ca="1">IFERROR(ALL!BR66,0)</f>
        <v>0</v>
      </c>
      <c r="BO87" s="16">
        <f>IFERROR(ALL!BS66,0)</f>
        <v>0</v>
      </c>
      <c r="BP87" s="16">
        <f>IFERROR(ALL!BT66,0)</f>
        <v>0</v>
      </c>
      <c r="BQ87" s="16">
        <f>IFERROR(ALL!BU66,0)</f>
        <v>0</v>
      </c>
      <c r="BR87" s="16">
        <f>IFERROR(ALL!BV66,0)</f>
        <v>0</v>
      </c>
      <c r="BS87" s="16">
        <f>IFERROR(ALL!BW66,0)</f>
        <v>0</v>
      </c>
      <c r="BT87" s="16">
        <f>IFERROR(ALL!BX66,0)</f>
        <v>0</v>
      </c>
      <c r="BU87" s="152"/>
    </row>
    <row r="88" spans="1:73" ht="21.75" outlineLevel="1" thickBot="1" x14ac:dyDescent="0.4">
      <c r="A88" s="87" t="str">
        <f>IFERROR(ALL!E67,0)</f>
        <v>H (Ar)</v>
      </c>
      <c r="B88" s="16">
        <f ca="1">IFERROR(ALL!F67,0)</f>
        <v>-18.829999999999998</v>
      </c>
      <c r="C88" s="16">
        <f ca="1">IFERROR(ALL!G67,0)</f>
        <v>-18.84</v>
      </c>
      <c r="D88" s="16">
        <f ca="1">IFERROR(ALL!H67,0)</f>
        <v>-18.87</v>
      </c>
      <c r="E88" s="16">
        <f ca="1">IFERROR(ALL!I67,0)</f>
        <v>-18.91</v>
      </c>
      <c r="F88" s="16">
        <f ca="1">IFERROR(ALL!J67,0)</f>
        <v>-18.96</v>
      </c>
      <c r="G88" s="16">
        <f ca="1">IFERROR(ALL!K67,0)</f>
        <v>-19</v>
      </c>
      <c r="H88" s="16">
        <f ca="1">IFERROR(ALL!L67,0)</f>
        <v>-19.03</v>
      </c>
      <c r="I88" s="16">
        <f ca="1">IFERROR(ALL!M67,0)</f>
        <v>-19.05</v>
      </c>
      <c r="J88" s="16">
        <f ca="1">IFERROR(ALL!N67,0)</f>
        <v>-19.079999999999998</v>
      </c>
      <c r="K88" s="16">
        <f ca="1">IFERROR(ALL!O67,0)</f>
        <v>-19.12</v>
      </c>
      <c r="L88" s="16">
        <f ca="1">IFERROR(ALL!P67,0)</f>
        <v>-19.09</v>
      </c>
      <c r="M88" s="16">
        <f ca="1">IFERROR(ALL!Q67,0)</f>
        <v>-19.05</v>
      </c>
      <c r="N88" s="16">
        <f ca="1">IFERROR(ALL!R67,0)</f>
        <v>-19.02</v>
      </c>
      <c r="O88" s="16">
        <f ca="1">IFERROR(ALL!S67,0)</f>
        <v>-19.02</v>
      </c>
      <c r="P88" s="16">
        <f ca="1">IFERROR(ALL!T67,0)</f>
        <v>-19.03</v>
      </c>
      <c r="Q88" s="16">
        <f ca="1">IFERROR(ALL!U67,0)</f>
        <v>-19.05</v>
      </c>
      <c r="R88" s="16">
        <f ca="1">IFERROR(ALL!V67,0)</f>
        <v>-19.079999999999998</v>
      </c>
      <c r="S88" s="16">
        <f ca="1">IFERROR(ALL!W67,0)</f>
        <v>-19.11</v>
      </c>
      <c r="T88" s="16">
        <f ca="1">IFERROR(ALL!X67,0)</f>
        <v>-19.149999999999999</v>
      </c>
      <c r="U88" s="16">
        <f ca="1">IFERROR(ALL!Y67,0)</f>
        <v>-19.18</v>
      </c>
      <c r="V88" s="16">
        <f ca="1">IFERROR(ALL!Z67,0)</f>
        <v>-19.21</v>
      </c>
      <c r="W88" s="16">
        <f ca="1">IFERROR(ALL!AA67,0)</f>
        <v>-19.25</v>
      </c>
      <c r="X88" s="16">
        <f ca="1">IFERROR(ALL!AB67,0)</f>
        <v>-19.28</v>
      </c>
      <c r="Y88" s="16">
        <f ca="1">IFERROR(ALL!AC67,0)</f>
        <v>-19.32</v>
      </c>
      <c r="Z88" s="16">
        <f ca="1">IFERROR(ALL!AD67,0)</f>
        <v>-19.350000000000001</v>
      </c>
      <c r="AA88" s="16">
        <f ca="1">IFERROR(ALL!AE67,0)</f>
        <v>-19.38</v>
      </c>
      <c r="AB88" s="16">
        <f ca="1">IFERROR(ALL!AF67,0)</f>
        <v>-19.420000000000002</v>
      </c>
      <c r="AC88" s="16">
        <f ca="1">IFERROR(ALL!AG67,0)</f>
        <v>-19.45</v>
      </c>
      <c r="AD88" s="16">
        <f ca="1">IFERROR(ALL!AH67,0)</f>
        <v>-19.48</v>
      </c>
      <c r="AE88" s="16">
        <f ca="1">IFERROR(ALL!AI67,0)</f>
        <v>-19.510000000000002</v>
      </c>
      <c r="AF88" s="16">
        <f ca="1">IFERROR(ALL!AJ67,0)</f>
        <v>-19.55</v>
      </c>
      <c r="AG88" s="16">
        <f ca="1">IFERROR(ALL!AK67,0)</f>
        <v>-19.579999999999998</v>
      </c>
      <c r="AH88" s="16">
        <f ca="1">IFERROR(ALL!AL67,0)</f>
        <v>-19.61</v>
      </c>
      <c r="AI88" s="16">
        <f ca="1">IFERROR(ALL!AM67,0)</f>
        <v>-19.64</v>
      </c>
      <c r="AJ88" s="16">
        <f ca="1">IFERROR(ALL!AN67,0)</f>
        <v>-19.670000000000002</v>
      </c>
      <c r="AK88" s="16">
        <f ca="1">IFERROR(ALL!AO67,0)</f>
        <v>-19.7</v>
      </c>
      <c r="AL88" s="16">
        <f ca="1">IFERROR(ALL!AP67,0)</f>
        <v>-19.73</v>
      </c>
      <c r="AM88" s="16">
        <f ca="1">IFERROR(ALL!AQ67,0)</f>
        <v>-19.760000000000002</v>
      </c>
      <c r="AN88" s="16">
        <f ca="1">IFERROR(ALL!AR67,0)</f>
        <v>-19.79</v>
      </c>
      <c r="AO88" s="16">
        <f ca="1">IFERROR(ALL!AS67,0)</f>
        <v>-19.82</v>
      </c>
      <c r="AP88" s="16">
        <f ca="1">IFERROR(ALL!AT67,0)</f>
        <v>-19.850000000000001</v>
      </c>
      <c r="AQ88" s="16">
        <f ca="1">IFERROR(ALL!AU67,0)</f>
        <v>-19.88</v>
      </c>
      <c r="AR88" s="16">
        <f ca="1">IFERROR(ALL!AV67,0)</f>
        <v>0</v>
      </c>
      <c r="AS88" s="16">
        <f ca="1">IFERROR(ALL!AW67,0)</f>
        <v>0</v>
      </c>
      <c r="AT88" s="16">
        <f ca="1">IFERROR(ALL!AX67,0)</f>
        <v>0</v>
      </c>
      <c r="AU88" s="16">
        <f ca="1">IFERROR(ALL!AY67,0)</f>
        <v>0</v>
      </c>
      <c r="AV88" s="16">
        <f ca="1">IFERROR(ALL!AZ67,0)</f>
        <v>0</v>
      </c>
      <c r="AW88" s="16">
        <f ca="1">IFERROR(ALL!BA67,0)</f>
        <v>0</v>
      </c>
      <c r="AX88" s="16">
        <f ca="1">IFERROR(ALL!BB67,0)</f>
        <v>0</v>
      </c>
      <c r="AY88" s="16">
        <f ca="1">IFERROR(ALL!BC67,0)</f>
        <v>0</v>
      </c>
      <c r="AZ88" s="16">
        <f ca="1">IFERROR(ALL!BD67,0)</f>
        <v>0</v>
      </c>
      <c r="BA88" s="16">
        <f ca="1">IFERROR(ALL!BE67,0)</f>
        <v>0</v>
      </c>
      <c r="BB88" s="16">
        <f ca="1">IFERROR(ALL!BF67,0)</f>
        <v>0</v>
      </c>
      <c r="BC88" s="16">
        <f ca="1">IFERROR(ALL!BG67,0)</f>
        <v>0</v>
      </c>
      <c r="BD88" s="16">
        <f ca="1">IFERROR(ALL!BH67,0)</f>
        <v>0</v>
      </c>
      <c r="BE88" s="16">
        <f ca="1">IFERROR(ALL!BI67,0)</f>
        <v>0</v>
      </c>
      <c r="BF88" s="16">
        <f ca="1">IFERROR(ALL!BJ67,0)</f>
        <v>0</v>
      </c>
      <c r="BG88" s="16">
        <f ca="1">IFERROR(ALL!BK67,0)</f>
        <v>0</v>
      </c>
      <c r="BH88" s="16">
        <f ca="1">IFERROR(ALL!BL67,0)</f>
        <v>0</v>
      </c>
      <c r="BI88" s="16">
        <f ca="1">IFERROR(ALL!BM67,0)</f>
        <v>0</v>
      </c>
      <c r="BJ88" s="16">
        <f ca="1">IFERROR(ALL!BN67,0)</f>
        <v>0</v>
      </c>
      <c r="BK88" s="16">
        <f ca="1">IFERROR(ALL!BO67,0)</f>
        <v>0</v>
      </c>
      <c r="BL88" s="16">
        <f ca="1">IFERROR(ALL!BP67,0)</f>
        <v>0</v>
      </c>
      <c r="BM88" s="16">
        <f ca="1">IFERROR(ALL!BQ67,0)</f>
        <v>0</v>
      </c>
      <c r="BN88" s="16">
        <f ca="1">IFERROR(ALL!BR67,0)</f>
        <v>0</v>
      </c>
      <c r="BO88" s="16">
        <f>IFERROR(ALL!BS67,0)</f>
        <v>0</v>
      </c>
      <c r="BP88" s="16">
        <f>IFERROR(ALL!BT67,0)</f>
        <v>0</v>
      </c>
      <c r="BQ88" s="16">
        <f>IFERROR(ALL!BU67,0)</f>
        <v>0</v>
      </c>
      <c r="BR88" s="16">
        <f>IFERROR(ALL!BV67,0)</f>
        <v>0</v>
      </c>
      <c r="BS88" s="16">
        <f>IFERROR(ALL!BW67,0)</f>
        <v>0</v>
      </c>
      <c r="BT88" s="16">
        <f>IFERROR(ALL!BX67,0)</f>
        <v>0</v>
      </c>
      <c r="BU88" s="152"/>
    </row>
    <row r="89" spans="1:73" ht="21.75" outlineLevel="1" thickBot="1" x14ac:dyDescent="0.4">
      <c r="A89" s="87" t="str">
        <f>IFERROR(ALL!E68,0)</f>
        <v>H (Ga)</v>
      </c>
      <c r="B89" s="16">
        <f ca="1">IFERROR(ALL!F68,0)</f>
        <v>-67.099999999999994</v>
      </c>
      <c r="C89" s="16">
        <f ca="1">IFERROR(ALL!G68,0)</f>
        <v>-63.35</v>
      </c>
      <c r="D89" s="16">
        <f ca="1">IFERROR(ALL!H68,0)</f>
        <v>-59.71</v>
      </c>
      <c r="E89" s="16">
        <f ca="1">IFERROR(ALL!I68,0)</f>
        <v>-56.1</v>
      </c>
      <c r="F89" s="16">
        <f ca="1">IFERROR(ALL!J68,0)</f>
        <v>-52.54</v>
      </c>
      <c r="G89" s="16">
        <f ca="1">IFERROR(ALL!K68,0)</f>
        <v>-49.09</v>
      </c>
      <c r="H89" s="16">
        <f ca="1">IFERROR(ALL!L68,0)</f>
        <v>-45.83</v>
      </c>
      <c r="I89" s="16">
        <f ca="1">IFERROR(ALL!M68,0)</f>
        <v>-42.77</v>
      </c>
      <c r="J89" s="16">
        <f ca="1">IFERROR(ALL!N68,0)</f>
        <v>-39.92</v>
      </c>
      <c r="K89" s="16">
        <f ca="1">IFERROR(ALL!O68,0)</f>
        <v>-30.53</v>
      </c>
      <c r="L89" s="16">
        <f ca="1">IFERROR(ALL!P68,0)</f>
        <v>-28.68</v>
      </c>
      <c r="M89" s="16">
        <f ca="1">IFERROR(ALL!Q68,0)</f>
        <v>-26.97</v>
      </c>
      <c r="N89" s="16">
        <f ca="1">IFERROR(ALL!R68,0)</f>
        <v>-25.35</v>
      </c>
      <c r="O89" s="16">
        <f ca="1">IFERROR(ALL!S68,0)</f>
        <v>-23.82</v>
      </c>
      <c r="P89" s="16">
        <f ca="1">IFERROR(ALL!T68,0)</f>
        <v>-22.37</v>
      </c>
      <c r="Q89" s="16">
        <f ca="1">IFERROR(ALL!U68,0)</f>
        <v>-21.03</v>
      </c>
      <c r="R89" s="16">
        <f ca="1">IFERROR(ALL!V68,0)</f>
        <v>-19.8</v>
      </c>
      <c r="S89" s="16">
        <f ca="1">IFERROR(ALL!W68,0)</f>
        <v>-18.66</v>
      </c>
      <c r="T89" s="16">
        <f ca="1">IFERROR(ALL!X68,0)</f>
        <v>-17.61</v>
      </c>
      <c r="U89" s="16">
        <f ca="1">IFERROR(ALL!Y68,0)</f>
        <v>-16.63</v>
      </c>
      <c r="V89" s="16">
        <f ca="1">IFERROR(ALL!Z68,0)</f>
        <v>-15.71</v>
      </c>
      <c r="W89" s="16">
        <f ca="1">IFERROR(ALL!AA68,0)</f>
        <v>-14.83</v>
      </c>
      <c r="X89" s="16">
        <f ca="1">IFERROR(ALL!AB68,0)</f>
        <v>-14</v>
      </c>
      <c r="Y89" s="16">
        <f ca="1">IFERROR(ALL!AC68,0)</f>
        <v>-13.21</v>
      </c>
      <c r="Z89" s="16">
        <f ca="1">IFERROR(ALL!AD68,0)</f>
        <v>-12.45</v>
      </c>
      <c r="AA89" s="16">
        <f ca="1">IFERROR(ALL!AE68,0)</f>
        <v>-11.74</v>
      </c>
      <c r="AB89" s="16">
        <f ca="1">IFERROR(ALL!AF68,0)</f>
        <v>-11.06</v>
      </c>
      <c r="AC89" s="16">
        <f ca="1">IFERROR(ALL!AG68,0)</f>
        <v>-10.44</v>
      </c>
      <c r="AD89" s="16">
        <f ca="1">IFERROR(ALL!AH68,0)</f>
        <v>-9.8729999999999993</v>
      </c>
      <c r="AE89" s="16">
        <f ca="1">IFERROR(ALL!AI68,0)</f>
        <v>-9.375</v>
      </c>
      <c r="AF89" s="16">
        <f ca="1">IFERROR(ALL!AJ68,0)</f>
        <v>-8.9540000000000006</v>
      </c>
      <c r="AG89" s="16">
        <f ca="1">IFERROR(ALL!AK68,0)</f>
        <v>-8.6140000000000008</v>
      </c>
      <c r="AH89" s="16">
        <f ca="1">IFERROR(ALL!AL68,0)</f>
        <v>-8.359</v>
      </c>
      <c r="AI89" s="16">
        <f ca="1">IFERROR(ALL!AM68,0)</f>
        <v>-8.1850000000000005</v>
      </c>
      <c r="AJ89" s="16">
        <f ca="1">IFERROR(ALL!AN68,0)</f>
        <v>-8.08</v>
      </c>
      <c r="AK89" s="16">
        <f ca="1">IFERROR(ALL!AO68,0)</f>
        <v>-8.0269999999999992</v>
      </c>
      <c r="AL89" s="16">
        <f ca="1">IFERROR(ALL!AP68,0)</f>
        <v>-8.01</v>
      </c>
      <c r="AM89" s="16">
        <f ca="1">IFERROR(ALL!AQ68,0)</f>
        <v>-8.016</v>
      </c>
      <c r="AN89" s="16">
        <f ca="1">IFERROR(ALL!AR68,0)</f>
        <v>-8.0440000000000005</v>
      </c>
      <c r="AO89" s="16">
        <f ca="1">IFERROR(ALL!AS68,0)</f>
        <v>-8.0960000000000001</v>
      </c>
      <c r="AP89" s="16">
        <f ca="1">IFERROR(ALL!AT68,0)</f>
        <v>-8.1519999999999992</v>
      </c>
      <c r="AQ89" s="16">
        <f ca="1">IFERROR(ALL!AU68,0)</f>
        <v>-8.2080000000000002</v>
      </c>
      <c r="AR89" s="16">
        <f ca="1">IFERROR(ALL!AV68,0)</f>
        <v>0</v>
      </c>
      <c r="AS89" s="16">
        <f ca="1">IFERROR(ALL!AW68,0)</f>
        <v>0</v>
      </c>
      <c r="AT89" s="16">
        <f ca="1">IFERROR(ALL!AX68,0)</f>
        <v>0</v>
      </c>
      <c r="AU89" s="16">
        <f ca="1">IFERROR(ALL!AY68,0)</f>
        <v>0</v>
      </c>
      <c r="AV89" s="16">
        <f ca="1">IFERROR(ALL!AZ68,0)</f>
        <v>0</v>
      </c>
      <c r="AW89" s="16">
        <f ca="1">IFERROR(ALL!BA68,0)</f>
        <v>0</v>
      </c>
      <c r="AX89" s="16">
        <f ca="1">IFERROR(ALL!BB68,0)</f>
        <v>0</v>
      </c>
      <c r="AY89" s="16">
        <f ca="1">IFERROR(ALL!BC68,0)</f>
        <v>0</v>
      </c>
      <c r="AZ89" s="16">
        <f ca="1">IFERROR(ALL!BD68,0)</f>
        <v>0</v>
      </c>
      <c r="BA89" s="16">
        <f ca="1">IFERROR(ALL!BE68,0)</f>
        <v>0</v>
      </c>
      <c r="BB89" s="16">
        <f ca="1">IFERROR(ALL!BF68,0)</f>
        <v>0</v>
      </c>
      <c r="BC89" s="16">
        <f ca="1">IFERROR(ALL!BG68,0)</f>
        <v>0</v>
      </c>
      <c r="BD89" s="16">
        <f ca="1">IFERROR(ALL!BH68,0)</f>
        <v>0</v>
      </c>
      <c r="BE89" s="16">
        <f ca="1">IFERROR(ALL!BI68,0)</f>
        <v>0</v>
      </c>
      <c r="BF89" s="16">
        <f ca="1">IFERROR(ALL!BJ68,0)</f>
        <v>0</v>
      </c>
      <c r="BG89" s="16">
        <f ca="1">IFERROR(ALL!BK68,0)</f>
        <v>0</v>
      </c>
      <c r="BH89" s="16">
        <f ca="1">IFERROR(ALL!BL68,0)</f>
        <v>0</v>
      </c>
      <c r="BI89" s="16">
        <f ca="1">IFERROR(ALL!BM68,0)</f>
        <v>0</v>
      </c>
      <c r="BJ89" s="16">
        <f ca="1">IFERROR(ALL!BN68,0)</f>
        <v>0</v>
      </c>
      <c r="BK89" s="16">
        <f ca="1">IFERROR(ALL!BO68,0)</f>
        <v>0</v>
      </c>
      <c r="BL89" s="16">
        <f ca="1">IFERROR(ALL!BP68,0)</f>
        <v>0</v>
      </c>
      <c r="BM89" s="16">
        <f ca="1">IFERROR(ALL!BQ68,0)</f>
        <v>0</v>
      </c>
      <c r="BN89" s="16">
        <f ca="1">IFERROR(ALL!BR68,0)</f>
        <v>0</v>
      </c>
      <c r="BO89" s="16">
        <f>IFERROR(ALL!BS68,0)</f>
        <v>0</v>
      </c>
      <c r="BP89" s="16">
        <f>IFERROR(ALL!BT68,0)</f>
        <v>0</v>
      </c>
      <c r="BQ89" s="16">
        <f>IFERROR(ALL!BU68,0)</f>
        <v>0</v>
      </c>
      <c r="BR89" s="16">
        <f>IFERROR(ALL!BV68,0)</f>
        <v>0</v>
      </c>
      <c r="BS89" s="16">
        <f>IFERROR(ALL!BW68,0)</f>
        <v>0</v>
      </c>
      <c r="BT89" s="16">
        <f>IFERROR(ALL!BX68,0)</f>
        <v>0</v>
      </c>
      <c r="BU89" s="152"/>
    </row>
    <row r="90" spans="1:73" ht="21.75" outlineLevel="1" thickBot="1" x14ac:dyDescent="0.4">
      <c r="A90" s="87" t="str">
        <f>IFERROR(ALL!E69,0)</f>
        <v>H (Ge)</v>
      </c>
      <c r="B90" s="16">
        <f ca="1">IFERROR(ALL!F69,0)</f>
        <v>-18.68</v>
      </c>
      <c r="C90" s="16">
        <f ca="1">IFERROR(ALL!G69,0)</f>
        <v>-17.8</v>
      </c>
      <c r="D90" s="16">
        <f ca="1">IFERROR(ALL!H69,0)</f>
        <v>-16.75</v>
      </c>
      <c r="E90" s="16">
        <f ca="1">IFERROR(ALL!I69,0)</f>
        <v>-15.57</v>
      </c>
      <c r="F90" s="16">
        <f ca="1">IFERROR(ALL!J69,0)</f>
        <v>-14.32</v>
      </c>
      <c r="G90" s="16">
        <f ca="1">IFERROR(ALL!K69,0)</f>
        <v>-13.08</v>
      </c>
      <c r="H90" s="16">
        <f ca="1">IFERROR(ALL!L69,0)</f>
        <v>-11.89</v>
      </c>
      <c r="I90" s="16">
        <f ca="1">IFERROR(ALL!M69,0)</f>
        <v>-10.77</v>
      </c>
      <c r="J90" s="16">
        <f ca="1">IFERROR(ALL!N69,0)</f>
        <v>-9.734</v>
      </c>
      <c r="K90" s="16">
        <f ca="1">IFERROR(ALL!O69,0)</f>
        <v>-6.4690000000000003</v>
      </c>
      <c r="L90" s="16">
        <f ca="1">IFERROR(ALL!P69,0)</f>
        <v>-6.0010000000000003</v>
      </c>
      <c r="M90" s="16">
        <f ca="1">IFERROR(ALL!Q69,0)</f>
        <v>-5.71</v>
      </c>
      <c r="N90" s="16">
        <f ca="1">IFERROR(ALL!R69,0)</f>
        <v>-5.5620000000000003</v>
      </c>
      <c r="O90" s="16">
        <f ca="1">IFERROR(ALL!S69,0)</f>
        <v>-5.5129999999999999</v>
      </c>
      <c r="P90" s="16">
        <f ca="1">IFERROR(ALL!T69,0)</f>
        <v>-5.524</v>
      </c>
      <c r="Q90" s="16">
        <f ca="1">IFERROR(ALL!U69,0)</f>
        <v>-5.5670000000000002</v>
      </c>
      <c r="R90" s="16">
        <f ca="1">IFERROR(ALL!V69,0)</f>
        <v>-5.6230000000000002</v>
      </c>
      <c r="S90" s="16">
        <f ca="1">IFERROR(ALL!W69,0)</f>
        <v>-5.6790000000000003</v>
      </c>
      <c r="T90" s="16">
        <f ca="1">IFERROR(ALL!X69,0)</f>
        <v>-5.7309999999999999</v>
      </c>
      <c r="U90" s="16">
        <f ca="1">IFERROR(ALL!Y69,0)</f>
        <v>-5.7779999999999996</v>
      </c>
      <c r="V90" s="16">
        <f ca="1">IFERROR(ALL!Z69,0)</f>
        <v>-5.8230000000000004</v>
      </c>
      <c r="W90" s="16">
        <f ca="1">IFERROR(ALL!AA69,0)</f>
        <v>-5.8650000000000002</v>
      </c>
      <c r="X90" s="16">
        <f ca="1">IFERROR(ALL!AB69,0)</f>
        <v>-5.907</v>
      </c>
      <c r="Y90" s="16">
        <f ca="1">IFERROR(ALL!AC69,0)</f>
        <v>-5.9489999999999998</v>
      </c>
      <c r="Z90" s="16">
        <f ca="1">IFERROR(ALL!AD69,0)</f>
        <v>-5.99</v>
      </c>
      <c r="AA90" s="16">
        <f ca="1">IFERROR(ALL!AE69,0)</f>
        <v>-6.032</v>
      </c>
      <c r="AB90" s="16">
        <f ca="1">IFERROR(ALL!AF69,0)</f>
        <v>-6.0750000000000002</v>
      </c>
      <c r="AC90" s="16">
        <f ca="1">IFERROR(ALL!AG69,0)</f>
        <v>-6.12</v>
      </c>
      <c r="AD90" s="16">
        <f ca="1">IFERROR(ALL!AH69,0)</f>
        <v>-6.1689999999999996</v>
      </c>
      <c r="AE90" s="16">
        <f ca="1">IFERROR(ALL!AI69,0)</f>
        <v>-6.2240000000000002</v>
      </c>
      <c r="AF90" s="16">
        <f ca="1">IFERROR(ALL!AJ69,0)</f>
        <v>-6.2850000000000001</v>
      </c>
      <c r="AG90" s="16">
        <f ca="1">IFERROR(ALL!AK69,0)</f>
        <v>-6.351</v>
      </c>
      <c r="AH90" s="16">
        <f ca="1">IFERROR(ALL!AL69,0)</f>
        <v>-6.4210000000000003</v>
      </c>
      <c r="AI90" s="16">
        <f ca="1">IFERROR(ALL!AM69,0)</f>
        <v>-6.49</v>
      </c>
      <c r="AJ90" s="16">
        <f ca="1">IFERROR(ALL!AN69,0)</f>
        <v>-6.5529999999999999</v>
      </c>
      <c r="AK90" s="16">
        <f ca="1">IFERROR(ALL!AO69,0)</f>
        <v>-6.609</v>
      </c>
      <c r="AL90" s="16">
        <f ca="1">IFERROR(ALL!AP69,0)</f>
        <v>-6.6580000000000004</v>
      </c>
      <c r="AM90" s="16">
        <f ca="1">IFERROR(ALL!AQ69,0)</f>
        <v>-6.702</v>
      </c>
      <c r="AN90" s="16">
        <f ca="1">IFERROR(ALL!AR69,0)</f>
        <v>-6.742</v>
      </c>
      <c r="AO90" s="16">
        <f ca="1">IFERROR(ALL!AS69,0)</f>
        <v>-6.7770000000000001</v>
      </c>
      <c r="AP90" s="16">
        <f ca="1">IFERROR(ALL!AT69,0)</f>
        <v>-6.8109999999999999</v>
      </c>
      <c r="AQ90" s="16">
        <f ca="1">IFERROR(ALL!AU69,0)</f>
        <v>-6.8449999999999998</v>
      </c>
      <c r="AR90" s="16">
        <f ca="1">IFERROR(ALL!AV69,0)</f>
        <v>0</v>
      </c>
      <c r="AS90" s="16">
        <f ca="1">IFERROR(ALL!AW69,0)</f>
        <v>0</v>
      </c>
      <c r="AT90" s="16">
        <f ca="1">IFERROR(ALL!AX69,0)</f>
        <v>0</v>
      </c>
      <c r="AU90" s="16">
        <f ca="1">IFERROR(ALL!AY69,0)</f>
        <v>0</v>
      </c>
      <c r="AV90" s="16">
        <f ca="1">IFERROR(ALL!AZ69,0)</f>
        <v>0</v>
      </c>
      <c r="AW90" s="16">
        <f ca="1">IFERROR(ALL!BA69,0)</f>
        <v>0</v>
      </c>
      <c r="AX90" s="16">
        <f ca="1">IFERROR(ALL!BB69,0)</f>
        <v>0</v>
      </c>
      <c r="AY90" s="16">
        <f ca="1">IFERROR(ALL!BC69,0)</f>
        <v>0</v>
      </c>
      <c r="AZ90" s="16">
        <f ca="1">IFERROR(ALL!BD69,0)</f>
        <v>0</v>
      </c>
      <c r="BA90" s="16">
        <f ca="1">IFERROR(ALL!BE69,0)</f>
        <v>0</v>
      </c>
      <c r="BB90" s="16">
        <f ca="1">IFERROR(ALL!BF69,0)</f>
        <v>0</v>
      </c>
      <c r="BC90" s="16">
        <f ca="1">IFERROR(ALL!BG69,0)</f>
        <v>0</v>
      </c>
      <c r="BD90" s="16">
        <f ca="1">IFERROR(ALL!BH69,0)</f>
        <v>0</v>
      </c>
      <c r="BE90" s="16">
        <f ca="1">IFERROR(ALL!BI69,0)</f>
        <v>0</v>
      </c>
      <c r="BF90" s="16">
        <f ca="1">IFERROR(ALL!BJ69,0)</f>
        <v>0</v>
      </c>
      <c r="BG90" s="16">
        <f ca="1">IFERROR(ALL!BK69,0)</f>
        <v>0</v>
      </c>
      <c r="BH90" s="16">
        <f ca="1">IFERROR(ALL!BL69,0)</f>
        <v>0</v>
      </c>
      <c r="BI90" s="16">
        <f ca="1">IFERROR(ALL!BM69,0)</f>
        <v>0</v>
      </c>
      <c r="BJ90" s="16">
        <f ca="1">IFERROR(ALL!BN69,0)</f>
        <v>0</v>
      </c>
      <c r="BK90" s="16">
        <f ca="1">IFERROR(ALL!BO69,0)</f>
        <v>0</v>
      </c>
      <c r="BL90" s="16">
        <f ca="1">IFERROR(ALL!BP69,0)</f>
        <v>0</v>
      </c>
      <c r="BM90" s="16">
        <f ca="1">IFERROR(ALL!BQ69,0)</f>
        <v>0</v>
      </c>
      <c r="BN90" s="16">
        <f ca="1">IFERROR(ALL!BR69,0)</f>
        <v>0</v>
      </c>
      <c r="BO90" s="16">
        <f>IFERROR(ALL!BS69,0)</f>
        <v>0</v>
      </c>
      <c r="BP90" s="16">
        <f>IFERROR(ALL!BT69,0)</f>
        <v>0</v>
      </c>
      <c r="BQ90" s="16">
        <f>IFERROR(ALL!BU69,0)</f>
        <v>0</v>
      </c>
      <c r="BR90" s="16">
        <f>IFERROR(ALL!BV69,0)</f>
        <v>0</v>
      </c>
      <c r="BS90" s="16">
        <f>IFERROR(ALL!BW69,0)</f>
        <v>0</v>
      </c>
      <c r="BT90" s="16">
        <f>IFERROR(ALL!BX69,0)</f>
        <v>0</v>
      </c>
      <c r="BU90" s="152"/>
    </row>
    <row r="91" spans="1:73" ht="21.75" outlineLevel="1" thickBot="1" x14ac:dyDescent="0.4">
      <c r="A91" s="87" t="str">
        <f>IFERROR(ALL!E70,0)</f>
        <v>H (Se)</v>
      </c>
      <c r="B91" s="16">
        <f ca="1">IFERROR(ALL!F70,0)</f>
        <v>-22.8</v>
      </c>
      <c r="C91" s="16">
        <f ca="1">IFERROR(ALL!G70,0)</f>
        <v>-21.86</v>
      </c>
      <c r="D91" s="16">
        <f ca="1">IFERROR(ALL!H70,0)</f>
        <v>-21.25</v>
      </c>
      <c r="E91" s="16">
        <f ca="1">IFERROR(ALL!I70,0)</f>
        <v>-20.94</v>
      </c>
      <c r="F91" s="16">
        <f ca="1">IFERROR(ALL!J70,0)</f>
        <v>-20.88</v>
      </c>
      <c r="G91" s="16">
        <f ca="1">IFERROR(ALL!K70,0)</f>
        <v>-20.97</v>
      </c>
      <c r="H91" s="16">
        <f ca="1">IFERROR(ALL!L70,0)</f>
        <v>-21.15</v>
      </c>
      <c r="I91" s="16">
        <f ca="1">IFERROR(ALL!M70,0)</f>
        <v>-21.36</v>
      </c>
      <c r="J91" s="16">
        <f ca="1">IFERROR(ALL!N70,0)</f>
        <v>-21.6</v>
      </c>
      <c r="K91" s="16">
        <f ca="1">IFERROR(ALL!O70,0)</f>
        <v>-22.5</v>
      </c>
      <c r="L91" s="16">
        <f ca="1">IFERROR(ALL!P70,0)</f>
        <v>-22.69</v>
      </c>
      <c r="M91" s="16">
        <f ca="1">IFERROR(ALL!Q70,0)</f>
        <v>-22.86</v>
      </c>
      <c r="N91" s="16">
        <f ca="1">IFERROR(ALL!R70,0)</f>
        <v>-23.05</v>
      </c>
      <c r="O91" s="16">
        <f ca="1">IFERROR(ALL!S70,0)</f>
        <v>-23.26</v>
      </c>
      <c r="P91" s="16">
        <f ca="1">IFERROR(ALL!T70,0)</f>
        <v>-23.48</v>
      </c>
      <c r="Q91" s="16">
        <f ca="1">IFERROR(ALL!U70,0)</f>
        <v>-23.71</v>
      </c>
      <c r="R91" s="16">
        <f ca="1">IFERROR(ALL!V70,0)</f>
        <v>-23.94</v>
      </c>
      <c r="S91" s="16">
        <f ca="1">IFERROR(ALL!W70,0)</f>
        <v>-24.18</v>
      </c>
      <c r="T91" s="16">
        <f ca="1">IFERROR(ALL!X70,0)</f>
        <v>-24.41</v>
      </c>
      <c r="U91" s="16">
        <f ca="1">IFERROR(ALL!Y70,0)</f>
        <v>-24.65</v>
      </c>
      <c r="V91" s="16">
        <f ca="1">IFERROR(ALL!Z70,0)</f>
        <v>-24.88</v>
      </c>
      <c r="W91" s="16">
        <f ca="1">IFERROR(ALL!AA70,0)</f>
        <v>-25.11</v>
      </c>
      <c r="X91" s="16">
        <f ca="1">IFERROR(ALL!AB70,0)</f>
        <v>-25.33</v>
      </c>
      <c r="Y91" s="16">
        <f ca="1">IFERROR(ALL!AC70,0)</f>
        <v>-25.56</v>
      </c>
      <c r="Z91" s="16">
        <f ca="1">IFERROR(ALL!AD70,0)</f>
        <v>-25.78</v>
      </c>
      <c r="AA91" s="16">
        <f ca="1">IFERROR(ALL!AE70,0)</f>
        <v>-26</v>
      </c>
      <c r="AB91" s="16">
        <f ca="1">IFERROR(ALL!AF70,0)</f>
        <v>-26.21</v>
      </c>
      <c r="AC91" s="16">
        <f ca="1">IFERROR(ALL!AG70,0)</f>
        <v>-26.42</v>
      </c>
      <c r="AD91" s="16">
        <f ca="1">IFERROR(ALL!AH70,0)</f>
        <v>-26.62</v>
      </c>
      <c r="AE91" s="16">
        <f ca="1">IFERROR(ALL!AI70,0)</f>
        <v>-26.82</v>
      </c>
      <c r="AF91" s="16">
        <f ca="1">IFERROR(ALL!AJ70,0)</f>
        <v>-27.01</v>
      </c>
      <c r="AG91" s="16">
        <f ca="1">IFERROR(ALL!AK70,0)</f>
        <v>-27.2</v>
      </c>
      <c r="AH91" s="16">
        <f ca="1">IFERROR(ALL!AL70,0)</f>
        <v>-27.38</v>
      </c>
      <c r="AI91" s="16">
        <f ca="1">IFERROR(ALL!AM70,0)</f>
        <v>-27.57</v>
      </c>
      <c r="AJ91" s="16">
        <f ca="1">IFERROR(ALL!AN70,0)</f>
        <v>-27.76</v>
      </c>
      <c r="AK91" s="16">
        <f ca="1">IFERROR(ALL!AO70,0)</f>
        <v>-27.96</v>
      </c>
      <c r="AL91" s="16">
        <f ca="1">IFERROR(ALL!AP70,0)</f>
        <v>-28.15</v>
      </c>
      <c r="AM91" s="16">
        <f ca="1">IFERROR(ALL!AQ70,0)</f>
        <v>-28.35</v>
      </c>
      <c r="AN91" s="16">
        <f ca="1">IFERROR(ALL!AR70,0)</f>
        <v>-28.54</v>
      </c>
      <c r="AO91" s="16">
        <f ca="1">IFERROR(ALL!AS70,0)</f>
        <v>-28.73</v>
      </c>
      <c r="AP91" s="16">
        <f ca="1">IFERROR(ALL!AT70,0)</f>
        <v>-28.92</v>
      </c>
      <c r="AQ91" s="16">
        <f ca="1">IFERROR(ALL!AU70,0)</f>
        <v>-29.11</v>
      </c>
      <c r="AR91" s="16">
        <f ca="1">IFERROR(ALL!AV70,0)</f>
        <v>0</v>
      </c>
      <c r="AS91" s="16">
        <f ca="1">IFERROR(ALL!AW70,0)</f>
        <v>0</v>
      </c>
      <c r="AT91" s="16">
        <f ca="1">IFERROR(ALL!AX70,0)</f>
        <v>0</v>
      </c>
      <c r="AU91" s="16">
        <f ca="1">IFERROR(ALL!AY70,0)</f>
        <v>0</v>
      </c>
      <c r="AV91" s="16">
        <f ca="1">IFERROR(ALL!AZ70,0)</f>
        <v>0</v>
      </c>
      <c r="AW91" s="16">
        <f ca="1">IFERROR(ALL!BA70,0)</f>
        <v>0</v>
      </c>
      <c r="AX91" s="16">
        <f ca="1">IFERROR(ALL!BB70,0)</f>
        <v>0</v>
      </c>
      <c r="AY91" s="16">
        <f ca="1">IFERROR(ALL!BC70,0)</f>
        <v>0</v>
      </c>
      <c r="AZ91" s="16">
        <f ca="1">IFERROR(ALL!BD70,0)</f>
        <v>0</v>
      </c>
      <c r="BA91" s="16">
        <f ca="1">IFERROR(ALL!BE70,0)</f>
        <v>0</v>
      </c>
      <c r="BB91" s="16">
        <f ca="1">IFERROR(ALL!BF70,0)</f>
        <v>0</v>
      </c>
      <c r="BC91" s="16">
        <f ca="1">IFERROR(ALL!BG70,0)</f>
        <v>0</v>
      </c>
      <c r="BD91" s="16">
        <f ca="1">IFERROR(ALL!BH70,0)</f>
        <v>0</v>
      </c>
      <c r="BE91" s="16">
        <f ca="1">IFERROR(ALL!BI70,0)</f>
        <v>0</v>
      </c>
      <c r="BF91" s="16">
        <f ca="1">IFERROR(ALL!BJ70,0)</f>
        <v>0</v>
      </c>
      <c r="BG91" s="16">
        <f ca="1">IFERROR(ALL!BK70,0)</f>
        <v>0</v>
      </c>
      <c r="BH91" s="16">
        <f ca="1">IFERROR(ALL!BL70,0)</f>
        <v>0</v>
      </c>
      <c r="BI91" s="16">
        <f ca="1">IFERROR(ALL!BM70,0)</f>
        <v>0</v>
      </c>
      <c r="BJ91" s="16">
        <f ca="1">IFERROR(ALL!BN70,0)</f>
        <v>0</v>
      </c>
      <c r="BK91" s="16">
        <f ca="1">IFERROR(ALL!BO70,0)</f>
        <v>0</v>
      </c>
      <c r="BL91" s="16">
        <f ca="1">IFERROR(ALL!BP70,0)</f>
        <v>0</v>
      </c>
      <c r="BM91" s="16">
        <f ca="1">IFERROR(ALL!BQ70,0)</f>
        <v>0</v>
      </c>
      <c r="BN91" s="16">
        <f ca="1">IFERROR(ALL!BR70,0)</f>
        <v>0</v>
      </c>
      <c r="BO91" s="16">
        <f>IFERROR(ALL!BS70,0)</f>
        <v>0</v>
      </c>
      <c r="BP91" s="16">
        <f>IFERROR(ALL!BT70,0)</f>
        <v>0</v>
      </c>
      <c r="BQ91" s="16">
        <f>IFERROR(ALL!BU70,0)</f>
        <v>0</v>
      </c>
      <c r="BR91" s="16">
        <f>IFERROR(ALL!BV70,0)</f>
        <v>0</v>
      </c>
      <c r="BS91" s="16">
        <f>IFERROR(ALL!BW70,0)</f>
        <v>0</v>
      </c>
      <c r="BT91" s="16">
        <f>IFERROR(ALL!BX70,0)</f>
        <v>0</v>
      </c>
      <c r="BU91" s="152"/>
    </row>
    <row r="92" spans="1:73" ht="21.75" outlineLevel="1" thickBot="1" x14ac:dyDescent="0.4">
      <c r="A92" s="87">
        <f>IFERROR(ALL!E71,0)</f>
        <v>0</v>
      </c>
      <c r="B92" s="16">
        <f ca="1">IFERROR(ALL!F71,0)</f>
        <v>0</v>
      </c>
      <c r="C92" s="16">
        <f ca="1">IFERROR(ALL!G71,0)</f>
        <v>0</v>
      </c>
      <c r="D92" s="16">
        <f ca="1">IFERROR(ALL!H71,0)</f>
        <v>0</v>
      </c>
      <c r="E92" s="16">
        <f ca="1">IFERROR(ALL!I71,0)</f>
        <v>0</v>
      </c>
      <c r="F92" s="16">
        <f ca="1">IFERROR(ALL!J71,0)</f>
        <v>0</v>
      </c>
      <c r="G92" s="16">
        <f ca="1">IFERROR(ALL!K71,0)</f>
        <v>0</v>
      </c>
      <c r="H92" s="16">
        <f ca="1">IFERROR(ALL!L71,0)</f>
        <v>0</v>
      </c>
      <c r="I92" s="16">
        <f ca="1">IFERROR(ALL!M71,0)</f>
        <v>0</v>
      </c>
      <c r="J92" s="16">
        <f ca="1">IFERROR(ALL!N71,0)</f>
        <v>0</v>
      </c>
      <c r="K92" s="16">
        <f ca="1">IFERROR(ALL!O71,0)</f>
        <v>0</v>
      </c>
      <c r="L92" s="16">
        <f ca="1">IFERROR(ALL!P71,0)</f>
        <v>0</v>
      </c>
      <c r="M92" s="16">
        <f ca="1">IFERROR(ALL!Q71,0)</f>
        <v>0</v>
      </c>
      <c r="N92" s="16">
        <f ca="1">IFERROR(ALL!R71,0)</f>
        <v>0</v>
      </c>
      <c r="O92" s="16">
        <f ca="1">IFERROR(ALL!S71,0)</f>
        <v>0</v>
      </c>
      <c r="P92" s="16">
        <f ca="1">IFERROR(ALL!T71,0)</f>
        <v>0</v>
      </c>
      <c r="Q92" s="16">
        <f ca="1">IFERROR(ALL!U71,0)</f>
        <v>0</v>
      </c>
      <c r="R92" s="16">
        <f ca="1">IFERROR(ALL!V71,0)</f>
        <v>0</v>
      </c>
      <c r="S92" s="16">
        <f ca="1">IFERROR(ALL!W71,0)</f>
        <v>0</v>
      </c>
      <c r="T92" s="16">
        <f ca="1">IFERROR(ALL!X71,0)</f>
        <v>0</v>
      </c>
      <c r="U92" s="16">
        <f ca="1">IFERROR(ALL!Y71,0)</f>
        <v>0</v>
      </c>
      <c r="V92" s="16">
        <f ca="1">IFERROR(ALL!Z71,0)</f>
        <v>0</v>
      </c>
      <c r="W92" s="16">
        <f ca="1">IFERROR(ALL!AA71,0)</f>
        <v>0</v>
      </c>
      <c r="X92" s="16">
        <f ca="1">IFERROR(ALL!AB71,0)</f>
        <v>0</v>
      </c>
      <c r="Y92" s="16">
        <f ca="1">IFERROR(ALL!AC71,0)</f>
        <v>0</v>
      </c>
      <c r="Z92" s="16">
        <f ca="1">IFERROR(ALL!AD71,0)</f>
        <v>0</v>
      </c>
      <c r="AA92" s="16">
        <f ca="1">IFERROR(ALL!AE71,0)</f>
        <v>0</v>
      </c>
      <c r="AB92" s="16">
        <f ca="1">IFERROR(ALL!AF71,0)</f>
        <v>0</v>
      </c>
      <c r="AC92" s="16">
        <f ca="1">IFERROR(ALL!AG71,0)</f>
        <v>0</v>
      </c>
      <c r="AD92" s="16">
        <f ca="1">IFERROR(ALL!AH71,0)</f>
        <v>0</v>
      </c>
      <c r="AE92" s="16">
        <f ca="1">IFERROR(ALL!AI71,0)</f>
        <v>0</v>
      </c>
      <c r="AF92" s="16">
        <f ca="1">IFERROR(ALL!AJ71,0)</f>
        <v>0</v>
      </c>
      <c r="AG92" s="16">
        <f ca="1">IFERROR(ALL!AK71,0)</f>
        <v>0</v>
      </c>
      <c r="AH92" s="16">
        <f ca="1">IFERROR(ALL!AL71,0)</f>
        <v>0</v>
      </c>
      <c r="AI92" s="16">
        <f ca="1">IFERROR(ALL!AM71,0)</f>
        <v>0</v>
      </c>
      <c r="AJ92" s="16">
        <f ca="1">IFERROR(ALL!AN71,0)</f>
        <v>0</v>
      </c>
      <c r="AK92" s="16">
        <f ca="1">IFERROR(ALL!AO71,0)</f>
        <v>0</v>
      </c>
      <c r="AL92" s="16">
        <f ca="1">IFERROR(ALL!AP71,0)</f>
        <v>0</v>
      </c>
      <c r="AM92" s="16">
        <f ca="1">IFERROR(ALL!AQ71,0)</f>
        <v>0</v>
      </c>
      <c r="AN92" s="16">
        <f ca="1">IFERROR(ALL!AR71,0)</f>
        <v>0</v>
      </c>
      <c r="AO92" s="16">
        <f ca="1">IFERROR(ALL!AS71,0)</f>
        <v>0</v>
      </c>
      <c r="AP92" s="16">
        <f ca="1">IFERROR(ALL!AT71,0)</f>
        <v>0</v>
      </c>
      <c r="AQ92" s="16">
        <f ca="1">IFERROR(ALL!AU71,0)</f>
        <v>0</v>
      </c>
      <c r="AR92" s="16">
        <f ca="1">IFERROR(ALL!AV71,0)</f>
        <v>0</v>
      </c>
      <c r="AS92" s="16">
        <f ca="1">IFERROR(ALL!AW71,0)</f>
        <v>0</v>
      </c>
      <c r="AT92" s="16">
        <f ca="1">IFERROR(ALL!AX71,0)</f>
        <v>0</v>
      </c>
      <c r="AU92" s="16">
        <f ca="1">IFERROR(ALL!AY71,0)</f>
        <v>0</v>
      </c>
      <c r="AV92" s="16">
        <f ca="1">IFERROR(ALL!AZ71,0)</f>
        <v>0</v>
      </c>
      <c r="AW92" s="16">
        <f ca="1">IFERROR(ALL!BA71,0)</f>
        <v>0</v>
      </c>
      <c r="AX92" s="16">
        <f ca="1">IFERROR(ALL!BB71,0)</f>
        <v>0</v>
      </c>
      <c r="AY92" s="16">
        <f ca="1">IFERROR(ALL!BC71,0)</f>
        <v>0</v>
      </c>
      <c r="AZ92" s="16">
        <f ca="1">IFERROR(ALL!BD71,0)</f>
        <v>0</v>
      </c>
      <c r="BA92" s="16">
        <f ca="1">IFERROR(ALL!BE71,0)</f>
        <v>0</v>
      </c>
      <c r="BB92" s="16">
        <f ca="1">IFERROR(ALL!BF71,0)</f>
        <v>0</v>
      </c>
      <c r="BC92" s="16">
        <f ca="1">IFERROR(ALL!BG71,0)</f>
        <v>0</v>
      </c>
      <c r="BD92" s="16">
        <f ca="1">IFERROR(ALL!BH71,0)</f>
        <v>0</v>
      </c>
      <c r="BE92" s="16">
        <f ca="1">IFERROR(ALL!BI71,0)</f>
        <v>0</v>
      </c>
      <c r="BF92" s="16">
        <f ca="1">IFERROR(ALL!BJ71,0)</f>
        <v>0</v>
      </c>
      <c r="BG92" s="16">
        <f ca="1">IFERROR(ALL!BK71,0)</f>
        <v>0</v>
      </c>
      <c r="BH92" s="16">
        <f ca="1">IFERROR(ALL!BL71,0)</f>
        <v>0</v>
      </c>
      <c r="BI92" s="16">
        <f ca="1">IFERROR(ALL!BM71,0)</f>
        <v>0</v>
      </c>
      <c r="BJ92" s="16">
        <f ca="1">IFERROR(ALL!BN71,0)</f>
        <v>0</v>
      </c>
      <c r="BK92" s="16">
        <f ca="1">IFERROR(ALL!BO71,0)</f>
        <v>0</v>
      </c>
      <c r="BL92" s="16">
        <f ca="1">IFERROR(ALL!BP71,0)</f>
        <v>0</v>
      </c>
      <c r="BM92" s="16">
        <f ca="1">IFERROR(ALL!BQ71,0)</f>
        <v>0</v>
      </c>
      <c r="BN92" s="16">
        <f ca="1">IFERROR(ALL!BR71,0)</f>
        <v>0</v>
      </c>
      <c r="BO92" s="16">
        <f>IFERROR(ALL!BS71,0)</f>
        <v>0</v>
      </c>
      <c r="BP92" s="16">
        <f>IFERROR(ALL!BT71,0)</f>
        <v>0</v>
      </c>
      <c r="BQ92" s="16">
        <f>IFERROR(ALL!BU71,0)</f>
        <v>0</v>
      </c>
      <c r="BR92" s="16">
        <f>IFERROR(ALL!BV71,0)</f>
        <v>0</v>
      </c>
      <c r="BS92" s="16">
        <f>IFERROR(ALL!BW71,0)</f>
        <v>0</v>
      </c>
      <c r="BT92" s="16">
        <f>IFERROR(ALL!BX71,0)</f>
        <v>0</v>
      </c>
      <c r="BU92" s="152"/>
    </row>
    <row r="93" spans="1:73" ht="21.75" outlineLevel="1" thickBot="1" x14ac:dyDescent="0.4">
      <c r="A93" s="87">
        <f>IFERROR(ALL!E72,0)</f>
        <v>0</v>
      </c>
      <c r="B93" s="16">
        <f ca="1">IFERROR(ALL!F72,0)</f>
        <v>0</v>
      </c>
      <c r="C93" s="16">
        <f ca="1">IFERROR(ALL!G72,0)</f>
        <v>0</v>
      </c>
      <c r="D93" s="16">
        <f ca="1">IFERROR(ALL!H72,0)</f>
        <v>0</v>
      </c>
      <c r="E93" s="16">
        <f ca="1">IFERROR(ALL!I72,0)</f>
        <v>0</v>
      </c>
      <c r="F93" s="16">
        <f ca="1">IFERROR(ALL!J72,0)</f>
        <v>0</v>
      </c>
      <c r="G93" s="16">
        <f ca="1">IFERROR(ALL!K72,0)</f>
        <v>0</v>
      </c>
      <c r="H93" s="16">
        <f ca="1">IFERROR(ALL!L72,0)</f>
        <v>0</v>
      </c>
      <c r="I93" s="16">
        <f ca="1">IFERROR(ALL!M72,0)</f>
        <v>0</v>
      </c>
      <c r="J93" s="16">
        <f ca="1">IFERROR(ALL!N72,0)</f>
        <v>0</v>
      </c>
      <c r="K93" s="16">
        <f ca="1">IFERROR(ALL!O72,0)</f>
        <v>0</v>
      </c>
      <c r="L93" s="16">
        <f ca="1">IFERROR(ALL!P72,0)</f>
        <v>0</v>
      </c>
      <c r="M93" s="16">
        <f ca="1">IFERROR(ALL!Q72,0)</f>
        <v>0</v>
      </c>
      <c r="N93" s="16">
        <f ca="1">IFERROR(ALL!R72,0)</f>
        <v>0</v>
      </c>
      <c r="O93" s="16">
        <f ca="1">IFERROR(ALL!S72,0)</f>
        <v>0</v>
      </c>
      <c r="P93" s="16">
        <f ca="1">IFERROR(ALL!T72,0)</f>
        <v>0</v>
      </c>
      <c r="Q93" s="16">
        <f ca="1">IFERROR(ALL!U72,0)</f>
        <v>0</v>
      </c>
      <c r="R93" s="16">
        <f ca="1">IFERROR(ALL!V72,0)</f>
        <v>0</v>
      </c>
      <c r="S93" s="16">
        <f ca="1">IFERROR(ALL!W72,0)</f>
        <v>0</v>
      </c>
      <c r="T93" s="16">
        <f ca="1">IFERROR(ALL!X72,0)</f>
        <v>0</v>
      </c>
      <c r="U93" s="16">
        <f ca="1">IFERROR(ALL!Y72,0)</f>
        <v>0</v>
      </c>
      <c r="V93" s="16">
        <f ca="1">IFERROR(ALL!Z72,0)</f>
        <v>0</v>
      </c>
      <c r="W93" s="16">
        <f ca="1">IFERROR(ALL!AA72,0)</f>
        <v>0</v>
      </c>
      <c r="X93" s="16">
        <f ca="1">IFERROR(ALL!AB72,0)</f>
        <v>0</v>
      </c>
      <c r="Y93" s="16">
        <f ca="1">IFERROR(ALL!AC72,0)</f>
        <v>0</v>
      </c>
      <c r="Z93" s="16">
        <f ca="1">IFERROR(ALL!AD72,0)</f>
        <v>0</v>
      </c>
      <c r="AA93" s="16">
        <f ca="1">IFERROR(ALL!AE72,0)</f>
        <v>0</v>
      </c>
      <c r="AB93" s="16">
        <f ca="1">IFERROR(ALL!AF72,0)</f>
        <v>0</v>
      </c>
      <c r="AC93" s="16">
        <f ca="1">IFERROR(ALL!AG72,0)</f>
        <v>0</v>
      </c>
      <c r="AD93" s="16">
        <f ca="1">IFERROR(ALL!AH72,0)</f>
        <v>0</v>
      </c>
      <c r="AE93" s="16">
        <f ca="1">IFERROR(ALL!AI72,0)</f>
        <v>0</v>
      </c>
      <c r="AF93" s="16">
        <f ca="1">IFERROR(ALL!AJ72,0)</f>
        <v>0</v>
      </c>
      <c r="AG93" s="16">
        <f ca="1">IFERROR(ALL!AK72,0)</f>
        <v>0</v>
      </c>
      <c r="AH93" s="16">
        <f ca="1">IFERROR(ALL!AL72,0)</f>
        <v>0</v>
      </c>
      <c r="AI93" s="16">
        <f ca="1">IFERROR(ALL!AM72,0)</f>
        <v>0</v>
      </c>
      <c r="AJ93" s="16">
        <f ca="1">IFERROR(ALL!AN72,0)</f>
        <v>0</v>
      </c>
      <c r="AK93" s="16">
        <f ca="1">IFERROR(ALL!AO72,0)</f>
        <v>0</v>
      </c>
      <c r="AL93" s="16">
        <f ca="1">IFERROR(ALL!AP72,0)</f>
        <v>0</v>
      </c>
      <c r="AM93" s="16">
        <f ca="1">IFERROR(ALL!AQ72,0)</f>
        <v>0</v>
      </c>
      <c r="AN93" s="16">
        <f ca="1">IFERROR(ALL!AR72,0)</f>
        <v>0</v>
      </c>
      <c r="AO93" s="16">
        <f ca="1">IFERROR(ALL!AS72,0)</f>
        <v>0</v>
      </c>
      <c r="AP93" s="16">
        <f ca="1">IFERROR(ALL!AT72,0)</f>
        <v>0</v>
      </c>
      <c r="AQ93" s="16">
        <f ca="1">IFERROR(ALL!AU72,0)</f>
        <v>0</v>
      </c>
      <c r="AR93" s="16">
        <f ca="1">IFERROR(ALL!AV72,0)</f>
        <v>0</v>
      </c>
      <c r="AS93" s="16">
        <f ca="1">IFERROR(ALL!AW72,0)</f>
        <v>0</v>
      </c>
      <c r="AT93" s="16">
        <f ca="1">IFERROR(ALL!AX72,0)</f>
        <v>0</v>
      </c>
      <c r="AU93" s="16">
        <f ca="1">IFERROR(ALL!AY72,0)</f>
        <v>0</v>
      </c>
      <c r="AV93" s="16">
        <f ca="1">IFERROR(ALL!AZ72,0)</f>
        <v>0</v>
      </c>
      <c r="AW93" s="16">
        <f ca="1">IFERROR(ALL!BA72,0)</f>
        <v>0</v>
      </c>
      <c r="AX93" s="16">
        <f ca="1">IFERROR(ALL!BB72,0)</f>
        <v>0</v>
      </c>
      <c r="AY93" s="16">
        <f ca="1">IFERROR(ALL!BC72,0)</f>
        <v>0</v>
      </c>
      <c r="AZ93" s="16">
        <f ca="1">IFERROR(ALL!BD72,0)</f>
        <v>0</v>
      </c>
      <c r="BA93" s="16">
        <f ca="1">IFERROR(ALL!BE72,0)</f>
        <v>0</v>
      </c>
      <c r="BB93" s="16">
        <f ca="1">IFERROR(ALL!BF72,0)</f>
        <v>0</v>
      </c>
      <c r="BC93" s="16">
        <f ca="1">IFERROR(ALL!BG72,0)</f>
        <v>0</v>
      </c>
      <c r="BD93" s="16">
        <f ca="1">IFERROR(ALL!BH72,0)</f>
        <v>0</v>
      </c>
      <c r="BE93" s="16">
        <f ca="1">IFERROR(ALL!BI72,0)</f>
        <v>0</v>
      </c>
      <c r="BF93" s="16">
        <f ca="1">IFERROR(ALL!BJ72,0)</f>
        <v>0</v>
      </c>
      <c r="BG93" s="16">
        <f ca="1">IFERROR(ALL!BK72,0)</f>
        <v>0</v>
      </c>
      <c r="BH93" s="16">
        <f ca="1">IFERROR(ALL!BL72,0)</f>
        <v>0</v>
      </c>
      <c r="BI93" s="16">
        <f ca="1">IFERROR(ALL!BM72,0)</f>
        <v>0</v>
      </c>
      <c r="BJ93" s="16">
        <f ca="1">IFERROR(ALL!BN72,0)</f>
        <v>0</v>
      </c>
      <c r="BK93" s="16">
        <f ca="1">IFERROR(ALL!BO72,0)</f>
        <v>0</v>
      </c>
      <c r="BL93" s="16">
        <f ca="1">IFERROR(ALL!BP72,0)</f>
        <v>0</v>
      </c>
      <c r="BM93" s="16">
        <f ca="1">IFERROR(ALL!BQ72,0)</f>
        <v>0</v>
      </c>
      <c r="BN93" s="16">
        <f ca="1">IFERROR(ALL!BR72,0)</f>
        <v>0</v>
      </c>
      <c r="BO93" s="16">
        <f>IFERROR(ALL!BS72,0)</f>
        <v>0</v>
      </c>
      <c r="BP93" s="16">
        <f>IFERROR(ALL!BT72,0)</f>
        <v>0</v>
      </c>
      <c r="BQ93" s="16">
        <f>IFERROR(ALL!BU72,0)</f>
        <v>0</v>
      </c>
      <c r="BR93" s="16">
        <f>IFERROR(ALL!BV72,0)</f>
        <v>0</v>
      </c>
      <c r="BS93" s="16">
        <f>IFERROR(ALL!BW72,0)</f>
        <v>0</v>
      </c>
      <c r="BT93" s="16">
        <f>IFERROR(ALL!BX72,0)</f>
        <v>0</v>
      </c>
      <c r="BU93" s="152"/>
    </row>
    <row r="94" spans="1:73" ht="21.75" outlineLevel="1" thickBot="1" x14ac:dyDescent="0.4">
      <c r="A94" s="87">
        <f>IFERROR(ALL!E73,0)</f>
        <v>0</v>
      </c>
      <c r="B94" s="16">
        <f ca="1">IFERROR(ALL!F73,0)</f>
        <v>0</v>
      </c>
      <c r="C94" s="16">
        <f ca="1">IFERROR(ALL!G73,0)</f>
        <v>0</v>
      </c>
      <c r="D94" s="16">
        <f ca="1">IFERROR(ALL!H73,0)</f>
        <v>0</v>
      </c>
      <c r="E94" s="16">
        <f ca="1">IFERROR(ALL!I73,0)</f>
        <v>0</v>
      </c>
      <c r="F94" s="16">
        <f ca="1">IFERROR(ALL!J73,0)</f>
        <v>0</v>
      </c>
      <c r="G94" s="16">
        <f ca="1">IFERROR(ALL!K73,0)</f>
        <v>0</v>
      </c>
      <c r="H94" s="16">
        <f ca="1">IFERROR(ALL!L73,0)</f>
        <v>0</v>
      </c>
      <c r="I94" s="16">
        <f ca="1">IFERROR(ALL!M73,0)</f>
        <v>0</v>
      </c>
      <c r="J94" s="16">
        <f ca="1">IFERROR(ALL!N73,0)</f>
        <v>0</v>
      </c>
      <c r="K94" s="16">
        <f ca="1">IFERROR(ALL!O73,0)</f>
        <v>0</v>
      </c>
      <c r="L94" s="16">
        <f ca="1">IFERROR(ALL!P73,0)</f>
        <v>0</v>
      </c>
      <c r="M94" s="16">
        <f ca="1">IFERROR(ALL!Q73,0)</f>
        <v>0</v>
      </c>
      <c r="N94" s="16">
        <f ca="1">IFERROR(ALL!R73,0)</f>
        <v>0</v>
      </c>
      <c r="O94" s="16">
        <f ca="1">IFERROR(ALL!S73,0)</f>
        <v>0</v>
      </c>
      <c r="P94" s="16">
        <f ca="1">IFERROR(ALL!T73,0)</f>
        <v>0</v>
      </c>
      <c r="Q94" s="16">
        <f ca="1">IFERROR(ALL!U73,0)</f>
        <v>0</v>
      </c>
      <c r="R94" s="16">
        <f ca="1">IFERROR(ALL!V73,0)</f>
        <v>0</v>
      </c>
      <c r="S94" s="16">
        <f ca="1">IFERROR(ALL!W73,0)</f>
        <v>0</v>
      </c>
      <c r="T94" s="16">
        <f ca="1">IFERROR(ALL!X73,0)</f>
        <v>0</v>
      </c>
      <c r="U94" s="16">
        <f ca="1">IFERROR(ALL!Y73,0)</f>
        <v>0</v>
      </c>
      <c r="V94" s="16">
        <f ca="1">IFERROR(ALL!Z73,0)</f>
        <v>0</v>
      </c>
      <c r="W94" s="16">
        <f ca="1">IFERROR(ALL!AA73,0)</f>
        <v>0</v>
      </c>
      <c r="X94" s="16">
        <f ca="1">IFERROR(ALL!AB73,0)</f>
        <v>0</v>
      </c>
      <c r="Y94" s="16">
        <f ca="1">IFERROR(ALL!AC73,0)</f>
        <v>0</v>
      </c>
      <c r="Z94" s="16">
        <f ca="1">IFERROR(ALL!AD73,0)</f>
        <v>0</v>
      </c>
      <c r="AA94" s="16">
        <f ca="1">IFERROR(ALL!AE73,0)</f>
        <v>0</v>
      </c>
      <c r="AB94" s="16">
        <f ca="1">IFERROR(ALL!AF73,0)</f>
        <v>0</v>
      </c>
      <c r="AC94" s="16">
        <f ca="1">IFERROR(ALL!AG73,0)</f>
        <v>0</v>
      </c>
      <c r="AD94" s="16">
        <f ca="1">IFERROR(ALL!AH73,0)</f>
        <v>0</v>
      </c>
      <c r="AE94" s="16">
        <f ca="1">IFERROR(ALL!AI73,0)</f>
        <v>0</v>
      </c>
      <c r="AF94" s="16">
        <f ca="1">IFERROR(ALL!AJ73,0)</f>
        <v>0</v>
      </c>
      <c r="AG94" s="16">
        <f ca="1">IFERROR(ALL!AK73,0)</f>
        <v>0</v>
      </c>
      <c r="AH94" s="16">
        <f ca="1">IFERROR(ALL!AL73,0)</f>
        <v>0</v>
      </c>
      <c r="AI94" s="16">
        <f ca="1">IFERROR(ALL!AM73,0)</f>
        <v>0</v>
      </c>
      <c r="AJ94" s="16">
        <f ca="1">IFERROR(ALL!AN73,0)</f>
        <v>0</v>
      </c>
      <c r="AK94" s="16">
        <f ca="1">IFERROR(ALL!AO73,0)</f>
        <v>0</v>
      </c>
      <c r="AL94" s="16">
        <f ca="1">IFERROR(ALL!AP73,0)</f>
        <v>0</v>
      </c>
      <c r="AM94" s="16">
        <f ca="1">IFERROR(ALL!AQ73,0)</f>
        <v>0</v>
      </c>
      <c r="AN94" s="16">
        <f ca="1">IFERROR(ALL!AR73,0)</f>
        <v>0</v>
      </c>
      <c r="AO94" s="16">
        <f ca="1">IFERROR(ALL!AS73,0)</f>
        <v>0</v>
      </c>
      <c r="AP94" s="16">
        <f ca="1">IFERROR(ALL!AT73,0)</f>
        <v>0</v>
      </c>
      <c r="AQ94" s="16">
        <f ca="1">IFERROR(ALL!AU73,0)</f>
        <v>0</v>
      </c>
      <c r="AR94" s="16">
        <f ca="1">IFERROR(ALL!AV73,0)</f>
        <v>0</v>
      </c>
      <c r="AS94" s="16">
        <f ca="1">IFERROR(ALL!AW73,0)</f>
        <v>0</v>
      </c>
      <c r="AT94" s="16">
        <f ca="1">IFERROR(ALL!AX73,0)</f>
        <v>0</v>
      </c>
      <c r="AU94" s="16">
        <f ca="1">IFERROR(ALL!AY73,0)</f>
        <v>0</v>
      </c>
      <c r="AV94" s="16">
        <f ca="1">IFERROR(ALL!AZ73,0)</f>
        <v>0</v>
      </c>
      <c r="AW94" s="16">
        <f ca="1">IFERROR(ALL!BA73,0)</f>
        <v>0</v>
      </c>
      <c r="AX94" s="16">
        <f ca="1">IFERROR(ALL!BB73,0)</f>
        <v>0</v>
      </c>
      <c r="AY94" s="16">
        <f ca="1">IFERROR(ALL!BC73,0)</f>
        <v>0</v>
      </c>
      <c r="AZ94" s="16">
        <f ca="1">IFERROR(ALL!BD73,0)</f>
        <v>0</v>
      </c>
      <c r="BA94" s="16">
        <f ca="1">IFERROR(ALL!BE73,0)</f>
        <v>0</v>
      </c>
      <c r="BB94" s="16">
        <f ca="1">IFERROR(ALL!BF73,0)</f>
        <v>0</v>
      </c>
      <c r="BC94" s="16">
        <f ca="1">IFERROR(ALL!BG73,0)</f>
        <v>0</v>
      </c>
      <c r="BD94" s="16">
        <f ca="1">IFERROR(ALL!BH73,0)</f>
        <v>0</v>
      </c>
      <c r="BE94" s="16">
        <f ca="1">IFERROR(ALL!BI73,0)</f>
        <v>0</v>
      </c>
      <c r="BF94" s="16">
        <f ca="1">IFERROR(ALL!BJ73,0)</f>
        <v>0</v>
      </c>
      <c r="BG94" s="16">
        <f ca="1">IFERROR(ALL!BK73,0)</f>
        <v>0</v>
      </c>
      <c r="BH94" s="16">
        <f ca="1">IFERROR(ALL!BL73,0)</f>
        <v>0</v>
      </c>
      <c r="BI94" s="16">
        <f ca="1">IFERROR(ALL!BM73,0)</f>
        <v>0</v>
      </c>
      <c r="BJ94" s="16">
        <f ca="1">IFERROR(ALL!BN73,0)</f>
        <v>0</v>
      </c>
      <c r="BK94" s="16">
        <f ca="1">IFERROR(ALL!BO73,0)</f>
        <v>0</v>
      </c>
      <c r="BL94" s="16">
        <f ca="1">IFERROR(ALL!BP73,0)</f>
        <v>0</v>
      </c>
      <c r="BM94" s="16">
        <f ca="1">IFERROR(ALL!BQ73,0)</f>
        <v>0</v>
      </c>
      <c r="BN94" s="16">
        <f ca="1">IFERROR(ALL!BR73,0)</f>
        <v>0</v>
      </c>
      <c r="BO94" s="16">
        <f>IFERROR(ALL!BS73,0)</f>
        <v>0</v>
      </c>
      <c r="BP94" s="16">
        <f>IFERROR(ALL!BT73,0)</f>
        <v>0</v>
      </c>
      <c r="BQ94" s="16">
        <f>IFERROR(ALL!BU73,0)</f>
        <v>0</v>
      </c>
      <c r="BR94" s="16">
        <f>IFERROR(ALL!BV73,0)</f>
        <v>0</v>
      </c>
      <c r="BS94" s="16">
        <f>IFERROR(ALL!BW73,0)</f>
        <v>0</v>
      </c>
      <c r="BT94" s="16">
        <f>IFERROR(ALL!BX73,0)</f>
        <v>0</v>
      </c>
      <c r="BU94" s="152"/>
    </row>
    <row r="95" spans="1:73" ht="21.75" outlineLevel="1" thickBot="1" x14ac:dyDescent="0.4">
      <c r="A95" s="87">
        <f>IFERROR(ALL!E74,0)</f>
        <v>0</v>
      </c>
      <c r="B95" s="16">
        <f ca="1">IFERROR(ALL!F74,0)</f>
        <v>0</v>
      </c>
      <c r="C95" s="16">
        <f ca="1">IFERROR(ALL!G74,0)</f>
        <v>0</v>
      </c>
      <c r="D95" s="16">
        <f ca="1">IFERROR(ALL!H74,0)</f>
        <v>0</v>
      </c>
      <c r="E95" s="16">
        <f ca="1">IFERROR(ALL!I74,0)</f>
        <v>0</v>
      </c>
      <c r="F95" s="16">
        <f ca="1">IFERROR(ALL!J74,0)</f>
        <v>0</v>
      </c>
      <c r="G95" s="16">
        <f ca="1">IFERROR(ALL!K74,0)</f>
        <v>0</v>
      </c>
      <c r="H95" s="16">
        <f ca="1">IFERROR(ALL!L74,0)</f>
        <v>0</v>
      </c>
      <c r="I95" s="16">
        <f ca="1">IFERROR(ALL!M74,0)</f>
        <v>0</v>
      </c>
      <c r="J95" s="16">
        <f ca="1">IFERROR(ALL!N74,0)</f>
        <v>0</v>
      </c>
      <c r="K95" s="16">
        <f ca="1">IFERROR(ALL!O74,0)</f>
        <v>0</v>
      </c>
      <c r="L95" s="16">
        <f ca="1">IFERROR(ALL!P74,0)</f>
        <v>0</v>
      </c>
      <c r="M95" s="16">
        <f ca="1">IFERROR(ALL!Q74,0)</f>
        <v>0</v>
      </c>
      <c r="N95" s="16">
        <f ca="1">IFERROR(ALL!R74,0)</f>
        <v>0</v>
      </c>
      <c r="O95" s="16">
        <f ca="1">IFERROR(ALL!S74,0)</f>
        <v>0</v>
      </c>
      <c r="P95" s="16">
        <f ca="1">IFERROR(ALL!T74,0)</f>
        <v>0</v>
      </c>
      <c r="Q95" s="16">
        <f ca="1">IFERROR(ALL!U74,0)</f>
        <v>0</v>
      </c>
      <c r="R95" s="16">
        <f ca="1">IFERROR(ALL!V74,0)</f>
        <v>0</v>
      </c>
      <c r="S95" s="16">
        <f ca="1">IFERROR(ALL!W74,0)</f>
        <v>0</v>
      </c>
      <c r="T95" s="16">
        <f ca="1">IFERROR(ALL!X74,0)</f>
        <v>0</v>
      </c>
      <c r="U95" s="16">
        <f ca="1">IFERROR(ALL!Y74,0)</f>
        <v>0</v>
      </c>
      <c r="V95" s="16">
        <f ca="1">IFERROR(ALL!Z74,0)</f>
        <v>0</v>
      </c>
      <c r="W95" s="16">
        <f ca="1">IFERROR(ALL!AA74,0)</f>
        <v>0</v>
      </c>
      <c r="X95" s="16">
        <f ca="1">IFERROR(ALL!AB74,0)</f>
        <v>0</v>
      </c>
      <c r="Y95" s="16">
        <f ca="1">IFERROR(ALL!AC74,0)</f>
        <v>0</v>
      </c>
      <c r="Z95" s="16">
        <f ca="1">IFERROR(ALL!AD74,0)</f>
        <v>0</v>
      </c>
      <c r="AA95" s="16">
        <f ca="1">IFERROR(ALL!AE74,0)</f>
        <v>0</v>
      </c>
      <c r="AB95" s="16">
        <f ca="1">IFERROR(ALL!AF74,0)</f>
        <v>0</v>
      </c>
      <c r="AC95" s="16">
        <f ca="1">IFERROR(ALL!AG74,0)</f>
        <v>0</v>
      </c>
      <c r="AD95" s="16">
        <f ca="1">IFERROR(ALL!AH74,0)</f>
        <v>0</v>
      </c>
      <c r="AE95" s="16">
        <f ca="1">IFERROR(ALL!AI74,0)</f>
        <v>0</v>
      </c>
      <c r="AF95" s="16">
        <f ca="1">IFERROR(ALL!AJ74,0)</f>
        <v>0</v>
      </c>
      <c r="AG95" s="16">
        <f ca="1">IFERROR(ALL!AK74,0)</f>
        <v>0</v>
      </c>
      <c r="AH95" s="16">
        <f ca="1">IFERROR(ALL!AL74,0)</f>
        <v>0</v>
      </c>
      <c r="AI95" s="16">
        <f ca="1">IFERROR(ALL!AM74,0)</f>
        <v>0</v>
      </c>
      <c r="AJ95" s="16">
        <f ca="1">IFERROR(ALL!AN74,0)</f>
        <v>0</v>
      </c>
      <c r="AK95" s="16">
        <f ca="1">IFERROR(ALL!AO74,0)</f>
        <v>0</v>
      </c>
      <c r="AL95" s="16">
        <f ca="1">IFERROR(ALL!AP74,0)</f>
        <v>0</v>
      </c>
      <c r="AM95" s="16">
        <f ca="1">IFERROR(ALL!AQ74,0)</f>
        <v>0</v>
      </c>
      <c r="AN95" s="16">
        <f ca="1">IFERROR(ALL!AR74,0)</f>
        <v>0</v>
      </c>
      <c r="AO95" s="16">
        <f ca="1">IFERROR(ALL!AS74,0)</f>
        <v>0</v>
      </c>
      <c r="AP95" s="16">
        <f ca="1">IFERROR(ALL!AT74,0)</f>
        <v>0</v>
      </c>
      <c r="AQ95" s="16">
        <f ca="1">IFERROR(ALL!AU74,0)</f>
        <v>0</v>
      </c>
      <c r="AR95" s="16">
        <f ca="1">IFERROR(ALL!AV74,0)</f>
        <v>0</v>
      </c>
      <c r="AS95" s="16">
        <f ca="1">IFERROR(ALL!AW74,0)</f>
        <v>0</v>
      </c>
      <c r="AT95" s="16">
        <f ca="1">IFERROR(ALL!AX74,0)</f>
        <v>0</v>
      </c>
      <c r="AU95" s="16">
        <f ca="1">IFERROR(ALL!AY74,0)</f>
        <v>0</v>
      </c>
      <c r="AV95" s="16">
        <f ca="1">IFERROR(ALL!AZ74,0)</f>
        <v>0</v>
      </c>
      <c r="AW95" s="16">
        <f ca="1">IFERROR(ALL!BA74,0)</f>
        <v>0</v>
      </c>
      <c r="AX95" s="16">
        <f ca="1">IFERROR(ALL!BB74,0)</f>
        <v>0</v>
      </c>
      <c r="AY95" s="16">
        <f ca="1">IFERROR(ALL!BC74,0)</f>
        <v>0</v>
      </c>
      <c r="AZ95" s="16">
        <f ca="1">IFERROR(ALL!BD74,0)</f>
        <v>0</v>
      </c>
      <c r="BA95" s="16">
        <f ca="1">IFERROR(ALL!BE74,0)</f>
        <v>0</v>
      </c>
      <c r="BB95" s="16">
        <f ca="1">IFERROR(ALL!BF74,0)</f>
        <v>0</v>
      </c>
      <c r="BC95" s="16">
        <f ca="1">IFERROR(ALL!BG74,0)</f>
        <v>0</v>
      </c>
      <c r="BD95" s="16">
        <f ca="1">IFERROR(ALL!BH74,0)</f>
        <v>0</v>
      </c>
      <c r="BE95" s="16">
        <f ca="1">IFERROR(ALL!BI74,0)</f>
        <v>0</v>
      </c>
      <c r="BF95" s="16">
        <f ca="1">IFERROR(ALL!BJ74,0)</f>
        <v>0</v>
      </c>
      <c r="BG95" s="16">
        <f ca="1">IFERROR(ALL!BK74,0)</f>
        <v>0</v>
      </c>
      <c r="BH95" s="16">
        <f ca="1">IFERROR(ALL!BL74,0)</f>
        <v>0</v>
      </c>
      <c r="BI95" s="16">
        <f ca="1">IFERROR(ALL!BM74,0)</f>
        <v>0</v>
      </c>
      <c r="BJ95" s="16">
        <f ca="1">IFERROR(ALL!BN74,0)</f>
        <v>0</v>
      </c>
      <c r="BK95" s="16">
        <f ca="1">IFERROR(ALL!BO74,0)</f>
        <v>0</v>
      </c>
      <c r="BL95" s="16">
        <f ca="1">IFERROR(ALL!BP74,0)</f>
        <v>0</v>
      </c>
      <c r="BM95" s="16">
        <f ca="1">IFERROR(ALL!BQ74,0)</f>
        <v>0</v>
      </c>
      <c r="BN95" s="16">
        <f ca="1">IFERROR(ALL!BR74,0)</f>
        <v>0</v>
      </c>
      <c r="BO95" s="16">
        <f>IFERROR(ALL!BS74,0)</f>
        <v>0</v>
      </c>
      <c r="BP95" s="16">
        <f>IFERROR(ALL!BT74,0)</f>
        <v>0</v>
      </c>
      <c r="BQ95" s="16">
        <f>IFERROR(ALL!BU74,0)</f>
        <v>0</v>
      </c>
      <c r="BR95" s="16">
        <f>IFERROR(ALL!BV74,0)</f>
        <v>0</v>
      </c>
      <c r="BS95" s="16">
        <f>IFERROR(ALL!BW74,0)</f>
        <v>0</v>
      </c>
      <c r="BT95" s="16">
        <f>IFERROR(ALL!BX74,0)</f>
        <v>0</v>
      </c>
      <c r="BU95" s="152"/>
    </row>
    <row r="96" spans="1:73" ht="21.75" outlineLevel="1" thickBot="1" x14ac:dyDescent="0.4">
      <c r="A96" s="87">
        <f>IFERROR(ALL!E75,0)</f>
        <v>1</v>
      </c>
      <c r="B96" s="16">
        <f>IFERROR(ALL!F75,0)</f>
        <v>0</v>
      </c>
      <c r="C96" s="16">
        <f>IFERROR(ALL!G75,0)</f>
        <v>0</v>
      </c>
      <c r="D96" s="16">
        <f>IFERROR(ALL!H75,0)</f>
        <v>0</v>
      </c>
      <c r="E96" s="16">
        <f>IFERROR(ALL!I75,0)</f>
        <v>0</v>
      </c>
      <c r="F96" s="16">
        <f>IFERROR(ALL!J75,0)</f>
        <v>0</v>
      </c>
      <c r="G96" s="16">
        <f>IFERROR(ALL!K75,0)</f>
        <v>0</v>
      </c>
      <c r="H96" s="16">
        <f>IFERROR(ALL!L75,0)</f>
        <v>0</v>
      </c>
      <c r="I96" s="16">
        <f>IFERROR(ALL!M75,0)</f>
        <v>0</v>
      </c>
      <c r="J96" s="16">
        <f>IFERROR(ALL!N75,0)</f>
        <v>0</v>
      </c>
      <c r="K96" s="16">
        <f>IFERROR(ALL!O75,0)</f>
        <v>0</v>
      </c>
      <c r="L96" s="16">
        <f>IFERROR(ALL!P75,0)</f>
        <v>0</v>
      </c>
      <c r="M96" s="16">
        <f>IFERROR(ALL!Q75,0)</f>
        <v>0</v>
      </c>
      <c r="N96" s="16">
        <f>IFERROR(ALL!R75,0)</f>
        <v>0</v>
      </c>
      <c r="O96" s="16">
        <f>IFERROR(ALL!S75,0)</f>
        <v>0</v>
      </c>
      <c r="P96" s="16">
        <f>IFERROR(ALL!T75,0)</f>
        <v>0</v>
      </c>
      <c r="Q96" s="16">
        <f>IFERROR(ALL!U75,0)</f>
        <v>0</v>
      </c>
      <c r="R96" s="16">
        <f>IFERROR(ALL!V75,0)</f>
        <v>0</v>
      </c>
      <c r="S96" s="16">
        <f>IFERROR(ALL!W75,0)</f>
        <v>0</v>
      </c>
      <c r="T96" s="16">
        <f>IFERROR(ALL!X75,0)</f>
        <v>0</v>
      </c>
      <c r="U96" s="16">
        <f>IFERROR(ALL!Y75,0)</f>
        <v>0</v>
      </c>
      <c r="V96" s="16">
        <f>IFERROR(ALL!Z75,0)</f>
        <v>0</v>
      </c>
      <c r="W96" s="16">
        <f>IFERROR(ALL!AA75,0)</f>
        <v>0</v>
      </c>
      <c r="X96" s="16">
        <f>IFERROR(ALL!AB75,0)</f>
        <v>0</v>
      </c>
      <c r="Y96" s="16">
        <f>IFERROR(ALL!AC75,0)</f>
        <v>0</v>
      </c>
      <c r="Z96" s="16">
        <f>IFERROR(ALL!AD75,0)</f>
        <v>0</v>
      </c>
      <c r="AA96" s="16">
        <f>IFERROR(ALL!AE75,0)</f>
        <v>0</v>
      </c>
      <c r="AB96" s="16">
        <f>IFERROR(ALL!AF75,0)</f>
        <v>0</v>
      </c>
      <c r="AC96" s="16">
        <f>IFERROR(ALL!AG75,0)</f>
        <v>0</v>
      </c>
      <c r="AD96" s="16">
        <f>IFERROR(ALL!AH75,0)</f>
        <v>0</v>
      </c>
      <c r="AE96" s="16">
        <f>IFERROR(ALL!AI75,0)</f>
        <v>0</v>
      </c>
      <c r="AF96" s="16">
        <f>IFERROR(ALL!AJ75,0)</f>
        <v>0</v>
      </c>
      <c r="AG96" s="16">
        <f>IFERROR(ALL!AK75,0)</f>
        <v>0</v>
      </c>
      <c r="AH96" s="16">
        <f>IFERROR(ALL!AL75,0)</f>
        <v>0</v>
      </c>
      <c r="AI96" s="16">
        <f>IFERROR(ALL!AM75,0)</f>
        <v>0</v>
      </c>
      <c r="AJ96" s="16">
        <f>IFERROR(ALL!AN75,0)</f>
        <v>0</v>
      </c>
      <c r="AK96" s="16">
        <f>IFERROR(ALL!AO75,0)</f>
        <v>0</v>
      </c>
      <c r="AL96" s="16">
        <f>IFERROR(ALL!AP75,0)</f>
        <v>0</v>
      </c>
      <c r="AM96" s="16">
        <f>IFERROR(ALL!AQ75,0)</f>
        <v>0</v>
      </c>
      <c r="AN96" s="16">
        <f>IFERROR(ALL!AR75,0)</f>
        <v>0</v>
      </c>
      <c r="AO96" s="16">
        <f>IFERROR(ALL!AS75,0)</f>
        <v>0</v>
      </c>
      <c r="AP96" s="16">
        <f>IFERROR(ALL!AT75,0)</f>
        <v>0</v>
      </c>
      <c r="AQ96" s="16">
        <f>IFERROR(ALL!AU75,0)</f>
        <v>0</v>
      </c>
      <c r="AR96" s="16">
        <f>IFERROR(ALL!AV75,0)</f>
        <v>0</v>
      </c>
      <c r="AS96" s="16">
        <f>IFERROR(ALL!AW75,0)</f>
        <v>0</v>
      </c>
      <c r="AT96" s="16">
        <f>IFERROR(ALL!AX75,0)</f>
        <v>0</v>
      </c>
      <c r="AU96" s="16">
        <f>IFERROR(ALL!AY75,0)</f>
        <v>0</v>
      </c>
      <c r="AV96" s="16">
        <f>IFERROR(ALL!AZ75,0)</f>
        <v>0</v>
      </c>
      <c r="AW96" s="16">
        <f>IFERROR(ALL!BA75,0)</f>
        <v>0</v>
      </c>
      <c r="AX96" s="16">
        <f>IFERROR(ALL!BB75,0)</f>
        <v>0</v>
      </c>
      <c r="AY96" s="16">
        <f>IFERROR(ALL!BC75,0)</f>
        <v>0</v>
      </c>
      <c r="AZ96" s="16">
        <f>IFERROR(ALL!BD75,0)</f>
        <v>0</v>
      </c>
      <c r="BA96" s="16">
        <f>IFERROR(ALL!BE75,0)</f>
        <v>0</v>
      </c>
      <c r="BB96" s="16">
        <f>IFERROR(ALL!BF75,0)</f>
        <v>0</v>
      </c>
      <c r="BC96" s="16">
        <f>IFERROR(ALL!BG75,0)</f>
        <v>0</v>
      </c>
      <c r="BD96" s="16">
        <f>IFERROR(ALL!BH75,0)</f>
        <v>0</v>
      </c>
      <c r="BE96" s="16">
        <f>IFERROR(ALL!BI75,0)</f>
        <v>0</v>
      </c>
      <c r="BF96" s="16">
        <f>IFERROR(ALL!BJ75,0)</f>
        <v>0</v>
      </c>
      <c r="BG96" s="16">
        <f>IFERROR(ALL!BK75,0)</f>
        <v>0</v>
      </c>
      <c r="BH96" s="16">
        <f>IFERROR(ALL!BL75,0)</f>
        <v>0</v>
      </c>
      <c r="BI96" s="16">
        <f>IFERROR(ALL!BM75,0)</f>
        <v>0</v>
      </c>
      <c r="BJ96" s="16">
        <f>IFERROR(ALL!BN75,0)</f>
        <v>0</v>
      </c>
      <c r="BK96" s="16">
        <f>IFERROR(ALL!BO75,0)</f>
        <v>0</v>
      </c>
      <c r="BL96" s="16">
        <f>IFERROR(ALL!BP75,0)</f>
        <v>0</v>
      </c>
      <c r="BM96" s="16">
        <f>IFERROR(ALL!BQ75,0)</f>
        <v>0</v>
      </c>
      <c r="BN96" s="16">
        <f>IFERROR(ALL!BR75,0)</f>
        <v>0</v>
      </c>
      <c r="BO96" s="16">
        <f>IFERROR(ALL!BS75,0)</f>
        <v>0</v>
      </c>
      <c r="BP96" s="16">
        <f>IFERROR(ALL!BT75,0)</f>
        <v>0</v>
      </c>
      <c r="BQ96" s="16">
        <f>IFERROR(ALL!BU75,0)</f>
        <v>0</v>
      </c>
      <c r="BR96" s="16">
        <f>IFERROR(ALL!BV75,0)</f>
        <v>0</v>
      </c>
      <c r="BS96" s="16">
        <f>IFERROR(ALL!BW75,0)</f>
        <v>0</v>
      </c>
      <c r="BT96" s="16">
        <f>IFERROR(ALL!BX75,0)</f>
        <v>0</v>
      </c>
      <c r="BU96" s="152"/>
    </row>
    <row r="97" spans="1:72" x14ac:dyDescent="0.35">
      <c r="A97" s="93"/>
      <c r="B97" s="150"/>
      <c r="C97" s="149"/>
      <c r="D97" s="149"/>
      <c r="E97" s="149"/>
      <c r="F97" s="149"/>
      <c r="G97" s="149"/>
      <c r="H97" s="149"/>
      <c r="I97" s="149"/>
      <c r="J97" s="149"/>
      <c r="K97" s="149"/>
      <c r="L97" s="149"/>
      <c r="M97" s="149"/>
      <c r="N97" s="149"/>
      <c r="O97" s="149"/>
      <c r="P97" s="149"/>
      <c r="Q97" s="149"/>
      <c r="R97" s="149"/>
      <c r="S97" s="149"/>
      <c r="T97" s="149"/>
      <c r="U97" s="149"/>
      <c r="V97" s="149"/>
      <c r="W97" s="149"/>
      <c r="X97" s="149"/>
      <c r="Y97" s="149"/>
      <c r="Z97" s="149"/>
      <c r="AA97" s="149"/>
      <c r="AB97" s="149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  <c r="BB97" s="149"/>
      <c r="BC97" s="149"/>
      <c r="BD97" s="149"/>
      <c r="BE97" s="149"/>
      <c r="BF97" s="149"/>
      <c r="BG97" s="149"/>
      <c r="BH97" s="149"/>
      <c r="BI97" s="149"/>
      <c r="BJ97" s="149"/>
      <c r="BK97" s="149"/>
      <c r="BL97" s="149"/>
      <c r="BM97" s="149"/>
      <c r="BN97" s="149"/>
      <c r="BO97" s="149"/>
      <c r="BP97" s="149"/>
      <c r="BQ97" s="149"/>
      <c r="BR97" s="149"/>
      <c r="BS97" s="149"/>
      <c r="BT97" s="149"/>
    </row>
    <row r="98" spans="1:72" x14ac:dyDescent="0.35">
      <c r="A98" s="47"/>
      <c r="B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S98" s="47"/>
      <c r="BT98" s="47"/>
    </row>
    <row r="99" spans="1:72" ht="29.25" thickBot="1" x14ac:dyDescent="0.5">
      <c r="A99" s="96" t="s">
        <v>48</v>
      </c>
      <c r="B99" s="94"/>
      <c r="C99" s="95"/>
      <c r="D99" s="95"/>
      <c r="E99" s="95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  <c r="AI99" s="94"/>
      <c r="AJ99" s="94"/>
      <c r="AK99" s="94"/>
      <c r="AL99" s="94"/>
      <c r="AM99" s="94"/>
      <c r="AN99" s="94"/>
      <c r="AO99" s="94"/>
      <c r="AP99" s="94"/>
      <c r="AQ99" s="94"/>
      <c r="AR99" s="94"/>
      <c r="AS99" s="94"/>
      <c r="AT99" s="94"/>
      <c r="AU99" s="94"/>
      <c r="AV99" s="94"/>
      <c r="AW99" s="94"/>
      <c r="AX99" s="94"/>
      <c r="AY99" s="94"/>
      <c r="AZ99" s="94"/>
      <c r="BA99" s="94"/>
      <c r="BB99" s="94"/>
      <c r="BC99" s="94"/>
      <c r="BD99" s="94"/>
      <c r="BE99" s="94"/>
      <c r="BF99" s="94"/>
      <c r="BG99" s="94"/>
      <c r="BH99" s="94"/>
      <c r="BI99" s="94"/>
      <c r="BJ99" s="94"/>
      <c r="BK99" s="94"/>
      <c r="BL99" s="94"/>
      <c r="BM99" s="94"/>
      <c r="BN99" s="94"/>
      <c r="BO99" s="94"/>
      <c r="BP99" s="94"/>
      <c r="BQ99" s="94"/>
      <c r="BR99" s="94"/>
      <c r="BS99" s="94"/>
      <c r="BT99" s="94"/>
    </row>
    <row r="100" spans="1:72" ht="22.5" thickTop="1" thickBot="1" x14ac:dyDescent="0.4">
      <c r="A100" s="4" t="s">
        <v>28</v>
      </c>
      <c r="B100" s="4">
        <v>300</v>
      </c>
      <c r="C100" s="4">
        <v>310</v>
      </c>
      <c r="D100" s="4">
        <v>320</v>
      </c>
      <c r="E100" s="4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</row>
    <row r="101" spans="1:72" ht="22.5" thickTop="1" thickBot="1" x14ac:dyDescent="0.4">
      <c r="A101" s="45" t="s">
        <v>50</v>
      </c>
      <c r="B101" s="35">
        <v>-20.542000000000002</v>
      </c>
      <c r="C101" s="35">
        <v>-19.978848484848484</v>
      </c>
      <c r="D101" s="47">
        <v>-19.47581818181818</v>
      </c>
      <c r="E101" s="47">
        <v>-19.437333333333331</v>
      </c>
      <c r="F101" s="47">
        <v>-19.571739788199697</v>
      </c>
      <c r="G101" s="47">
        <v>-19.718487140695913</v>
      </c>
      <c r="H101" s="47">
        <v>-19.865234493192133</v>
      </c>
      <c r="I101" s="47">
        <v>-20.01198184568835</v>
      </c>
      <c r="J101" s="47">
        <v>-20.15872919818457</v>
      </c>
      <c r="K101" s="47">
        <v>-20.305476550680787</v>
      </c>
      <c r="L101" s="47">
        <v>-20.452223903177007</v>
      </c>
      <c r="M101" s="47">
        <v>-20.601104387291983</v>
      </c>
      <c r="N101" s="47">
        <v>-20.752390317700456</v>
      </c>
      <c r="O101" s="47">
        <v>-20.903676248108926</v>
      </c>
      <c r="P101" s="47">
        <v>-21.0549621785174</v>
      </c>
      <c r="Q101" s="47">
        <v>-21.20624810892587</v>
      </c>
      <c r="R101" s="47">
        <v>-21.357534039334343</v>
      </c>
      <c r="S101" s="47">
        <v>-21.508819969742817</v>
      </c>
      <c r="T101" s="47">
        <v>-21.66030303030303</v>
      </c>
      <c r="U101" s="47">
        <v>-21.810545454545455</v>
      </c>
      <c r="V101" s="47">
        <v>-21.956</v>
      </c>
      <c r="W101" s="47">
        <v>-22.104848484848485</v>
      </c>
      <c r="X101" s="47">
        <v>-22.256363636363638</v>
      </c>
      <c r="Y101" s="47">
        <v>-22.407048192771086</v>
      </c>
      <c r="Z101" s="47">
        <v>-22.556363636363635</v>
      </c>
      <c r="AA101" s="47">
        <v>-22.701818181818183</v>
      </c>
      <c r="AB101" s="47">
        <v>-22.847272727272728</v>
      </c>
      <c r="AC101" s="47">
        <v>-22.992727272727272</v>
      </c>
      <c r="AD101" s="47">
        <v>-23.138181818181817</v>
      </c>
      <c r="AE101" s="47">
        <v>-23.283636363636361</v>
      </c>
      <c r="AF101" s="47">
        <v>-23.42909090909091</v>
      </c>
      <c r="AG101" s="47">
        <v>-23.574545454545454</v>
      </c>
      <c r="AH101" s="47">
        <v>-23.72</v>
      </c>
      <c r="AI101" s="47">
        <v>-23.858554216867468</v>
      </c>
      <c r="AJ101" s="47">
        <v>-23.997393939393938</v>
      </c>
      <c r="AK101" s="47">
        <v>-24.136787878787878</v>
      </c>
      <c r="AL101" s="47">
        <v>-24.276181818181819</v>
      </c>
      <c r="AM101" s="47">
        <v>-24.415446293494703</v>
      </c>
      <c r="AN101" s="47">
        <v>-24.551603630862328</v>
      </c>
      <c r="AO101" s="47">
        <v>-24.687760968229952</v>
      </c>
      <c r="AP101" s="47">
        <v>-24.82391830559758</v>
      </c>
      <c r="AQ101" s="47">
        <v>-24.960075642965204</v>
      </c>
      <c r="AR101" s="47">
        <v>-25.096232980332829</v>
      </c>
      <c r="AS101" s="47">
        <v>-25.232390317700453</v>
      </c>
      <c r="AT101" s="47">
        <v>-25.367333333333331</v>
      </c>
      <c r="AU101" s="47">
        <v>-25.500666666666667</v>
      </c>
      <c r="AV101" s="47">
        <v>-25.634</v>
      </c>
      <c r="AW101" s="47">
        <v>-25.767333333333333</v>
      </c>
      <c r="AX101" s="47">
        <v>-25.900666666666666</v>
      </c>
      <c r="AY101" s="47">
        <v>-26.030722891566263</v>
      </c>
      <c r="AZ101" s="47">
        <v>-26.15722891566265</v>
      </c>
      <c r="BA101" s="47">
        <v>-26.284363636363636</v>
      </c>
      <c r="BB101" s="47">
        <v>-26.411636363636365</v>
      </c>
      <c r="BC101" s="47">
        <v>-26.538909090909094</v>
      </c>
      <c r="BD101" s="47">
        <v>-26.666181818181819</v>
      </c>
      <c r="BE101" s="47">
        <v>-26.793454545454544</v>
      </c>
      <c r="BF101" s="47">
        <v>-26.920727272727273</v>
      </c>
      <c r="BG101" s="47">
        <v>-27.046959152798788</v>
      </c>
      <c r="BH101" s="47">
        <v>-27.169500756429652</v>
      </c>
      <c r="BI101" s="47">
        <v>-27.292042360060513</v>
      </c>
      <c r="BJ101" s="47">
        <v>-27.414583963691378</v>
      </c>
      <c r="BK101" s="47">
        <v>-27.537125567322239</v>
      </c>
      <c r="BL101" s="47">
        <v>-27.659667170953099</v>
      </c>
      <c r="BM101" s="47">
        <v>-27.782208774583964</v>
      </c>
      <c r="BN101" s="47">
        <v>-27.903939393939392</v>
      </c>
      <c r="BO101" s="47">
        <v>-28.025151515151517</v>
      </c>
      <c r="BP101" s="47">
        <v>-28.145662650602411</v>
      </c>
      <c r="BQ101" s="47">
        <v>-28.264545454545456</v>
      </c>
      <c r="BR101" s="47">
        <v>-28.379696969696973</v>
      </c>
      <c r="BS101" s="47">
        <v>-28.49878787878788</v>
      </c>
      <c r="BT101" s="47">
        <v>-28.62</v>
      </c>
    </row>
    <row r="102" spans="1:72" ht="21.75" thickBot="1" x14ac:dyDescent="0.4">
      <c r="A102" s="45" t="s">
        <v>51</v>
      </c>
      <c r="B102" s="35">
        <v>-17.800424242424242</v>
      </c>
      <c r="C102" s="35">
        <v>-17.456424242424241</v>
      </c>
      <c r="D102" s="47">
        <v>-17.104909090909093</v>
      </c>
      <c r="E102" s="47">
        <v>-16.195939393939394</v>
      </c>
      <c r="F102" s="47">
        <v>-15.11251134644478</v>
      </c>
      <c r="G102" s="47">
        <v>-14.393903177004537</v>
      </c>
      <c r="H102" s="47">
        <v>-13.675295007564296</v>
      </c>
      <c r="I102" s="47">
        <v>-12.956686838124053</v>
      </c>
      <c r="J102" s="47">
        <v>-12.238078668683812</v>
      </c>
      <c r="K102" s="47">
        <v>-11.519470499243571</v>
      </c>
      <c r="L102" s="47">
        <v>-10.800862329803328</v>
      </c>
      <c r="M102" s="47">
        <v>-10.166086232980334</v>
      </c>
      <c r="N102" s="47">
        <v>-9.6258441754916788</v>
      </c>
      <c r="O102" s="47">
        <v>-9.0856021180030258</v>
      </c>
      <c r="P102" s="47">
        <v>-8.5453600605143727</v>
      </c>
      <c r="Q102" s="47">
        <v>-8.0051180030257179</v>
      </c>
      <c r="R102" s="47">
        <v>-7.4648759455370648</v>
      </c>
      <c r="S102" s="47">
        <v>-6.92463388804841</v>
      </c>
      <c r="T102" s="47">
        <v>-6.4502727272727265</v>
      </c>
      <c r="U102" s="47">
        <v>-5.9919818181818165</v>
      </c>
      <c r="V102" s="47">
        <v>-5.553799999999999</v>
      </c>
      <c r="W102" s="47">
        <v>-5.1285151515151508</v>
      </c>
      <c r="X102" s="47">
        <v>-4.7133636363636358</v>
      </c>
      <c r="Y102" s="47">
        <v>-4.3903915662650599</v>
      </c>
      <c r="Z102" s="47">
        <v>-4.1610606060606061</v>
      </c>
      <c r="AA102" s="47">
        <v>-4.1853030303030305</v>
      </c>
      <c r="AB102" s="47">
        <v>-4.2099090909090906</v>
      </c>
      <c r="AC102" s="47">
        <v>-4.2347575757575759</v>
      </c>
      <c r="AD102" s="47">
        <v>-4.2590303030303032</v>
      </c>
      <c r="AE102" s="47">
        <v>-4.2834545454545454</v>
      </c>
      <c r="AF102" s="47">
        <v>-4.3083030303030307</v>
      </c>
      <c r="AG102" s="47">
        <v>-4.3331515151515152</v>
      </c>
      <c r="AH102" s="47">
        <v>-4.3579999999999997</v>
      </c>
      <c r="AI102" s="47">
        <v>-4.3826987951807226</v>
      </c>
      <c r="AJ102" s="47">
        <v>-4.4074484848484845</v>
      </c>
      <c r="AK102" s="47">
        <v>-4.4322969696969698</v>
      </c>
      <c r="AL102" s="47">
        <v>-4.4571454545454543</v>
      </c>
      <c r="AM102" s="47">
        <v>-4.4819803328290471</v>
      </c>
      <c r="AN102" s="47">
        <v>-4.5064886535552189</v>
      </c>
      <c r="AO102" s="47">
        <v>-4.5309969742813916</v>
      </c>
      <c r="AP102" s="47">
        <v>-4.5555052950075643</v>
      </c>
      <c r="AQ102" s="47">
        <v>-4.5800136157337361</v>
      </c>
      <c r="AR102" s="47">
        <v>-4.6045219364599088</v>
      </c>
      <c r="AS102" s="47">
        <v>-4.6290302571860815</v>
      </c>
      <c r="AT102" s="47">
        <v>-4.6534242424242418</v>
      </c>
      <c r="AU102" s="47">
        <v>-4.6776666666666662</v>
      </c>
      <c r="AV102" s="47">
        <v>-4.7014363636363639</v>
      </c>
      <c r="AW102" s="47">
        <v>-4.7251515151515155</v>
      </c>
      <c r="AX102" s="47">
        <v>-4.7493939393939391</v>
      </c>
      <c r="AY102" s="47">
        <v>-4.7732771084337342</v>
      </c>
      <c r="AZ102" s="47">
        <v>-4.7967710843373492</v>
      </c>
      <c r="BA102" s="47">
        <v>-4.8203818181818185</v>
      </c>
      <c r="BB102" s="47">
        <v>-4.8439151515151515</v>
      </c>
      <c r="BC102" s="47">
        <v>-4.8669454545454549</v>
      </c>
      <c r="BD102" s="47">
        <v>-4.8902909090909095</v>
      </c>
      <c r="BE102" s="47">
        <v>-4.9139272727272729</v>
      </c>
      <c r="BF102" s="47">
        <v>-4.9370363636363637</v>
      </c>
      <c r="BG102" s="47">
        <v>-4.9599591527987901</v>
      </c>
      <c r="BH102" s="47">
        <v>-4.9825007564296522</v>
      </c>
      <c r="BI102" s="47">
        <v>-5.0050423600605143</v>
      </c>
      <c r="BJ102" s="47">
        <v>-5.0275839636913773</v>
      </c>
      <c r="BK102" s="47">
        <v>-5.0501255673222394</v>
      </c>
      <c r="BL102" s="47">
        <v>-5.0726671709531015</v>
      </c>
      <c r="BM102" s="47">
        <v>-5.0952087745839636</v>
      </c>
      <c r="BN102" s="47">
        <v>-5.1176787878787877</v>
      </c>
      <c r="BO102" s="47">
        <v>-5.1401030303030302</v>
      </c>
      <c r="BP102" s="47">
        <v>-5.1618192771084335</v>
      </c>
      <c r="BQ102" s="47">
        <v>-5.1837272727272721</v>
      </c>
      <c r="BR102" s="47">
        <v>-5.2061515151515154</v>
      </c>
      <c r="BS102" s="47">
        <v>-5.2281818181818185</v>
      </c>
      <c r="BT102" s="47">
        <v>-5.25</v>
      </c>
    </row>
    <row r="103" spans="1:72" ht="21.75" thickBot="1" x14ac:dyDescent="0.4">
      <c r="A103" s="45" t="s">
        <v>129</v>
      </c>
      <c r="B103" s="35">
        <v>-185.67569696969699</v>
      </c>
      <c r="C103" s="35">
        <v>-180.34381818181819</v>
      </c>
      <c r="D103" s="47">
        <v>-175.3801818181818</v>
      </c>
      <c r="E103" s="47">
        <v>-170.78375757575756</v>
      </c>
      <c r="F103" s="47">
        <v>-166.40006051437217</v>
      </c>
      <c r="G103" s="47">
        <v>-162.9008169440242</v>
      </c>
      <c r="H103" s="47">
        <v>-159.40157337367626</v>
      </c>
      <c r="I103" s="47">
        <v>-155.90232980332831</v>
      </c>
      <c r="J103" s="47">
        <v>-152.40308623298034</v>
      </c>
      <c r="K103" s="47">
        <v>-148.9038426626324</v>
      </c>
      <c r="L103" s="47">
        <v>-145.40459909228443</v>
      </c>
      <c r="M103" s="47">
        <v>-142.38957639939488</v>
      </c>
      <c r="N103" s="47">
        <v>-139.9205900151286</v>
      </c>
      <c r="O103" s="47">
        <v>-137.45160363086234</v>
      </c>
      <c r="P103" s="47">
        <v>-134.98261724659608</v>
      </c>
      <c r="Q103" s="47">
        <v>-132.51363086232982</v>
      </c>
      <c r="R103" s="47">
        <v>-130.04464447806353</v>
      </c>
      <c r="S103" s="47">
        <v>-127.57565809379727</v>
      </c>
      <c r="T103" s="47">
        <v>-125.49436363636363</v>
      </c>
      <c r="U103" s="47">
        <v>-123.50036363636364</v>
      </c>
      <c r="V103" s="47">
        <v>-121.59733333333334</v>
      </c>
      <c r="W103" s="47">
        <v>-119.77915151515151</v>
      </c>
      <c r="X103" s="47">
        <v>-118.02763636363636</v>
      </c>
      <c r="Y103" s="47">
        <v>-116.39536144578314</v>
      </c>
      <c r="Z103" s="47">
        <v>-114.79515151515152</v>
      </c>
      <c r="AA103" s="47">
        <v>-113.25575757575758</v>
      </c>
      <c r="AB103" s="47">
        <v>-111.77454545454545</v>
      </c>
      <c r="AC103" s="47">
        <v>-110.33212121212121</v>
      </c>
      <c r="AD103" s="47">
        <v>-108.98181818181817</v>
      </c>
      <c r="AE103" s="47">
        <v>-107.69454545454545</v>
      </c>
      <c r="AF103" s="47">
        <v>-106.54303030303031</v>
      </c>
      <c r="AG103" s="47">
        <v>-105.63575757575758</v>
      </c>
      <c r="AH103" s="47">
        <v>-104.86</v>
      </c>
      <c r="AI103" s="47">
        <v>-104.13108433734939</v>
      </c>
      <c r="AJ103" s="47">
        <v>-103.42127272727272</v>
      </c>
      <c r="AK103" s="47">
        <v>-102.74854545454545</v>
      </c>
      <c r="AL103" s="47">
        <v>-102.10090909090908</v>
      </c>
      <c r="AM103" s="47">
        <v>-101.46845688350984</v>
      </c>
      <c r="AN103" s="47">
        <v>-100.92987897125568</v>
      </c>
      <c r="AO103" s="47">
        <v>-100.39130105900152</v>
      </c>
      <c r="AP103" s="47">
        <v>-99.852723146747351</v>
      </c>
      <c r="AQ103" s="47">
        <v>-99.314145234493196</v>
      </c>
      <c r="AR103" s="47">
        <v>-98.775567322239027</v>
      </c>
      <c r="AS103" s="47">
        <v>-98.236989409984872</v>
      </c>
      <c r="AT103" s="47">
        <v>-97.731939393939385</v>
      </c>
      <c r="AU103" s="47">
        <v>-97.271333333333331</v>
      </c>
      <c r="AV103" s="47">
        <v>-96.835309090909092</v>
      </c>
      <c r="AW103" s="47">
        <v>-96.41031515151515</v>
      </c>
      <c r="AX103" s="47">
        <v>-96.012739393939398</v>
      </c>
      <c r="AY103" s="47">
        <v>-95.620939759036148</v>
      </c>
      <c r="AZ103" s="47">
        <v>-95.235397590361444</v>
      </c>
      <c r="BA103" s="47">
        <v>-94.883721212121202</v>
      </c>
      <c r="BB103" s="47">
        <v>-94.68001212121213</v>
      </c>
      <c r="BC103" s="47">
        <v>-95.162436363636374</v>
      </c>
      <c r="BD103" s="47">
        <v>-95.644230303030312</v>
      </c>
      <c r="BE103" s="47">
        <v>-96.125442424242422</v>
      </c>
      <c r="BF103" s="47">
        <v>-96.608763636363634</v>
      </c>
      <c r="BG103" s="47">
        <v>-97.090574886535563</v>
      </c>
      <c r="BH103" s="47">
        <v>-97.565915279878979</v>
      </c>
      <c r="BI103" s="47">
        <v>-98.041255673222395</v>
      </c>
      <c r="BJ103" s="47">
        <v>-98.51659606656581</v>
      </c>
      <c r="BK103" s="47">
        <v>-98.991936459909226</v>
      </c>
      <c r="BL103" s="47">
        <v>-99.467276853252656</v>
      </c>
      <c r="BM103" s="47">
        <v>-99.942617246596072</v>
      </c>
      <c r="BN103" s="47">
        <v>-100.4208</v>
      </c>
      <c r="BO103" s="47">
        <v>-100.9008</v>
      </c>
      <c r="BP103" s="47">
        <v>-101.38149397590361</v>
      </c>
      <c r="BQ103" s="47">
        <v>-101.8590909090909</v>
      </c>
      <c r="BR103" s="47">
        <v>-102.32939393939394</v>
      </c>
      <c r="BS103" s="47">
        <v>-102.81545454545454</v>
      </c>
      <c r="BT103" s="47">
        <v>-103.31</v>
      </c>
    </row>
    <row r="104" spans="1:72" ht="21.75" thickBot="1" x14ac:dyDescent="0.4">
      <c r="A104" s="45" t="s">
        <v>123</v>
      </c>
      <c r="B104" s="35">
        <v>-62.024848484848484</v>
      </c>
      <c r="C104" s="35">
        <v>-60.203636363636363</v>
      </c>
      <c r="D104" s="47">
        <v>-58.476363636363629</v>
      </c>
      <c r="E104" s="47">
        <v>-56.235878787878782</v>
      </c>
      <c r="F104" s="47">
        <v>-53.842420574886532</v>
      </c>
      <c r="G104" s="47">
        <v>-51.87267776096823</v>
      </c>
      <c r="H104" s="47">
        <v>-49.902934947049921</v>
      </c>
      <c r="I104" s="47">
        <v>-47.93319213313162</v>
      </c>
      <c r="J104" s="47">
        <v>-45.963449319213311</v>
      </c>
      <c r="K104" s="47">
        <v>-43.993706505295009</v>
      </c>
      <c r="L104" s="47">
        <v>-42.0239636913767</v>
      </c>
      <c r="M104" s="47">
        <v>-40.293131618759453</v>
      </c>
      <c r="N104" s="47">
        <v>-38.831709531013615</v>
      </c>
      <c r="O104" s="47">
        <v>-37.370287443267777</v>
      </c>
      <c r="P104" s="47">
        <v>-35.908865355521932</v>
      </c>
      <c r="Q104" s="47">
        <v>-34.447443267776094</v>
      </c>
      <c r="R104" s="47">
        <v>-32.986021180030257</v>
      </c>
      <c r="S104" s="47">
        <v>-31.524599092284415</v>
      </c>
      <c r="T104" s="47">
        <v>-30.256727272727272</v>
      </c>
      <c r="U104" s="47">
        <v>-29.034363636363636</v>
      </c>
      <c r="V104" s="47">
        <v>-27.864666666666665</v>
      </c>
      <c r="W104" s="47">
        <v>-26.732303030303029</v>
      </c>
      <c r="X104" s="47">
        <v>-25.629272727272728</v>
      </c>
      <c r="Y104" s="47">
        <v>-24.58710843373494</v>
      </c>
      <c r="Z104" s="47">
        <v>-23.563030303030303</v>
      </c>
      <c r="AA104" s="47">
        <v>-22.575151515151514</v>
      </c>
      <c r="AB104" s="47">
        <v>-21.616363636363637</v>
      </c>
      <c r="AC104" s="47">
        <v>-20.676969696969696</v>
      </c>
      <c r="AD104" s="47">
        <v>-19.783636363636361</v>
      </c>
      <c r="AE104" s="47">
        <v>-18.921818181818182</v>
      </c>
      <c r="AF104" s="47">
        <v>-18.127878787878789</v>
      </c>
      <c r="AG104" s="47">
        <v>-17.456060606060607</v>
      </c>
      <c r="AH104" s="47">
        <v>-16.850000000000001</v>
      </c>
      <c r="AI104" s="47">
        <v>-16.277710843373494</v>
      </c>
      <c r="AJ104" s="47">
        <v>-15.714545454545457</v>
      </c>
      <c r="AK104" s="47">
        <v>-15.16909090909091</v>
      </c>
      <c r="AL104" s="47">
        <v>-14.63618181818182</v>
      </c>
      <c r="AM104" s="47">
        <v>-14.111059001512862</v>
      </c>
      <c r="AN104" s="47">
        <v>-13.637534039334344</v>
      </c>
      <c r="AO104" s="47">
        <v>-13.164009077155827</v>
      </c>
      <c r="AP104" s="47">
        <v>-12.690484114977309</v>
      </c>
      <c r="AQ104" s="47">
        <v>-12.216959152798792</v>
      </c>
      <c r="AR104" s="47">
        <v>-11.743434190620274</v>
      </c>
      <c r="AS104" s="47">
        <v>-11.269909228441756</v>
      </c>
      <c r="AT104" s="47">
        <v>-10.814969696969699</v>
      </c>
      <c r="AU104" s="47">
        <v>-10.384666666666668</v>
      </c>
      <c r="AV104" s="47">
        <v>-9.9666545454545474</v>
      </c>
      <c r="AW104" s="47">
        <v>-9.5541575757575767</v>
      </c>
      <c r="AX104" s="47">
        <v>-9.1553696969696983</v>
      </c>
      <c r="AY104" s="47">
        <v>-8.7643855421686752</v>
      </c>
      <c r="AZ104" s="47">
        <v>-8.3818554216867458</v>
      </c>
      <c r="BA104" s="47">
        <v>-8.0153151515151499</v>
      </c>
      <c r="BB104" s="47">
        <v>-7.7225515151515154</v>
      </c>
      <c r="BC104" s="47">
        <v>-7.7728545454545452</v>
      </c>
      <c r="BD104" s="47">
        <v>-7.8228424242424239</v>
      </c>
      <c r="BE104" s="47">
        <v>-7.8725393939393937</v>
      </c>
      <c r="BF104" s="47">
        <v>-7.9232909090909089</v>
      </c>
      <c r="BG104" s="47">
        <v>-7.9748487140695916</v>
      </c>
      <c r="BH104" s="47">
        <v>-8.0287065052950073</v>
      </c>
      <c r="BI104" s="47">
        <v>-8.0825642965204239</v>
      </c>
      <c r="BJ104" s="47">
        <v>-8.1364220877458404</v>
      </c>
      <c r="BK104" s="47">
        <v>-8.190279878971257</v>
      </c>
      <c r="BL104" s="47">
        <v>-8.2441376701966718</v>
      </c>
      <c r="BM104" s="47">
        <v>-8.2979954614220883</v>
      </c>
      <c r="BN104" s="47">
        <v>-8.3544909090909094</v>
      </c>
      <c r="BO104" s="47">
        <v>-8.4126727272727262</v>
      </c>
      <c r="BP104" s="47">
        <v>-8.472253012048192</v>
      </c>
      <c r="BQ104" s="47">
        <v>-8.5327272727272732</v>
      </c>
      <c r="BR104" s="47">
        <v>-8.5951515151515157</v>
      </c>
      <c r="BS104" s="47">
        <v>-8.6595454545454551</v>
      </c>
      <c r="BT104" s="47">
        <v>-8.7249999999999996</v>
      </c>
    </row>
    <row r="105" spans="1:72" ht="21.75" thickBot="1" x14ac:dyDescent="0.4">
      <c r="A105" s="45" t="s">
        <v>130</v>
      </c>
      <c r="B105" s="35">
        <v>-58.884424242424245</v>
      </c>
      <c r="C105" s="35">
        <v>-57.414121212121216</v>
      </c>
      <c r="D105" s="47">
        <v>-56.05654545454545</v>
      </c>
      <c r="E105" s="47">
        <v>-55.07060606060606</v>
      </c>
      <c r="F105" s="47">
        <v>-54.255990922844177</v>
      </c>
      <c r="G105" s="47">
        <v>-53.830877458396365</v>
      </c>
      <c r="H105" s="47">
        <v>-53.405763993948561</v>
      </c>
      <c r="I105" s="47">
        <v>-52.980650529500757</v>
      </c>
      <c r="J105" s="47">
        <v>-52.555537065052953</v>
      </c>
      <c r="K105" s="47">
        <v>-52.130423600605148</v>
      </c>
      <c r="L105" s="47">
        <v>-51.705310136157344</v>
      </c>
      <c r="M105" s="47">
        <v>-51.368295007564299</v>
      </c>
      <c r="N105" s="47">
        <v>-51.130624810892591</v>
      </c>
      <c r="O105" s="47">
        <v>-50.892954614220884</v>
      </c>
      <c r="P105" s="47">
        <v>-50.655284417549176</v>
      </c>
      <c r="Q105" s="47">
        <v>-50.417614220877461</v>
      </c>
      <c r="R105" s="47">
        <v>-50.179944024205753</v>
      </c>
      <c r="S105" s="47">
        <v>-49.942273827534045</v>
      </c>
      <c r="T105" s="47">
        <v>-49.770878787878793</v>
      </c>
      <c r="U105" s="47">
        <v>-49.61307272727273</v>
      </c>
      <c r="V105" s="47">
        <v>-49.465800000000002</v>
      </c>
      <c r="W105" s="47">
        <v>-49.338212121212116</v>
      </c>
      <c r="X105" s="47">
        <v>-49.226090909090907</v>
      </c>
      <c r="Y105" s="47">
        <v>-49.204487951807231</v>
      </c>
      <c r="Z105" s="47">
        <v>-49.273787878787878</v>
      </c>
      <c r="AA105" s="47">
        <v>-49.588939393939398</v>
      </c>
      <c r="AB105" s="47">
        <v>-49.904454545454549</v>
      </c>
      <c r="AC105" s="47">
        <v>-50.220212121212121</v>
      </c>
      <c r="AD105" s="47">
        <v>-50.535393939393941</v>
      </c>
      <c r="AE105" s="47">
        <v>-50.850727272727276</v>
      </c>
      <c r="AF105" s="47">
        <v>-51.166484848484849</v>
      </c>
      <c r="AG105" s="47">
        <v>-51.482242424242422</v>
      </c>
      <c r="AH105" s="47">
        <v>-51.797999999999995</v>
      </c>
      <c r="AI105" s="47">
        <v>-52.099807228915658</v>
      </c>
      <c r="AJ105" s="47">
        <v>-52.402236363636362</v>
      </c>
      <c r="AK105" s="47">
        <v>-52.705872727272727</v>
      </c>
      <c r="AL105" s="47">
        <v>-53.009509090909091</v>
      </c>
      <c r="AM105" s="47">
        <v>-53.31287291981846</v>
      </c>
      <c r="AN105" s="47">
        <v>-53.609695915279879</v>
      </c>
      <c r="AO105" s="47">
        <v>-53.906518910741298</v>
      </c>
      <c r="AP105" s="47">
        <v>-54.203341906202724</v>
      </c>
      <c r="AQ105" s="47">
        <v>-54.500164901664142</v>
      </c>
      <c r="AR105" s="47">
        <v>-54.796987897125568</v>
      </c>
      <c r="AS105" s="47">
        <v>-55.093810892586987</v>
      </c>
      <c r="AT105" s="47">
        <v>-55.388090909090906</v>
      </c>
      <c r="AU105" s="47">
        <v>-55.679000000000002</v>
      </c>
      <c r="AV105" s="47">
        <v>-55.969436363636362</v>
      </c>
      <c r="AW105" s="47">
        <v>-56.259818181818183</v>
      </c>
      <c r="AX105" s="47">
        <v>-56.550727272727272</v>
      </c>
      <c r="AY105" s="47">
        <v>-56.834722891566265</v>
      </c>
      <c r="AZ105" s="47">
        <v>-57.11122891566265</v>
      </c>
      <c r="BA105" s="47">
        <v>-57.389109090909095</v>
      </c>
      <c r="BB105" s="47">
        <v>-57.667187878787885</v>
      </c>
      <c r="BC105" s="47">
        <v>-57.944763636363639</v>
      </c>
      <c r="BD105" s="47">
        <v>-58.222654545454546</v>
      </c>
      <c r="BE105" s="47">
        <v>-58.500836363636367</v>
      </c>
      <c r="BF105" s="47">
        <v>-58.778490909090905</v>
      </c>
      <c r="BG105" s="47">
        <v>-59.053877458396364</v>
      </c>
      <c r="BH105" s="47">
        <v>-59.321502269288956</v>
      </c>
      <c r="BI105" s="47">
        <v>-59.589127080181541</v>
      </c>
      <c r="BJ105" s="47">
        <v>-59.856751891074126</v>
      </c>
      <c r="BK105" s="47">
        <v>-60.124376701966717</v>
      </c>
      <c r="BL105" s="47">
        <v>-60.392001512859302</v>
      </c>
      <c r="BM105" s="47">
        <v>-60.659626323751887</v>
      </c>
      <c r="BN105" s="47">
        <v>-60.925557575757573</v>
      </c>
      <c r="BO105" s="47">
        <v>-61.190406060606058</v>
      </c>
      <c r="BP105" s="47">
        <v>-61.453144578313257</v>
      </c>
      <c r="BQ105" s="47">
        <v>-61.712818181818186</v>
      </c>
      <c r="BR105" s="47">
        <v>-61.965545454545456</v>
      </c>
      <c r="BS105" s="47">
        <v>-62.225757575757576</v>
      </c>
      <c r="BT105" s="47">
        <v>-62.49</v>
      </c>
    </row>
    <row r="106" spans="1:72" ht="21.75" thickBot="1" x14ac:dyDescent="0.4">
      <c r="A106" s="45" t="s">
        <v>52</v>
      </c>
      <c r="B106" s="35">
        <v>-82.566848484848478</v>
      </c>
      <c r="C106" s="35">
        <v>-80.182484848484847</v>
      </c>
      <c r="D106" s="47">
        <v>-77.952181818181813</v>
      </c>
      <c r="E106" s="47">
        <v>-75.673212121212117</v>
      </c>
      <c r="F106" s="47">
        <v>-73.414160363086239</v>
      </c>
      <c r="G106" s="47">
        <v>-71.591164901664143</v>
      </c>
      <c r="H106" s="47">
        <v>-69.768169440242062</v>
      </c>
      <c r="I106" s="47">
        <v>-67.945173978819966</v>
      </c>
      <c r="J106" s="47">
        <v>-66.122178517397884</v>
      </c>
      <c r="K106" s="47">
        <v>-64.299183055975789</v>
      </c>
      <c r="L106" s="47">
        <v>-62.476187594553707</v>
      </c>
      <c r="M106" s="47">
        <v>-60.894236006051436</v>
      </c>
      <c r="N106" s="47">
        <v>-59.584099848714068</v>
      </c>
      <c r="O106" s="47">
        <v>-58.2739636913767</v>
      </c>
      <c r="P106" s="47">
        <v>-56.963827534039332</v>
      </c>
      <c r="Q106" s="47">
        <v>-55.653691376701964</v>
      </c>
      <c r="R106" s="47">
        <v>-54.343555219364596</v>
      </c>
      <c r="S106" s="47">
        <v>-53.033419062027228</v>
      </c>
      <c r="T106" s="47">
        <v>-51.917030303030302</v>
      </c>
      <c r="U106" s="47">
        <v>-50.844909090909091</v>
      </c>
      <c r="V106" s="47">
        <v>-49.820666666666668</v>
      </c>
      <c r="W106" s="47">
        <v>-48.837151515151518</v>
      </c>
      <c r="X106" s="47">
        <v>-47.885636363636358</v>
      </c>
      <c r="Y106" s="47">
        <v>-46.994156626506019</v>
      </c>
      <c r="Z106" s="47">
        <v>-46.119393939393937</v>
      </c>
      <c r="AA106" s="47">
        <v>-45.276969696969694</v>
      </c>
      <c r="AB106" s="47">
        <v>-44.463636363636361</v>
      </c>
      <c r="AC106" s="47">
        <v>-43.669696969696965</v>
      </c>
      <c r="AD106" s="47">
        <v>-42.921818181818182</v>
      </c>
      <c r="AE106" s="47">
        <v>-42.205454545454543</v>
      </c>
      <c r="AF106" s="47">
        <v>-41.556969696969695</v>
      </c>
      <c r="AG106" s="47">
        <v>-41.030606060606061</v>
      </c>
      <c r="AH106" s="47">
        <v>-40.57</v>
      </c>
      <c r="AI106" s="47">
        <v>-40.136265060240966</v>
      </c>
      <c r="AJ106" s="47">
        <v>-39.711939393939396</v>
      </c>
      <c r="AK106" s="47">
        <v>-39.30587878787879</v>
      </c>
      <c r="AL106" s="47">
        <v>-38.912363636363636</v>
      </c>
      <c r="AM106" s="47">
        <v>-38.526505295007567</v>
      </c>
      <c r="AN106" s="47">
        <v>-38.189137670196672</v>
      </c>
      <c r="AO106" s="47">
        <v>-37.851770045385777</v>
      </c>
      <c r="AP106" s="47">
        <v>-37.514402420574889</v>
      </c>
      <c r="AQ106" s="47">
        <v>-37.177034795763994</v>
      </c>
      <c r="AR106" s="47">
        <v>-36.839667170953106</v>
      </c>
      <c r="AS106" s="47">
        <v>-36.502299546142211</v>
      </c>
      <c r="AT106" s="47">
        <v>-36.182303030303032</v>
      </c>
      <c r="AU106" s="47">
        <v>-35.885333333333335</v>
      </c>
      <c r="AV106" s="47">
        <v>-35.600654545454546</v>
      </c>
      <c r="AW106" s="47">
        <v>-35.321490909090912</v>
      </c>
      <c r="AX106" s="47">
        <v>-35.056036363636366</v>
      </c>
      <c r="AY106" s="47">
        <v>-34.795108433734939</v>
      </c>
      <c r="AZ106" s="47">
        <v>-34.539084337349401</v>
      </c>
      <c r="BA106" s="47">
        <v>-34.29967878787879</v>
      </c>
      <c r="BB106" s="47">
        <v>-34.134187878787877</v>
      </c>
      <c r="BC106" s="47">
        <v>-34.311763636363636</v>
      </c>
      <c r="BD106" s="47">
        <v>-34.489024242424243</v>
      </c>
      <c r="BE106" s="47">
        <v>-34.665993939393942</v>
      </c>
      <c r="BF106" s="47">
        <v>-34.844018181818178</v>
      </c>
      <c r="BG106" s="47">
        <v>-35.021807866868379</v>
      </c>
      <c r="BH106" s="47">
        <v>-35.198207261724662</v>
      </c>
      <c r="BI106" s="47">
        <v>-35.374606656580937</v>
      </c>
      <c r="BJ106" s="47">
        <v>-35.551006051437213</v>
      </c>
      <c r="BK106" s="47">
        <v>-35.727405446293496</v>
      </c>
      <c r="BL106" s="47">
        <v>-35.903804841149771</v>
      </c>
      <c r="BM106" s="47">
        <v>-36.080204236006054</v>
      </c>
      <c r="BN106" s="47">
        <v>-36.258430303030302</v>
      </c>
      <c r="BO106" s="47">
        <v>-36.437824242424242</v>
      </c>
      <c r="BP106" s="47">
        <v>-36.617915662650603</v>
      </c>
      <c r="BQ106" s="47">
        <v>-36.797272727272727</v>
      </c>
      <c r="BR106" s="47">
        <v>-36.974848484848486</v>
      </c>
      <c r="BS106" s="47">
        <v>-37.158333333333339</v>
      </c>
      <c r="BT106" s="47">
        <v>-37.344999999999999</v>
      </c>
    </row>
    <row r="107" spans="1:72" ht="21.75" thickBot="1" x14ac:dyDescent="0.4">
      <c r="A107" s="45" t="s">
        <v>53</v>
      </c>
      <c r="B107" s="35">
        <v>-38.342424242424244</v>
      </c>
      <c r="C107" s="35">
        <v>-37.435272727272732</v>
      </c>
      <c r="D107" s="47">
        <v>-36.580727272727273</v>
      </c>
      <c r="E107" s="47">
        <v>-35.633272727272725</v>
      </c>
      <c r="F107" s="47">
        <v>-34.684251134644477</v>
      </c>
      <c r="G107" s="47">
        <v>-34.112390317700452</v>
      </c>
      <c r="H107" s="47">
        <v>-33.540529500756428</v>
      </c>
      <c r="I107" s="47">
        <v>-32.968668683812403</v>
      </c>
      <c r="J107" s="47">
        <v>-32.396807866868379</v>
      </c>
      <c r="K107" s="47">
        <v>-31.824947049924358</v>
      </c>
      <c r="L107" s="47">
        <v>-31.253086232980337</v>
      </c>
      <c r="M107" s="47">
        <v>-30.767190620272316</v>
      </c>
      <c r="N107" s="47">
        <v>-30.378234493192135</v>
      </c>
      <c r="O107" s="47">
        <v>-29.989278366111954</v>
      </c>
      <c r="P107" s="47">
        <v>-29.600322239031772</v>
      </c>
      <c r="Q107" s="47">
        <v>-29.211366111951591</v>
      </c>
      <c r="R107" s="47">
        <v>-28.822409984871406</v>
      </c>
      <c r="S107" s="47">
        <v>-28.433453857791225</v>
      </c>
      <c r="T107" s="47">
        <v>-28.110575757575759</v>
      </c>
      <c r="U107" s="47">
        <v>-27.802527272727271</v>
      </c>
      <c r="V107" s="47">
        <v>-27.509799999999998</v>
      </c>
      <c r="W107" s="47">
        <v>-27.233363636363634</v>
      </c>
      <c r="X107" s="47">
        <v>-26.969727272727269</v>
      </c>
      <c r="Y107" s="47">
        <v>-26.797439759036145</v>
      </c>
      <c r="Z107" s="47">
        <v>-26.717424242424244</v>
      </c>
      <c r="AA107" s="47">
        <v>-26.887121212121215</v>
      </c>
      <c r="AB107" s="47">
        <v>-27.057181818181821</v>
      </c>
      <c r="AC107" s="47">
        <v>-27.227484848484849</v>
      </c>
      <c r="AD107" s="47">
        <v>-27.397212121212121</v>
      </c>
      <c r="AE107" s="47">
        <v>-27.567090909090908</v>
      </c>
      <c r="AF107" s="47">
        <v>-27.737393939393939</v>
      </c>
      <c r="AG107" s="47">
        <v>-27.907696969696971</v>
      </c>
      <c r="AH107" s="47">
        <v>-28.077999999999999</v>
      </c>
      <c r="AI107" s="47">
        <v>-28.241253012048194</v>
      </c>
      <c r="AJ107" s="47">
        <v>-28.404842424242425</v>
      </c>
      <c r="AK107" s="47">
        <v>-28.569084848484849</v>
      </c>
      <c r="AL107" s="47">
        <v>-28.733327272727273</v>
      </c>
      <c r="AM107" s="47">
        <v>-28.89742662632375</v>
      </c>
      <c r="AN107" s="47">
        <v>-29.058092284417548</v>
      </c>
      <c r="AO107" s="47">
        <v>-29.218757942511346</v>
      </c>
      <c r="AP107" s="47">
        <v>-29.379423600605143</v>
      </c>
      <c r="AQ107" s="47">
        <v>-29.540089258698938</v>
      </c>
      <c r="AR107" s="47">
        <v>-29.700754916792736</v>
      </c>
      <c r="AS107" s="47">
        <v>-29.861420574886534</v>
      </c>
      <c r="AT107" s="47">
        <v>-30.020757575757575</v>
      </c>
      <c r="AU107" s="47">
        <v>-30.178333333333335</v>
      </c>
      <c r="AV107" s="47">
        <v>-30.335436363636365</v>
      </c>
      <c r="AW107" s="47">
        <v>-30.49248484848485</v>
      </c>
      <c r="AX107" s="47">
        <v>-30.650060606060606</v>
      </c>
      <c r="AY107" s="47">
        <v>-30.803999999999998</v>
      </c>
      <c r="AZ107" s="47">
        <v>-30.954000000000001</v>
      </c>
      <c r="BA107" s="47">
        <v>-31.104745454545455</v>
      </c>
      <c r="BB107" s="47">
        <v>-31.255551515151517</v>
      </c>
      <c r="BC107" s="47">
        <v>-31.405854545454549</v>
      </c>
      <c r="BD107" s="47">
        <v>-31.556472727272727</v>
      </c>
      <c r="BE107" s="47">
        <v>-31.707381818181815</v>
      </c>
      <c r="BF107" s="47">
        <v>-31.857763636363636</v>
      </c>
      <c r="BG107" s="47">
        <v>-32.00691830559758</v>
      </c>
      <c r="BH107" s="47">
        <v>-32.152001512859307</v>
      </c>
      <c r="BI107" s="47">
        <v>-32.297084720121028</v>
      </c>
      <c r="BJ107" s="47">
        <v>-32.442167927382755</v>
      </c>
      <c r="BK107" s="47">
        <v>-32.587251134644475</v>
      </c>
      <c r="BL107" s="47">
        <v>-32.732334341906203</v>
      </c>
      <c r="BM107" s="47">
        <v>-32.877417549167923</v>
      </c>
      <c r="BN107" s="47">
        <v>-33.021618181818184</v>
      </c>
      <c r="BO107" s="47">
        <v>-33.165254545454545</v>
      </c>
      <c r="BP107" s="47">
        <v>-33.307481927710839</v>
      </c>
      <c r="BQ107" s="47">
        <v>-33.448272727272723</v>
      </c>
      <c r="BR107" s="47">
        <v>-33.585848484848484</v>
      </c>
      <c r="BS107" s="47">
        <v>-33.726969696969697</v>
      </c>
      <c r="BT107" s="47">
        <v>-33.870000000000005</v>
      </c>
    </row>
    <row r="108" spans="1:72" ht="21.75" thickBot="1" x14ac:dyDescent="0.4">
      <c r="A108" s="45" t="s">
        <v>131</v>
      </c>
      <c r="B108" s="35">
        <v>-144.59169696969695</v>
      </c>
      <c r="C108" s="35">
        <v>-140.3861212121212</v>
      </c>
      <c r="D108" s="47">
        <v>-136.42854545454543</v>
      </c>
      <c r="E108" s="47">
        <v>-131.90909090909091</v>
      </c>
      <c r="F108" s="47">
        <v>-127.25658093797277</v>
      </c>
      <c r="G108" s="47">
        <v>-123.46384266263237</v>
      </c>
      <c r="H108" s="47">
        <v>-119.67110438729198</v>
      </c>
      <c r="I108" s="47">
        <v>-115.87836611195159</v>
      </c>
      <c r="J108" s="47">
        <v>-112.0856278366112</v>
      </c>
      <c r="K108" s="47">
        <v>-108.2928895612708</v>
      </c>
      <c r="L108" s="47">
        <v>-104.5001512859304</v>
      </c>
      <c r="M108" s="47">
        <v>-101.18736762481089</v>
      </c>
      <c r="N108" s="47">
        <v>-98.415809379727676</v>
      </c>
      <c r="O108" s="47">
        <v>-95.644251134644477</v>
      </c>
      <c r="P108" s="47">
        <v>-92.872692889561264</v>
      </c>
      <c r="Q108" s="47">
        <v>-90.101134644478066</v>
      </c>
      <c r="R108" s="47">
        <v>-87.329576399394853</v>
      </c>
      <c r="S108" s="47">
        <v>-84.55801815431164</v>
      </c>
      <c r="T108" s="47">
        <v>-82.173757575757577</v>
      </c>
      <c r="U108" s="47">
        <v>-79.879272727272721</v>
      </c>
      <c r="V108" s="47">
        <v>-77.685333333333332</v>
      </c>
      <c r="W108" s="47">
        <v>-75.569454545454533</v>
      </c>
      <c r="X108" s="47">
        <v>-73.514909090909086</v>
      </c>
      <c r="Y108" s="47">
        <v>-71.581265060240966</v>
      </c>
      <c r="Z108" s="47">
        <v>-69.682424242424247</v>
      </c>
      <c r="AA108" s="47">
        <v>-67.852121212121219</v>
      </c>
      <c r="AB108" s="47">
        <v>-66.08</v>
      </c>
      <c r="AC108" s="47">
        <v>-64.346666666666664</v>
      </c>
      <c r="AD108" s="47">
        <v>-62.705454545454543</v>
      </c>
      <c r="AE108" s="47">
        <v>-61.127272727272732</v>
      </c>
      <c r="AF108" s="47">
        <v>-59.684848484848487</v>
      </c>
      <c r="AG108" s="47">
        <v>-58.486666666666672</v>
      </c>
      <c r="AH108" s="47">
        <v>-57.42</v>
      </c>
      <c r="AI108" s="47">
        <v>-56.413975903614457</v>
      </c>
      <c r="AJ108" s="47">
        <v>-55.426484848484847</v>
      </c>
      <c r="AK108" s="47">
        <v>-54.474969696969701</v>
      </c>
      <c r="AL108" s="47">
        <v>-53.548545454545454</v>
      </c>
      <c r="AM108" s="47">
        <v>-52.637564296520431</v>
      </c>
      <c r="AN108" s="47">
        <v>-51.82667170953102</v>
      </c>
      <c r="AO108" s="47">
        <v>-51.015779122541609</v>
      </c>
      <c r="AP108" s="47">
        <v>-50.204886535552198</v>
      </c>
      <c r="AQ108" s="47">
        <v>-49.393993948562787</v>
      </c>
      <c r="AR108" s="47">
        <v>-48.583101361573377</v>
      </c>
      <c r="AS108" s="47">
        <v>-47.772208774583973</v>
      </c>
      <c r="AT108" s="47">
        <v>-46.99727272727273</v>
      </c>
      <c r="AU108" s="47">
        <v>-46.27</v>
      </c>
      <c r="AV108" s="47">
        <v>-45.567309090909099</v>
      </c>
      <c r="AW108" s="47">
        <v>-44.87564848484849</v>
      </c>
      <c r="AX108" s="47">
        <v>-44.211406060606066</v>
      </c>
      <c r="AY108" s="47">
        <v>-43.559493975903614</v>
      </c>
      <c r="AZ108" s="47">
        <v>-42.920939759036138</v>
      </c>
      <c r="BA108" s="47">
        <v>-42.314993939393936</v>
      </c>
      <c r="BB108" s="47">
        <v>-41.856739393939392</v>
      </c>
      <c r="BC108" s="47">
        <v>-42.084618181818186</v>
      </c>
      <c r="BD108" s="47">
        <v>-42.311866666666667</v>
      </c>
      <c r="BE108" s="47">
        <v>-42.538533333333334</v>
      </c>
      <c r="BF108" s="47">
        <v>-42.767309090909087</v>
      </c>
      <c r="BG108" s="47">
        <v>-42.996656580937973</v>
      </c>
      <c r="BH108" s="47">
        <v>-43.226913767019667</v>
      </c>
      <c r="BI108" s="47">
        <v>-43.457170953101361</v>
      </c>
      <c r="BJ108" s="47">
        <v>-43.687428139183055</v>
      </c>
      <c r="BK108" s="47">
        <v>-43.917685325264756</v>
      </c>
      <c r="BL108" s="47">
        <v>-44.14794251134645</v>
      </c>
      <c r="BM108" s="47">
        <v>-44.378199697428144</v>
      </c>
      <c r="BN108" s="47">
        <v>-44.612921212121215</v>
      </c>
      <c r="BO108" s="47">
        <v>-44.85049696969697</v>
      </c>
      <c r="BP108" s="47">
        <v>-45.090168674698795</v>
      </c>
      <c r="BQ108" s="47">
        <v>-45.33</v>
      </c>
      <c r="BR108" s="47">
        <v>-45.57</v>
      </c>
      <c r="BS108" s="47">
        <v>-45.81787878787879</v>
      </c>
      <c r="BT108" s="47">
        <v>-46.07</v>
      </c>
    </row>
    <row r="109" spans="1:72" ht="21.75" thickBot="1" x14ac:dyDescent="0.4">
      <c r="A109" s="45" t="s">
        <v>1</v>
      </c>
      <c r="B109" s="35">
        <v>-18.95</v>
      </c>
      <c r="C109" s="35">
        <v>-18.954606060606061</v>
      </c>
      <c r="D109" s="47">
        <v>-18.966727272727272</v>
      </c>
      <c r="E109" s="47">
        <v>-19.080606060606058</v>
      </c>
      <c r="F109" s="47">
        <v>-19.221089258698939</v>
      </c>
      <c r="G109" s="47">
        <v>-19.234704992435702</v>
      </c>
      <c r="H109" s="47">
        <v>-19.248320726172466</v>
      </c>
      <c r="I109" s="47">
        <v>-19.261936459909226</v>
      </c>
      <c r="J109" s="47">
        <v>-19.275552193645989</v>
      </c>
      <c r="K109" s="47">
        <v>-19.289167927382753</v>
      </c>
      <c r="L109" s="47">
        <v>-19.302783661119516</v>
      </c>
      <c r="M109" s="47">
        <v>-19.318532526475035</v>
      </c>
      <c r="N109" s="47">
        <v>-19.336686838124052</v>
      </c>
      <c r="O109" s="47">
        <v>-19.354841149773069</v>
      </c>
      <c r="P109" s="47">
        <v>-19.372995461422086</v>
      </c>
      <c r="Q109" s="47">
        <v>-19.391149773071103</v>
      </c>
      <c r="R109" s="47">
        <v>-19.409304084720119</v>
      </c>
      <c r="S109" s="47">
        <v>-19.427458396369136</v>
      </c>
      <c r="T109" s="47">
        <v>-19.445636363636364</v>
      </c>
      <c r="U109" s="47">
        <v>-19.463818181818183</v>
      </c>
      <c r="V109" s="47">
        <v>-19.481999999999999</v>
      </c>
      <c r="W109" s="47">
        <v>-19.500181818181819</v>
      </c>
      <c r="X109" s="47">
        <v>-19.518363636363635</v>
      </c>
      <c r="Y109" s="47">
        <v>-19.492590361445782</v>
      </c>
      <c r="Z109" s="47">
        <v>-19.433636363636364</v>
      </c>
      <c r="AA109" s="47">
        <v>-19.288181818181819</v>
      </c>
      <c r="AB109" s="47">
        <v>-19.200909090909089</v>
      </c>
      <c r="AC109" s="47">
        <v>-19.152424242424242</v>
      </c>
      <c r="AD109" s="47">
        <v>-19.144242424242425</v>
      </c>
      <c r="AE109" s="47">
        <v>-19.14</v>
      </c>
      <c r="AF109" s="47">
        <v>-19.14</v>
      </c>
      <c r="AG109" s="47">
        <v>-19.147878787878788</v>
      </c>
      <c r="AH109" s="47">
        <v>-19.16</v>
      </c>
      <c r="AI109" s="47">
        <v>-19.178072289156628</v>
      </c>
      <c r="AJ109" s="47">
        <v>-19.19618181818182</v>
      </c>
      <c r="AK109" s="47">
        <v>-19.214363636363636</v>
      </c>
      <c r="AL109" s="47">
        <v>-19.232545454545455</v>
      </c>
      <c r="AM109" s="47">
        <v>-19.250786686838126</v>
      </c>
      <c r="AN109" s="47">
        <v>-19.270453857791225</v>
      </c>
      <c r="AO109" s="47">
        <v>-19.290121028744327</v>
      </c>
      <c r="AP109" s="47">
        <v>-19.309788199697426</v>
      </c>
      <c r="AQ109" s="47">
        <v>-19.329455370650528</v>
      </c>
      <c r="AR109" s="47">
        <v>-19.349122541603631</v>
      </c>
      <c r="AS109" s="47">
        <v>-19.36878971255673</v>
      </c>
      <c r="AT109" s="47">
        <v>-19.390424242424242</v>
      </c>
      <c r="AU109" s="47">
        <v>-19.414666666666669</v>
      </c>
      <c r="AV109" s="47">
        <v>-19.43418181818182</v>
      </c>
      <c r="AW109" s="47">
        <v>-19.452363636363636</v>
      </c>
      <c r="AX109" s="47">
        <v>-19.470545454545455</v>
      </c>
      <c r="AY109" s="47">
        <v>-19.488674698795183</v>
      </c>
      <c r="AZ109" s="47">
        <v>-19.506746987951807</v>
      </c>
      <c r="BA109" s="47">
        <v>-19.52987878787879</v>
      </c>
      <c r="BB109" s="47">
        <v>-19.553090909090908</v>
      </c>
      <c r="BC109" s="47">
        <v>-19.571272727272728</v>
      </c>
      <c r="BD109" s="47">
        <v>-19.589454545454544</v>
      </c>
      <c r="BE109" s="47">
        <v>-19.607636363636363</v>
      </c>
      <c r="BF109" s="47">
        <v>-19.625818181818182</v>
      </c>
      <c r="BG109" s="47">
        <v>-19.643993948562784</v>
      </c>
      <c r="BH109" s="47">
        <v>-19.662148260211801</v>
      </c>
      <c r="BI109" s="47">
        <v>-19.680302571860818</v>
      </c>
      <c r="BJ109" s="47">
        <v>-19.698456883509834</v>
      </c>
      <c r="BK109" s="47">
        <v>-19.716611195158851</v>
      </c>
      <c r="BL109" s="47">
        <v>-19.734765506807868</v>
      </c>
      <c r="BM109" s="47">
        <v>-19.752919818456885</v>
      </c>
      <c r="BN109" s="47">
        <v>-19.771090909090908</v>
      </c>
      <c r="BO109" s="47">
        <v>-19.789272727272728</v>
      </c>
      <c r="BP109" s="47">
        <v>-19.807349397590361</v>
      </c>
      <c r="BQ109" s="47">
        <v>-19.825454545454544</v>
      </c>
      <c r="BR109" s="47">
        <v>-19.843636363636364</v>
      </c>
      <c r="BS109" s="47">
        <v>-19.861818181818183</v>
      </c>
      <c r="BT109" s="47">
        <v>-19.88</v>
      </c>
    </row>
    <row r="110" spans="1:72" ht="21.75" thickBot="1" x14ac:dyDescent="0.4">
      <c r="A110" s="45" t="s">
        <v>125</v>
      </c>
      <c r="B110" s="35">
        <v>-62.024848484848484</v>
      </c>
      <c r="C110" s="35">
        <v>-60.203636363636363</v>
      </c>
      <c r="D110" s="47">
        <v>-58.476363636363629</v>
      </c>
      <c r="E110" s="47">
        <v>-56.235878787878782</v>
      </c>
      <c r="F110" s="47">
        <v>-53.842420574886532</v>
      </c>
      <c r="G110" s="47">
        <v>-51.87267776096823</v>
      </c>
      <c r="H110" s="47">
        <v>-49.902934947049921</v>
      </c>
      <c r="I110" s="47">
        <v>-47.93319213313162</v>
      </c>
      <c r="J110" s="47">
        <v>-45.963449319213311</v>
      </c>
      <c r="K110" s="47">
        <v>-43.993706505295009</v>
      </c>
      <c r="L110" s="47">
        <v>-42.0239636913767</v>
      </c>
      <c r="M110" s="47">
        <v>-40.293131618759453</v>
      </c>
      <c r="N110" s="47">
        <v>-38.831709531013615</v>
      </c>
      <c r="O110" s="47">
        <v>-37.370287443267777</v>
      </c>
      <c r="P110" s="47">
        <v>-35.908865355521932</v>
      </c>
      <c r="Q110" s="47">
        <v>-34.447443267776094</v>
      </c>
      <c r="R110" s="47">
        <v>-32.986021180030257</v>
      </c>
      <c r="S110" s="47">
        <v>-31.524599092284415</v>
      </c>
      <c r="T110" s="47">
        <v>-30.256727272727272</v>
      </c>
      <c r="U110" s="47">
        <v>-29.034363636363636</v>
      </c>
      <c r="V110" s="47">
        <v>-27.864666666666665</v>
      </c>
      <c r="W110" s="47">
        <v>-26.732303030303029</v>
      </c>
      <c r="X110" s="47">
        <v>-25.629272727272728</v>
      </c>
      <c r="Y110" s="47">
        <v>-24.58710843373494</v>
      </c>
      <c r="Z110" s="47">
        <v>-23.563030303030303</v>
      </c>
      <c r="AA110" s="47">
        <v>-22.575151515151514</v>
      </c>
      <c r="AB110" s="47">
        <v>-21.616363636363637</v>
      </c>
      <c r="AC110" s="47">
        <v>-20.676969696969696</v>
      </c>
      <c r="AD110" s="47">
        <v>-19.783636363636361</v>
      </c>
      <c r="AE110" s="47">
        <v>-18.921818181818182</v>
      </c>
      <c r="AF110" s="47">
        <v>-18.127878787878789</v>
      </c>
      <c r="AG110" s="47">
        <v>-17.456060606060607</v>
      </c>
      <c r="AH110" s="47">
        <v>-16.850000000000001</v>
      </c>
      <c r="AI110" s="47">
        <v>-16.277710843373494</v>
      </c>
      <c r="AJ110" s="47">
        <v>-15.714545454545457</v>
      </c>
      <c r="AK110" s="47">
        <v>-15.16909090909091</v>
      </c>
      <c r="AL110" s="47">
        <v>-14.63618181818182</v>
      </c>
      <c r="AM110" s="47">
        <v>-14.111059001512862</v>
      </c>
      <c r="AN110" s="47">
        <v>-13.637534039334344</v>
      </c>
      <c r="AO110" s="47">
        <v>-13.164009077155827</v>
      </c>
      <c r="AP110" s="47">
        <v>-12.690484114977309</v>
      </c>
      <c r="AQ110" s="47">
        <v>-12.216959152798792</v>
      </c>
      <c r="AR110" s="47">
        <v>-11.743434190620274</v>
      </c>
      <c r="AS110" s="47">
        <v>-11.269909228441756</v>
      </c>
      <c r="AT110" s="47">
        <v>-10.814969696969699</v>
      </c>
      <c r="AU110" s="47">
        <v>-10.384666666666668</v>
      </c>
      <c r="AV110" s="47">
        <v>-9.9666545454545474</v>
      </c>
      <c r="AW110" s="47">
        <v>-9.5541575757575767</v>
      </c>
      <c r="AX110" s="47">
        <v>-9.1553696969696983</v>
      </c>
      <c r="AY110" s="47">
        <v>-8.7643855421686752</v>
      </c>
      <c r="AZ110" s="47">
        <v>-8.3818554216867458</v>
      </c>
      <c r="BA110" s="47">
        <v>-8.0153151515151499</v>
      </c>
      <c r="BB110" s="47">
        <v>-7.7225515151515154</v>
      </c>
      <c r="BC110" s="47">
        <v>-7.7728545454545452</v>
      </c>
      <c r="BD110" s="47">
        <v>-7.8228424242424239</v>
      </c>
      <c r="BE110" s="47">
        <v>-7.8725393939393937</v>
      </c>
      <c r="BF110" s="47">
        <v>-7.9232909090909089</v>
      </c>
      <c r="BG110" s="47">
        <v>-7.9748487140695916</v>
      </c>
      <c r="BH110" s="47">
        <v>-8.0287065052950073</v>
      </c>
      <c r="BI110" s="47">
        <v>-8.0825642965204239</v>
      </c>
      <c r="BJ110" s="47">
        <v>-8.1364220877458404</v>
      </c>
      <c r="BK110" s="47">
        <v>-8.190279878971257</v>
      </c>
      <c r="BL110" s="47">
        <v>-8.2441376701966718</v>
      </c>
      <c r="BM110" s="47">
        <v>-8.2979954614220883</v>
      </c>
      <c r="BN110" s="47">
        <v>-8.3544909090909094</v>
      </c>
      <c r="BO110" s="47">
        <v>-8.4126727272727262</v>
      </c>
      <c r="BP110" s="47">
        <v>-8.472253012048192</v>
      </c>
      <c r="BQ110" s="47">
        <v>-8.5327272727272732</v>
      </c>
      <c r="BR110" s="47">
        <v>-8.5951515151515157</v>
      </c>
      <c r="BS110" s="47">
        <v>-8.6595454545454551</v>
      </c>
      <c r="BT110" s="47">
        <v>-8.7249999999999996</v>
      </c>
    </row>
    <row r="111" spans="1:72" ht="21.75" thickBot="1" x14ac:dyDescent="0.4">
      <c r="A111" s="45" t="s">
        <v>126</v>
      </c>
      <c r="B111" s="35">
        <v>-38.342424242424244</v>
      </c>
      <c r="C111" s="35">
        <v>-37.435272727272732</v>
      </c>
      <c r="D111" s="47">
        <v>-36.580727272727273</v>
      </c>
      <c r="E111" s="47">
        <v>-35.633272727272725</v>
      </c>
      <c r="F111" s="47">
        <v>-34.684251134644477</v>
      </c>
      <c r="G111" s="47">
        <v>-34.112390317700452</v>
      </c>
      <c r="H111" s="47">
        <v>-33.540529500756428</v>
      </c>
      <c r="I111" s="47">
        <v>-32.968668683812403</v>
      </c>
      <c r="J111" s="47">
        <v>-32.396807866868379</v>
      </c>
      <c r="K111" s="47">
        <v>-31.824947049924358</v>
      </c>
      <c r="L111" s="47">
        <v>-31.253086232980337</v>
      </c>
      <c r="M111" s="47">
        <v>-30.767190620272316</v>
      </c>
      <c r="N111" s="47">
        <v>-30.378234493192135</v>
      </c>
      <c r="O111" s="47">
        <v>-29.989278366111954</v>
      </c>
      <c r="P111" s="47">
        <v>-29.600322239031772</v>
      </c>
      <c r="Q111" s="47">
        <v>-29.211366111951591</v>
      </c>
      <c r="R111" s="47">
        <v>-28.822409984871406</v>
      </c>
      <c r="S111" s="47">
        <v>-28.433453857791225</v>
      </c>
      <c r="T111" s="47">
        <v>-28.110575757575759</v>
      </c>
      <c r="U111" s="47">
        <v>-27.802527272727271</v>
      </c>
      <c r="V111" s="47">
        <v>-27.509799999999998</v>
      </c>
      <c r="W111" s="47">
        <v>-27.233363636363634</v>
      </c>
      <c r="X111" s="47">
        <v>-26.969727272727269</v>
      </c>
      <c r="Y111" s="47">
        <v>-26.797439759036145</v>
      </c>
      <c r="Z111" s="47">
        <v>-26.717424242424244</v>
      </c>
      <c r="AA111" s="47">
        <v>-26.887121212121215</v>
      </c>
      <c r="AB111" s="47">
        <v>-27.057181818181821</v>
      </c>
      <c r="AC111" s="47">
        <v>-27.227484848484849</v>
      </c>
      <c r="AD111" s="47">
        <v>-27.397212121212121</v>
      </c>
      <c r="AE111" s="47">
        <v>-27.567090909090908</v>
      </c>
      <c r="AF111" s="47">
        <v>-27.737393939393939</v>
      </c>
      <c r="AG111" s="47">
        <v>-27.907696969696971</v>
      </c>
      <c r="AH111" s="47">
        <v>-28.077999999999999</v>
      </c>
      <c r="AI111" s="47">
        <v>-28.241253012048194</v>
      </c>
      <c r="AJ111" s="47">
        <v>-28.404842424242425</v>
      </c>
      <c r="AK111" s="47">
        <v>-28.569084848484849</v>
      </c>
      <c r="AL111" s="47">
        <v>-28.733327272727273</v>
      </c>
      <c r="AM111" s="47">
        <v>-28.89742662632375</v>
      </c>
      <c r="AN111" s="47">
        <v>-29.058092284417548</v>
      </c>
      <c r="AO111" s="47">
        <v>-29.218757942511346</v>
      </c>
      <c r="AP111" s="47">
        <v>-29.379423600605143</v>
      </c>
      <c r="AQ111" s="47">
        <v>-29.540089258698938</v>
      </c>
      <c r="AR111" s="47">
        <v>-29.700754916792736</v>
      </c>
      <c r="AS111" s="47">
        <v>-29.861420574886534</v>
      </c>
      <c r="AT111" s="47">
        <v>-30.020757575757575</v>
      </c>
      <c r="AU111" s="47">
        <v>-30.178333333333335</v>
      </c>
      <c r="AV111" s="47">
        <v>-30.335436363636365</v>
      </c>
      <c r="AW111" s="47">
        <v>-30.49248484848485</v>
      </c>
      <c r="AX111" s="47">
        <v>-30.650060606060606</v>
      </c>
      <c r="AY111" s="47">
        <v>-30.803999999999998</v>
      </c>
      <c r="AZ111" s="47">
        <v>-30.954000000000001</v>
      </c>
      <c r="BA111" s="47">
        <v>-31.104745454545455</v>
      </c>
      <c r="BB111" s="47">
        <v>-31.255551515151517</v>
      </c>
      <c r="BC111" s="47">
        <v>-31.405854545454549</v>
      </c>
      <c r="BD111" s="47">
        <v>-31.556472727272727</v>
      </c>
      <c r="BE111" s="47">
        <v>-31.707381818181815</v>
      </c>
      <c r="BF111" s="47">
        <v>-31.857763636363636</v>
      </c>
      <c r="BG111" s="47">
        <v>-32.00691830559758</v>
      </c>
      <c r="BH111" s="47">
        <v>-32.152001512859307</v>
      </c>
      <c r="BI111" s="47">
        <v>-32.297084720121028</v>
      </c>
      <c r="BJ111" s="47">
        <v>-32.442167927382755</v>
      </c>
      <c r="BK111" s="47">
        <v>-32.587251134644475</v>
      </c>
      <c r="BL111" s="47">
        <v>-32.732334341906203</v>
      </c>
      <c r="BM111" s="47">
        <v>-32.877417549167923</v>
      </c>
      <c r="BN111" s="47">
        <v>-33.021618181818184</v>
      </c>
      <c r="BO111" s="47">
        <v>-33.165254545454545</v>
      </c>
      <c r="BP111" s="47">
        <v>-33.307481927710839</v>
      </c>
      <c r="BQ111" s="47">
        <v>-33.448272727272723</v>
      </c>
      <c r="BR111" s="47">
        <v>-33.585848484848484</v>
      </c>
      <c r="BS111" s="47">
        <v>-33.726969696969697</v>
      </c>
      <c r="BT111" s="47">
        <v>-33.870000000000005</v>
      </c>
    </row>
    <row r="112" spans="1:72" ht="21.75" thickBot="1" x14ac:dyDescent="0.4">
      <c r="A112" s="45" t="s">
        <v>127</v>
      </c>
      <c r="B112" s="35">
        <v>-17.800424242424242</v>
      </c>
      <c r="C112" s="35">
        <v>-17.456424242424241</v>
      </c>
      <c r="D112" s="47">
        <v>-17.104909090909093</v>
      </c>
      <c r="E112" s="47">
        <v>-16.195939393939394</v>
      </c>
      <c r="F112" s="47">
        <v>-15.11251134644478</v>
      </c>
      <c r="G112" s="47">
        <v>-14.393903177004537</v>
      </c>
      <c r="H112" s="47">
        <v>-13.675295007564296</v>
      </c>
      <c r="I112" s="47">
        <v>-12.956686838124053</v>
      </c>
      <c r="J112" s="47">
        <v>-12.238078668683812</v>
      </c>
      <c r="K112" s="47">
        <v>-11.519470499243571</v>
      </c>
      <c r="L112" s="47">
        <v>-10.800862329803328</v>
      </c>
      <c r="M112" s="47">
        <v>-10.166086232980334</v>
      </c>
      <c r="N112" s="47">
        <v>-9.6258441754916788</v>
      </c>
      <c r="O112" s="47">
        <v>-9.0856021180030258</v>
      </c>
      <c r="P112" s="47">
        <v>-8.5453600605143727</v>
      </c>
      <c r="Q112" s="47">
        <v>-8.0051180030257179</v>
      </c>
      <c r="R112" s="47">
        <v>-7.4648759455370648</v>
      </c>
      <c r="S112" s="47">
        <v>-6.92463388804841</v>
      </c>
      <c r="T112" s="47">
        <v>-6.4502727272727265</v>
      </c>
      <c r="U112" s="47">
        <v>-5.9919818181818165</v>
      </c>
      <c r="V112" s="47">
        <v>-5.553799999999999</v>
      </c>
      <c r="W112" s="47">
        <v>-5.1285151515151508</v>
      </c>
      <c r="X112" s="47">
        <v>-4.7133636363636358</v>
      </c>
      <c r="Y112" s="47">
        <v>-4.3903915662650599</v>
      </c>
      <c r="Z112" s="47">
        <v>-4.1610606060606061</v>
      </c>
      <c r="AA112" s="47">
        <v>-4.1853030303030305</v>
      </c>
      <c r="AB112" s="47">
        <v>-4.2099090909090906</v>
      </c>
      <c r="AC112" s="47">
        <v>-4.2347575757575759</v>
      </c>
      <c r="AD112" s="47">
        <v>-4.2590303030303032</v>
      </c>
      <c r="AE112" s="47">
        <v>-4.2834545454545454</v>
      </c>
      <c r="AF112" s="47">
        <v>-4.3083030303030307</v>
      </c>
      <c r="AG112" s="47">
        <v>-4.3331515151515152</v>
      </c>
      <c r="AH112" s="47">
        <v>-4.3579999999999997</v>
      </c>
      <c r="AI112" s="47">
        <v>-4.3826987951807226</v>
      </c>
      <c r="AJ112" s="47">
        <v>-4.4074484848484845</v>
      </c>
      <c r="AK112" s="47">
        <v>-4.4322969696969698</v>
      </c>
      <c r="AL112" s="47">
        <v>-4.4571454545454543</v>
      </c>
      <c r="AM112" s="47">
        <v>-4.4819803328290471</v>
      </c>
      <c r="AN112" s="47">
        <v>-4.5064886535552189</v>
      </c>
      <c r="AO112" s="47">
        <v>-4.5309969742813916</v>
      </c>
      <c r="AP112" s="47">
        <v>-4.5555052950075643</v>
      </c>
      <c r="AQ112" s="47">
        <v>-4.5800136157337361</v>
      </c>
      <c r="AR112" s="47">
        <v>-4.6045219364599088</v>
      </c>
      <c r="AS112" s="47">
        <v>-4.6290302571860815</v>
      </c>
      <c r="AT112" s="47">
        <v>-4.6534242424242418</v>
      </c>
      <c r="AU112" s="47">
        <v>-4.6776666666666662</v>
      </c>
      <c r="AV112" s="47">
        <v>-4.7014363636363639</v>
      </c>
      <c r="AW112" s="47">
        <v>-4.7251515151515155</v>
      </c>
      <c r="AX112" s="47">
        <v>-4.7493939393939391</v>
      </c>
      <c r="AY112" s="47">
        <v>-4.7732771084337342</v>
      </c>
      <c r="AZ112" s="47">
        <v>-4.7967710843373492</v>
      </c>
      <c r="BA112" s="47">
        <v>-4.8203818181818185</v>
      </c>
      <c r="BB112" s="47">
        <v>-4.8439151515151515</v>
      </c>
      <c r="BC112" s="47">
        <v>-4.8669454545454549</v>
      </c>
      <c r="BD112" s="47">
        <v>-4.8902909090909095</v>
      </c>
      <c r="BE112" s="47">
        <v>-4.9139272727272729</v>
      </c>
      <c r="BF112" s="47">
        <v>-4.9370363636363637</v>
      </c>
      <c r="BG112" s="47">
        <v>-4.9599591527987901</v>
      </c>
      <c r="BH112" s="47">
        <v>-4.9825007564296522</v>
      </c>
      <c r="BI112" s="47">
        <v>-5.0050423600605143</v>
      </c>
      <c r="BJ112" s="47">
        <v>-5.0275839636913773</v>
      </c>
      <c r="BK112" s="47">
        <v>-5.0501255673222394</v>
      </c>
      <c r="BL112" s="47">
        <v>-5.0726671709531015</v>
      </c>
      <c r="BM112" s="47">
        <v>-5.0952087745839636</v>
      </c>
      <c r="BN112" s="47">
        <v>-5.1176787878787877</v>
      </c>
      <c r="BO112" s="47">
        <v>-5.1401030303030302</v>
      </c>
      <c r="BP112" s="47">
        <v>-5.1618192771084335</v>
      </c>
      <c r="BQ112" s="47">
        <v>-5.1837272727272721</v>
      </c>
      <c r="BR112" s="47">
        <v>-5.2061515151515154</v>
      </c>
      <c r="BS112" s="47">
        <v>-5.2281818181818185</v>
      </c>
      <c r="BT112" s="47">
        <v>-5.25</v>
      </c>
    </row>
    <row r="113" spans="1:72" ht="21.75" thickBot="1" x14ac:dyDescent="0.4">
      <c r="A113" s="45" t="s">
        <v>26</v>
      </c>
      <c r="B113" s="35">
        <v>-18.95</v>
      </c>
      <c r="C113" s="35">
        <v>-18.954606060606061</v>
      </c>
      <c r="D113" s="47">
        <v>-18.966727272727272</v>
      </c>
      <c r="E113" s="47">
        <v>-19.080606060606058</v>
      </c>
      <c r="F113" s="47">
        <v>-19.221089258698939</v>
      </c>
      <c r="G113" s="47">
        <v>-19.234704992435702</v>
      </c>
      <c r="H113" s="47">
        <v>-19.248320726172466</v>
      </c>
      <c r="I113" s="47">
        <v>-19.261936459909226</v>
      </c>
      <c r="J113" s="47">
        <v>-19.275552193645989</v>
      </c>
      <c r="K113" s="47">
        <v>-19.289167927382753</v>
      </c>
      <c r="L113" s="47">
        <v>-19.302783661119516</v>
      </c>
      <c r="M113" s="47">
        <v>-19.318532526475035</v>
      </c>
      <c r="N113" s="47">
        <v>-19.336686838124052</v>
      </c>
      <c r="O113" s="47">
        <v>-19.354841149773069</v>
      </c>
      <c r="P113" s="47">
        <v>-19.372995461422086</v>
      </c>
      <c r="Q113" s="47">
        <v>-19.391149773071103</v>
      </c>
      <c r="R113" s="47">
        <v>-19.409304084720119</v>
      </c>
      <c r="S113" s="47">
        <v>-19.427458396369136</v>
      </c>
      <c r="T113" s="47">
        <v>-19.445636363636364</v>
      </c>
      <c r="U113" s="47">
        <v>-19.463818181818183</v>
      </c>
      <c r="V113" s="47">
        <v>-19.481999999999999</v>
      </c>
      <c r="W113" s="47">
        <v>-19.500181818181819</v>
      </c>
      <c r="X113" s="47">
        <v>-19.518363636363635</v>
      </c>
      <c r="Y113" s="47">
        <v>-19.492590361445782</v>
      </c>
      <c r="Z113" s="47">
        <v>-19.433636363636364</v>
      </c>
      <c r="AA113" s="47">
        <v>-19.288181818181819</v>
      </c>
      <c r="AB113" s="47">
        <v>-19.200909090909089</v>
      </c>
      <c r="AC113" s="47">
        <v>-19.152424242424242</v>
      </c>
      <c r="AD113" s="47">
        <v>-19.144242424242425</v>
      </c>
      <c r="AE113" s="47">
        <v>-19.14</v>
      </c>
      <c r="AF113" s="47">
        <v>-19.14</v>
      </c>
      <c r="AG113" s="47">
        <v>-19.147878787878788</v>
      </c>
      <c r="AH113" s="47">
        <v>-19.16</v>
      </c>
      <c r="AI113" s="47">
        <v>-19.178072289156628</v>
      </c>
      <c r="AJ113" s="47">
        <v>-19.19618181818182</v>
      </c>
      <c r="AK113" s="47">
        <v>-19.214363636363636</v>
      </c>
      <c r="AL113" s="47">
        <v>-19.232545454545455</v>
      </c>
      <c r="AM113" s="47">
        <v>-19.250786686838126</v>
      </c>
      <c r="AN113" s="47">
        <v>-19.270453857791225</v>
      </c>
      <c r="AO113" s="47">
        <v>-19.290121028744327</v>
      </c>
      <c r="AP113" s="47">
        <v>-19.309788199697426</v>
      </c>
      <c r="AQ113" s="47">
        <v>-19.329455370650528</v>
      </c>
      <c r="AR113" s="47">
        <v>-19.349122541603631</v>
      </c>
      <c r="AS113" s="47">
        <v>-19.36878971255673</v>
      </c>
      <c r="AT113" s="47">
        <v>-19.390424242424242</v>
      </c>
      <c r="AU113" s="47">
        <v>-19.414666666666669</v>
      </c>
      <c r="AV113" s="47">
        <v>-19.43418181818182</v>
      </c>
      <c r="AW113" s="47">
        <v>-19.452363636363636</v>
      </c>
      <c r="AX113" s="47">
        <v>-19.470545454545455</v>
      </c>
      <c r="AY113" s="47">
        <v>-19.488674698795183</v>
      </c>
      <c r="AZ113" s="47">
        <v>-19.506746987951807</v>
      </c>
      <c r="BA113" s="47">
        <v>-19.52987878787879</v>
      </c>
      <c r="BB113" s="47">
        <v>-19.553090909090908</v>
      </c>
      <c r="BC113" s="47">
        <v>-19.571272727272728</v>
      </c>
      <c r="BD113" s="47">
        <v>-19.589454545454544</v>
      </c>
      <c r="BE113" s="47">
        <v>-19.607636363636363</v>
      </c>
      <c r="BF113" s="47">
        <v>-19.625818181818182</v>
      </c>
      <c r="BG113" s="47">
        <v>-19.643993948562784</v>
      </c>
      <c r="BH113" s="47">
        <v>-19.662148260211801</v>
      </c>
      <c r="BI113" s="47">
        <v>-19.680302571860818</v>
      </c>
      <c r="BJ113" s="47">
        <v>-19.698456883509834</v>
      </c>
      <c r="BK113" s="47">
        <v>-19.716611195158851</v>
      </c>
      <c r="BL113" s="47">
        <v>-19.734765506807868</v>
      </c>
      <c r="BM113" s="47">
        <v>-19.752919818456885</v>
      </c>
      <c r="BN113" s="47">
        <v>-19.771090909090908</v>
      </c>
      <c r="BO113" s="47">
        <v>-19.789272727272728</v>
      </c>
      <c r="BP113" s="47">
        <v>-19.807349397590361</v>
      </c>
      <c r="BQ113" s="47">
        <v>-19.825454545454544</v>
      </c>
      <c r="BR113" s="47">
        <v>-19.843636363636364</v>
      </c>
      <c r="BS113" s="47">
        <v>-19.861818181818183</v>
      </c>
      <c r="BT113" s="47">
        <v>-19.88</v>
      </c>
    </row>
    <row r="114" spans="1:72" ht="21.75" thickBot="1" x14ac:dyDescent="0.4">
      <c r="A114" s="45" t="s">
        <v>5</v>
      </c>
      <c r="B114" s="35">
        <v>-62.024848484848484</v>
      </c>
      <c r="C114" s="35">
        <v>-60.203636363636363</v>
      </c>
      <c r="D114" s="47">
        <v>-58.476363636363629</v>
      </c>
      <c r="E114" s="47">
        <v>-56.235878787878782</v>
      </c>
      <c r="F114" s="47">
        <v>-53.842420574886532</v>
      </c>
      <c r="G114" s="47">
        <v>-51.87267776096823</v>
      </c>
      <c r="H114" s="47">
        <v>-49.902934947049921</v>
      </c>
      <c r="I114" s="47">
        <v>-47.93319213313162</v>
      </c>
      <c r="J114" s="47">
        <v>-45.963449319213311</v>
      </c>
      <c r="K114" s="47">
        <v>-43.993706505295009</v>
      </c>
      <c r="L114" s="47">
        <v>-42.0239636913767</v>
      </c>
      <c r="M114" s="47">
        <v>-40.293131618759453</v>
      </c>
      <c r="N114" s="47">
        <v>-38.831709531013615</v>
      </c>
      <c r="O114" s="47">
        <v>-37.370287443267777</v>
      </c>
      <c r="P114" s="47">
        <v>-35.908865355521932</v>
      </c>
      <c r="Q114" s="47">
        <v>-34.447443267776094</v>
      </c>
      <c r="R114" s="47">
        <v>-32.986021180030257</v>
      </c>
      <c r="S114" s="47">
        <v>-31.524599092284415</v>
      </c>
      <c r="T114" s="47">
        <v>-30.256727272727272</v>
      </c>
      <c r="U114" s="47">
        <v>-29.034363636363636</v>
      </c>
      <c r="V114" s="47">
        <v>-27.864666666666665</v>
      </c>
      <c r="W114" s="47">
        <v>-26.732303030303029</v>
      </c>
      <c r="X114" s="47">
        <v>-25.629272727272728</v>
      </c>
      <c r="Y114" s="47">
        <v>-24.58710843373494</v>
      </c>
      <c r="Z114" s="47">
        <v>-23.563030303030303</v>
      </c>
      <c r="AA114" s="47">
        <v>-22.575151515151514</v>
      </c>
      <c r="AB114" s="47">
        <v>-21.616363636363637</v>
      </c>
      <c r="AC114" s="47">
        <v>-20.676969696969696</v>
      </c>
      <c r="AD114" s="47">
        <v>-19.783636363636361</v>
      </c>
      <c r="AE114" s="47">
        <v>-18.921818181818182</v>
      </c>
      <c r="AF114" s="47">
        <v>-18.127878787878789</v>
      </c>
      <c r="AG114" s="47">
        <v>-17.456060606060607</v>
      </c>
      <c r="AH114" s="47">
        <v>-16.850000000000001</v>
      </c>
      <c r="AI114" s="47">
        <v>-16.277710843373494</v>
      </c>
      <c r="AJ114" s="47">
        <v>-15.714545454545457</v>
      </c>
      <c r="AK114" s="47">
        <v>-15.16909090909091</v>
      </c>
      <c r="AL114" s="47">
        <v>-14.63618181818182</v>
      </c>
      <c r="AM114" s="47">
        <v>-14.111059001512862</v>
      </c>
      <c r="AN114" s="47">
        <v>-13.637534039334344</v>
      </c>
      <c r="AO114" s="47">
        <v>-13.164009077155827</v>
      </c>
      <c r="AP114" s="47">
        <v>-12.690484114977309</v>
      </c>
      <c r="AQ114" s="47">
        <v>-12.216959152798792</v>
      </c>
      <c r="AR114" s="47">
        <v>-11.743434190620274</v>
      </c>
      <c r="AS114" s="47">
        <v>-11.269909228441756</v>
      </c>
      <c r="AT114" s="47">
        <v>-10.814969696969699</v>
      </c>
      <c r="AU114" s="47">
        <v>-10.384666666666668</v>
      </c>
      <c r="AV114" s="47">
        <v>-9.9666545454545474</v>
      </c>
      <c r="AW114" s="47">
        <v>-9.5541575757575767</v>
      </c>
      <c r="AX114" s="47">
        <v>-9.1553696969696983</v>
      </c>
      <c r="AY114" s="47">
        <v>-8.7643855421686752</v>
      </c>
      <c r="AZ114" s="47">
        <v>-8.3818554216867458</v>
      </c>
      <c r="BA114" s="47">
        <v>-8.0153151515151499</v>
      </c>
      <c r="BB114" s="47">
        <v>-7.7225515151515154</v>
      </c>
      <c r="BC114" s="47">
        <v>-7.7728545454545452</v>
      </c>
      <c r="BD114" s="47">
        <v>-7.8228424242424239</v>
      </c>
      <c r="BE114" s="47">
        <v>-7.8725393939393937</v>
      </c>
      <c r="BF114" s="47">
        <v>-7.9232909090909089</v>
      </c>
      <c r="BG114" s="47">
        <v>-7.9748487140695916</v>
      </c>
      <c r="BH114" s="47">
        <v>-8.0287065052950073</v>
      </c>
      <c r="BI114" s="47">
        <v>-8.0825642965204239</v>
      </c>
      <c r="BJ114" s="47">
        <v>-8.1364220877458404</v>
      </c>
      <c r="BK114" s="47">
        <v>-8.190279878971257</v>
      </c>
      <c r="BL114" s="47">
        <v>-8.2441376701966718</v>
      </c>
      <c r="BM114" s="47">
        <v>-8.2979954614220883</v>
      </c>
      <c r="BN114" s="47">
        <v>-8.3544909090909094</v>
      </c>
      <c r="BO114" s="47">
        <v>-8.4126727272727262</v>
      </c>
      <c r="BP114" s="47">
        <v>-8.472253012048192</v>
      </c>
      <c r="BQ114" s="47">
        <v>-8.5327272727272732</v>
      </c>
      <c r="BR114" s="47">
        <v>-8.5951515151515157</v>
      </c>
      <c r="BS114" s="47">
        <v>-8.6595454545454551</v>
      </c>
      <c r="BT114" s="47">
        <v>-8.7249999999999996</v>
      </c>
    </row>
    <row r="115" spans="1:72" ht="21.75" thickBot="1" x14ac:dyDescent="0.4">
      <c r="A115" s="45" t="s">
        <v>6</v>
      </c>
      <c r="B115" s="35">
        <v>-17.800424242424242</v>
      </c>
      <c r="C115" s="35">
        <v>-17.456424242424241</v>
      </c>
      <c r="D115" s="47">
        <v>-17.104909090909093</v>
      </c>
      <c r="E115" s="47">
        <v>-16.195939393939394</v>
      </c>
      <c r="F115" s="47">
        <v>-15.11251134644478</v>
      </c>
      <c r="G115" s="47">
        <v>-14.393903177004537</v>
      </c>
      <c r="H115" s="47">
        <v>-13.675295007564296</v>
      </c>
      <c r="I115" s="47">
        <v>-12.956686838124053</v>
      </c>
      <c r="J115" s="47">
        <v>-12.238078668683812</v>
      </c>
      <c r="K115" s="47">
        <v>-11.519470499243571</v>
      </c>
      <c r="L115" s="47">
        <v>-10.800862329803328</v>
      </c>
      <c r="M115" s="47">
        <v>-10.166086232980334</v>
      </c>
      <c r="N115" s="47">
        <v>-9.6258441754916788</v>
      </c>
      <c r="O115" s="47">
        <v>-9.0856021180030258</v>
      </c>
      <c r="P115" s="47">
        <v>-8.5453600605143727</v>
      </c>
      <c r="Q115" s="47">
        <v>-8.0051180030257179</v>
      </c>
      <c r="R115" s="47">
        <v>-7.4648759455370648</v>
      </c>
      <c r="S115" s="47">
        <v>-6.92463388804841</v>
      </c>
      <c r="T115" s="47">
        <v>-6.4502727272727265</v>
      </c>
      <c r="U115" s="47">
        <v>-5.9919818181818165</v>
      </c>
      <c r="V115" s="47">
        <v>-5.553799999999999</v>
      </c>
      <c r="W115" s="47">
        <v>-5.1285151515151508</v>
      </c>
      <c r="X115" s="47">
        <v>-4.7133636363636358</v>
      </c>
      <c r="Y115" s="47">
        <v>-4.3903915662650599</v>
      </c>
      <c r="Z115" s="47">
        <v>-4.1610606060606061</v>
      </c>
      <c r="AA115" s="47">
        <v>-4.1853030303030305</v>
      </c>
      <c r="AB115" s="47">
        <v>-4.2099090909090906</v>
      </c>
      <c r="AC115" s="47">
        <v>-4.2347575757575759</v>
      </c>
      <c r="AD115" s="47">
        <v>-4.2590303030303032</v>
      </c>
      <c r="AE115" s="47">
        <v>-4.2834545454545454</v>
      </c>
      <c r="AF115" s="47">
        <v>-4.3083030303030307</v>
      </c>
      <c r="AG115" s="47">
        <v>-4.3331515151515152</v>
      </c>
      <c r="AH115" s="47">
        <v>-4.3579999999999997</v>
      </c>
      <c r="AI115" s="47">
        <v>-4.3826987951807226</v>
      </c>
      <c r="AJ115" s="47">
        <v>-4.4074484848484845</v>
      </c>
      <c r="AK115" s="47">
        <v>-4.4322969696969698</v>
      </c>
      <c r="AL115" s="47">
        <v>-4.4571454545454543</v>
      </c>
      <c r="AM115" s="47">
        <v>-4.4819803328290471</v>
      </c>
      <c r="AN115" s="47">
        <v>-4.5064886535552189</v>
      </c>
      <c r="AO115" s="47">
        <v>-4.5309969742813916</v>
      </c>
      <c r="AP115" s="47">
        <v>-4.5555052950075643</v>
      </c>
      <c r="AQ115" s="47">
        <v>-4.5800136157337361</v>
      </c>
      <c r="AR115" s="47">
        <v>-4.6045219364599088</v>
      </c>
      <c r="AS115" s="47">
        <v>-4.6290302571860815</v>
      </c>
      <c r="AT115" s="47">
        <v>-4.6534242424242418</v>
      </c>
      <c r="AU115" s="47">
        <v>-4.6776666666666662</v>
      </c>
      <c r="AV115" s="47">
        <v>-4.7014363636363639</v>
      </c>
      <c r="AW115" s="47">
        <v>-4.7251515151515155</v>
      </c>
      <c r="AX115" s="47">
        <v>-4.7493939393939391</v>
      </c>
      <c r="AY115" s="47">
        <v>-4.7732771084337342</v>
      </c>
      <c r="AZ115" s="47">
        <v>-4.7967710843373492</v>
      </c>
      <c r="BA115" s="47">
        <v>-4.8203818181818185</v>
      </c>
      <c r="BB115" s="47">
        <v>-4.8439151515151515</v>
      </c>
      <c r="BC115" s="47">
        <v>-4.8669454545454549</v>
      </c>
      <c r="BD115" s="47">
        <v>-4.8902909090909095</v>
      </c>
      <c r="BE115" s="47">
        <v>-4.9139272727272729</v>
      </c>
      <c r="BF115" s="47">
        <v>-4.9370363636363637</v>
      </c>
      <c r="BG115" s="47">
        <v>-4.9599591527987901</v>
      </c>
      <c r="BH115" s="47">
        <v>-4.9825007564296522</v>
      </c>
      <c r="BI115" s="47">
        <v>-5.0050423600605143</v>
      </c>
      <c r="BJ115" s="47">
        <v>-5.0275839636913773</v>
      </c>
      <c r="BK115" s="47">
        <v>-5.0501255673222394</v>
      </c>
      <c r="BL115" s="47">
        <v>-5.0726671709531015</v>
      </c>
      <c r="BM115" s="47">
        <v>-5.0952087745839636</v>
      </c>
      <c r="BN115" s="47">
        <v>-5.1176787878787877</v>
      </c>
      <c r="BO115" s="47">
        <v>-5.1401030303030302</v>
      </c>
      <c r="BP115" s="47">
        <v>-5.1618192771084335</v>
      </c>
      <c r="BQ115" s="47">
        <v>-5.1837272727272721</v>
      </c>
      <c r="BR115" s="47">
        <v>-5.2061515151515154</v>
      </c>
      <c r="BS115" s="47">
        <v>-5.2281818181818185</v>
      </c>
      <c r="BT115" s="47">
        <v>-5.25</v>
      </c>
    </row>
    <row r="116" spans="1:72" ht="21.75" thickBot="1" x14ac:dyDescent="0.4">
      <c r="A116" s="45" t="s">
        <v>7</v>
      </c>
      <c r="B116" s="35">
        <v>-20.542000000000002</v>
      </c>
      <c r="C116" s="35">
        <v>-19.978848484848484</v>
      </c>
      <c r="D116" s="47">
        <v>-19.47581818181818</v>
      </c>
      <c r="E116" s="47">
        <v>-19.437333333333331</v>
      </c>
      <c r="F116" s="47">
        <v>-19.571739788199697</v>
      </c>
      <c r="G116" s="47">
        <v>-19.718487140695913</v>
      </c>
      <c r="H116" s="47">
        <v>-19.865234493192133</v>
      </c>
      <c r="I116" s="47">
        <v>-20.01198184568835</v>
      </c>
      <c r="J116" s="47">
        <v>-20.15872919818457</v>
      </c>
      <c r="K116" s="47">
        <v>-20.305476550680787</v>
      </c>
      <c r="L116" s="47">
        <v>-20.452223903177007</v>
      </c>
      <c r="M116" s="47">
        <v>-20.601104387291983</v>
      </c>
      <c r="N116" s="47">
        <v>-20.752390317700456</v>
      </c>
      <c r="O116" s="47">
        <v>-20.903676248108926</v>
      </c>
      <c r="P116" s="47">
        <v>-21.0549621785174</v>
      </c>
      <c r="Q116" s="47">
        <v>-21.20624810892587</v>
      </c>
      <c r="R116" s="47">
        <v>-21.357534039334343</v>
      </c>
      <c r="S116" s="47">
        <v>-21.508819969742817</v>
      </c>
      <c r="T116" s="47">
        <v>-21.66030303030303</v>
      </c>
      <c r="U116" s="47">
        <v>-21.810545454545455</v>
      </c>
      <c r="V116" s="47">
        <v>-21.956</v>
      </c>
      <c r="W116" s="47">
        <v>-22.104848484848485</v>
      </c>
      <c r="X116" s="47">
        <v>-22.256363636363638</v>
      </c>
      <c r="Y116" s="47">
        <v>-22.407048192771086</v>
      </c>
      <c r="Z116" s="47">
        <v>-22.556363636363635</v>
      </c>
      <c r="AA116" s="47">
        <v>-22.701818181818183</v>
      </c>
      <c r="AB116" s="47">
        <v>-22.847272727272728</v>
      </c>
      <c r="AC116" s="47">
        <v>-22.992727272727272</v>
      </c>
      <c r="AD116" s="47">
        <v>-23.138181818181817</v>
      </c>
      <c r="AE116" s="47">
        <v>-23.283636363636361</v>
      </c>
      <c r="AF116" s="47">
        <v>-23.42909090909091</v>
      </c>
      <c r="AG116" s="47">
        <v>-23.574545454545454</v>
      </c>
      <c r="AH116" s="47">
        <v>-23.72</v>
      </c>
      <c r="AI116" s="47">
        <v>-23.858554216867468</v>
      </c>
      <c r="AJ116" s="47">
        <v>-23.997393939393938</v>
      </c>
      <c r="AK116" s="47">
        <v>-24.136787878787878</v>
      </c>
      <c r="AL116" s="47">
        <v>-24.276181818181819</v>
      </c>
      <c r="AM116" s="47">
        <v>-24.415446293494703</v>
      </c>
      <c r="AN116" s="47">
        <v>-24.551603630862328</v>
      </c>
      <c r="AO116" s="47">
        <v>-24.687760968229952</v>
      </c>
      <c r="AP116" s="47">
        <v>-24.82391830559758</v>
      </c>
      <c r="AQ116" s="47">
        <v>-24.960075642965204</v>
      </c>
      <c r="AR116" s="47">
        <v>-25.096232980332829</v>
      </c>
      <c r="AS116" s="47">
        <v>-25.232390317700453</v>
      </c>
      <c r="AT116" s="47">
        <v>-25.367333333333331</v>
      </c>
      <c r="AU116" s="47">
        <v>-25.500666666666667</v>
      </c>
      <c r="AV116" s="47">
        <v>-25.634</v>
      </c>
      <c r="AW116" s="47">
        <v>-25.767333333333333</v>
      </c>
      <c r="AX116" s="47">
        <v>-25.900666666666666</v>
      </c>
      <c r="AY116" s="47">
        <v>-26.030722891566263</v>
      </c>
      <c r="AZ116" s="47">
        <v>-26.15722891566265</v>
      </c>
      <c r="BA116" s="47">
        <v>-26.284363636363636</v>
      </c>
      <c r="BB116" s="47">
        <v>-26.411636363636365</v>
      </c>
      <c r="BC116" s="47">
        <v>-26.538909090909094</v>
      </c>
      <c r="BD116" s="47">
        <v>-26.666181818181819</v>
      </c>
      <c r="BE116" s="47">
        <v>-26.793454545454544</v>
      </c>
      <c r="BF116" s="47">
        <v>-26.920727272727273</v>
      </c>
      <c r="BG116" s="47">
        <v>-27.046959152798788</v>
      </c>
      <c r="BH116" s="47">
        <v>-27.169500756429652</v>
      </c>
      <c r="BI116" s="47">
        <v>-27.292042360060513</v>
      </c>
      <c r="BJ116" s="47">
        <v>-27.414583963691378</v>
      </c>
      <c r="BK116" s="47">
        <v>-27.537125567322239</v>
      </c>
      <c r="BL116" s="47">
        <v>-27.659667170953099</v>
      </c>
      <c r="BM116" s="47">
        <v>-27.782208774583964</v>
      </c>
      <c r="BN116" s="47">
        <v>-27.903939393939392</v>
      </c>
      <c r="BO116" s="47">
        <v>-28.025151515151517</v>
      </c>
      <c r="BP116" s="47">
        <v>-28.145662650602411</v>
      </c>
      <c r="BQ116" s="47">
        <v>-28.264545454545456</v>
      </c>
      <c r="BR116" s="47">
        <v>-28.379696969696973</v>
      </c>
      <c r="BS116" s="47">
        <v>-28.49878787878788</v>
      </c>
      <c r="BT116" s="47">
        <v>-28.62</v>
      </c>
    </row>
    <row r="117" spans="1:72" ht="21.75" thickBot="1" x14ac:dyDescent="0.4">
      <c r="A117" s="45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  <c r="AA117" s="47"/>
      <c r="AB117" s="47"/>
      <c r="AC117" s="47"/>
      <c r="AD117" s="47"/>
      <c r="AE117" s="47"/>
      <c r="AF117" s="47"/>
      <c r="AG117" s="47"/>
      <c r="AH117" s="47"/>
      <c r="AI117" s="47"/>
      <c r="AJ117" s="47"/>
      <c r="AK117" s="47"/>
      <c r="AL117" s="47"/>
      <c r="AM117" s="47"/>
      <c r="AN117" s="47"/>
      <c r="AO117" s="47"/>
      <c r="AP117" s="47"/>
      <c r="AQ117" s="47"/>
      <c r="AR117" s="47"/>
      <c r="AS117" s="47"/>
      <c r="AT117" s="47"/>
      <c r="AU117" s="47"/>
      <c r="AV117" s="47"/>
      <c r="AW117" s="47"/>
      <c r="AX117" s="47"/>
      <c r="AY117" s="47"/>
      <c r="AZ117" s="47"/>
      <c r="BA117" s="47"/>
      <c r="BB117" s="47"/>
      <c r="BC117" s="47"/>
      <c r="BD117" s="47"/>
      <c r="BE117" s="47"/>
      <c r="BF117" s="47"/>
      <c r="BG117" s="47"/>
      <c r="BH117" s="47"/>
      <c r="BI117" s="47"/>
      <c r="BJ117" s="47"/>
      <c r="BK117" s="47"/>
      <c r="BL117" s="47"/>
      <c r="BM117" s="47"/>
      <c r="BN117" s="47"/>
      <c r="BO117" s="47"/>
      <c r="BP117" s="47"/>
      <c r="BS117" s="47"/>
      <c r="BT117" s="47"/>
    </row>
    <row r="118" spans="1:72" ht="21.75" thickBot="1" x14ac:dyDescent="0.4">
      <c r="A118" s="45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7"/>
      <c r="AF118" s="47"/>
      <c r="AG118" s="47"/>
      <c r="AH118" s="47"/>
      <c r="AI118" s="47"/>
      <c r="AJ118" s="47"/>
      <c r="AK118" s="47"/>
      <c r="AL118" s="47"/>
      <c r="AM118" s="47"/>
      <c r="AN118" s="47"/>
      <c r="AO118" s="47"/>
      <c r="AP118" s="47"/>
      <c r="AQ118" s="47"/>
      <c r="AR118" s="47"/>
      <c r="AS118" s="47"/>
      <c r="AT118" s="47"/>
      <c r="AU118" s="47"/>
      <c r="AV118" s="47"/>
      <c r="AW118" s="47"/>
      <c r="AX118" s="47"/>
      <c r="AY118" s="47"/>
      <c r="AZ118" s="47"/>
      <c r="BA118" s="47"/>
      <c r="BB118" s="47"/>
      <c r="BC118" s="47"/>
      <c r="BD118" s="47"/>
      <c r="BE118" s="47"/>
      <c r="BF118" s="47"/>
      <c r="BG118" s="47"/>
      <c r="BH118" s="47"/>
      <c r="BI118" s="47"/>
      <c r="BJ118" s="47"/>
      <c r="BK118" s="47"/>
      <c r="BL118" s="47"/>
      <c r="BM118" s="47"/>
      <c r="BN118" s="47"/>
      <c r="BO118" s="47"/>
      <c r="BP118" s="47"/>
      <c r="BS118" s="47"/>
      <c r="BT118" s="47"/>
    </row>
    <row r="119" spans="1:72" ht="21.75" thickBot="1" x14ac:dyDescent="0.4">
      <c r="A119" s="45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  <c r="BA119" s="47"/>
      <c r="BB119" s="47"/>
      <c r="BC119" s="47"/>
      <c r="BD119" s="47"/>
      <c r="BE119" s="47"/>
      <c r="BF119" s="47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S119" s="47"/>
      <c r="BT119" s="47"/>
    </row>
    <row r="120" spans="1:72" ht="21.75" thickBot="1" x14ac:dyDescent="0.4">
      <c r="A120" s="38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S120" s="47"/>
      <c r="BT120" s="47"/>
    </row>
    <row r="121" spans="1:72" ht="21.75" thickBot="1" x14ac:dyDescent="0.4">
      <c r="A121" s="38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S121" s="47"/>
      <c r="BT121" s="47"/>
    </row>
    <row r="122" spans="1:72" ht="21.75" thickBot="1" x14ac:dyDescent="0.4">
      <c r="A122" s="38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S122" s="47"/>
      <c r="BT122" s="47"/>
    </row>
    <row r="123" spans="1:72" ht="21.75" thickBot="1" x14ac:dyDescent="0.4">
      <c r="A123" s="38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S123" s="47"/>
      <c r="BT123" s="47"/>
    </row>
    <row r="124" spans="1:72" ht="21.75" thickBot="1" x14ac:dyDescent="0.4">
      <c r="A124" s="38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S124" s="47"/>
      <c r="BT124" s="47"/>
    </row>
    <row r="125" spans="1:72" ht="21.75" thickBot="1" x14ac:dyDescent="0.4">
      <c r="A125" s="38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S125" s="47"/>
      <c r="BT125" s="47"/>
    </row>
    <row r="126" spans="1:72" ht="21.75" thickBot="1" x14ac:dyDescent="0.4">
      <c r="A126" s="38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S126" s="47"/>
      <c r="BT126" s="47"/>
    </row>
    <row r="127" spans="1:72" ht="21.75" thickBot="1" x14ac:dyDescent="0.4">
      <c r="A127" s="38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S127" s="47"/>
      <c r="BT127" s="47"/>
    </row>
    <row r="128" spans="1:72" ht="21.75" thickBot="1" x14ac:dyDescent="0.4">
      <c r="A128" s="38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S128" s="47"/>
      <c r="BT128" s="47"/>
    </row>
    <row r="129" spans="1:72" ht="21.75" thickBot="1" x14ac:dyDescent="0.4">
      <c r="A129" s="38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S129" s="47"/>
      <c r="BT129" s="47"/>
    </row>
    <row r="130" spans="1:72" ht="22.5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thickTop="1" thickBot="1" x14ac:dyDescent="0.4">
      <c r="A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S131" s="47"/>
      <c r="BT131" s="47"/>
    </row>
    <row r="132" spans="1:72" ht="22.5" thickTop="1" thickBot="1" x14ac:dyDescent="0.4">
      <c r="A132" s="4" t="s">
        <v>29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22.5" thickTop="1" thickBot="1" x14ac:dyDescent="0.4">
      <c r="A133" s="18" t="s">
        <v>50</v>
      </c>
      <c r="B133" s="35">
        <v>-21.479212121212122</v>
      </c>
      <c r="C133" s="35">
        <v>-21.178606060606061</v>
      </c>
      <c r="D133" s="47">
        <v>-20.990727272727273</v>
      </c>
      <c r="E133" s="47">
        <v>-20.913454545454545</v>
      </c>
      <c r="F133" s="47">
        <v>-20.884363636363634</v>
      </c>
      <c r="G133" s="47">
        <v>-20.938909090909089</v>
      </c>
      <c r="H133" s="47">
        <v>-21.016626506024096</v>
      </c>
      <c r="I133" s="47">
        <v>-21.125060240963855</v>
      </c>
      <c r="J133" s="47">
        <v>-21.247999999999998</v>
      </c>
      <c r="K133" s="47">
        <v>-21.377454545454544</v>
      </c>
      <c r="L133" s="47">
        <v>-21.522909090909092</v>
      </c>
      <c r="M133" s="47">
        <v>-21.663993948562783</v>
      </c>
      <c r="N133" s="47">
        <v>-21.800151285930408</v>
      </c>
      <c r="O133" s="47">
        <v>-21.936308623298036</v>
      </c>
      <c r="P133" s="47">
        <v>-22.07246596066566</v>
      </c>
      <c r="Q133" s="47">
        <v>-22.208623298033284</v>
      </c>
      <c r="R133" s="47">
        <v>-22.344780635400909</v>
      </c>
      <c r="S133" s="47">
        <v>-22.480937972768533</v>
      </c>
      <c r="T133" s="47">
        <v>-22.599030303030304</v>
      </c>
      <c r="U133" s="47">
        <v>-22.711636363636366</v>
      </c>
      <c r="V133" s="47">
        <v>-22.814666666666668</v>
      </c>
      <c r="W133" s="47">
        <v>-22.924484848484848</v>
      </c>
      <c r="X133" s="47">
        <v>-23.039636363636365</v>
      </c>
      <c r="Y133" s="47">
        <v>-23.165120481927712</v>
      </c>
      <c r="Z133" s="47">
        <v>-23.293333333333333</v>
      </c>
      <c r="AA133" s="47">
        <v>-23.426666666666666</v>
      </c>
      <c r="AB133" s="47">
        <v>-23.563636363636363</v>
      </c>
      <c r="AC133" s="47">
        <v>-23.703030303030303</v>
      </c>
      <c r="AD133" s="47">
        <v>-23.842424242424244</v>
      </c>
      <c r="AE133" s="47">
        <v>-23.983636363636364</v>
      </c>
      <c r="AF133" s="47">
        <v>-24.129090909090909</v>
      </c>
      <c r="AG133" s="47">
        <v>-24.270060240963854</v>
      </c>
      <c r="AH133" s="47">
        <v>-24.408614457831327</v>
      </c>
      <c r="AI133" s="47">
        <v>-24.553999999999998</v>
      </c>
      <c r="AJ133" s="47">
        <v>-24.697393939393937</v>
      </c>
      <c r="AK133" s="47">
        <v>-24.836787878787877</v>
      </c>
      <c r="AL133" s="47">
        <v>-24.976181818181818</v>
      </c>
      <c r="AM133" s="47">
        <v>-25.115333333333332</v>
      </c>
      <c r="AN133" s="47">
        <v>-25.248666666666665</v>
      </c>
      <c r="AO133" s="47">
        <v>-25.38403614457831</v>
      </c>
      <c r="AP133" s="47">
        <v>-25.522590361445783</v>
      </c>
      <c r="AQ133" s="47">
        <v>-25.657333333333334</v>
      </c>
      <c r="AR133" s="47">
        <v>-25.790666666666667</v>
      </c>
      <c r="AS133" s="47">
        <v>-25.923999999999999</v>
      </c>
      <c r="AT133" s="47">
        <v>-26.054727272727273</v>
      </c>
      <c r="AU133" s="47">
        <v>-26.181999999999999</v>
      </c>
      <c r="AV133" s="47">
        <v>-26.309272727272727</v>
      </c>
      <c r="AW133" s="47">
        <v>-26.435757575757577</v>
      </c>
      <c r="AX133" s="47">
        <v>-26.556969696969698</v>
      </c>
      <c r="AY133" s="47">
        <v>-26.677831325301206</v>
      </c>
      <c r="AZ133" s="47">
        <v>-26.798313253012051</v>
      </c>
      <c r="BA133" s="47">
        <v>-26.914424242424243</v>
      </c>
      <c r="BB133" s="47">
        <v>-27.02957575757576</v>
      </c>
      <c r="BC133" s="47">
        <v>-27.144727272727273</v>
      </c>
      <c r="BD133" s="47">
        <v>-27.256727272727272</v>
      </c>
      <c r="BE133" s="47">
        <v>-27.365818181818181</v>
      </c>
      <c r="BF133" s="47">
        <v>-27.480181818181819</v>
      </c>
      <c r="BG133" s="47">
        <v>-27.595180722891566</v>
      </c>
      <c r="BH133" s="47">
        <v>-27.70963855421687</v>
      </c>
      <c r="BI133" s="47">
        <v>-27.827878787878788</v>
      </c>
      <c r="BJ133" s="47">
        <v>-27.949090909090909</v>
      </c>
      <c r="BK133" s="47">
        <v>-28.064787878787879</v>
      </c>
      <c r="BL133" s="47">
        <v>-28.18151515151515</v>
      </c>
      <c r="BM133" s="47">
        <v>-28.302727272727275</v>
      </c>
      <c r="BN133" s="47">
        <v>-28.420242424242424</v>
      </c>
      <c r="BO133" s="47">
        <v>-28.535393939393938</v>
      </c>
      <c r="BP133" s="47">
        <v>-28.649879518072289</v>
      </c>
      <c r="BQ133" s="47">
        <v>-28.764545454545456</v>
      </c>
      <c r="BR133" s="47">
        <v>-28.879696969696973</v>
      </c>
      <c r="BS133" s="47">
        <v>-28.994848484848486</v>
      </c>
      <c r="BT133" s="47">
        <v>-29.11</v>
      </c>
    </row>
    <row r="134" spans="1:72" ht="21.75" thickBot="1" x14ac:dyDescent="0.4">
      <c r="A134" s="18" t="s">
        <v>129</v>
      </c>
      <c r="B134" s="35">
        <v>-186.59315151515153</v>
      </c>
      <c r="C134" s="35">
        <v>-181.29303030303032</v>
      </c>
      <c r="D134" s="47">
        <v>-176.35363636363638</v>
      </c>
      <c r="E134" s="47">
        <v>-171.79030303030302</v>
      </c>
      <c r="F134" s="47">
        <v>-167.39854545454546</v>
      </c>
      <c r="G134" s="47">
        <v>-163.38036363636363</v>
      </c>
      <c r="H134" s="47">
        <v>-159.54096385542169</v>
      </c>
      <c r="I134" s="47">
        <v>-155.93855421686746</v>
      </c>
      <c r="J134" s="47">
        <v>-152.548</v>
      </c>
      <c r="K134" s="47">
        <v>-149.25781818181818</v>
      </c>
      <c r="L134" s="47">
        <v>-146.23963636363638</v>
      </c>
      <c r="M134" s="47">
        <v>-143.49664145234496</v>
      </c>
      <c r="N134" s="47">
        <v>-141.06396369137673</v>
      </c>
      <c r="O134" s="47">
        <v>-138.6312859304085</v>
      </c>
      <c r="P134" s="47">
        <v>-136.19860816944026</v>
      </c>
      <c r="Q134" s="47">
        <v>-133.765930408472</v>
      </c>
      <c r="R134" s="47">
        <v>-131.33325264750377</v>
      </c>
      <c r="S134" s="47">
        <v>-128.90057488653554</v>
      </c>
      <c r="T134" s="47">
        <v>-126.92860606060606</v>
      </c>
      <c r="U134" s="47">
        <v>-125.05963636363637</v>
      </c>
      <c r="V134" s="47">
        <v>-123.29599999999999</v>
      </c>
      <c r="W134" s="47">
        <v>-121.61381818181817</v>
      </c>
      <c r="X134" s="47">
        <v>-119.99563636363636</v>
      </c>
      <c r="Y134" s="47">
        <v>-118.51789156626506</v>
      </c>
      <c r="Z134" s="47">
        <v>-117.08060606060606</v>
      </c>
      <c r="AA134" s="47">
        <v>-115.72303030303031</v>
      </c>
      <c r="AB134" s="47">
        <v>-114.45636363636363</v>
      </c>
      <c r="AC134" s="47">
        <v>-113.25030303030303</v>
      </c>
      <c r="AD134" s="47">
        <v>-112.17090909090911</v>
      </c>
      <c r="AE134" s="47">
        <v>-111.13636363636364</v>
      </c>
      <c r="AF134" s="47">
        <v>-110.19090909090909</v>
      </c>
      <c r="AG134" s="47">
        <v>-109.30789156626506</v>
      </c>
      <c r="AH134" s="47">
        <v>-108.45849397590362</v>
      </c>
      <c r="AI134" s="47">
        <v>-107.70599999999999</v>
      </c>
      <c r="AJ134" s="47">
        <v>-106.97303030303028</v>
      </c>
      <c r="AK134" s="47">
        <v>-106.27606060606061</v>
      </c>
      <c r="AL134" s="47">
        <v>-105.61254545454545</v>
      </c>
      <c r="AM134" s="47">
        <v>-104.96575757575758</v>
      </c>
      <c r="AN134" s="47">
        <v>-104.35969696969697</v>
      </c>
      <c r="AO134" s="47">
        <v>-103.78090361445783</v>
      </c>
      <c r="AP134" s="47">
        <v>-103.24475903614457</v>
      </c>
      <c r="AQ134" s="47">
        <v>-102.71951515151515</v>
      </c>
      <c r="AR134" s="47">
        <v>-102.20315151515153</v>
      </c>
      <c r="AS134" s="47">
        <v>-101.74254545454546</v>
      </c>
      <c r="AT134" s="47">
        <v>-101.28975757575758</v>
      </c>
      <c r="AU134" s="47">
        <v>-100.84733333333334</v>
      </c>
      <c r="AV134" s="47">
        <v>-100.46163636363636</v>
      </c>
      <c r="AW134" s="47">
        <v>-100.09792727272728</v>
      </c>
      <c r="AX134" s="47">
        <v>-99.774290909090908</v>
      </c>
      <c r="AY134" s="47">
        <v>-99.491493975903609</v>
      </c>
      <c r="AZ134" s="47">
        <v>-99.252939759036153</v>
      </c>
      <c r="BA134" s="47">
        <v>-99.074824242424242</v>
      </c>
      <c r="BB134" s="47">
        <v>-98.926666666666662</v>
      </c>
      <c r="BC134" s="47">
        <v>-98.86</v>
      </c>
      <c r="BD134" s="47">
        <v>-98.837454545454548</v>
      </c>
      <c r="BE134" s="47">
        <v>-98.855636363636364</v>
      </c>
      <c r="BF134" s="47">
        <v>-98.975054545454554</v>
      </c>
      <c r="BG134" s="47">
        <v>-99.127710843373507</v>
      </c>
      <c r="BH134" s="47">
        <v>-99.34457831325301</v>
      </c>
      <c r="BI134" s="47">
        <v>-99.607660606060605</v>
      </c>
      <c r="BJ134" s="47">
        <v>-99.907054545454542</v>
      </c>
      <c r="BK134" s="47">
        <v>-100.22961212121211</v>
      </c>
      <c r="BL134" s="47">
        <v>-100.56643636363636</v>
      </c>
      <c r="BM134" s="47">
        <v>-100.93734545454546</v>
      </c>
      <c r="BN134" s="47">
        <v>-101.3134303030303</v>
      </c>
      <c r="BO134" s="47">
        <v>-101.69282424242424</v>
      </c>
      <c r="BP134" s="47">
        <v>-102.09778313253013</v>
      </c>
      <c r="BQ134" s="47">
        <v>-102.506</v>
      </c>
      <c r="BR134" s="47">
        <v>-102.91933333333334</v>
      </c>
      <c r="BS134" s="47">
        <v>-103.33266666666667</v>
      </c>
      <c r="BT134" s="47">
        <v>-103.746</v>
      </c>
    </row>
    <row r="135" spans="1:72" ht="21.75" thickBot="1" x14ac:dyDescent="0.4">
      <c r="A135" s="18" t="s">
        <v>123</v>
      </c>
      <c r="B135" s="35">
        <v>-61.077757575757573</v>
      </c>
      <c r="C135" s="35">
        <v>-58.87860606060606</v>
      </c>
      <c r="D135" s="47">
        <v>-56.690727272727273</v>
      </c>
      <c r="E135" s="47">
        <v>-54.524969696969691</v>
      </c>
      <c r="F135" s="47">
        <v>-52.372727272727268</v>
      </c>
      <c r="G135" s="47">
        <v>-50.281818181818181</v>
      </c>
      <c r="H135" s="47">
        <v>-48.245542168674703</v>
      </c>
      <c r="I135" s="47">
        <v>-46.281686746987951</v>
      </c>
      <c r="J135" s="47">
        <v>-44.402000000000001</v>
      </c>
      <c r="K135" s="47">
        <v>-42.56272727272728</v>
      </c>
      <c r="L135" s="47">
        <v>-40.835454545454553</v>
      </c>
      <c r="M135" s="47">
        <v>-39.252329803328294</v>
      </c>
      <c r="N135" s="47">
        <v>-37.83175491679274</v>
      </c>
      <c r="O135" s="47">
        <v>-36.411180030257185</v>
      </c>
      <c r="P135" s="47">
        <v>-34.990605143721638</v>
      </c>
      <c r="Q135" s="47">
        <v>-33.570030257186083</v>
      </c>
      <c r="R135" s="47">
        <v>-32.149455370650529</v>
      </c>
      <c r="S135" s="47">
        <v>-30.728880484114974</v>
      </c>
      <c r="T135" s="47">
        <v>-29.565757575757573</v>
      </c>
      <c r="U135" s="47">
        <v>-28.462363636363634</v>
      </c>
      <c r="V135" s="47">
        <v>-27.425999999999995</v>
      </c>
      <c r="W135" s="47">
        <v>-26.420181818181817</v>
      </c>
      <c r="X135" s="47">
        <v>-25.438363636363636</v>
      </c>
      <c r="Y135" s="47">
        <v>-24.511265060240962</v>
      </c>
      <c r="Z135" s="47">
        <v>-23.600303030303031</v>
      </c>
      <c r="AA135" s="47">
        <v>-22.721515151515153</v>
      </c>
      <c r="AB135" s="47">
        <v>-21.882727272727273</v>
      </c>
      <c r="AC135" s="47">
        <v>-21.07060606060606</v>
      </c>
      <c r="AD135" s="47">
        <v>-20.321818181818184</v>
      </c>
      <c r="AE135" s="47">
        <v>-19.592727272727274</v>
      </c>
      <c r="AF135" s="47">
        <v>-18.901818181818182</v>
      </c>
      <c r="AG135" s="47">
        <v>-18.248855421686748</v>
      </c>
      <c r="AH135" s="47">
        <v>-17.616325301204821</v>
      </c>
      <c r="AI135" s="47">
        <v>-17.022000000000002</v>
      </c>
      <c r="AJ135" s="47">
        <v>-16.440424242424243</v>
      </c>
      <c r="AK135" s="47">
        <v>-15.882848484848486</v>
      </c>
      <c r="AL135" s="47">
        <v>-15.342000000000002</v>
      </c>
      <c r="AM135" s="47">
        <v>-14.809878787878789</v>
      </c>
      <c r="AN135" s="47">
        <v>-14.306848484848485</v>
      </c>
      <c r="AO135" s="47">
        <v>-13.814397590361446</v>
      </c>
      <c r="AP135" s="47">
        <v>-13.338493975903617</v>
      </c>
      <c r="AQ135" s="47">
        <v>-12.873757575757578</v>
      </c>
      <c r="AR135" s="47">
        <v>-12.415575757575759</v>
      </c>
      <c r="AS135" s="47">
        <v>-11.985272727272729</v>
      </c>
      <c r="AT135" s="47">
        <v>-11.562787878787882</v>
      </c>
      <c r="AU135" s="47">
        <v>-11.15066666666667</v>
      </c>
      <c r="AV135" s="47">
        <v>-10.766909090909092</v>
      </c>
      <c r="AW135" s="47">
        <v>-10.395327272727274</v>
      </c>
      <c r="AX135" s="47">
        <v>-10.05169090909091</v>
      </c>
      <c r="AY135" s="47">
        <v>-9.7289999999999992</v>
      </c>
      <c r="AZ135" s="47">
        <v>-9.4289999999999985</v>
      </c>
      <c r="BA135" s="47">
        <v>-9.1657757575757568</v>
      </c>
      <c r="BB135" s="47">
        <v>-8.9189696969696968</v>
      </c>
      <c r="BC135" s="47">
        <v>-8.7129090909090898</v>
      </c>
      <c r="BD135" s="47">
        <v>-8.5336363636363632</v>
      </c>
      <c r="BE135" s="47">
        <v>-8.3790909090909089</v>
      </c>
      <c r="BF135" s="47">
        <v>-8.267254545454545</v>
      </c>
      <c r="BG135" s="47">
        <v>-8.1710843373493969</v>
      </c>
      <c r="BH135" s="47">
        <v>-8.1078313253012055</v>
      </c>
      <c r="BI135" s="47">
        <v>-8.0620121212121205</v>
      </c>
      <c r="BJ135" s="47">
        <v>-8.0298909090909092</v>
      </c>
      <c r="BK135" s="47">
        <v>-8.0176242424242421</v>
      </c>
      <c r="BL135" s="47">
        <v>-8.010945454545455</v>
      </c>
      <c r="BM135" s="47">
        <v>-8.0145818181818189</v>
      </c>
      <c r="BN135" s="47">
        <v>-8.0263515151515161</v>
      </c>
      <c r="BO135" s="47">
        <v>-8.0433212121212119</v>
      </c>
      <c r="BP135" s="47">
        <v>-8.0740722891566268</v>
      </c>
      <c r="BQ135" s="47">
        <v>-8.1061818181818186</v>
      </c>
      <c r="BR135" s="47">
        <v>-8.1401212121212119</v>
      </c>
      <c r="BS135" s="47">
        <v>-8.1740606060606051</v>
      </c>
      <c r="BT135" s="47">
        <v>-8.2080000000000002</v>
      </c>
    </row>
    <row r="136" spans="1:72" ht="21.75" thickBot="1" x14ac:dyDescent="0.4">
      <c r="A136" s="18" t="s">
        <v>53</v>
      </c>
      <c r="B136" s="35">
        <v>-38.623757575757573</v>
      </c>
      <c r="C136" s="35">
        <v>-37.656848484848481</v>
      </c>
      <c r="D136" s="47">
        <v>-36.753818181818183</v>
      </c>
      <c r="E136" s="47">
        <v>-35.930424242424245</v>
      </c>
      <c r="F136" s="47">
        <v>-35.144242424242428</v>
      </c>
      <c r="G136" s="47">
        <v>-34.447272727272725</v>
      </c>
      <c r="H136" s="47">
        <v>-33.788373493975904</v>
      </c>
      <c r="I136" s="47">
        <v>-33.179939759036145</v>
      </c>
      <c r="J136" s="47">
        <v>-32.615333333333332</v>
      </c>
      <c r="K136" s="47">
        <v>-32.072109090909088</v>
      </c>
      <c r="L136" s="47">
        <v>-31.58968484848485</v>
      </c>
      <c r="M136" s="47">
        <v>-31.165838124054467</v>
      </c>
      <c r="N136" s="47">
        <v>-30.80804689863843</v>
      </c>
      <c r="O136" s="47">
        <v>-30.450255673222394</v>
      </c>
      <c r="P136" s="47">
        <v>-30.092464447806357</v>
      </c>
      <c r="Q136" s="47">
        <v>-29.73467322239032</v>
      </c>
      <c r="R136" s="47">
        <v>-29.376881996974284</v>
      </c>
      <c r="S136" s="47">
        <v>-29.019090771558247</v>
      </c>
      <c r="T136" s="47">
        <v>-28.824103030303032</v>
      </c>
      <c r="U136" s="47">
        <v>-28.675600000000003</v>
      </c>
      <c r="V136" s="47">
        <v>-28.602266666666669</v>
      </c>
      <c r="W136" s="47">
        <v>-28.584254545454545</v>
      </c>
      <c r="X136" s="47">
        <v>-28.609709090909092</v>
      </c>
      <c r="Y136" s="47">
        <v>-28.70025903614458</v>
      </c>
      <c r="Z136" s="47">
        <v>-28.808000000000003</v>
      </c>
      <c r="AA136" s="47">
        <v>-28.948</v>
      </c>
      <c r="AB136" s="47">
        <v>-29.103272727272728</v>
      </c>
      <c r="AC136" s="47">
        <v>-29.268727272727272</v>
      </c>
      <c r="AD136" s="47">
        <v>-29.44166666666667</v>
      </c>
      <c r="AE136" s="47">
        <v>-29.616818181818186</v>
      </c>
      <c r="AF136" s="47">
        <v>-29.796212121212122</v>
      </c>
      <c r="AG136" s="47">
        <v>-29.969421686746987</v>
      </c>
      <c r="AH136" s="47">
        <v>-30.139301204819276</v>
      </c>
      <c r="AI136" s="47">
        <v>-30.313199999999998</v>
      </c>
      <c r="AJ136" s="47">
        <v>-30.484666666666666</v>
      </c>
      <c r="AK136" s="47">
        <v>-30.651333333333334</v>
      </c>
      <c r="AL136" s="47">
        <v>-30.816745454545455</v>
      </c>
      <c r="AM136" s="47">
        <v>-30.981351515151516</v>
      </c>
      <c r="AN136" s="47">
        <v>-31.140139393939393</v>
      </c>
      <c r="AO136" s="47">
        <v>-31.30090361445783</v>
      </c>
      <c r="AP136" s="47">
        <v>-31.464759036144578</v>
      </c>
      <c r="AQ136" s="47">
        <v>-31.624472727272728</v>
      </c>
      <c r="AR136" s="47">
        <v>-31.782703030303033</v>
      </c>
      <c r="AS136" s="47">
        <v>-31.941490909090906</v>
      </c>
      <c r="AT136" s="47">
        <v>-32.09793333333333</v>
      </c>
      <c r="AU136" s="47">
        <v>-32.251266666666666</v>
      </c>
      <c r="AV136" s="47">
        <v>-32.405545454545454</v>
      </c>
      <c r="AW136" s="47">
        <v>-32.55961818181818</v>
      </c>
      <c r="AX136" s="47">
        <v>-32.710527272727276</v>
      </c>
      <c r="AY136" s="47">
        <v>-32.862734939759036</v>
      </c>
      <c r="AZ136" s="47">
        <v>-33.016349397590361</v>
      </c>
      <c r="BA136" s="47">
        <v>-33.168739393939397</v>
      </c>
      <c r="BB136" s="47">
        <v>-33.321375757575758</v>
      </c>
      <c r="BC136" s="47">
        <v>-33.476527272727274</v>
      </c>
      <c r="BD136" s="47">
        <v>-33.62978787878788</v>
      </c>
      <c r="BE136" s="47">
        <v>-33.781303030303036</v>
      </c>
      <c r="BF136" s="47">
        <v>-33.937563636363642</v>
      </c>
      <c r="BG136" s="47">
        <v>-34.09353012048193</v>
      </c>
      <c r="BH136" s="47">
        <v>-34.245939759036148</v>
      </c>
      <c r="BI136" s="47">
        <v>-34.399884848484852</v>
      </c>
      <c r="BJ136" s="47">
        <v>-34.555036363636368</v>
      </c>
      <c r="BK136" s="47">
        <v>-34.700812121212124</v>
      </c>
      <c r="BL136" s="47">
        <v>-34.846448484848487</v>
      </c>
      <c r="BM136" s="47">
        <v>-34.994327272727276</v>
      </c>
      <c r="BN136" s="47">
        <v>-35.137030303030301</v>
      </c>
      <c r="BO136" s="47">
        <v>-35.276424242424241</v>
      </c>
      <c r="BP136" s="47">
        <v>-35.412120481927708</v>
      </c>
      <c r="BQ136" s="47">
        <v>-35.547727272727272</v>
      </c>
      <c r="BR136" s="47">
        <v>-35.683484848484852</v>
      </c>
      <c r="BS136" s="47">
        <v>-35.819242424242425</v>
      </c>
      <c r="BT136" s="47">
        <v>-35.954999999999998</v>
      </c>
    </row>
    <row r="137" spans="1:72" ht="21.75" thickBot="1" x14ac:dyDescent="0.4">
      <c r="A137" s="18" t="s">
        <v>4</v>
      </c>
      <c r="B137" s="35">
        <v>-61.077757575757573</v>
      </c>
      <c r="C137" s="35">
        <v>-58.87860606060606</v>
      </c>
      <c r="D137" s="47">
        <v>-56.690727272727273</v>
      </c>
      <c r="E137" s="47">
        <v>-54.524969696969691</v>
      </c>
      <c r="F137" s="47">
        <v>-52.372727272727268</v>
      </c>
      <c r="G137" s="47">
        <v>-50.281818181818181</v>
      </c>
      <c r="H137" s="47">
        <v>-48.245542168674703</v>
      </c>
      <c r="I137" s="47">
        <v>-46.281686746987951</v>
      </c>
      <c r="J137" s="47">
        <v>-44.402000000000001</v>
      </c>
      <c r="K137" s="47">
        <v>-42.56272727272728</v>
      </c>
      <c r="L137" s="47">
        <v>-40.835454545454553</v>
      </c>
      <c r="M137" s="47">
        <v>-39.252329803328294</v>
      </c>
      <c r="N137" s="47">
        <v>-37.83175491679274</v>
      </c>
      <c r="O137" s="47">
        <v>-36.411180030257185</v>
      </c>
      <c r="P137" s="47">
        <v>-34.990605143721638</v>
      </c>
      <c r="Q137" s="47">
        <v>-33.570030257186083</v>
      </c>
      <c r="R137" s="47">
        <v>-32.149455370650529</v>
      </c>
      <c r="S137" s="47">
        <v>-30.728880484114974</v>
      </c>
      <c r="T137" s="47">
        <v>-29.565757575757573</v>
      </c>
      <c r="U137" s="47">
        <v>-28.462363636363634</v>
      </c>
      <c r="V137" s="47">
        <v>-27.425999999999995</v>
      </c>
      <c r="W137" s="47">
        <v>-26.420181818181817</v>
      </c>
      <c r="X137" s="47">
        <v>-25.438363636363636</v>
      </c>
      <c r="Y137" s="47">
        <v>-24.511265060240962</v>
      </c>
      <c r="Z137" s="47">
        <v>-23.600303030303031</v>
      </c>
      <c r="AA137" s="47">
        <v>-22.721515151515153</v>
      </c>
      <c r="AB137" s="47">
        <v>-21.882727272727273</v>
      </c>
      <c r="AC137" s="47">
        <v>-21.07060606060606</v>
      </c>
      <c r="AD137" s="47">
        <v>-20.321818181818184</v>
      </c>
      <c r="AE137" s="47">
        <v>-19.592727272727274</v>
      </c>
      <c r="AF137" s="47">
        <v>-18.901818181818182</v>
      </c>
      <c r="AG137" s="47">
        <v>-18.248855421686748</v>
      </c>
      <c r="AH137" s="47">
        <v>-17.616325301204821</v>
      </c>
      <c r="AI137" s="47">
        <v>-17.022000000000002</v>
      </c>
      <c r="AJ137" s="47">
        <v>-16.440424242424243</v>
      </c>
      <c r="AK137" s="47">
        <v>-15.882848484848486</v>
      </c>
      <c r="AL137" s="47">
        <v>-15.342000000000002</v>
      </c>
      <c r="AM137" s="47">
        <v>-14.809878787878789</v>
      </c>
      <c r="AN137" s="47">
        <v>-14.306848484848485</v>
      </c>
      <c r="AO137" s="47">
        <v>-13.814397590361446</v>
      </c>
      <c r="AP137" s="47">
        <v>-13.338493975903617</v>
      </c>
      <c r="AQ137" s="47">
        <v>-12.873757575757578</v>
      </c>
      <c r="AR137" s="47">
        <v>-12.415575757575759</v>
      </c>
      <c r="AS137" s="47">
        <v>-11.985272727272729</v>
      </c>
      <c r="AT137" s="47">
        <v>-11.562787878787882</v>
      </c>
      <c r="AU137" s="47">
        <v>-11.15066666666667</v>
      </c>
      <c r="AV137" s="47">
        <v>-10.766909090909092</v>
      </c>
      <c r="AW137" s="47">
        <v>-10.395327272727274</v>
      </c>
      <c r="AX137" s="47">
        <v>-10.05169090909091</v>
      </c>
      <c r="AY137" s="47">
        <v>-9.7289999999999992</v>
      </c>
      <c r="AZ137" s="47">
        <v>-9.4289999999999985</v>
      </c>
      <c r="BA137" s="47">
        <v>-9.1657757575757568</v>
      </c>
      <c r="BB137" s="47">
        <v>-8.9189696969696968</v>
      </c>
      <c r="BC137" s="47">
        <v>-8.7129090909090898</v>
      </c>
      <c r="BD137" s="47">
        <v>-8.5336363636363632</v>
      </c>
      <c r="BE137" s="47">
        <v>-8.3790909090909089</v>
      </c>
      <c r="BF137" s="47">
        <v>-8.267254545454545</v>
      </c>
      <c r="BG137" s="47">
        <v>-8.1710843373493969</v>
      </c>
      <c r="BH137" s="47">
        <v>-8.1078313253012055</v>
      </c>
      <c r="BI137" s="47">
        <v>-8.0620121212121205</v>
      </c>
      <c r="BJ137" s="47">
        <v>-8.0298909090909092</v>
      </c>
      <c r="BK137" s="47">
        <v>-8.0176242424242421</v>
      </c>
      <c r="BL137" s="47">
        <v>-8.010945454545455</v>
      </c>
      <c r="BM137" s="47">
        <v>-8.0145818181818189</v>
      </c>
      <c r="BN137" s="47">
        <v>-8.0263515151515161</v>
      </c>
      <c r="BO137" s="47">
        <v>-8.0433212121212119</v>
      </c>
      <c r="BP137" s="47">
        <v>-8.0740722891566268</v>
      </c>
      <c r="BQ137" s="47">
        <v>-8.1061818181818186</v>
      </c>
      <c r="BR137" s="47">
        <v>-8.1401212121212119</v>
      </c>
      <c r="BS137" s="47">
        <v>-8.1740606060606051</v>
      </c>
      <c r="BT137" s="47">
        <v>-8.2080000000000002</v>
      </c>
    </row>
    <row r="138" spans="1:72" ht="21.75" thickBot="1" x14ac:dyDescent="0.4">
      <c r="A138" s="18" t="s">
        <v>131</v>
      </c>
      <c r="B138" s="35">
        <v>-143.63472727272728</v>
      </c>
      <c r="C138" s="35">
        <v>-138.93581818181821</v>
      </c>
      <c r="D138" s="47">
        <v>-134.37218181818182</v>
      </c>
      <c r="E138" s="47">
        <v>-129.96339393939394</v>
      </c>
      <c r="F138" s="47">
        <v>-125.62981818181817</v>
      </c>
      <c r="G138" s="47">
        <v>-121.50254545454546</v>
      </c>
      <c r="H138" s="47">
        <v>-117.5077108433735</v>
      </c>
      <c r="I138" s="47">
        <v>-113.68843373493976</v>
      </c>
      <c r="J138" s="47">
        <v>-110.05200000000001</v>
      </c>
      <c r="K138" s="47">
        <v>-106.5029090909091</v>
      </c>
      <c r="L138" s="47">
        <v>-103.19381818181819</v>
      </c>
      <c r="M138" s="47">
        <v>-100.16865355521936</v>
      </c>
      <c r="N138" s="47">
        <v>-97.463661119515891</v>
      </c>
      <c r="O138" s="47">
        <v>-94.758668683812402</v>
      </c>
      <c r="P138" s="47">
        <v>-92.053676248108928</v>
      </c>
      <c r="Q138" s="47">
        <v>-89.34868381240544</v>
      </c>
      <c r="R138" s="47">
        <v>-86.643691376701966</v>
      </c>
      <c r="S138" s="47">
        <v>-83.938698940998478</v>
      </c>
      <c r="T138" s="47">
        <v>-81.73054545454545</v>
      </c>
      <c r="U138" s="47">
        <v>-79.636363636363626</v>
      </c>
      <c r="V138" s="47">
        <v>-77.666666666666657</v>
      </c>
      <c r="W138" s="47">
        <v>-75.764848484848486</v>
      </c>
      <c r="X138" s="47">
        <v>-73.916363636363627</v>
      </c>
      <c r="Y138" s="47">
        <v>-72.187650602409633</v>
      </c>
      <c r="Z138" s="47">
        <v>-70.493939393939399</v>
      </c>
      <c r="AA138" s="47">
        <v>-68.869696969696975</v>
      </c>
      <c r="AB138" s="47">
        <v>-67.329090909090908</v>
      </c>
      <c r="AC138" s="47">
        <v>-65.844242424242438</v>
      </c>
      <c r="AD138" s="47">
        <v>-64.486060606060619</v>
      </c>
      <c r="AE138" s="47">
        <v>-63.169090909090912</v>
      </c>
      <c r="AF138" s="47">
        <v>-61.932727272727277</v>
      </c>
      <c r="AG138" s="47">
        <v>-60.767771084337348</v>
      </c>
      <c r="AH138" s="47">
        <v>-59.641265060240961</v>
      </c>
      <c r="AI138" s="47">
        <v>-58.597999999999999</v>
      </c>
      <c r="AJ138" s="47">
        <v>-57.578242424242426</v>
      </c>
      <c r="AK138" s="47">
        <v>-56.602484848484849</v>
      </c>
      <c r="AL138" s="47">
        <v>-55.660181818181819</v>
      </c>
      <c r="AM138" s="47">
        <v>-54.735090909090907</v>
      </c>
      <c r="AN138" s="47">
        <v>-53.862363636363639</v>
      </c>
      <c r="AO138" s="47">
        <v>-53.012831325301207</v>
      </c>
      <c r="AP138" s="47">
        <v>-52.199578313253021</v>
      </c>
      <c r="AQ138" s="47">
        <v>-51.404848484848493</v>
      </c>
      <c r="AR138" s="47">
        <v>-50.621818181818185</v>
      </c>
      <c r="AS138" s="47">
        <v>-49.894545454545458</v>
      </c>
      <c r="AT138" s="47">
        <v>-49.180303030303037</v>
      </c>
      <c r="AU138" s="47">
        <v>-48.483333333333334</v>
      </c>
      <c r="AV138" s="47">
        <v>-47.843090909090911</v>
      </c>
      <c r="AW138" s="47">
        <v>-47.226412121212121</v>
      </c>
      <c r="AX138" s="47">
        <v>-46.660351515151518</v>
      </c>
      <c r="AY138" s="47">
        <v>-46.135831325301204</v>
      </c>
      <c r="AZ138" s="47">
        <v>-45.656313253012044</v>
      </c>
      <c r="BA138" s="47">
        <v>-45.245975757575756</v>
      </c>
      <c r="BB138" s="47">
        <v>-44.867515151515157</v>
      </c>
      <c r="BC138" s="47">
        <v>-44.570545454545453</v>
      </c>
      <c r="BD138" s="47">
        <v>-44.323999999999998</v>
      </c>
      <c r="BE138" s="47">
        <v>-44.123999999999995</v>
      </c>
      <c r="BF138" s="47">
        <v>-44.014690909090909</v>
      </c>
      <c r="BG138" s="47">
        <v>-43.93734939759036</v>
      </c>
      <c r="BH138" s="47">
        <v>-43.925301204819277</v>
      </c>
      <c r="BI138" s="47">
        <v>-43.951903030303029</v>
      </c>
      <c r="BJ138" s="47">
        <v>-44.008872727272724</v>
      </c>
      <c r="BK138" s="47">
        <v>-44.100036363636363</v>
      </c>
      <c r="BL138" s="47">
        <v>-44.203406060606063</v>
      </c>
      <c r="BM138" s="47">
        <v>-44.331890909090916</v>
      </c>
      <c r="BN138" s="47">
        <v>-44.47294545454546</v>
      </c>
      <c r="BO138" s="47">
        <v>-44.622036363636362</v>
      </c>
      <c r="BP138" s="47">
        <v>-44.798024096385539</v>
      </c>
      <c r="BQ138" s="47">
        <v>-44.976909090909089</v>
      </c>
      <c r="BR138" s="47">
        <v>-45.159939393939396</v>
      </c>
      <c r="BS138" s="47">
        <v>-45.342969696969696</v>
      </c>
      <c r="BT138" s="47">
        <v>-45.525999999999996</v>
      </c>
    </row>
    <row r="139" spans="1:72" ht="21.75" thickBot="1" x14ac:dyDescent="0.4">
      <c r="A139" s="18" t="s">
        <v>1</v>
      </c>
      <c r="B139" s="35">
        <v>-18.858727272727272</v>
      </c>
      <c r="C139" s="35">
        <v>-18.879212121212124</v>
      </c>
      <c r="D139" s="47">
        <v>-18.903454545454547</v>
      </c>
      <c r="E139" s="47">
        <v>-18.932121212121213</v>
      </c>
      <c r="F139" s="47">
        <v>-18.961939393939396</v>
      </c>
      <c r="G139" s="47">
        <v>-18.986181818181819</v>
      </c>
      <c r="H139" s="47">
        <v>-19.00777108433735</v>
      </c>
      <c r="I139" s="47">
        <v>-19.025843373493977</v>
      </c>
      <c r="J139" s="47">
        <v>-19.039333333333335</v>
      </c>
      <c r="K139" s="47">
        <v>-19.052181818181818</v>
      </c>
      <c r="L139" s="47">
        <v>-19.070363636363634</v>
      </c>
      <c r="M139" s="47">
        <v>-19.082844175491676</v>
      </c>
      <c r="N139" s="47">
        <v>-19.088895612708018</v>
      </c>
      <c r="O139" s="47">
        <v>-19.094947049924357</v>
      </c>
      <c r="P139" s="47">
        <v>-19.100998487140696</v>
      </c>
      <c r="Q139" s="47">
        <v>-19.107049924357035</v>
      </c>
      <c r="R139" s="47">
        <v>-19.113101361573374</v>
      </c>
      <c r="S139" s="47">
        <v>-19.119152798789713</v>
      </c>
      <c r="T139" s="47">
        <v>-19.104363636363637</v>
      </c>
      <c r="U139" s="47">
        <v>-19.08490909090909</v>
      </c>
      <c r="V139" s="47">
        <v>-19.060666666666666</v>
      </c>
      <c r="W139" s="47">
        <v>-19.03981818181818</v>
      </c>
      <c r="X139" s="47">
        <v>-19.021636363636365</v>
      </c>
      <c r="Y139" s="47">
        <v>-19.02</v>
      </c>
      <c r="Z139" s="47">
        <v>-19.02151515151515</v>
      </c>
      <c r="AA139" s="47">
        <v>-19.027575757575757</v>
      </c>
      <c r="AB139" s="47">
        <v>-19.037272727272729</v>
      </c>
      <c r="AC139" s="47">
        <v>-19.049393939393941</v>
      </c>
      <c r="AD139" s="47">
        <v>-19.067272727272726</v>
      </c>
      <c r="AE139" s="47">
        <v>-19.085454545454542</v>
      </c>
      <c r="AF139" s="47">
        <v>-19.103636363636362</v>
      </c>
      <c r="AG139" s="47">
        <v>-19.125662650602408</v>
      </c>
      <c r="AH139" s="47">
        <v>-19.149759036144577</v>
      </c>
      <c r="AI139" s="47">
        <v>-19.167999999999999</v>
      </c>
      <c r="AJ139" s="47">
        <v>-19.186181818181819</v>
      </c>
      <c r="AK139" s="47">
        <v>-19.204363636363638</v>
      </c>
      <c r="AL139" s="47">
        <v>-19.226727272727274</v>
      </c>
      <c r="AM139" s="47">
        <v>-19.250727272727271</v>
      </c>
      <c r="AN139" s="47">
        <v>-19.268909090909091</v>
      </c>
      <c r="AO139" s="47">
        <v>-19.289397590361446</v>
      </c>
      <c r="AP139" s="47">
        <v>-19.313493975903615</v>
      </c>
      <c r="AQ139" s="47">
        <v>-19.333272727272728</v>
      </c>
      <c r="AR139" s="47">
        <v>-19.351454545454548</v>
      </c>
      <c r="AS139" s="47">
        <v>-19.369636363636364</v>
      </c>
      <c r="AT139" s="47">
        <v>-19.390424242424242</v>
      </c>
      <c r="AU139" s="47">
        <v>-19.414666666666669</v>
      </c>
      <c r="AV139" s="47">
        <v>-19.43418181818182</v>
      </c>
      <c r="AW139" s="47">
        <v>-19.452363636363636</v>
      </c>
      <c r="AX139" s="47">
        <v>-19.470545454545455</v>
      </c>
      <c r="AY139" s="47">
        <v>-19.488674698795183</v>
      </c>
      <c r="AZ139" s="47">
        <v>-19.506746987951807</v>
      </c>
      <c r="BA139" s="47">
        <v>-19.52987878787879</v>
      </c>
      <c r="BB139" s="47">
        <v>-19.553090909090908</v>
      </c>
      <c r="BC139" s="47">
        <v>-19.571272727272728</v>
      </c>
      <c r="BD139" s="47">
        <v>-19.589454545454544</v>
      </c>
      <c r="BE139" s="47">
        <v>-19.607636363636363</v>
      </c>
      <c r="BF139" s="47">
        <v>-19.625818181818182</v>
      </c>
      <c r="BG139" s="47">
        <v>-19.643975903614457</v>
      </c>
      <c r="BH139" s="47">
        <v>-19.662048192771085</v>
      </c>
      <c r="BI139" s="47">
        <v>-19.680181818181818</v>
      </c>
      <c r="BJ139" s="47">
        <v>-19.698363636363634</v>
      </c>
      <c r="BK139" s="47">
        <v>-19.716545454545454</v>
      </c>
      <c r="BL139" s="47">
        <v>-19.734727272727273</v>
      </c>
      <c r="BM139" s="47">
        <v>-19.752909090909093</v>
      </c>
      <c r="BN139" s="47">
        <v>-19.771090909090908</v>
      </c>
      <c r="BO139" s="47">
        <v>-19.789272727272728</v>
      </c>
      <c r="BP139" s="47">
        <v>-19.807349397590361</v>
      </c>
      <c r="BQ139" s="47">
        <v>-19.825454545454544</v>
      </c>
      <c r="BR139" s="47">
        <v>-19.843636363636364</v>
      </c>
      <c r="BS139" s="47">
        <v>-19.861818181818183</v>
      </c>
      <c r="BT139" s="47">
        <v>-19.88</v>
      </c>
    </row>
    <row r="140" spans="1:72" ht="21.75" thickBot="1" x14ac:dyDescent="0.4">
      <c r="A140" s="18" t="s">
        <v>825</v>
      </c>
      <c r="B140" s="35">
        <v>-60.102969696969694</v>
      </c>
      <c r="C140" s="35">
        <v>-58.835454545454546</v>
      </c>
      <c r="D140" s="47">
        <v>-57.744545454545452</v>
      </c>
      <c r="E140" s="47">
        <v>-56.843878787878786</v>
      </c>
      <c r="F140" s="47">
        <v>-56.028606060606059</v>
      </c>
      <c r="G140" s="47">
        <v>-55.386181818181811</v>
      </c>
      <c r="H140" s="47">
        <v>-54.805</v>
      </c>
      <c r="I140" s="47">
        <v>-54.305</v>
      </c>
      <c r="J140" s="47">
        <v>-53.86333333333333</v>
      </c>
      <c r="K140" s="47">
        <v>-53.449563636363635</v>
      </c>
      <c r="L140" s="47">
        <v>-53.112593939393939</v>
      </c>
      <c r="M140" s="47">
        <v>-52.829832072617251</v>
      </c>
      <c r="N140" s="47">
        <v>-52.608198184568842</v>
      </c>
      <c r="O140" s="47">
        <v>-52.386564296520426</v>
      </c>
      <c r="P140" s="47">
        <v>-52.164930408472017</v>
      </c>
      <c r="Q140" s="47">
        <v>-51.943296520423601</v>
      </c>
      <c r="R140" s="47">
        <v>-51.721662632375192</v>
      </c>
      <c r="S140" s="47">
        <v>-51.500028744326777</v>
      </c>
      <c r="T140" s="47">
        <v>-51.423133333333332</v>
      </c>
      <c r="U140" s="47">
        <v>-51.387236363636362</v>
      </c>
      <c r="V140" s="47">
        <v>-51.416933333333333</v>
      </c>
      <c r="W140" s="47">
        <v>-51.508739393939393</v>
      </c>
      <c r="X140" s="47">
        <v>-51.649345454545454</v>
      </c>
      <c r="Y140" s="47">
        <v>-51.865379518072288</v>
      </c>
      <c r="Z140" s="47">
        <v>-52.101333333333336</v>
      </c>
      <c r="AA140" s="47">
        <v>-52.37466666666667</v>
      </c>
      <c r="AB140" s="47">
        <v>-52.666909090909094</v>
      </c>
      <c r="AC140" s="47">
        <v>-52.971757575757579</v>
      </c>
      <c r="AD140" s="47">
        <v>-53.284090909090907</v>
      </c>
      <c r="AE140" s="47">
        <v>-53.600454545454546</v>
      </c>
      <c r="AF140" s="47">
        <v>-53.925303030303034</v>
      </c>
      <c r="AG140" s="47">
        <v>-54.239481927710848</v>
      </c>
      <c r="AH140" s="47">
        <v>-54.547915662650603</v>
      </c>
      <c r="AI140" s="47">
        <v>-54.867199999999997</v>
      </c>
      <c r="AJ140" s="47">
        <v>-55.182060606060602</v>
      </c>
      <c r="AK140" s="47">
        <v>-55.488121212121207</v>
      </c>
      <c r="AL140" s="47">
        <v>-55.792927272727269</v>
      </c>
      <c r="AM140" s="47">
        <v>-56.096684848484848</v>
      </c>
      <c r="AN140" s="47">
        <v>-56.388806060606058</v>
      </c>
      <c r="AO140" s="47">
        <v>-56.684939759036141</v>
      </c>
      <c r="AP140" s="47">
        <v>-56.987349397590357</v>
      </c>
      <c r="AQ140" s="47">
        <v>-57.281806060606058</v>
      </c>
      <c r="AR140" s="47">
        <v>-57.573369696969699</v>
      </c>
      <c r="AS140" s="47">
        <v>-57.865490909090909</v>
      </c>
      <c r="AT140" s="47">
        <v>-58.1526606060606</v>
      </c>
      <c r="AU140" s="47">
        <v>-58.433266666666668</v>
      </c>
      <c r="AV140" s="47">
        <v>-58.714818181818181</v>
      </c>
      <c r="AW140" s="47">
        <v>-58.995375757575758</v>
      </c>
      <c r="AX140" s="47">
        <v>-59.267496969696971</v>
      </c>
      <c r="AY140" s="47">
        <v>-59.540566265060242</v>
      </c>
      <c r="AZ140" s="47">
        <v>-59.814662650602415</v>
      </c>
      <c r="BA140" s="47">
        <v>-60.083163636363643</v>
      </c>
      <c r="BB140" s="47">
        <v>-60.350951515151522</v>
      </c>
      <c r="BC140" s="47">
        <v>-60.621254545454548</v>
      </c>
      <c r="BD140" s="47">
        <v>-60.886515151515148</v>
      </c>
      <c r="BE140" s="47">
        <v>-61.147121212121213</v>
      </c>
      <c r="BF140" s="47">
        <v>-61.417745454545454</v>
      </c>
      <c r="BG140" s="47">
        <v>-61.688710843373499</v>
      </c>
      <c r="BH140" s="47">
        <v>-61.955578313253014</v>
      </c>
      <c r="BI140" s="47">
        <v>-62.22776363636364</v>
      </c>
      <c r="BJ140" s="47">
        <v>-62.504127272727274</v>
      </c>
      <c r="BK140" s="47">
        <v>-62.765599999999999</v>
      </c>
      <c r="BL140" s="47">
        <v>-63.027963636363637</v>
      </c>
      <c r="BM140" s="47">
        <v>-63.297054545454543</v>
      </c>
      <c r="BN140" s="47">
        <v>-63.557272727272725</v>
      </c>
      <c r="BO140" s="47">
        <v>-63.811818181818175</v>
      </c>
      <c r="BP140" s="47">
        <v>-64.061999999999998</v>
      </c>
      <c r="BQ140" s="47">
        <v>-64.312272727272727</v>
      </c>
      <c r="BR140" s="47">
        <v>-64.563181818181832</v>
      </c>
      <c r="BS140" s="47">
        <v>-64.814090909090908</v>
      </c>
      <c r="BT140" s="47">
        <v>-65.064999999999998</v>
      </c>
    </row>
    <row r="141" spans="1:72" ht="21.75" thickBot="1" x14ac:dyDescent="0.4">
      <c r="A141" s="18" t="s">
        <v>826</v>
      </c>
      <c r="B141" s="35">
        <v>-38.623757575757573</v>
      </c>
      <c r="C141" s="35">
        <v>-37.656848484848481</v>
      </c>
      <c r="D141" s="47">
        <v>-36.753818181818183</v>
      </c>
      <c r="E141" s="47">
        <v>-35.930424242424245</v>
      </c>
      <c r="F141" s="47">
        <v>-35.144242424242428</v>
      </c>
      <c r="G141" s="47">
        <v>-34.447272727272725</v>
      </c>
      <c r="H141" s="47">
        <v>-33.788373493975904</v>
      </c>
      <c r="I141" s="47">
        <v>-33.179939759036145</v>
      </c>
      <c r="J141" s="47">
        <v>-32.615333333333332</v>
      </c>
      <c r="K141" s="47">
        <v>-32.072109090909088</v>
      </c>
      <c r="L141" s="47">
        <v>-31.58968484848485</v>
      </c>
      <c r="M141" s="47">
        <v>-31.165838124054467</v>
      </c>
      <c r="N141" s="47">
        <v>-30.80804689863843</v>
      </c>
      <c r="O141" s="47">
        <v>-30.450255673222394</v>
      </c>
      <c r="P141" s="47">
        <v>-30.092464447806357</v>
      </c>
      <c r="Q141" s="47">
        <v>-29.73467322239032</v>
      </c>
      <c r="R141" s="47">
        <v>-29.376881996974284</v>
      </c>
      <c r="S141" s="47">
        <v>-29.019090771558247</v>
      </c>
      <c r="T141" s="47">
        <v>-28.824103030303032</v>
      </c>
      <c r="U141" s="47">
        <v>-28.675600000000003</v>
      </c>
      <c r="V141" s="47">
        <v>-28.602266666666669</v>
      </c>
      <c r="W141" s="47">
        <v>-28.584254545454545</v>
      </c>
      <c r="X141" s="47">
        <v>-28.609709090909092</v>
      </c>
      <c r="Y141" s="47">
        <v>-28.70025903614458</v>
      </c>
      <c r="Z141" s="47">
        <v>-28.808000000000003</v>
      </c>
      <c r="AA141" s="47">
        <v>-28.948</v>
      </c>
      <c r="AB141" s="47">
        <v>-29.103272727272728</v>
      </c>
      <c r="AC141" s="47">
        <v>-29.268727272727272</v>
      </c>
      <c r="AD141" s="47">
        <v>-29.44166666666667</v>
      </c>
      <c r="AE141" s="47">
        <v>-29.616818181818186</v>
      </c>
      <c r="AF141" s="47">
        <v>-29.796212121212122</v>
      </c>
      <c r="AG141" s="47">
        <v>-29.969421686746987</v>
      </c>
      <c r="AH141" s="47">
        <v>-30.139301204819276</v>
      </c>
      <c r="AI141" s="47">
        <v>-30.313199999999998</v>
      </c>
      <c r="AJ141" s="47">
        <v>-30.484666666666666</v>
      </c>
      <c r="AK141" s="47">
        <v>-30.651333333333334</v>
      </c>
      <c r="AL141" s="47">
        <v>-30.816745454545455</v>
      </c>
      <c r="AM141" s="47">
        <v>-30.981351515151516</v>
      </c>
      <c r="AN141" s="47">
        <v>-31.140139393939393</v>
      </c>
      <c r="AO141" s="47">
        <v>-31.30090361445783</v>
      </c>
      <c r="AP141" s="47">
        <v>-31.464759036144578</v>
      </c>
      <c r="AQ141" s="47">
        <v>-31.624472727272728</v>
      </c>
      <c r="AR141" s="47">
        <v>-31.782703030303033</v>
      </c>
      <c r="AS141" s="47">
        <v>-31.941490909090906</v>
      </c>
      <c r="AT141" s="47">
        <v>-32.09793333333333</v>
      </c>
      <c r="AU141" s="47">
        <v>-32.251266666666666</v>
      </c>
      <c r="AV141" s="47">
        <v>-32.405545454545454</v>
      </c>
      <c r="AW141" s="47">
        <v>-32.55961818181818</v>
      </c>
      <c r="AX141" s="47">
        <v>-32.710527272727276</v>
      </c>
      <c r="AY141" s="47">
        <v>-32.862734939759036</v>
      </c>
      <c r="AZ141" s="47">
        <v>-33.016349397590361</v>
      </c>
      <c r="BA141" s="47">
        <v>-33.168739393939397</v>
      </c>
      <c r="BB141" s="47">
        <v>-33.321375757575758</v>
      </c>
      <c r="BC141" s="47">
        <v>-33.476527272727274</v>
      </c>
      <c r="BD141" s="47">
        <v>-33.62978787878788</v>
      </c>
      <c r="BE141" s="47">
        <v>-33.781303030303036</v>
      </c>
      <c r="BF141" s="47">
        <v>-33.937563636363642</v>
      </c>
      <c r="BG141" s="47">
        <v>-34.09353012048193</v>
      </c>
      <c r="BH141" s="47">
        <v>-34.245939759036148</v>
      </c>
      <c r="BI141" s="47">
        <v>-34.399884848484852</v>
      </c>
      <c r="BJ141" s="47">
        <v>-34.555036363636368</v>
      </c>
      <c r="BK141" s="47">
        <v>-34.700812121212124</v>
      </c>
      <c r="BL141" s="47">
        <v>-34.846448484848487</v>
      </c>
      <c r="BM141" s="47">
        <v>-34.994327272727276</v>
      </c>
      <c r="BN141" s="47">
        <v>-35.137030303030301</v>
      </c>
      <c r="BO141" s="47">
        <v>-35.276424242424241</v>
      </c>
      <c r="BP141" s="47">
        <v>-35.412120481927708</v>
      </c>
      <c r="BQ141" s="47">
        <v>-35.547727272727272</v>
      </c>
      <c r="BR141" s="47">
        <v>-35.683484848484852</v>
      </c>
      <c r="BS141" s="47">
        <v>-35.819242424242425</v>
      </c>
      <c r="BT141" s="47">
        <v>-35.954999999999998</v>
      </c>
    </row>
    <row r="142" spans="1:72" ht="21.75" thickBot="1" x14ac:dyDescent="0.4">
      <c r="A142" s="18" t="s">
        <v>813</v>
      </c>
      <c r="B142" s="35">
        <v>-186.59315151515153</v>
      </c>
      <c r="C142" s="35">
        <v>-181.29303030303032</v>
      </c>
      <c r="D142" s="47">
        <v>-176.35363636363638</v>
      </c>
      <c r="E142" s="47">
        <v>-171.79030303030302</v>
      </c>
      <c r="F142" s="47">
        <v>-167.39854545454546</v>
      </c>
      <c r="G142" s="47">
        <v>-163.38036363636363</v>
      </c>
      <c r="H142" s="47">
        <v>-159.54096385542169</v>
      </c>
      <c r="I142" s="47">
        <v>-155.93855421686746</v>
      </c>
      <c r="J142" s="47">
        <v>-152.548</v>
      </c>
      <c r="K142" s="47">
        <v>-149.25781818181818</v>
      </c>
      <c r="L142" s="47">
        <v>-146.23963636363638</v>
      </c>
      <c r="M142" s="47">
        <v>-143.49664145234496</v>
      </c>
      <c r="N142" s="47">
        <v>-141.06396369137673</v>
      </c>
      <c r="O142" s="47">
        <v>-138.6312859304085</v>
      </c>
      <c r="P142" s="47">
        <v>-136.19860816944026</v>
      </c>
      <c r="Q142" s="47">
        <v>-133.765930408472</v>
      </c>
      <c r="R142" s="47">
        <v>-131.33325264750377</v>
      </c>
      <c r="S142" s="47">
        <v>-128.90057488653554</v>
      </c>
      <c r="T142" s="47">
        <v>-126.92860606060606</v>
      </c>
      <c r="U142" s="47">
        <v>-125.05963636363637</v>
      </c>
      <c r="V142" s="47">
        <v>-123.29599999999999</v>
      </c>
      <c r="W142" s="47">
        <v>-121.61381818181817</v>
      </c>
      <c r="X142" s="47">
        <v>-119.99563636363636</v>
      </c>
      <c r="Y142" s="47">
        <v>-118.51789156626506</v>
      </c>
      <c r="Z142" s="47">
        <v>-117.08060606060606</v>
      </c>
      <c r="AA142" s="47">
        <v>-115.72303030303031</v>
      </c>
      <c r="AB142" s="47">
        <v>-114.45636363636363</v>
      </c>
      <c r="AC142" s="47">
        <v>-113.25030303030303</v>
      </c>
      <c r="AD142" s="47">
        <v>-112.17090909090911</v>
      </c>
      <c r="AE142" s="47">
        <v>-111.13636363636364</v>
      </c>
      <c r="AF142" s="47">
        <v>-110.19090909090909</v>
      </c>
      <c r="AG142" s="47">
        <v>-109.30789156626506</v>
      </c>
      <c r="AH142" s="47">
        <v>-108.45849397590362</v>
      </c>
      <c r="AI142" s="47">
        <v>-107.70599999999999</v>
      </c>
      <c r="AJ142" s="47">
        <v>-106.97303030303028</v>
      </c>
      <c r="AK142" s="47">
        <v>-106.27606060606061</v>
      </c>
      <c r="AL142" s="47">
        <v>-105.61254545454545</v>
      </c>
      <c r="AM142" s="47">
        <v>-104.96575757575758</v>
      </c>
      <c r="AN142" s="47">
        <v>-104.35969696969697</v>
      </c>
      <c r="AO142" s="47">
        <v>-103.78090361445783</v>
      </c>
      <c r="AP142" s="47">
        <v>-103.24475903614457</v>
      </c>
      <c r="AQ142" s="47">
        <v>-102.71951515151515</v>
      </c>
      <c r="AR142" s="47">
        <v>-102.20315151515153</v>
      </c>
      <c r="AS142" s="47">
        <v>-101.74254545454546</v>
      </c>
      <c r="AT142" s="47">
        <v>-101.28975757575758</v>
      </c>
      <c r="AU142" s="47">
        <v>-100.84733333333334</v>
      </c>
      <c r="AV142" s="47">
        <v>-100.46163636363636</v>
      </c>
      <c r="AW142" s="47">
        <v>-100.09792727272728</v>
      </c>
      <c r="AX142" s="47">
        <v>-99.774290909090908</v>
      </c>
      <c r="AY142" s="47">
        <v>-99.491493975903609</v>
      </c>
      <c r="AZ142" s="47">
        <v>-99.252939759036153</v>
      </c>
      <c r="BA142" s="47">
        <v>-99.074824242424242</v>
      </c>
      <c r="BB142" s="47">
        <v>-98.926666666666662</v>
      </c>
      <c r="BC142" s="47">
        <v>-98.86</v>
      </c>
      <c r="BD142" s="47">
        <v>-98.837454545454548</v>
      </c>
      <c r="BE142" s="47">
        <v>-98.855636363636364</v>
      </c>
      <c r="BF142" s="47">
        <v>-98.975054545454554</v>
      </c>
      <c r="BG142" s="47">
        <v>-99.127710843373507</v>
      </c>
      <c r="BH142" s="47">
        <v>-99.34457831325301</v>
      </c>
      <c r="BI142" s="47">
        <v>-99.607660606060605</v>
      </c>
      <c r="BJ142" s="47">
        <v>-99.907054545454542</v>
      </c>
      <c r="BK142" s="47">
        <v>-100.22961212121211</v>
      </c>
      <c r="BL142" s="47">
        <v>-100.56643636363636</v>
      </c>
      <c r="BM142" s="47">
        <v>-100.93734545454546</v>
      </c>
      <c r="BN142" s="47">
        <v>-101.3134303030303</v>
      </c>
      <c r="BO142" s="47">
        <v>-101.69282424242424</v>
      </c>
      <c r="BP142" s="47">
        <v>-102.09778313253013</v>
      </c>
      <c r="BQ142" s="47">
        <v>-102.506</v>
      </c>
      <c r="BR142" s="47">
        <v>-102.91933333333334</v>
      </c>
      <c r="BS142" s="47">
        <v>-103.33266666666667</v>
      </c>
      <c r="BT142" s="47">
        <v>-103.746</v>
      </c>
    </row>
    <row r="143" spans="1:72" ht="21.75" thickBot="1" x14ac:dyDescent="0.4">
      <c r="A143" s="18" t="s">
        <v>827</v>
      </c>
      <c r="B143" s="35">
        <v>-82.556969696969702</v>
      </c>
      <c r="C143" s="35">
        <v>-80.057212121212132</v>
      </c>
      <c r="D143" s="47">
        <v>-77.681454545454542</v>
      </c>
      <c r="E143" s="47">
        <v>-75.438424242424247</v>
      </c>
      <c r="F143" s="47">
        <v>-73.257090909090905</v>
      </c>
      <c r="G143" s="47">
        <v>-71.220727272727274</v>
      </c>
      <c r="H143" s="47">
        <v>-69.262168674698799</v>
      </c>
      <c r="I143" s="47">
        <v>-67.406746987951806</v>
      </c>
      <c r="J143" s="47">
        <v>-65.649999999999991</v>
      </c>
      <c r="K143" s="47">
        <v>-63.940181818181813</v>
      </c>
      <c r="L143" s="47">
        <v>-62.358363636363642</v>
      </c>
      <c r="M143" s="47">
        <v>-60.916323751891078</v>
      </c>
      <c r="N143" s="47">
        <v>-59.631906202723151</v>
      </c>
      <c r="O143" s="47">
        <v>-58.347488653555224</v>
      </c>
      <c r="P143" s="47">
        <v>-57.063071104387291</v>
      </c>
      <c r="Q143" s="47">
        <v>-55.778653555219364</v>
      </c>
      <c r="R143" s="47">
        <v>-54.494236006051437</v>
      </c>
      <c r="S143" s="47">
        <v>-53.209818456883511</v>
      </c>
      <c r="T143" s="47">
        <v>-52.164787878787877</v>
      </c>
      <c r="U143" s="47">
        <v>-51.173999999999999</v>
      </c>
      <c r="V143" s="47">
        <v>-50.240666666666662</v>
      </c>
      <c r="W143" s="47">
        <v>-49.344666666666669</v>
      </c>
      <c r="X143" s="47">
        <v>-48.478000000000002</v>
      </c>
      <c r="Y143" s="47">
        <v>-47.676385542168674</v>
      </c>
      <c r="Z143" s="47">
        <v>-46.893636363636361</v>
      </c>
      <c r="AA143" s="47">
        <v>-46.148181818181818</v>
      </c>
      <c r="AB143" s="47">
        <v>-45.446363636363635</v>
      </c>
      <c r="AC143" s="47">
        <v>-44.773636363636363</v>
      </c>
      <c r="AD143" s="47">
        <v>-44.164242424242424</v>
      </c>
      <c r="AE143" s="47">
        <v>-43.576363636363638</v>
      </c>
      <c r="AF143" s="47">
        <v>-43.030909090909091</v>
      </c>
      <c r="AG143" s="47">
        <v>-42.518915662650606</v>
      </c>
      <c r="AH143" s="47">
        <v>-42.024939759036144</v>
      </c>
      <c r="AI143" s="47">
        <v>-41.576000000000001</v>
      </c>
      <c r="AJ143" s="47">
        <v>-41.137818181818183</v>
      </c>
      <c r="AK143" s="47">
        <v>-40.719636363636369</v>
      </c>
      <c r="AL143" s="47">
        <v>-40.31818181818182</v>
      </c>
      <c r="AM143" s="47">
        <v>-39.92521212121212</v>
      </c>
      <c r="AN143" s="47">
        <v>-39.555515151515152</v>
      </c>
      <c r="AO143" s="47">
        <v>-39.198433734939755</v>
      </c>
      <c r="AP143" s="47">
        <v>-38.861084337349396</v>
      </c>
      <c r="AQ143" s="47">
        <v>-38.531090909090913</v>
      </c>
      <c r="AR143" s="47">
        <v>-38.206242424242433</v>
      </c>
      <c r="AS143" s="47">
        <v>-37.909272727272729</v>
      </c>
      <c r="AT143" s="47">
        <v>-37.617515151515157</v>
      </c>
      <c r="AU143" s="47">
        <v>-37.332666666666668</v>
      </c>
      <c r="AV143" s="47">
        <v>-37.076181818181823</v>
      </c>
      <c r="AW143" s="47">
        <v>-36.831084848484849</v>
      </c>
      <c r="AX143" s="47">
        <v>-36.60866060606061</v>
      </c>
      <c r="AY143" s="47">
        <v>-36.406831325301205</v>
      </c>
      <c r="AZ143" s="47">
        <v>-36.227313253012049</v>
      </c>
      <c r="BA143" s="47">
        <v>-36.080199999999998</v>
      </c>
      <c r="BB143" s="47">
        <v>-35.948545454545453</v>
      </c>
      <c r="BC143" s="47">
        <v>-35.85763636363636</v>
      </c>
      <c r="BD143" s="47">
        <v>-35.790363636363637</v>
      </c>
      <c r="BE143" s="47">
        <v>-35.74490909090909</v>
      </c>
      <c r="BF143" s="47">
        <v>-35.747436363636361</v>
      </c>
      <c r="BG143" s="47">
        <v>-35.766265060240968</v>
      </c>
      <c r="BH143" s="47">
        <v>-35.817469879518079</v>
      </c>
      <c r="BI143" s="47">
        <v>-35.889890909090916</v>
      </c>
      <c r="BJ143" s="47">
        <v>-35.978981818181822</v>
      </c>
      <c r="BK143" s="47">
        <v>-36.082412121212123</v>
      </c>
      <c r="BL143" s="47">
        <v>-36.192460606060607</v>
      </c>
      <c r="BM143" s="47">
        <v>-36.317309090909092</v>
      </c>
      <c r="BN143" s="47">
        <v>-36.446593939393942</v>
      </c>
      <c r="BO143" s="47">
        <v>-36.578715151515155</v>
      </c>
      <c r="BP143" s="47">
        <v>-36.723951807228914</v>
      </c>
      <c r="BQ143" s="47">
        <v>-36.870727272727272</v>
      </c>
      <c r="BR143" s="47">
        <v>-37.019818181818181</v>
      </c>
      <c r="BS143" s="47">
        <v>-37.168909090909089</v>
      </c>
      <c r="BT143" s="47">
        <v>-37.317999999999998</v>
      </c>
    </row>
    <row r="144" spans="1:72" ht="21.75" thickBot="1" x14ac:dyDescent="0.4">
      <c r="A144" s="18" t="s">
        <v>823</v>
      </c>
      <c r="B144" s="35">
        <v>-17.144545454545455</v>
      </c>
      <c r="C144" s="35">
        <v>-16.478242424242424</v>
      </c>
      <c r="D144" s="47">
        <v>-15.763090909090909</v>
      </c>
      <c r="E144" s="47">
        <v>-15.016969696969696</v>
      </c>
      <c r="F144" s="47">
        <v>-14.259878787878787</v>
      </c>
      <c r="G144" s="47">
        <v>-13.508363636363637</v>
      </c>
      <c r="H144" s="47">
        <v>-12.771746987951808</v>
      </c>
      <c r="I144" s="47">
        <v>-12.054879518072291</v>
      </c>
      <c r="J144" s="47">
        <v>-11.367333333333335</v>
      </c>
      <c r="K144" s="47">
        <v>-10.694654545454545</v>
      </c>
      <c r="L144" s="47">
        <v>-10.066775757575758</v>
      </c>
      <c r="M144" s="47">
        <v>-9.50184417549168</v>
      </c>
      <c r="N144" s="47">
        <v>-9.007895612708019</v>
      </c>
      <c r="O144" s="47">
        <v>-8.5139470499243579</v>
      </c>
      <c r="P144" s="47">
        <v>-8.0199984871406951</v>
      </c>
      <c r="Q144" s="47">
        <v>-7.526049924357034</v>
      </c>
      <c r="R144" s="47">
        <v>-7.032101361573373</v>
      </c>
      <c r="S144" s="47">
        <v>-6.5381527987897119</v>
      </c>
      <c r="T144" s="47">
        <v>-6.2250727272727273</v>
      </c>
      <c r="U144" s="47">
        <v>-5.9639636363636361</v>
      </c>
      <c r="V144" s="47">
        <v>-5.7875999999999994</v>
      </c>
      <c r="W144" s="47">
        <v>-5.6597696969696969</v>
      </c>
      <c r="X144" s="47">
        <v>-5.5700727272727271</v>
      </c>
      <c r="Y144" s="47">
        <v>-5.5351385542168678</v>
      </c>
      <c r="Z144" s="47">
        <v>-5.5146666666666668</v>
      </c>
      <c r="AA144" s="47">
        <v>-5.5213333333333336</v>
      </c>
      <c r="AB144" s="47">
        <v>-5.5396363636363635</v>
      </c>
      <c r="AC144" s="47">
        <v>-5.5656969696969698</v>
      </c>
      <c r="AD144" s="47">
        <v>-5.5992424242424246</v>
      </c>
      <c r="AE144" s="47">
        <v>-5.6331818181818187</v>
      </c>
      <c r="AF144" s="47">
        <v>-5.667121212121212</v>
      </c>
      <c r="AG144" s="47">
        <v>-5.6993614457831328</v>
      </c>
      <c r="AH144" s="47">
        <v>-5.7306867469879519</v>
      </c>
      <c r="AI144" s="47">
        <v>-5.7591999999999999</v>
      </c>
      <c r="AJ144" s="47">
        <v>-5.7872727272727271</v>
      </c>
      <c r="AK144" s="47">
        <v>-5.8145454545454545</v>
      </c>
      <c r="AL144" s="47">
        <v>-5.8405636363636368</v>
      </c>
      <c r="AM144" s="47">
        <v>-5.8660181818181822</v>
      </c>
      <c r="AN144" s="47">
        <v>-5.8914727272727276</v>
      </c>
      <c r="AO144" s="47">
        <v>-5.9168674698795183</v>
      </c>
      <c r="AP144" s="47">
        <v>-5.9421686746987952</v>
      </c>
      <c r="AQ144" s="47">
        <v>-5.9671393939393935</v>
      </c>
      <c r="AR144" s="47">
        <v>-5.9920363636363634</v>
      </c>
      <c r="AS144" s="47">
        <v>-6.0174909090909088</v>
      </c>
      <c r="AT144" s="47">
        <v>-6.0432060606060602</v>
      </c>
      <c r="AU144" s="47">
        <v>-6.0692666666666666</v>
      </c>
      <c r="AV144" s="47">
        <v>-6.0962727272727273</v>
      </c>
      <c r="AW144" s="47">
        <v>-6.1238606060606058</v>
      </c>
      <c r="AX144" s="47">
        <v>-6.1535575757575751</v>
      </c>
      <c r="AY144" s="47">
        <v>-6.1849036144578307</v>
      </c>
      <c r="AZ144" s="47">
        <v>-6.2180361445783134</v>
      </c>
      <c r="BA144" s="47">
        <v>-6.2543151515151516</v>
      </c>
      <c r="BB144" s="47">
        <v>-6.2918000000000003</v>
      </c>
      <c r="BC144" s="47">
        <v>-6.3318000000000003</v>
      </c>
      <c r="BD144" s="47">
        <v>-6.3730606060606068</v>
      </c>
      <c r="BE144" s="47">
        <v>-6.4154848484848488</v>
      </c>
      <c r="BF144" s="47">
        <v>-6.457381818181819</v>
      </c>
      <c r="BG144" s="47">
        <v>-6.4983493975903617</v>
      </c>
      <c r="BH144" s="47">
        <v>-6.536301204819277</v>
      </c>
      <c r="BI144" s="47">
        <v>-6.5720060606060606</v>
      </c>
      <c r="BJ144" s="47">
        <v>-6.6059454545454548</v>
      </c>
      <c r="BK144" s="47">
        <v>-6.6360242424242424</v>
      </c>
      <c r="BL144" s="47">
        <v>-6.6649333333333338</v>
      </c>
      <c r="BM144" s="47">
        <v>-6.6916000000000002</v>
      </c>
      <c r="BN144" s="47">
        <v>-6.716787878787879</v>
      </c>
      <c r="BO144" s="47">
        <v>-6.7410303030303034</v>
      </c>
      <c r="BP144" s="47">
        <v>-6.7622409638554215</v>
      </c>
      <c r="BQ144" s="47">
        <v>-6.7831818181818182</v>
      </c>
      <c r="BR144" s="47">
        <v>-6.8037878787878787</v>
      </c>
      <c r="BS144" s="47">
        <v>-6.8243939393939392</v>
      </c>
      <c r="BT144" s="47">
        <v>-6.8449999999999998</v>
      </c>
    </row>
    <row r="145" spans="1:72" ht="21.75" thickBot="1" x14ac:dyDescent="0.4">
      <c r="A145" s="18" t="s">
        <v>824</v>
      </c>
      <c r="B145" s="35">
        <v>-61.077757575757573</v>
      </c>
      <c r="C145" s="35">
        <v>-58.87860606060606</v>
      </c>
      <c r="D145" s="47">
        <v>-56.690727272727273</v>
      </c>
      <c r="E145" s="47">
        <v>-54.524969696969691</v>
      </c>
      <c r="F145" s="47">
        <v>-52.372727272727268</v>
      </c>
      <c r="G145" s="47">
        <v>-50.281818181818181</v>
      </c>
      <c r="H145" s="47">
        <v>-48.245542168674703</v>
      </c>
      <c r="I145" s="47">
        <v>-46.281686746987951</v>
      </c>
      <c r="J145" s="47">
        <v>-44.402000000000001</v>
      </c>
      <c r="K145" s="47">
        <v>-42.56272727272728</v>
      </c>
      <c r="L145" s="47">
        <v>-40.835454545454553</v>
      </c>
      <c r="M145" s="47">
        <v>-39.252329803328294</v>
      </c>
      <c r="N145" s="47">
        <v>-37.83175491679274</v>
      </c>
      <c r="O145" s="47">
        <v>-36.411180030257185</v>
      </c>
      <c r="P145" s="47">
        <v>-34.990605143721638</v>
      </c>
      <c r="Q145" s="47">
        <v>-33.570030257186083</v>
      </c>
      <c r="R145" s="47">
        <v>-32.149455370650529</v>
      </c>
      <c r="S145" s="47">
        <v>-30.728880484114974</v>
      </c>
      <c r="T145" s="47">
        <v>-29.565757575757573</v>
      </c>
      <c r="U145" s="47">
        <v>-28.462363636363634</v>
      </c>
      <c r="V145" s="47">
        <v>-27.425999999999995</v>
      </c>
      <c r="W145" s="47">
        <v>-26.420181818181817</v>
      </c>
      <c r="X145" s="47">
        <v>-25.438363636363636</v>
      </c>
      <c r="Y145" s="47">
        <v>-24.511265060240962</v>
      </c>
      <c r="Z145" s="47">
        <v>-23.600303030303031</v>
      </c>
      <c r="AA145" s="47">
        <v>-22.721515151515153</v>
      </c>
      <c r="AB145" s="47">
        <v>-21.882727272727273</v>
      </c>
      <c r="AC145" s="47">
        <v>-21.07060606060606</v>
      </c>
      <c r="AD145" s="47">
        <v>-20.321818181818184</v>
      </c>
      <c r="AE145" s="47">
        <v>-19.592727272727274</v>
      </c>
      <c r="AF145" s="47">
        <v>-18.901818181818182</v>
      </c>
      <c r="AG145" s="47">
        <v>-18.248855421686748</v>
      </c>
      <c r="AH145" s="47">
        <v>-17.616325301204821</v>
      </c>
      <c r="AI145" s="47">
        <v>-17.022000000000002</v>
      </c>
      <c r="AJ145" s="47">
        <v>-16.440424242424243</v>
      </c>
      <c r="AK145" s="47">
        <v>-15.882848484848486</v>
      </c>
      <c r="AL145" s="47">
        <v>-15.342000000000002</v>
      </c>
      <c r="AM145" s="47">
        <v>-14.809878787878789</v>
      </c>
      <c r="AN145" s="47">
        <v>-14.306848484848485</v>
      </c>
      <c r="AO145" s="47">
        <v>-13.814397590361446</v>
      </c>
      <c r="AP145" s="47">
        <v>-13.338493975903617</v>
      </c>
      <c r="AQ145" s="47">
        <v>-12.873757575757578</v>
      </c>
      <c r="AR145" s="47">
        <v>-12.415575757575759</v>
      </c>
      <c r="AS145" s="47">
        <v>-11.985272727272729</v>
      </c>
      <c r="AT145" s="47">
        <v>-11.562787878787882</v>
      </c>
      <c r="AU145" s="47">
        <v>-11.15066666666667</v>
      </c>
      <c r="AV145" s="47">
        <v>-10.766909090909092</v>
      </c>
      <c r="AW145" s="47">
        <v>-10.395327272727274</v>
      </c>
      <c r="AX145" s="47">
        <v>-10.05169090909091</v>
      </c>
      <c r="AY145" s="47">
        <v>-9.7289999999999992</v>
      </c>
      <c r="AZ145" s="47">
        <v>-9.4289999999999985</v>
      </c>
      <c r="BA145" s="47">
        <v>-9.1657757575757568</v>
      </c>
      <c r="BB145" s="47">
        <v>-8.9189696969696968</v>
      </c>
      <c r="BC145" s="47">
        <v>-8.7129090909090898</v>
      </c>
      <c r="BD145" s="47">
        <v>-8.5336363636363632</v>
      </c>
      <c r="BE145" s="47">
        <v>-8.3790909090909089</v>
      </c>
      <c r="BF145" s="47">
        <v>-8.267254545454545</v>
      </c>
      <c r="BG145" s="47">
        <v>-8.1710843373493969</v>
      </c>
      <c r="BH145" s="47">
        <v>-8.1078313253012055</v>
      </c>
      <c r="BI145" s="47">
        <v>-8.0620121212121205</v>
      </c>
      <c r="BJ145" s="47">
        <v>-8.0298909090909092</v>
      </c>
      <c r="BK145" s="47">
        <v>-8.0176242424242421</v>
      </c>
      <c r="BL145" s="47">
        <v>-8.010945454545455</v>
      </c>
      <c r="BM145" s="47">
        <v>-8.0145818181818189</v>
      </c>
      <c r="BN145" s="47">
        <v>-8.0263515151515161</v>
      </c>
      <c r="BO145" s="47">
        <v>-8.0433212121212119</v>
      </c>
      <c r="BP145" s="47">
        <v>-8.0740722891566268</v>
      </c>
      <c r="BQ145" s="47">
        <v>-8.1061818181818186</v>
      </c>
      <c r="BR145" s="47">
        <v>-8.1401212121212119</v>
      </c>
      <c r="BS145" s="47">
        <v>-8.1740606060606051</v>
      </c>
      <c r="BT145" s="47">
        <v>-8.2080000000000002</v>
      </c>
    </row>
    <row r="146" spans="1:72" ht="21.75" thickBot="1" x14ac:dyDescent="0.4">
      <c r="A146" s="18" t="s">
        <v>814</v>
      </c>
      <c r="B146" s="35">
        <v>-143.63472727272728</v>
      </c>
      <c r="C146" s="35">
        <v>-138.93581818181821</v>
      </c>
      <c r="D146" s="47">
        <v>-134.37218181818182</v>
      </c>
      <c r="E146" s="47">
        <v>-129.96339393939394</v>
      </c>
      <c r="F146" s="47">
        <v>-125.62981818181817</v>
      </c>
      <c r="G146" s="47">
        <v>-121.50254545454546</v>
      </c>
      <c r="H146" s="47">
        <v>-117.5077108433735</v>
      </c>
      <c r="I146" s="47">
        <v>-113.68843373493976</v>
      </c>
      <c r="J146" s="47">
        <v>-110.05200000000001</v>
      </c>
      <c r="K146" s="47">
        <v>-106.5029090909091</v>
      </c>
      <c r="L146" s="47">
        <v>-103.19381818181819</v>
      </c>
      <c r="M146" s="47">
        <v>-100.16865355521936</v>
      </c>
      <c r="N146" s="47">
        <v>-97.463661119515891</v>
      </c>
      <c r="O146" s="47">
        <v>-94.758668683812402</v>
      </c>
      <c r="P146" s="47">
        <v>-92.053676248108928</v>
      </c>
      <c r="Q146" s="47">
        <v>-89.34868381240544</v>
      </c>
      <c r="R146" s="47">
        <v>-86.643691376701966</v>
      </c>
      <c r="S146" s="47">
        <v>-83.938698940998478</v>
      </c>
      <c r="T146" s="47">
        <v>-81.73054545454545</v>
      </c>
      <c r="U146" s="47">
        <v>-79.636363636363626</v>
      </c>
      <c r="V146" s="47">
        <v>-77.666666666666657</v>
      </c>
      <c r="W146" s="47">
        <v>-75.764848484848486</v>
      </c>
      <c r="X146" s="47">
        <v>-73.916363636363627</v>
      </c>
      <c r="Y146" s="47">
        <v>-72.187650602409633</v>
      </c>
      <c r="Z146" s="47">
        <v>-70.493939393939399</v>
      </c>
      <c r="AA146" s="47">
        <v>-68.869696969696975</v>
      </c>
      <c r="AB146" s="47">
        <v>-67.329090909090908</v>
      </c>
      <c r="AC146" s="47">
        <v>-65.844242424242438</v>
      </c>
      <c r="AD146" s="47">
        <v>-64.486060606060619</v>
      </c>
      <c r="AE146" s="47">
        <v>-63.169090909090912</v>
      </c>
      <c r="AF146" s="47">
        <v>-61.932727272727277</v>
      </c>
      <c r="AG146" s="47">
        <v>-60.767771084337348</v>
      </c>
      <c r="AH146" s="47">
        <v>-59.641265060240961</v>
      </c>
      <c r="AI146" s="47">
        <v>-58.597999999999999</v>
      </c>
      <c r="AJ146" s="47">
        <v>-57.578242424242426</v>
      </c>
      <c r="AK146" s="47">
        <v>-56.602484848484849</v>
      </c>
      <c r="AL146" s="47">
        <v>-55.660181818181819</v>
      </c>
      <c r="AM146" s="47">
        <v>-54.735090909090907</v>
      </c>
      <c r="AN146" s="47">
        <v>-53.862363636363639</v>
      </c>
      <c r="AO146" s="47">
        <v>-53.012831325301207</v>
      </c>
      <c r="AP146" s="47">
        <v>-52.199578313253021</v>
      </c>
      <c r="AQ146" s="47">
        <v>-51.404848484848493</v>
      </c>
      <c r="AR146" s="47">
        <v>-50.621818181818185</v>
      </c>
      <c r="AS146" s="47">
        <v>-49.894545454545458</v>
      </c>
      <c r="AT146" s="47">
        <v>-49.180303030303037</v>
      </c>
      <c r="AU146" s="47">
        <v>-48.483333333333334</v>
      </c>
      <c r="AV146" s="47">
        <v>-47.843090909090911</v>
      </c>
      <c r="AW146" s="47">
        <v>-47.226412121212121</v>
      </c>
      <c r="AX146" s="47">
        <v>-46.660351515151518</v>
      </c>
      <c r="AY146" s="47">
        <v>-46.135831325301204</v>
      </c>
      <c r="AZ146" s="47">
        <v>-45.656313253012044</v>
      </c>
      <c r="BA146" s="47">
        <v>-45.245975757575756</v>
      </c>
      <c r="BB146" s="47">
        <v>-44.867515151515157</v>
      </c>
      <c r="BC146" s="47">
        <v>-44.570545454545453</v>
      </c>
      <c r="BD146" s="47">
        <v>-44.323999999999998</v>
      </c>
      <c r="BE146" s="47">
        <v>-44.123999999999995</v>
      </c>
      <c r="BF146" s="47">
        <v>-44.014690909090909</v>
      </c>
      <c r="BG146" s="47">
        <v>-43.93734939759036</v>
      </c>
      <c r="BH146" s="47">
        <v>-43.925301204819277</v>
      </c>
      <c r="BI146" s="47">
        <v>-43.951903030303029</v>
      </c>
      <c r="BJ146" s="47">
        <v>-44.008872727272724</v>
      </c>
      <c r="BK146" s="47">
        <v>-44.100036363636363</v>
      </c>
      <c r="BL146" s="47">
        <v>-44.203406060606063</v>
      </c>
      <c r="BM146" s="47">
        <v>-44.331890909090916</v>
      </c>
      <c r="BN146" s="47">
        <v>-44.47294545454546</v>
      </c>
      <c r="BO146" s="47">
        <v>-44.622036363636362</v>
      </c>
      <c r="BP146" s="47">
        <v>-44.798024096385539</v>
      </c>
      <c r="BQ146" s="47">
        <v>-44.976909090909089</v>
      </c>
      <c r="BR146" s="47">
        <v>-45.159939393939396</v>
      </c>
      <c r="BS146" s="47">
        <v>-45.342969696969696</v>
      </c>
      <c r="BT146" s="47">
        <v>-45.525999999999996</v>
      </c>
    </row>
    <row r="147" spans="1:72" ht="21.75" thickBot="1" x14ac:dyDescent="0.4">
      <c r="A147" s="18" t="s">
        <v>821</v>
      </c>
      <c r="B147" s="35">
        <v>-21.479212121212122</v>
      </c>
      <c r="C147" s="35">
        <v>-21.178606060606061</v>
      </c>
      <c r="D147" s="47">
        <v>-20.990727272727273</v>
      </c>
      <c r="E147" s="47">
        <v>-20.913454545454545</v>
      </c>
      <c r="F147" s="47">
        <v>-20.884363636363634</v>
      </c>
      <c r="G147" s="47">
        <v>-20.938909090909089</v>
      </c>
      <c r="H147" s="47">
        <v>-21.016626506024096</v>
      </c>
      <c r="I147" s="47">
        <v>-21.125060240963855</v>
      </c>
      <c r="J147" s="47">
        <v>-21.247999999999998</v>
      </c>
      <c r="K147" s="47">
        <v>-21.377454545454544</v>
      </c>
      <c r="L147" s="47">
        <v>-21.522909090909092</v>
      </c>
      <c r="M147" s="47">
        <v>-21.663993948562783</v>
      </c>
      <c r="N147" s="47">
        <v>-21.800151285930408</v>
      </c>
      <c r="O147" s="47">
        <v>-21.936308623298036</v>
      </c>
      <c r="P147" s="47">
        <v>-22.07246596066566</v>
      </c>
      <c r="Q147" s="47">
        <v>-22.208623298033284</v>
      </c>
      <c r="R147" s="47">
        <v>-22.344780635400909</v>
      </c>
      <c r="S147" s="47">
        <v>-22.480937972768533</v>
      </c>
      <c r="T147" s="47">
        <v>-22.599030303030304</v>
      </c>
      <c r="U147" s="47">
        <v>-22.711636363636366</v>
      </c>
      <c r="V147" s="47">
        <v>-22.814666666666668</v>
      </c>
      <c r="W147" s="47">
        <v>-22.924484848484848</v>
      </c>
      <c r="X147" s="47">
        <v>-23.039636363636365</v>
      </c>
      <c r="Y147" s="47">
        <v>-23.165120481927712</v>
      </c>
      <c r="Z147" s="47">
        <v>-23.293333333333333</v>
      </c>
      <c r="AA147" s="47">
        <v>-23.426666666666666</v>
      </c>
      <c r="AB147" s="47">
        <v>-23.563636363636363</v>
      </c>
      <c r="AC147" s="47">
        <v>-23.703030303030303</v>
      </c>
      <c r="AD147" s="47">
        <v>-23.842424242424244</v>
      </c>
      <c r="AE147" s="47">
        <v>-23.983636363636364</v>
      </c>
      <c r="AF147" s="47">
        <v>-24.129090909090909</v>
      </c>
      <c r="AG147" s="47">
        <v>-24.270060240963854</v>
      </c>
      <c r="AH147" s="47">
        <v>-24.408614457831327</v>
      </c>
      <c r="AI147" s="47">
        <v>-24.553999999999998</v>
      </c>
      <c r="AJ147" s="47">
        <v>-24.697393939393937</v>
      </c>
      <c r="AK147" s="47">
        <v>-24.836787878787877</v>
      </c>
      <c r="AL147" s="47">
        <v>-24.976181818181818</v>
      </c>
      <c r="AM147" s="47">
        <v>-25.115333333333332</v>
      </c>
      <c r="AN147" s="47">
        <v>-25.248666666666665</v>
      </c>
      <c r="AO147" s="47">
        <v>-25.38403614457831</v>
      </c>
      <c r="AP147" s="47">
        <v>-25.522590361445783</v>
      </c>
      <c r="AQ147" s="47">
        <v>-25.657333333333334</v>
      </c>
      <c r="AR147" s="47">
        <v>-25.790666666666667</v>
      </c>
      <c r="AS147" s="47">
        <v>-25.923999999999999</v>
      </c>
      <c r="AT147" s="47">
        <v>-26.054727272727273</v>
      </c>
      <c r="AU147" s="47">
        <v>-26.181999999999999</v>
      </c>
      <c r="AV147" s="47">
        <v>-26.309272727272727</v>
      </c>
      <c r="AW147" s="47">
        <v>-26.435757575757577</v>
      </c>
      <c r="AX147" s="47">
        <v>-26.556969696969698</v>
      </c>
      <c r="AY147" s="47">
        <v>-26.677831325301206</v>
      </c>
      <c r="AZ147" s="47">
        <v>-26.798313253012051</v>
      </c>
      <c r="BA147" s="47">
        <v>-26.914424242424243</v>
      </c>
      <c r="BB147" s="47">
        <v>-27.02957575757576</v>
      </c>
      <c r="BC147" s="47">
        <v>-27.144727272727273</v>
      </c>
      <c r="BD147" s="47">
        <v>-27.256727272727272</v>
      </c>
      <c r="BE147" s="47">
        <v>-27.365818181818181</v>
      </c>
      <c r="BF147" s="47">
        <v>-27.480181818181819</v>
      </c>
      <c r="BG147" s="47">
        <v>-27.595180722891566</v>
      </c>
      <c r="BH147" s="47">
        <v>-27.70963855421687</v>
      </c>
      <c r="BI147" s="47">
        <v>-27.827878787878788</v>
      </c>
      <c r="BJ147" s="47">
        <v>-27.949090909090909</v>
      </c>
      <c r="BK147" s="47">
        <v>-28.064787878787879</v>
      </c>
      <c r="BL147" s="47">
        <v>-28.18151515151515</v>
      </c>
      <c r="BM147" s="47">
        <v>-28.302727272727275</v>
      </c>
      <c r="BN147" s="47">
        <v>-28.420242424242424</v>
      </c>
      <c r="BO147" s="47">
        <v>-28.535393939393938</v>
      </c>
      <c r="BP147" s="47">
        <v>-28.649879518072289</v>
      </c>
      <c r="BQ147" s="47">
        <v>-28.764545454545456</v>
      </c>
      <c r="BR147" s="47">
        <v>-28.879696969696973</v>
      </c>
      <c r="BS147" s="47">
        <v>-28.994848484848486</v>
      </c>
      <c r="BT147" s="47">
        <v>-29.11</v>
      </c>
    </row>
    <row r="148" spans="1:72" ht="21.75" thickBot="1" x14ac:dyDescent="0.4">
      <c r="A148" s="18" t="s">
        <v>822</v>
      </c>
      <c r="B148" s="35">
        <v>-21.479212121212122</v>
      </c>
      <c r="C148" s="35">
        <v>-21.178606060606061</v>
      </c>
      <c r="D148" s="47">
        <v>-20.990727272727273</v>
      </c>
      <c r="E148" s="47">
        <v>-20.913454545454545</v>
      </c>
      <c r="F148" s="47">
        <v>-20.884363636363634</v>
      </c>
      <c r="G148" s="47">
        <v>-20.938909090909089</v>
      </c>
      <c r="H148" s="47">
        <v>-21.016626506024096</v>
      </c>
      <c r="I148" s="47">
        <v>-21.125060240963855</v>
      </c>
      <c r="J148" s="47">
        <v>-21.247999999999998</v>
      </c>
      <c r="K148" s="47">
        <v>-21.377454545454544</v>
      </c>
      <c r="L148" s="47">
        <v>-21.522909090909092</v>
      </c>
      <c r="M148" s="47">
        <v>-21.663993948562783</v>
      </c>
      <c r="N148" s="47">
        <v>-21.800151285930408</v>
      </c>
      <c r="O148" s="47">
        <v>-21.936308623298036</v>
      </c>
      <c r="P148" s="47">
        <v>-22.07246596066566</v>
      </c>
      <c r="Q148" s="47">
        <v>-22.208623298033284</v>
      </c>
      <c r="R148" s="47">
        <v>-22.344780635400909</v>
      </c>
      <c r="S148" s="47">
        <v>-22.480937972768533</v>
      </c>
      <c r="T148" s="47">
        <v>-22.599030303030304</v>
      </c>
      <c r="U148" s="47">
        <v>-22.711636363636366</v>
      </c>
      <c r="V148" s="47">
        <v>-22.814666666666668</v>
      </c>
      <c r="W148" s="47">
        <v>-22.924484848484848</v>
      </c>
      <c r="X148" s="47">
        <v>-23.039636363636365</v>
      </c>
      <c r="Y148" s="47">
        <v>-23.165120481927712</v>
      </c>
      <c r="Z148" s="47">
        <v>-23.293333333333333</v>
      </c>
      <c r="AA148" s="47">
        <v>-23.426666666666666</v>
      </c>
      <c r="AB148" s="47">
        <v>-23.563636363636363</v>
      </c>
      <c r="AC148" s="47">
        <v>-23.703030303030303</v>
      </c>
      <c r="AD148" s="47">
        <v>-23.842424242424244</v>
      </c>
      <c r="AE148" s="47">
        <v>-23.983636363636364</v>
      </c>
      <c r="AF148" s="47">
        <v>-24.129090909090909</v>
      </c>
      <c r="AG148" s="47">
        <v>-24.270060240963854</v>
      </c>
      <c r="AH148" s="47">
        <v>-24.408614457831327</v>
      </c>
      <c r="AI148" s="47">
        <v>-24.553999999999998</v>
      </c>
      <c r="AJ148" s="47">
        <v>-24.697393939393937</v>
      </c>
      <c r="AK148" s="47">
        <v>-24.836787878787877</v>
      </c>
      <c r="AL148" s="47">
        <v>-24.976181818181818</v>
      </c>
      <c r="AM148" s="47">
        <v>-25.115333333333332</v>
      </c>
      <c r="AN148" s="47">
        <v>-25.248666666666665</v>
      </c>
      <c r="AO148" s="47">
        <v>-25.38403614457831</v>
      </c>
      <c r="AP148" s="47">
        <v>-25.522590361445783</v>
      </c>
      <c r="AQ148" s="47">
        <v>-25.657333333333334</v>
      </c>
      <c r="AR148" s="47">
        <v>-25.790666666666667</v>
      </c>
      <c r="AS148" s="47">
        <v>-25.923999999999999</v>
      </c>
      <c r="AT148" s="47">
        <v>-26.054727272727273</v>
      </c>
      <c r="AU148" s="47">
        <v>-26.181999999999999</v>
      </c>
      <c r="AV148" s="47">
        <v>-26.309272727272727</v>
      </c>
      <c r="AW148" s="47">
        <v>-26.435757575757577</v>
      </c>
      <c r="AX148" s="47">
        <v>-26.556969696969698</v>
      </c>
      <c r="AY148" s="47">
        <v>-26.677831325301206</v>
      </c>
      <c r="AZ148" s="47">
        <v>-26.798313253012051</v>
      </c>
      <c r="BA148" s="47">
        <v>-26.914424242424243</v>
      </c>
      <c r="BB148" s="47">
        <v>-27.02957575757576</v>
      </c>
      <c r="BC148" s="47">
        <v>-27.144727272727273</v>
      </c>
      <c r="BD148" s="47">
        <v>-27.256727272727272</v>
      </c>
      <c r="BE148" s="47">
        <v>-27.365818181818181</v>
      </c>
      <c r="BF148" s="47">
        <v>-27.480181818181819</v>
      </c>
      <c r="BG148" s="47">
        <v>-27.595180722891566</v>
      </c>
      <c r="BH148" s="47">
        <v>-27.70963855421687</v>
      </c>
      <c r="BI148" s="47">
        <v>-27.827878787878788</v>
      </c>
      <c r="BJ148" s="47">
        <v>-27.949090909090909</v>
      </c>
      <c r="BK148" s="47">
        <v>-28.064787878787879</v>
      </c>
      <c r="BL148" s="47">
        <v>-28.18151515151515</v>
      </c>
      <c r="BM148" s="47">
        <v>-28.302727272727275</v>
      </c>
      <c r="BN148" s="47">
        <v>-28.420242424242424</v>
      </c>
      <c r="BO148" s="47">
        <v>-28.535393939393938</v>
      </c>
      <c r="BP148" s="47">
        <v>-28.649879518072289</v>
      </c>
      <c r="BQ148" s="47">
        <v>-28.764545454545456</v>
      </c>
      <c r="BR148" s="47">
        <v>-28.879696969696973</v>
      </c>
      <c r="BS148" s="47">
        <v>-28.994848484848486</v>
      </c>
      <c r="BT148" s="47">
        <v>-29.11</v>
      </c>
    </row>
    <row r="149" spans="1:72" ht="21.75" thickBot="1" x14ac:dyDescent="0.4">
      <c r="A149" s="18" t="s">
        <v>815</v>
      </c>
      <c r="B149" s="35">
        <v>-21.479212121212122</v>
      </c>
      <c r="C149" s="35">
        <v>-21.178606060606061</v>
      </c>
      <c r="D149" s="47">
        <v>-20.990727272727273</v>
      </c>
      <c r="E149" s="47">
        <v>-20.913454545454545</v>
      </c>
      <c r="F149" s="47">
        <v>-20.884363636363634</v>
      </c>
      <c r="G149" s="47">
        <v>-20.938909090909089</v>
      </c>
      <c r="H149" s="47">
        <v>-21.016626506024096</v>
      </c>
      <c r="I149" s="47">
        <v>-21.125060240963855</v>
      </c>
      <c r="J149" s="47">
        <v>-21.247999999999998</v>
      </c>
      <c r="K149" s="47">
        <v>-21.377454545454544</v>
      </c>
      <c r="L149" s="47">
        <v>-21.522909090909092</v>
      </c>
      <c r="M149" s="47">
        <v>-21.663993948562783</v>
      </c>
      <c r="N149" s="47">
        <v>-21.800151285930408</v>
      </c>
      <c r="O149" s="47">
        <v>-21.936308623298036</v>
      </c>
      <c r="P149" s="47">
        <v>-22.07246596066566</v>
      </c>
      <c r="Q149" s="47">
        <v>-22.208623298033284</v>
      </c>
      <c r="R149" s="47">
        <v>-22.344780635400909</v>
      </c>
      <c r="S149" s="47">
        <v>-22.480937972768533</v>
      </c>
      <c r="T149" s="47">
        <v>-22.599030303030304</v>
      </c>
      <c r="U149" s="47">
        <v>-22.711636363636366</v>
      </c>
      <c r="V149" s="47">
        <v>-22.814666666666668</v>
      </c>
      <c r="W149" s="47">
        <v>-22.924484848484848</v>
      </c>
      <c r="X149" s="47">
        <v>-23.039636363636365</v>
      </c>
      <c r="Y149" s="47">
        <v>-23.165120481927712</v>
      </c>
      <c r="Z149" s="47">
        <v>-23.293333333333333</v>
      </c>
      <c r="AA149" s="47">
        <v>-23.426666666666666</v>
      </c>
      <c r="AB149" s="47">
        <v>-23.563636363636363</v>
      </c>
      <c r="AC149" s="47">
        <v>-23.703030303030303</v>
      </c>
      <c r="AD149" s="47">
        <v>-23.842424242424244</v>
      </c>
      <c r="AE149" s="47">
        <v>-23.983636363636364</v>
      </c>
      <c r="AF149" s="47">
        <v>-24.129090909090909</v>
      </c>
      <c r="AG149" s="47">
        <v>-24.270060240963854</v>
      </c>
      <c r="AH149" s="47">
        <v>-24.408614457831327</v>
      </c>
      <c r="AI149" s="47">
        <v>-24.553999999999998</v>
      </c>
      <c r="AJ149" s="47">
        <v>-24.697393939393937</v>
      </c>
      <c r="AK149" s="47">
        <v>-24.836787878787877</v>
      </c>
      <c r="AL149" s="47">
        <v>-24.976181818181818</v>
      </c>
      <c r="AM149" s="47">
        <v>-25.115333333333332</v>
      </c>
      <c r="AN149" s="47">
        <v>-25.248666666666665</v>
      </c>
      <c r="AO149" s="47">
        <v>-25.38403614457831</v>
      </c>
      <c r="AP149" s="47">
        <v>-25.522590361445783</v>
      </c>
      <c r="AQ149" s="47">
        <v>-25.657333333333334</v>
      </c>
      <c r="AR149" s="47">
        <v>-25.790666666666667</v>
      </c>
      <c r="AS149" s="47">
        <v>-25.923999999999999</v>
      </c>
      <c r="AT149" s="47">
        <v>-26.054727272727273</v>
      </c>
      <c r="AU149" s="47">
        <v>-26.181999999999999</v>
      </c>
      <c r="AV149" s="47">
        <v>-26.309272727272727</v>
      </c>
      <c r="AW149" s="47">
        <v>-26.435757575757577</v>
      </c>
      <c r="AX149" s="47">
        <v>-26.556969696969698</v>
      </c>
      <c r="AY149" s="47">
        <v>-26.677831325301206</v>
      </c>
      <c r="AZ149" s="47">
        <v>-26.798313253012051</v>
      </c>
      <c r="BA149" s="47">
        <v>-26.914424242424243</v>
      </c>
      <c r="BB149" s="47">
        <v>-27.02957575757576</v>
      </c>
      <c r="BC149" s="47">
        <v>-27.144727272727273</v>
      </c>
      <c r="BD149" s="47">
        <v>-27.256727272727272</v>
      </c>
      <c r="BE149" s="47">
        <v>-27.365818181818181</v>
      </c>
      <c r="BF149" s="47">
        <v>-27.480181818181819</v>
      </c>
      <c r="BG149" s="47">
        <v>-27.595180722891566</v>
      </c>
      <c r="BH149" s="47">
        <v>-27.70963855421687</v>
      </c>
      <c r="BI149" s="47">
        <v>-27.827878787878788</v>
      </c>
      <c r="BJ149" s="47">
        <v>-27.949090909090909</v>
      </c>
      <c r="BK149" s="47">
        <v>-28.064787878787879</v>
      </c>
      <c r="BL149" s="47">
        <v>-28.18151515151515</v>
      </c>
      <c r="BM149" s="47">
        <v>-28.302727272727275</v>
      </c>
      <c r="BN149" s="47">
        <v>-28.420242424242424</v>
      </c>
      <c r="BO149" s="47">
        <v>-28.535393939393938</v>
      </c>
      <c r="BP149" s="47">
        <v>-28.649879518072289</v>
      </c>
      <c r="BQ149" s="47">
        <v>-28.764545454545456</v>
      </c>
      <c r="BR149" s="47">
        <v>-28.879696969696973</v>
      </c>
      <c r="BS149" s="47">
        <v>-28.994848484848486</v>
      </c>
      <c r="BT149" s="47">
        <v>-29.11</v>
      </c>
    </row>
    <row r="150" spans="1:72" ht="21.75" thickBot="1" x14ac:dyDescent="0.4">
      <c r="A150" s="18" t="s">
        <v>812</v>
      </c>
      <c r="B150" s="35">
        <v>-21.479212121212122</v>
      </c>
      <c r="C150" s="35">
        <v>-21.178606060606061</v>
      </c>
      <c r="D150" s="47">
        <v>-20.990727272727273</v>
      </c>
      <c r="E150" s="47">
        <v>-20.913454545454545</v>
      </c>
      <c r="F150" s="47">
        <v>-20.884363636363634</v>
      </c>
      <c r="G150" s="47">
        <v>-20.938909090909089</v>
      </c>
      <c r="H150" s="47">
        <v>-21.016626506024096</v>
      </c>
      <c r="I150" s="47">
        <v>-21.125060240963855</v>
      </c>
      <c r="J150" s="47">
        <v>-21.247999999999998</v>
      </c>
      <c r="K150" s="47">
        <v>-21.377454545454544</v>
      </c>
      <c r="L150" s="47">
        <v>-21.522909090909092</v>
      </c>
      <c r="M150" s="47">
        <v>-21.663993948562783</v>
      </c>
      <c r="N150" s="47">
        <v>-21.800151285930408</v>
      </c>
      <c r="O150" s="47">
        <v>-21.936308623298036</v>
      </c>
      <c r="P150" s="47">
        <v>-22.07246596066566</v>
      </c>
      <c r="Q150" s="47">
        <v>-22.208623298033284</v>
      </c>
      <c r="R150" s="47">
        <v>-22.344780635400909</v>
      </c>
      <c r="S150" s="47">
        <v>-22.480937972768533</v>
      </c>
      <c r="T150" s="47">
        <v>-22.599030303030304</v>
      </c>
      <c r="U150" s="47">
        <v>-22.711636363636366</v>
      </c>
      <c r="V150" s="47">
        <v>-22.814666666666668</v>
      </c>
      <c r="W150" s="47">
        <v>-22.924484848484848</v>
      </c>
      <c r="X150" s="47">
        <v>-23.039636363636365</v>
      </c>
      <c r="Y150" s="47">
        <v>-23.165120481927712</v>
      </c>
      <c r="Z150" s="47">
        <v>-23.293333333333333</v>
      </c>
      <c r="AA150" s="47">
        <v>-23.426666666666666</v>
      </c>
      <c r="AB150" s="47">
        <v>-23.563636363636363</v>
      </c>
      <c r="AC150" s="47">
        <v>-23.703030303030303</v>
      </c>
      <c r="AD150" s="47">
        <v>-23.842424242424244</v>
      </c>
      <c r="AE150" s="47">
        <v>-23.983636363636364</v>
      </c>
      <c r="AF150" s="47">
        <v>-24.129090909090909</v>
      </c>
      <c r="AG150" s="47">
        <v>-24.270060240963854</v>
      </c>
      <c r="AH150" s="47">
        <v>-24.408614457831327</v>
      </c>
      <c r="AI150" s="47">
        <v>-24.553999999999998</v>
      </c>
      <c r="AJ150" s="47">
        <v>-24.697393939393937</v>
      </c>
      <c r="AK150" s="47">
        <v>-24.836787878787877</v>
      </c>
      <c r="AL150" s="47">
        <v>-24.976181818181818</v>
      </c>
      <c r="AM150" s="47">
        <v>-25.115333333333332</v>
      </c>
      <c r="AN150" s="47">
        <v>-25.248666666666665</v>
      </c>
      <c r="AO150" s="47">
        <v>-25.38403614457831</v>
      </c>
      <c r="AP150" s="47">
        <v>-25.522590361445783</v>
      </c>
      <c r="AQ150" s="47">
        <v>-25.657333333333334</v>
      </c>
      <c r="AR150" s="47">
        <v>-25.790666666666667</v>
      </c>
      <c r="AS150" s="47">
        <v>-25.923999999999999</v>
      </c>
      <c r="AT150" s="47">
        <v>-26.054727272727273</v>
      </c>
      <c r="AU150" s="47">
        <v>-26.181999999999999</v>
      </c>
      <c r="AV150" s="47">
        <v>-26.309272727272727</v>
      </c>
      <c r="AW150" s="47">
        <v>-26.435757575757577</v>
      </c>
      <c r="AX150" s="47">
        <v>-26.556969696969698</v>
      </c>
      <c r="AY150" s="47">
        <v>-26.677831325301206</v>
      </c>
      <c r="AZ150" s="47">
        <v>-26.798313253012051</v>
      </c>
      <c r="BA150" s="47">
        <v>-26.914424242424243</v>
      </c>
      <c r="BB150" s="47">
        <v>-27.02957575757576</v>
      </c>
      <c r="BC150" s="47">
        <v>-27.144727272727273</v>
      </c>
      <c r="BD150" s="47">
        <v>-27.256727272727272</v>
      </c>
      <c r="BE150" s="47">
        <v>-27.365818181818181</v>
      </c>
      <c r="BF150" s="47">
        <v>-27.480181818181819</v>
      </c>
      <c r="BG150" s="47">
        <v>-27.595180722891566</v>
      </c>
      <c r="BH150" s="47">
        <v>-27.70963855421687</v>
      </c>
      <c r="BI150" s="47">
        <v>-27.827878787878788</v>
      </c>
      <c r="BJ150" s="47">
        <v>-27.949090909090909</v>
      </c>
      <c r="BK150" s="47">
        <v>-28.064787878787879</v>
      </c>
      <c r="BL150" s="47">
        <v>-28.18151515151515</v>
      </c>
      <c r="BM150" s="47">
        <v>-28.302727272727275</v>
      </c>
      <c r="BN150" s="47">
        <v>-28.420242424242424</v>
      </c>
      <c r="BO150" s="47">
        <v>-28.535393939393938</v>
      </c>
      <c r="BP150" s="47">
        <v>-28.649879518072289</v>
      </c>
      <c r="BQ150" s="47">
        <v>-28.764545454545456</v>
      </c>
      <c r="BR150" s="47">
        <v>-28.879696969696973</v>
      </c>
      <c r="BS150" s="47">
        <v>-28.994848484848486</v>
      </c>
      <c r="BT150" s="47">
        <v>-29.11</v>
      </c>
    </row>
    <row r="151" spans="1:72" ht="21.75" thickBot="1" x14ac:dyDescent="0.4">
      <c r="A151" s="18" t="s">
        <v>816</v>
      </c>
      <c r="B151" s="35">
        <v>-61.077757575757573</v>
      </c>
      <c r="C151" s="35">
        <v>-58.87860606060606</v>
      </c>
      <c r="D151" s="47">
        <v>-56.690727272727273</v>
      </c>
      <c r="E151" s="47">
        <v>-54.524969696969691</v>
      </c>
      <c r="F151" s="47">
        <v>-52.372727272727268</v>
      </c>
      <c r="G151" s="47">
        <v>-50.281818181818181</v>
      </c>
      <c r="H151" s="47">
        <v>-48.245542168674703</v>
      </c>
      <c r="I151" s="47">
        <v>-46.281686746987951</v>
      </c>
      <c r="J151" s="47">
        <v>-44.402000000000001</v>
      </c>
      <c r="K151" s="47">
        <v>-42.56272727272728</v>
      </c>
      <c r="L151" s="47">
        <v>-40.835454545454553</v>
      </c>
      <c r="M151" s="47">
        <v>-39.252329803328294</v>
      </c>
      <c r="N151" s="47">
        <v>-37.83175491679274</v>
      </c>
      <c r="O151" s="47">
        <v>-36.411180030257185</v>
      </c>
      <c r="P151" s="47">
        <v>-34.990605143721638</v>
      </c>
      <c r="Q151" s="47">
        <v>-33.570030257186083</v>
      </c>
      <c r="R151" s="47">
        <v>-32.149455370650529</v>
      </c>
      <c r="S151" s="47">
        <v>-30.728880484114974</v>
      </c>
      <c r="T151" s="47">
        <v>-29.565757575757573</v>
      </c>
      <c r="U151" s="47">
        <v>-28.462363636363634</v>
      </c>
      <c r="V151" s="47">
        <v>-27.425999999999995</v>
      </c>
      <c r="W151" s="47">
        <v>-26.420181818181817</v>
      </c>
      <c r="X151" s="47">
        <v>-25.438363636363636</v>
      </c>
      <c r="Y151" s="47">
        <v>-24.511265060240962</v>
      </c>
      <c r="Z151" s="47">
        <v>-23.600303030303031</v>
      </c>
      <c r="AA151" s="47">
        <v>-22.721515151515153</v>
      </c>
      <c r="AB151" s="47">
        <v>-21.882727272727273</v>
      </c>
      <c r="AC151" s="47">
        <v>-21.07060606060606</v>
      </c>
      <c r="AD151" s="47">
        <v>-20.321818181818184</v>
      </c>
      <c r="AE151" s="47">
        <v>-19.592727272727274</v>
      </c>
      <c r="AF151" s="47">
        <v>-18.901818181818182</v>
      </c>
      <c r="AG151" s="47">
        <v>-18.248855421686748</v>
      </c>
      <c r="AH151" s="47">
        <v>-17.616325301204821</v>
      </c>
      <c r="AI151" s="47">
        <v>-17.022000000000002</v>
      </c>
      <c r="AJ151" s="47">
        <v>-16.440424242424243</v>
      </c>
      <c r="AK151" s="47">
        <v>-15.882848484848486</v>
      </c>
      <c r="AL151" s="47">
        <v>-15.342000000000002</v>
      </c>
      <c r="AM151" s="47">
        <v>-14.809878787878789</v>
      </c>
      <c r="AN151" s="47">
        <v>-14.306848484848485</v>
      </c>
      <c r="AO151" s="47">
        <v>-13.814397590361446</v>
      </c>
      <c r="AP151" s="47">
        <v>-13.338493975903617</v>
      </c>
      <c r="AQ151" s="47">
        <v>-12.873757575757578</v>
      </c>
      <c r="AR151" s="47">
        <v>-12.415575757575759</v>
      </c>
      <c r="AS151" s="47">
        <v>-11.985272727272729</v>
      </c>
      <c r="AT151" s="47">
        <v>-11.562787878787882</v>
      </c>
      <c r="AU151" s="47">
        <v>-11.15066666666667</v>
      </c>
      <c r="AV151" s="47">
        <v>-10.766909090909092</v>
      </c>
      <c r="AW151" s="47">
        <v>-10.395327272727274</v>
      </c>
      <c r="AX151" s="47">
        <v>-10.05169090909091</v>
      </c>
      <c r="AY151" s="47">
        <v>-9.7289999999999992</v>
      </c>
      <c r="AZ151" s="47">
        <v>-9.4289999999999985</v>
      </c>
      <c r="BA151" s="47">
        <v>-9.1657757575757568</v>
      </c>
      <c r="BB151" s="47">
        <v>-8.9189696969696968</v>
      </c>
      <c r="BC151" s="47">
        <v>-8.7129090909090898</v>
      </c>
      <c r="BD151" s="47">
        <v>-8.5336363636363632</v>
      </c>
      <c r="BE151" s="47">
        <v>-8.3790909090909089</v>
      </c>
      <c r="BF151" s="47">
        <v>-8.267254545454545</v>
      </c>
      <c r="BG151" s="47">
        <v>-8.1710843373493969</v>
      </c>
      <c r="BH151" s="47">
        <v>-8.1078313253012055</v>
      </c>
      <c r="BI151" s="47">
        <v>-8.0620121212121205</v>
      </c>
      <c r="BJ151" s="47">
        <v>-8.0298909090909092</v>
      </c>
      <c r="BK151" s="47">
        <v>-8.0176242424242421</v>
      </c>
      <c r="BL151" s="47">
        <v>-8.010945454545455</v>
      </c>
      <c r="BM151" s="47">
        <v>-8.0145818181818189</v>
      </c>
      <c r="BN151" s="47">
        <v>-8.0263515151515161</v>
      </c>
      <c r="BO151" s="47">
        <v>-8.0433212121212119</v>
      </c>
      <c r="BP151" s="47">
        <v>-8.0740722891566268</v>
      </c>
      <c r="BQ151" s="47">
        <v>-8.1061818181818186</v>
      </c>
      <c r="BR151" s="47">
        <v>-8.1401212121212119</v>
      </c>
      <c r="BS151" s="47">
        <v>-8.1740606060606051</v>
      </c>
      <c r="BT151" s="47">
        <v>-8.2080000000000002</v>
      </c>
    </row>
    <row r="152" spans="1:72" ht="21.75" thickBot="1" x14ac:dyDescent="0.4">
      <c r="A152" s="18" t="s">
        <v>817</v>
      </c>
      <c r="B152" s="35">
        <v>-17.144545454545455</v>
      </c>
      <c r="C152" s="35">
        <v>-16.478242424242424</v>
      </c>
      <c r="D152" s="47">
        <v>-15.763090909090909</v>
      </c>
      <c r="E152" s="47">
        <v>-15.016969696969696</v>
      </c>
      <c r="F152" s="47">
        <v>-14.259878787878787</v>
      </c>
      <c r="G152" s="47">
        <v>-13.508363636363637</v>
      </c>
      <c r="H152" s="47">
        <v>-12.771746987951808</v>
      </c>
      <c r="I152" s="47">
        <v>-12.054879518072291</v>
      </c>
      <c r="J152" s="47">
        <v>-11.367333333333335</v>
      </c>
      <c r="K152" s="47">
        <v>-10.694654545454545</v>
      </c>
      <c r="L152" s="47">
        <v>-10.066775757575758</v>
      </c>
      <c r="M152" s="47">
        <v>-9.50184417549168</v>
      </c>
      <c r="N152" s="47">
        <v>-9.007895612708019</v>
      </c>
      <c r="O152" s="47">
        <v>-8.5139470499243579</v>
      </c>
      <c r="P152" s="47">
        <v>-8.0199984871406951</v>
      </c>
      <c r="Q152" s="47">
        <v>-7.526049924357034</v>
      </c>
      <c r="R152" s="47">
        <v>-7.032101361573373</v>
      </c>
      <c r="S152" s="47">
        <v>-6.5381527987897119</v>
      </c>
      <c r="T152" s="47">
        <v>-6.2250727272727273</v>
      </c>
      <c r="U152" s="47">
        <v>-5.9639636363636361</v>
      </c>
      <c r="V152" s="47">
        <v>-5.7875999999999994</v>
      </c>
      <c r="W152" s="47">
        <v>-5.6597696969696969</v>
      </c>
      <c r="X152" s="47">
        <v>-5.5700727272727271</v>
      </c>
      <c r="Y152" s="47">
        <v>-5.5351385542168678</v>
      </c>
      <c r="Z152" s="47">
        <v>-5.5146666666666668</v>
      </c>
      <c r="AA152" s="47">
        <v>-5.5213333333333336</v>
      </c>
      <c r="AB152" s="47">
        <v>-5.5396363636363635</v>
      </c>
      <c r="AC152" s="47">
        <v>-5.5656969696969698</v>
      </c>
      <c r="AD152" s="47">
        <v>-5.5992424242424246</v>
      </c>
      <c r="AE152" s="47">
        <v>-5.6331818181818187</v>
      </c>
      <c r="AF152" s="47">
        <v>-5.667121212121212</v>
      </c>
      <c r="AG152" s="47">
        <v>-5.6993614457831328</v>
      </c>
      <c r="AH152" s="47">
        <v>-5.7306867469879519</v>
      </c>
      <c r="AI152" s="47">
        <v>-5.7591999999999999</v>
      </c>
      <c r="AJ152" s="47">
        <v>-5.7872727272727271</v>
      </c>
      <c r="AK152" s="47">
        <v>-5.8145454545454545</v>
      </c>
      <c r="AL152" s="47">
        <v>-5.8405636363636368</v>
      </c>
      <c r="AM152" s="47">
        <v>-5.8660181818181822</v>
      </c>
      <c r="AN152" s="47">
        <v>-5.8914727272727276</v>
      </c>
      <c r="AO152" s="47">
        <v>-5.9168674698795183</v>
      </c>
      <c r="AP152" s="47">
        <v>-5.9421686746987952</v>
      </c>
      <c r="AQ152" s="47">
        <v>-5.9671393939393935</v>
      </c>
      <c r="AR152" s="47">
        <v>-5.9920363636363634</v>
      </c>
      <c r="AS152" s="47">
        <v>-6.0174909090909088</v>
      </c>
      <c r="AT152" s="47">
        <v>-6.0432060606060602</v>
      </c>
      <c r="AU152" s="47">
        <v>-6.0692666666666666</v>
      </c>
      <c r="AV152" s="47">
        <v>-6.0962727272727273</v>
      </c>
      <c r="AW152" s="47">
        <v>-6.1238606060606058</v>
      </c>
      <c r="AX152" s="47">
        <v>-6.1535575757575751</v>
      </c>
      <c r="AY152" s="47">
        <v>-6.1849036144578307</v>
      </c>
      <c r="AZ152" s="47">
        <v>-6.2180361445783134</v>
      </c>
      <c r="BA152" s="47">
        <v>-6.2543151515151516</v>
      </c>
      <c r="BB152" s="47">
        <v>-6.2918000000000003</v>
      </c>
      <c r="BC152" s="47">
        <v>-6.3318000000000003</v>
      </c>
      <c r="BD152" s="47">
        <v>-6.3730606060606068</v>
      </c>
      <c r="BE152" s="47">
        <v>-6.4154848484848488</v>
      </c>
      <c r="BF152" s="47">
        <v>-6.457381818181819</v>
      </c>
      <c r="BG152" s="47">
        <v>-6.4983493975903617</v>
      </c>
      <c r="BH152" s="47">
        <v>-6.536301204819277</v>
      </c>
      <c r="BI152" s="47">
        <v>-6.5720060606060606</v>
      </c>
      <c r="BJ152" s="47">
        <v>-6.6059454545454548</v>
      </c>
      <c r="BK152" s="47">
        <v>-6.6360242424242424</v>
      </c>
      <c r="BL152" s="47">
        <v>-6.6649333333333338</v>
      </c>
      <c r="BM152" s="47">
        <v>-6.6916000000000002</v>
      </c>
      <c r="BN152" s="47">
        <v>-6.716787878787879</v>
      </c>
      <c r="BO152" s="47">
        <v>-6.7410303030303034</v>
      </c>
      <c r="BP152" s="47">
        <v>-6.7622409638554215</v>
      </c>
      <c r="BQ152" s="47">
        <v>-6.7831818181818182</v>
      </c>
      <c r="BR152" s="47">
        <v>-6.8037878787878787</v>
      </c>
      <c r="BS152" s="47">
        <v>-6.8243939393939392</v>
      </c>
      <c r="BT152" s="47">
        <v>-6.8449999999999998</v>
      </c>
    </row>
    <row r="153" spans="1:72" ht="21.75" thickBot="1" x14ac:dyDescent="0.4">
      <c r="A153" s="18" t="s">
        <v>818</v>
      </c>
      <c r="B153" s="35">
        <v>-38.623757575757573</v>
      </c>
      <c r="C153" s="35">
        <v>-37.656848484848481</v>
      </c>
      <c r="D153" s="47">
        <v>-36.753818181818183</v>
      </c>
      <c r="E153" s="47">
        <v>-35.930424242424245</v>
      </c>
      <c r="F153" s="47">
        <v>-35.144242424242428</v>
      </c>
      <c r="G153" s="47">
        <v>-34.447272727272725</v>
      </c>
      <c r="H153" s="47">
        <v>-33.788373493975904</v>
      </c>
      <c r="I153" s="47">
        <v>-33.179939759036145</v>
      </c>
      <c r="J153" s="47">
        <v>-32.615333333333332</v>
      </c>
      <c r="K153" s="47">
        <v>-32.072109090909088</v>
      </c>
      <c r="L153" s="47">
        <v>-31.58968484848485</v>
      </c>
      <c r="M153" s="47">
        <v>-31.165838124054467</v>
      </c>
      <c r="N153" s="47">
        <v>-30.80804689863843</v>
      </c>
      <c r="O153" s="47">
        <v>-30.450255673222394</v>
      </c>
      <c r="P153" s="47">
        <v>-30.092464447806357</v>
      </c>
      <c r="Q153" s="47">
        <v>-29.73467322239032</v>
      </c>
      <c r="R153" s="47">
        <v>-29.376881996974284</v>
      </c>
      <c r="S153" s="47">
        <v>-29.019090771558247</v>
      </c>
      <c r="T153" s="47">
        <v>-28.824103030303032</v>
      </c>
      <c r="U153" s="47">
        <v>-28.675600000000003</v>
      </c>
      <c r="V153" s="47">
        <v>-28.602266666666669</v>
      </c>
      <c r="W153" s="47">
        <v>-28.584254545454545</v>
      </c>
      <c r="X153" s="47">
        <v>-28.609709090909092</v>
      </c>
      <c r="Y153" s="47">
        <v>-28.70025903614458</v>
      </c>
      <c r="Z153" s="47">
        <v>-28.808000000000003</v>
      </c>
      <c r="AA153" s="47">
        <v>-28.948</v>
      </c>
      <c r="AB153" s="47">
        <v>-29.103272727272728</v>
      </c>
      <c r="AC153" s="47">
        <v>-29.268727272727272</v>
      </c>
      <c r="AD153" s="47">
        <v>-29.44166666666667</v>
      </c>
      <c r="AE153" s="47">
        <v>-29.616818181818186</v>
      </c>
      <c r="AF153" s="47">
        <v>-29.796212121212122</v>
      </c>
      <c r="AG153" s="47">
        <v>-29.969421686746987</v>
      </c>
      <c r="AH153" s="47">
        <v>-30.139301204819276</v>
      </c>
      <c r="AI153" s="47">
        <v>-30.313199999999998</v>
      </c>
      <c r="AJ153" s="47">
        <v>-30.484666666666666</v>
      </c>
      <c r="AK153" s="47">
        <v>-30.651333333333334</v>
      </c>
      <c r="AL153" s="47">
        <v>-30.816745454545455</v>
      </c>
      <c r="AM153" s="47">
        <v>-30.981351515151516</v>
      </c>
      <c r="AN153" s="47">
        <v>-31.140139393939393</v>
      </c>
      <c r="AO153" s="47">
        <v>-31.30090361445783</v>
      </c>
      <c r="AP153" s="47">
        <v>-31.464759036144578</v>
      </c>
      <c r="AQ153" s="47">
        <v>-31.624472727272728</v>
      </c>
      <c r="AR153" s="47">
        <v>-31.782703030303033</v>
      </c>
      <c r="AS153" s="47">
        <v>-31.941490909090906</v>
      </c>
      <c r="AT153" s="47">
        <v>-32.09793333333333</v>
      </c>
      <c r="AU153" s="47">
        <v>-32.251266666666666</v>
      </c>
      <c r="AV153" s="47">
        <v>-32.405545454545454</v>
      </c>
      <c r="AW153" s="47">
        <v>-32.55961818181818</v>
      </c>
      <c r="AX153" s="47">
        <v>-32.710527272727276</v>
      </c>
      <c r="AY153" s="47">
        <v>-32.862734939759036</v>
      </c>
      <c r="AZ153" s="47">
        <v>-33.016349397590361</v>
      </c>
      <c r="BA153" s="47">
        <v>-33.168739393939397</v>
      </c>
      <c r="BB153" s="47">
        <v>-33.321375757575758</v>
      </c>
      <c r="BC153" s="47">
        <v>-33.476527272727274</v>
      </c>
      <c r="BD153" s="47">
        <v>-33.62978787878788</v>
      </c>
      <c r="BE153" s="47">
        <v>-33.781303030303036</v>
      </c>
      <c r="BF153" s="47">
        <v>-33.937563636363642</v>
      </c>
      <c r="BG153" s="47">
        <v>-34.09353012048193</v>
      </c>
      <c r="BH153" s="47">
        <v>-34.245939759036148</v>
      </c>
      <c r="BI153" s="47">
        <v>-34.399884848484852</v>
      </c>
      <c r="BJ153" s="47">
        <v>-34.555036363636368</v>
      </c>
      <c r="BK153" s="47">
        <v>-34.700812121212124</v>
      </c>
      <c r="BL153" s="47">
        <v>-34.846448484848487</v>
      </c>
      <c r="BM153" s="47">
        <v>-34.994327272727276</v>
      </c>
      <c r="BN153" s="47">
        <v>-35.137030303030301</v>
      </c>
      <c r="BO153" s="47">
        <v>-35.276424242424241</v>
      </c>
      <c r="BP153" s="47">
        <v>-35.412120481927708</v>
      </c>
      <c r="BQ153" s="47">
        <v>-35.547727272727272</v>
      </c>
      <c r="BR153" s="47">
        <v>-35.683484848484852</v>
      </c>
      <c r="BS153" s="47">
        <v>-35.819242424242425</v>
      </c>
      <c r="BT153" s="47">
        <v>-35.954999999999998</v>
      </c>
    </row>
    <row r="154" spans="1:72" ht="21.75" thickBot="1" x14ac:dyDescent="0.4">
      <c r="A154" s="18" t="s">
        <v>26</v>
      </c>
      <c r="B154" s="35">
        <v>-18.858727272727272</v>
      </c>
      <c r="C154" s="35">
        <v>-18.879212121212124</v>
      </c>
      <c r="D154" s="47">
        <v>-18.903454545454547</v>
      </c>
      <c r="E154" s="47">
        <v>-18.932121212121213</v>
      </c>
      <c r="F154" s="47">
        <v>-18.961939393939396</v>
      </c>
      <c r="G154" s="47">
        <v>-18.986181818181819</v>
      </c>
      <c r="H154" s="47">
        <v>-19.00777108433735</v>
      </c>
      <c r="I154" s="47">
        <v>-19.025843373493977</v>
      </c>
      <c r="J154" s="47">
        <v>-19.039333333333335</v>
      </c>
      <c r="K154" s="47">
        <v>-19.052181818181818</v>
      </c>
      <c r="L154" s="47">
        <v>-19.070363636363634</v>
      </c>
      <c r="M154" s="47">
        <v>-19.082844175491676</v>
      </c>
      <c r="N154" s="47">
        <v>-19.088895612708018</v>
      </c>
      <c r="O154" s="47">
        <v>-19.094947049924357</v>
      </c>
      <c r="P154" s="47">
        <v>-19.100998487140696</v>
      </c>
      <c r="Q154" s="47">
        <v>-19.107049924357035</v>
      </c>
      <c r="R154" s="47">
        <v>-19.113101361573374</v>
      </c>
      <c r="S154" s="47">
        <v>-19.119152798789713</v>
      </c>
      <c r="T154" s="47">
        <v>-19.104363636363637</v>
      </c>
      <c r="U154" s="47">
        <v>-19.08490909090909</v>
      </c>
      <c r="V154" s="47">
        <v>-19.060666666666666</v>
      </c>
      <c r="W154" s="47">
        <v>-19.03981818181818</v>
      </c>
      <c r="X154" s="47">
        <v>-19.021636363636365</v>
      </c>
      <c r="Y154" s="47">
        <v>-19.02</v>
      </c>
      <c r="Z154" s="47">
        <v>-19.02151515151515</v>
      </c>
      <c r="AA154" s="47">
        <v>-19.027575757575757</v>
      </c>
      <c r="AB154" s="47">
        <v>-19.037272727272729</v>
      </c>
      <c r="AC154" s="47">
        <v>-19.049393939393941</v>
      </c>
      <c r="AD154" s="47">
        <v>-19.067272727272726</v>
      </c>
      <c r="AE154" s="47">
        <v>-19.085454545454542</v>
      </c>
      <c r="AF154" s="47">
        <v>-19.103636363636362</v>
      </c>
      <c r="AG154" s="47">
        <v>-19.125662650602408</v>
      </c>
      <c r="AH154" s="47">
        <v>-19.149759036144577</v>
      </c>
      <c r="AI154" s="47">
        <v>-19.167999999999999</v>
      </c>
      <c r="AJ154" s="47">
        <v>-19.186181818181819</v>
      </c>
      <c r="AK154" s="47">
        <v>-19.204363636363638</v>
      </c>
      <c r="AL154" s="47">
        <v>-19.226727272727274</v>
      </c>
      <c r="AM154" s="47">
        <v>-19.250727272727271</v>
      </c>
      <c r="AN154" s="47">
        <v>-19.268909090909091</v>
      </c>
      <c r="AO154" s="47">
        <v>-19.289397590361446</v>
      </c>
      <c r="AP154" s="47">
        <v>-19.313493975903615</v>
      </c>
      <c r="AQ154" s="47">
        <v>-19.333272727272728</v>
      </c>
      <c r="AR154" s="47">
        <v>-19.351454545454548</v>
      </c>
      <c r="AS154" s="47">
        <v>-19.369636363636364</v>
      </c>
      <c r="AT154" s="47">
        <v>-19.390424242424242</v>
      </c>
      <c r="AU154" s="47">
        <v>-19.414666666666669</v>
      </c>
      <c r="AV154" s="47">
        <v>-19.43418181818182</v>
      </c>
      <c r="AW154" s="47">
        <v>-19.452363636363636</v>
      </c>
      <c r="AX154" s="47">
        <v>-19.470545454545455</v>
      </c>
      <c r="AY154" s="47">
        <v>-19.488674698795183</v>
      </c>
      <c r="AZ154" s="47">
        <v>-19.506746987951807</v>
      </c>
      <c r="BA154" s="47">
        <v>-19.52987878787879</v>
      </c>
      <c r="BB154" s="47">
        <v>-19.553090909090908</v>
      </c>
      <c r="BC154" s="47">
        <v>-19.571272727272728</v>
      </c>
      <c r="BD154" s="47">
        <v>-19.589454545454544</v>
      </c>
      <c r="BE154" s="47">
        <v>-19.607636363636363</v>
      </c>
      <c r="BF154" s="47">
        <v>-19.625818181818182</v>
      </c>
      <c r="BG154" s="47">
        <v>-19.643975903614457</v>
      </c>
      <c r="BH154" s="47">
        <v>-19.662048192771085</v>
      </c>
      <c r="BI154" s="47">
        <v>-19.680181818181818</v>
      </c>
      <c r="BJ154" s="47">
        <v>-19.698363636363634</v>
      </c>
      <c r="BK154" s="47">
        <v>-19.716545454545454</v>
      </c>
      <c r="BL154" s="47">
        <v>-19.734727272727273</v>
      </c>
      <c r="BM154" s="47">
        <v>-19.752909090909093</v>
      </c>
      <c r="BN154" s="47">
        <v>-19.771090909090908</v>
      </c>
      <c r="BO154" s="47">
        <v>-19.789272727272728</v>
      </c>
      <c r="BP154" s="47">
        <v>-19.807349397590361</v>
      </c>
      <c r="BQ154" s="47">
        <v>-19.825454545454544</v>
      </c>
      <c r="BR154" s="47">
        <v>-19.843636363636364</v>
      </c>
      <c r="BS154" s="47">
        <v>-19.861818181818183</v>
      </c>
      <c r="BT154" s="47">
        <v>-19.88</v>
      </c>
    </row>
    <row r="155" spans="1:72" ht="21.75" thickBot="1" x14ac:dyDescent="0.4">
      <c r="A155" s="18" t="s">
        <v>5</v>
      </c>
      <c r="B155" s="35">
        <v>-61.077757575757573</v>
      </c>
      <c r="C155" s="35">
        <v>-58.87860606060606</v>
      </c>
      <c r="D155" s="47">
        <v>-56.690727272727273</v>
      </c>
      <c r="E155" s="47">
        <v>-54.524969696969691</v>
      </c>
      <c r="F155" s="47">
        <v>-52.372727272727268</v>
      </c>
      <c r="G155" s="47">
        <v>-50.281818181818181</v>
      </c>
      <c r="H155" s="47">
        <v>-48.245542168674703</v>
      </c>
      <c r="I155" s="47">
        <v>-46.281686746987951</v>
      </c>
      <c r="J155" s="47">
        <v>-44.402000000000001</v>
      </c>
      <c r="K155" s="47">
        <v>-42.56272727272728</v>
      </c>
      <c r="L155" s="47">
        <v>-40.835454545454553</v>
      </c>
      <c r="M155" s="47">
        <v>-39.252329803328294</v>
      </c>
      <c r="N155" s="47">
        <v>-37.83175491679274</v>
      </c>
      <c r="O155" s="47">
        <v>-36.411180030257185</v>
      </c>
      <c r="P155" s="47">
        <v>-34.990605143721638</v>
      </c>
      <c r="Q155" s="47">
        <v>-33.570030257186083</v>
      </c>
      <c r="R155" s="47">
        <v>-32.149455370650529</v>
      </c>
      <c r="S155" s="47">
        <v>-30.728880484114974</v>
      </c>
      <c r="T155" s="47">
        <v>-29.565757575757573</v>
      </c>
      <c r="U155" s="47">
        <v>-28.462363636363634</v>
      </c>
      <c r="V155" s="47">
        <v>-27.425999999999995</v>
      </c>
      <c r="W155" s="47">
        <v>-26.420181818181817</v>
      </c>
      <c r="X155" s="47">
        <v>-25.438363636363636</v>
      </c>
      <c r="Y155" s="47">
        <v>-24.511265060240962</v>
      </c>
      <c r="Z155" s="47">
        <v>-23.600303030303031</v>
      </c>
      <c r="AA155" s="47">
        <v>-22.721515151515153</v>
      </c>
      <c r="AB155" s="47">
        <v>-21.882727272727273</v>
      </c>
      <c r="AC155" s="47">
        <v>-21.07060606060606</v>
      </c>
      <c r="AD155" s="47">
        <v>-20.321818181818184</v>
      </c>
      <c r="AE155" s="47">
        <v>-19.592727272727274</v>
      </c>
      <c r="AF155" s="47">
        <v>-18.901818181818182</v>
      </c>
      <c r="AG155" s="47">
        <v>-18.248855421686748</v>
      </c>
      <c r="AH155" s="47">
        <v>-17.616325301204821</v>
      </c>
      <c r="AI155" s="47">
        <v>-17.022000000000002</v>
      </c>
      <c r="AJ155" s="47">
        <v>-16.440424242424243</v>
      </c>
      <c r="AK155" s="47">
        <v>-15.882848484848486</v>
      </c>
      <c r="AL155" s="47">
        <v>-15.342000000000002</v>
      </c>
      <c r="AM155" s="47">
        <v>-14.809878787878789</v>
      </c>
      <c r="AN155" s="47">
        <v>-14.306848484848485</v>
      </c>
      <c r="AO155" s="47">
        <v>-13.814397590361446</v>
      </c>
      <c r="AP155" s="47">
        <v>-13.338493975903617</v>
      </c>
      <c r="AQ155" s="47">
        <v>-12.873757575757578</v>
      </c>
      <c r="AR155" s="47">
        <v>-12.415575757575759</v>
      </c>
      <c r="AS155" s="47">
        <v>-11.985272727272729</v>
      </c>
      <c r="AT155" s="47">
        <v>-11.562787878787882</v>
      </c>
      <c r="AU155" s="47">
        <v>-11.15066666666667</v>
      </c>
      <c r="AV155" s="47">
        <v>-10.766909090909092</v>
      </c>
      <c r="AW155" s="47">
        <v>-10.395327272727274</v>
      </c>
      <c r="AX155" s="47">
        <v>-10.05169090909091</v>
      </c>
      <c r="AY155" s="47">
        <v>-9.7289999999999992</v>
      </c>
      <c r="AZ155" s="47">
        <v>-9.4289999999999985</v>
      </c>
      <c r="BA155" s="47">
        <v>-9.1657757575757568</v>
      </c>
      <c r="BB155" s="47">
        <v>-8.9189696969696968</v>
      </c>
      <c r="BC155" s="47">
        <v>-8.7129090909090898</v>
      </c>
      <c r="BD155" s="47">
        <v>-8.5336363636363632</v>
      </c>
      <c r="BE155" s="47">
        <v>-8.3790909090909089</v>
      </c>
      <c r="BF155" s="47">
        <v>-8.267254545454545</v>
      </c>
      <c r="BG155" s="47">
        <v>-8.1710843373493969</v>
      </c>
      <c r="BH155" s="47">
        <v>-8.1078313253012055</v>
      </c>
      <c r="BI155" s="47">
        <v>-8.0620121212121205</v>
      </c>
      <c r="BJ155" s="47">
        <v>-8.0298909090909092</v>
      </c>
      <c r="BK155" s="47">
        <v>-8.0176242424242421</v>
      </c>
      <c r="BL155" s="47">
        <v>-8.010945454545455</v>
      </c>
      <c r="BM155" s="47">
        <v>-8.0145818181818189</v>
      </c>
      <c r="BN155" s="47">
        <v>-8.0263515151515161</v>
      </c>
      <c r="BO155" s="47">
        <v>-8.0433212121212119</v>
      </c>
      <c r="BP155" s="47">
        <v>-8.0740722891566268</v>
      </c>
      <c r="BQ155" s="47">
        <v>-8.1061818181818186</v>
      </c>
      <c r="BR155" s="47">
        <v>-8.1401212121212119</v>
      </c>
      <c r="BS155" s="47">
        <v>-8.1740606060606051</v>
      </c>
      <c r="BT155" s="47">
        <v>-8.2080000000000002</v>
      </c>
    </row>
    <row r="156" spans="1:72" ht="21.75" thickBot="1" x14ac:dyDescent="0.4">
      <c r="A156" s="18" t="s">
        <v>6</v>
      </c>
      <c r="B156" s="35">
        <v>-17.144545454545455</v>
      </c>
      <c r="C156" s="35">
        <v>-16.478242424242424</v>
      </c>
      <c r="D156" s="47">
        <v>-15.763090909090909</v>
      </c>
      <c r="E156" s="47">
        <v>-15.016969696969696</v>
      </c>
      <c r="F156" s="47">
        <v>-14.259878787878787</v>
      </c>
      <c r="G156" s="47">
        <v>-13.508363636363637</v>
      </c>
      <c r="H156" s="47">
        <v>-12.771746987951808</v>
      </c>
      <c r="I156" s="47">
        <v>-12.054879518072291</v>
      </c>
      <c r="J156" s="47">
        <v>-11.367333333333335</v>
      </c>
      <c r="K156" s="47">
        <v>-10.694654545454545</v>
      </c>
      <c r="L156" s="47">
        <v>-10.066775757575758</v>
      </c>
      <c r="M156" s="47">
        <v>-9.50184417549168</v>
      </c>
      <c r="N156" s="47">
        <v>-9.007895612708019</v>
      </c>
      <c r="O156" s="47">
        <v>-8.5139470499243579</v>
      </c>
      <c r="P156" s="47">
        <v>-8.0199984871406951</v>
      </c>
      <c r="Q156" s="47">
        <v>-7.526049924357034</v>
      </c>
      <c r="R156" s="47">
        <v>-7.032101361573373</v>
      </c>
      <c r="S156" s="47">
        <v>-6.5381527987897119</v>
      </c>
      <c r="T156" s="47">
        <v>-6.2250727272727273</v>
      </c>
      <c r="U156" s="47">
        <v>-5.9639636363636361</v>
      </c>
      <c r="V156" s="47">
        <v>-5.7875999999999994</v>
      </c>
      <c r="W156" s="47">
        <v>-5.6597696969696969</v>
      </c>
      <c r="X156" s="47">
        <v>-5.5700727272727271</v>
      </c>
      <c r="Y156" s="47">
        <v>-5.5351385542168678</v>
      </c>
      <c r="Z156" s="47">
        <v>-5.5146666666666668</v>
      </c>
      <c r="AA156" s="47">
        <v>-5.5213333333333336</v>
      </c>
      <c r="AB156" s="47">
        <v>-5.5396363636363635</v>
      </c>
      <c r="AC156" s="47">
        <v>-5.5656969696969698</v>
      </c>
      <c r="AD156" s="47">
        <v>-5.5992424242424246</v>
      </c>
      <c r="AE156" s="47">
        <v>-5.6331818181818187</v>
      </c>
      <c r="AF156" s="47">
        <v>-5.667121212121212</v>
      </c>
      <c r="AG156" s="47">
        <v>-5.6993614457831328</v>
      </c>
      <c r="AH156" s="47">
        <v>-5.7306867469879519</v>
      </c>
      <c r="AI156" s="47">
        <v>-5.7591999999999999</v>
      </c>
      <c r="AJ156" s="47">
        <v>-5.7872727272727271</v>
      </c>
      <c r="AK156" s="47">
        <v>-5.8145454545454545</v>
      </c>
      <c r="AL156" s="47">
        <v>-5.8405636363636368</v>
      </c>
      <c r="AM156" s="47">
        <v>-5.8660181818181822</v>
      </c>
      <c r="AN156" s="47">
        <v>-5.8914727272727276</v>
      </c>
      <c r="AO156" s="47">
        <v>-5.9168674698795183</v>
      </c>
      <c r="AP156" s="47">
        <v>-5.9421686746987952</v>
      </c>
      <c r="AQ156" s="47">
        <v>-5.9671393939393935</v>
      </c>
      <c r="AR156" s="47">
        <v>-5.9920363636363634</v>
      </c>
      <c r="AS156" s="47">
        <v>-6.0174909090909088</v>
      </c>
      <c r="AT156" s="47">
        <v>-6.0432060606060602</v>
      </c>
      <c r="AU156" s="47">
        <v>-6.0692666666666666</v>
      </c>
      <c r="AV156" s="47">
        <v>-6.0962727272727273</v>
      </c>
      <c r="AW156" s="47">
        <v>-6.1238606060606058</v>
      </c>
      <c r="AX156" s="47">
        <v>-6.1535575757575751</v>
      </c>
      <c r="AY156" s="47">
        <v>-6.1849036144578307</v>
      </c>
      <c r="AZ156" s="47">
        <v>-6.2180361445783134</v>
      </c>
      <c r="BA156" s="47">
        <v>-6.2543151515151516</v>
      </c>
      <c r="BB156" s="47">
        <v>-6.2918000000000003</v>
      </c>
      <c r="BC156" s="47">
        <v>-6.3318000000000003</v>
      </c>
      <c r="BD156" s="47">
        <v>-6.3730606060606068</v>
      </c>
      <c r="BE156" s="47">
        <v>-6.4154848484848488</v>
      </c>
      <c r="BF156" s="47">
        <v>-6.457381818181819</v>
      </c>
      <c r="BG156" s="47">
        <v>-6.4983493975903617</v>
      </c>
      <c r="BH156" s="47">
        <v>-6.536301204819277</v>
      </c>
      <c r="BI156" s="47">
        <v>-6.5720060606060606</v>
      </c>
      <c r="BJ156" s="47">
        <v>-6.6059454545454548</v>
      </c>
      <c r="BK156" s="47">
        <v>-6.6360242424242424</v>
      </c>
      <c r="BL156" s="47">
        <v>-6.6649333333333338</v>
      </c>
      <c r="BM156" s="47">
        <v>-6.6916000000000002</v>
      </c>
      <c r="BN156" s="47">
        <v>-6.716787878787879</v>
      </c>
      <c r="BO156" s="47">
        <v>-6.7410303030303034</v>
      </c>
      <c r="BP156" s="47">
        <v>-6.7622409638554215</v>
      </c>
      <c r="BQ156" s="47">
        <v>-6.7831818181818182</v>
      </c>
      <c r="BR156" s="47">
        <v>-6.8037878787878787</v>
      </c>
      <c r="BS156" s="47">
        <v>-6.8243939393939392</v>
      </c>
      <c r="BT156" s="47">
        <v>-6.8449999999999998</v>
      </c>
    </row>
    <row r="157" spans="1:72" ht="21.75" thickBot="1" x14ac:dyDescent="0.4">
      <c r="A157" s="18" t="s">
        <v>7</v>
      </c>
      <c r="B157" s="35">
        <v>-21.479212121212122</v>
      </c>
      <c r="C157" s="35">
        <v>-21.178606060606061</v>
      </c>
      <c r="D157" s="47">
        <v>-20.990727272727273</v>
      </c>
      <c r="E157" s="47">
        <v>-20.913454545454545</v>
      </c>
      <c r="F157" s="47">
        <v>-20.884363636363634</v>
      </c>
      <c r="G157" s="47">
        <v>-20.938909090909089</v>
      </c>
      <c r="H157" s="47">
        <v>-21.016626506024096</v>
      </c>
      <c r="I157" s="47">
        <v>-21.125060240963855</v>
      </c>
      <c r="J157" s="47">
        <v>-21.247999999999998</v>
      </c>
      <c r="K157" s="47">
        <v>-21.377454545454544</v>
      </c>
      <c r="L157" s="47">
        <v>-21.522909090909092</v>
      </c>
      <c r="M157" s="47">
        <v>-21.663993948562783</v>
      </c>
      <c r="N157" s="47">
        <v>-21.800151285930408</v>
      </c>
      <c r="O157" s="47">
        <v>-21.936308623298036</v>
      </c>
      <c r="P157" s="47">
        <v>-22.07246596066566</v>
      </c>
      <c r="Q157" s="47">
        <v>-22.208623298033284</v>
      </c>
      <c r="R157" s="47">
        <v>-22.344780635400909</v>
      </c>
      <c r="S157" s="47">
        <v>-22.480937972768533</v>
      </c>
      <c r="T157" s="47">
        <v>-22.599030303030304</v>
      </c>
      <c r="U157" s="47">
        <v>-22.711636363636366</v>
      </c>
      <c r="V157" s="47">
        <v>-22.814666666666668</v>
      </c>
      <c r="W157" s="47">
        <v>-22.924484848484848</v>
      </c>
      <c r="X157" s="47">
        <v>-23.039636363636365</v>
      </c>
      <c r="Y157" s="47">
        <v>-23.165120481927712</v>
      </c>
      <c r="Z157" s="47">
        <v>-23.293333333333333</v>
      </c>
      <c r="AA157" s="47">
        <v>-23.426666666666666</v>
      </c>
      <c r="AB157" s="47">
        <v>-23.563636363636363</v>
      </c>
      <c r="AC157" s="47">
        <v>-23.703030303030303</v>
      </c>
      <c r="AD157" s="47">
        <v>-23.842424242424244</v>
      </c>
      <c r="AE157" s="47">
        <v>-23.983636363636364</v>
      </c>
      <c r="AF157" s="47">
        <v>-24.129090909090909</v>
      </c>
      <c r="AG157" s="47">
        <v>-24.270060240963854</v>
      </c>
      <c r="AH157" s="47">
        <v>-24.408614457831327</v>
      </c>
      <c r="AI157" s="47">
        <v>-24.553999999999998</v>
      </c>
      <c r="AJ157" s="47">
        <v>-24.697393939393937</v>
      </c>
      <c r="AK157" s="47">
        <v>-24.836787878787877</v>
      </c>
      <c r="AL157" s="47">
        <v>-24.976181818181818</v>
      </c>
      <c r="AM157" s="47">
        <v>-25.115333333333332</v>
      </c>
      <c r="AN157" s="47">
        <v>-25.248666666666665</v>
      </c>
      <c r="AO157" s="47">
        <v>-25.38403614457831</v>
      </c>
      <c r="AP157" s="47">
        <v>-25.522590361445783</v>
      </c>
      <c r="AQ157" s="47">
        <v>-25.657333333333334</v>
      </c>
      <c r="AR157" s="47">
        <v>-25.790666666666667</v>
      </c>
      <c r="AS157" s="47">
        <v>-25.923999999999999</v>
      </c>
      <c r="AT157" s="47">
        <v>-26.054727272727273</v>
      </c>
      <c r="AU157" s="47">
        <v>-26.181999999999999</v>
      </c>
      <c r="AV157" s="47">
        <v>-26.309272727272727</v>
      </c>
      <c r="AW157" s="47">
        <v>-26.435757575757577</v>
      </c>
      <c r="AX157" s="47">
        <v>-26.556969696969698</v>
      </c>
      <c r="AY157" s="47">
        <v>-26.677831325301206</v>
      </c>
      <c r="AZ157" s="47">
        <v>-26.798313253012051</v>
      </c>
      <c r="BA157" s="47">
        <v>-26.914424242424243</v>
      </c>
      <c r="BB157" s="47">
        <v>-27.02957575757576</v>
      </c>
      <c r="BC157" s="47">
        <v>-27.144727272727273</v>
      </c>
      <c r="BD157" s="47">
        <v>-27.256727272727272</v>
      </c>
      <c r="BE157" s="47">
        <v>-27.365818181818181</v>
      </c>
      <c r="BF157" s="47">
        <v>-27.480181818181819</v>
      </c>
      <c r="BG157" s="47">
        <v>-27.595180722891566</v>
      </c>
      <c r="BH157" s="47">
        <v>-27.70963855421687</v>
      </c>
      <c r="BI157" s="47">
        <v>-27.827878787878788</v>
      </c>
      <c r="BJ157" s="47">
        <v>-27.949090909090909</v>
      </c>
      <c r="BK157" s="47">
        <v>-28.064787878787879</v>
      </c>
      <c r="BL157" s="47">
        <v>-28.18151515151515</v>
      </c>
      <c r="BM157" s="47">
        <v>-28.302727272727275</v>
      </c>
      <c r="BN157" s="47">
        <v>-28.420242424242424</v>
      </c>
      <c r="BO157" s="47">
        <v>-28.535393939393938</v>
      </c>
      <c r="BP157" s="47">
        <v>-28.649879518072289</v>
      </c>
      <c r="BQ157" s="47">
        <v>-28.764545454545456</v>
      </c>
      <c r="BR157" s="47">
        <v>-28.879696969696973</v>
      </c>
      <c r="BS157" s="47">
        <v>-28.994848484848486</v>
      </c>
      <c r="BT157" s="47">
        <v>-29.11</v>
      </c>
    </row>
    <row r="158" spans="1:72" ht="21.75" thickBot="1" x14ac:dyDescent="0.4">
      <c r="A158" s="18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  <c r="AA158" s="47"/>
      <c r="AB158" s="47"/>
      <c r="AC158" s="47"/>
      <c r="AD158" s="47"/>
      <c r="AE158" s="47"/>
      <c r="AF158" s="47"/>
      <c r="AG158" s="47"/>
      <c r="AH158" s="47"/>
      <c r="AI158" s="47"/>
      <c r="AJ158" s="47"/>
      <c r="AK158" s="47"/>
      <c r="AL158" s="47"/>
      <c r="AM158" s="47"/>
      <c r="AN158" s="47"/>
      <c r="AO158" s="47"/>
      <c r="AP158" s="47"/>
      <c r="AQ158" s="47"/>
      <c r="AR158" s="47"/>
      <c r="AS158" s="47"/>
      <c r="AT158" s="47"/>
      <c r="AU158" s="47"/>
      <c r="AV158" s="47"/>
      <c r="AW158" s="47"/>
      <c r="AX158" s="47"/>
      <c r="AY158" s="47"/>
      <c r="AZ158" s="47"/>
      <c r="BA158" s="47"/>
      <c r="BB158" s="47"/>
      <c r="BC158" s="47"/>
      <c r="BD158" s="47"/>
      <c r="BE158" s="47"/>
      <c r="BF158" s="47"/>
      <c r="BG158" s="47"/>
      <c r="BH158" s="47"/>
      <c r="BI158" s="47"/>
      <c r="BJ158" s="47"/>
      <c r="BK158" s="47"/>
      <c r="BL158" s="47"/>
      <c r="BM158" s="47"/>
      <c r="BN158" s="47"/>
      <c r="BO158" s="47"/>
      <c r="BP158" s="47"/>
      <c r="BS158" s="47"/>
      <c r="BT158" s="47"/>
    </row>
    <row r="159" spans="1:72" ht="21.75" thickBot="1" x14ac:dyDescent="0.4">
      <c r="A159" s="18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  <c r="AA159" s="47"/>
      <c r="AB159" s="47"/>
      <c r="AC159" s="47"/>
      <c r="AD159" s="47"/>
      <c r="AE159" s="47"/>
      <c r="AF159" s="47"/>
      <c r="AG159" s="47"/>
      <c r="AH159" s="47"/>
      <c r="AI159" s="47"/>
      <c r="AJ159" s="47"/>
      <c r="AK159" s="47"/>
      <c r="AL159" s="47"/>
      <c r="AM159" s="47"/>
      <c r="AN159" s="47"/>
      <c r="AO159" s="47"/>
      <c r="AP159" s="47"/>
      <c r="AQ159" s="47"/>
      <c r="AR159" s="47"/>
      <c r="AS159" s="47"/>
      <c r="AT159" s="47"/>
      <c r="AU159" s="47"/>
      <c r="AV159" s="47"/>
      <c r="AW159" s="47"/>
      <c r="AX159" s="47"/>
      <c r="AY159" s="47"/>
      <c r="AZ159" s="47"/>
      <c r="BA159" s="47"/>
      <c r="BB159" s="47"/>
      <c r="BC159" s="47"/>
      <c r="BD159" s="47"/>
      <c r="BE159" s="47"/>
      <c r="BF159" s="47"/>
      <c r="BG159" s="47"/>
      <c r="BH159" s="47"/>
      <c r="BI159" s="47"/>
      <c r="BJ159" s="47"/>
      <c r="BK159" s="47"/>
      <c r="BL159" s="47"/>
      <c r="BM159" s="47"/>
      <c r="BN159" s="47"/>
      <c r="BO159" s="47"/>
      <c r="BP159" s="47"/>
      <c r="BS159" s="47"/>
      <c r="BT159" s="47"/>
    </row>
    <row r="160" spans="1:72" ht="21.75" thickBot="1" x14ac:dyDescent="0.4">
      <c r="A160" s="18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47"/>
      <c r="AN160" s="47"/>
      <c r="AO160" s="47"/>
      <c r="AP160" s="47"/>
      <c r="AQ160" s="47"/>
      <c r="AR160" s="47"/>
      <c r="AS160" s="47"/>
      <c r="AT160" s="47"/>
      <c r="AU160" s="47"/>
      <c r="AV160" s="47"/>
      <c r="AW160" s="47"/>
      <c r="AX160" s="47"/>
      <c r="AY160" s="47"/>
      <c r="AZ160" s="47"/>
      <c r="BA160" s="47"/>
      <c r="BB160" s="47"/>
      <c r="BC160" s="47"/>
      <c r="BD160" s="47"/>
      <c r="BE160" s="47"/>
      <c r="BF160" s="47"/>
      <c r="BG160" s="47"/>
      <c r="BH160" s="47"/>
      <c r="BI160" s="47"/>
      <c r="BJ160" s="47"/>
      <c r="BK160" s="47"/>
      <c r="BL160" s="47"/>
      <c r="BM160" s="47"/>
      <c r="BN160" s="47"/>
      <c r="BO160" s="47"/>
      <c r="BP160" s="47"/>
      <c r="BS160" s="47"/>
      <c r="BT160" s="47"/>
    </row>
    <row r="161" spans="1:72" ht="22.5" thickTop="1" thickBot="1" x14ac:dyDescent="0.4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</row>
    <row r="162" spans="1:72" ht="21.75" thickTop="1" x14ac:dyDescent="0.35"/>
  </sheetData>
  <conditionalFormatting sqref="A133:BT160">
    <cfRule type="cellIs" dxfId="6" priority="2" operator="equal">
      <formula>0</formula>
    </cfRule>
  </conditionalFormatting>
  <conditionalFormatting sqref="A101:BT129">
    <cfRule type="cellIs" dxfId="5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71</xdr:col>
                    <xdr:colOff>104775</xdr:colOff>
                    <xdr:row>0</xdr:row>
                    <xdr:rowOff>47625</xdr:rowOff>
                  </from>
                  <to>
                    <xdr:col>73</xdr:col>
                    <xdr:colOff>800100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84EB-B102-4E30-9FD0-71DDD5E53F8D}">
  <sheetPr codeName="Лист7">
    <tabColor theme="1" tint="4.9989318521683403E-2"/>
  </sheetPr>
  <dimension ref="A1:BT162"/>
  <sheetViews>
    <sheetView tabSelected="1" zoomScale="85" zoomScaleNormal="85" workbookViewId="0">
      <pane ySplit="1" topLeftCell="A103" activePane="bottomLeft" state="frozen"/>
      <selection pane="bottomLeft" activeCell="CE115" sqref="CE115"/>
    </sheetView>
  </sheetViews>
  <sheetFormatPr defaultRowHeight="21" outlineLevelRow="1" x14ac:dyDescent="0.35"/>
  <cols>
    <col min="1" max="1" width="13.81640625" style="91" bestFit="1" customWidth="1"/>
    <col min="2" max="5" width="4.26953125" style="35" customWidth="1"/>
    <col min="6" max="71" width="4.26953125" style="35" hidden="1" customWidth="1"/>
    <col min="72" max="72" width="5.6328125" style="35" customWidth="1"/>
    <col min="73" max="73" width="5.26953125" style="47" customWidth="1"/>
    <col min="74" max="16384" width="8.7265625" style="47"/>
  </cols>
  <sheetData>
    <row r="1" spans="1:72" ht="35.1" customHeight="1" thickBot="1" x14ac:dyDescent="0.4">
      <c r="A1" s="89" t="s">
        <v>16</v>
      </c>
      <c r="B1" s="36">
        <v>300</v>
      </c>
      <c r="C1" s="59">
        <v>1000</v>
      </c>
      <c r="D1" s="60" t="s">
        <v>17</v>
      </c>
      <c r="E1" s="61">
        <v>70</v>
      </c>
    </row>
    <row r="2" spans="1:72" ht="23.25" customHeight="1" thickTop="1" thickBot="1" x14ac:dyDescent="0.4">
      <c r="A2" s="90" t="s">
        <v>27</v>
      </c>
      <c r="B2" s="62">
        <f>FLUID!F3</f>
        <v>0</v>
      </c>
      <c r="C2" s="62">
        <f>FLUID!G3</f>
        <v>0</v>
      </c>
      <c r="D2" s="62">
        <f>FLUID!H3</f>
        <v>0</v>
      </c>
      <c r="E2" s="62">
        <f>FLUID!I3</f>
        <v>0</v>
      </c>
      <c r="F2" s="62">
        <f>FLUID!J3</f>
        <v>0</v>
      </c>
      <c r="G2" s="62">
        <f>FLUID!K3</f>
        <v>0</v>
      </c>
      <c r="H2" s="62">
        <f>FLUID!L3</f>
        <v>0</v>
      </c>
      <c r="I2" s="62">
        <f>FLUID!M3</f>
        <v>0</v>
      </c>
      <c r="J2" s="62">
        <f>FLUID!N3</f>
        <v>0</v>
      </c>
      <c r="K2" s="62">
        <f>FLUID!O3</f>
        <v>0</v>
      </c>
      <c r="L2" s="62">
        <f>FLUID!P3</f>
        <v>0</v>
      </c>
      <c r="M2" s="62">
        <f>FLUID!Q3</f>
        <v>0</v>
      </c>
      <c r="N2" s="62">
        <f>FLUID!R3</f>
        <v>0</v>
      </c>
      <c r="O2" s="62">
        <f>FLUID!S3</f>
        <v>0</v>
      </c>
      <c r="P2" s="62">
        <f>FLUID!T3</f>
        <v>0</v>
      </c>
      <c r="Q2" s="62">
        <f>FLUID!U3</f>
        <v>0</v>
      </c>
      <c r="R2" s="62">
        <f>FLUID!V3</f>
        <v>0</v>
      </c>
      <c r="S2" s="62">
        <f>FLUID!W3</f>
        <v>0</v>
      </c>
      <c r="T2" s="62">
        <f>FLUID!X3</f>
        <v>0</v>
      </c>
      <c r="U2" s="62">
        <f>FLUID!Y3</f>
        <v>0</v>
      </c>
      <c r="V2" s="62">
        <f>FLUID!Z3</f>
        <v>0</v>
      </c>
      <c r="W2" s="62">
        <f>FLUID!AA3</f>
        <v>0</v>
      </c>
      <c r="X2" s="62">
        <f>FLUID!AB3</f>
        <v>0</v>
      </c>
      <c r="Y2" s="62">
        <f>FLUID!AC3</f>
        <v>0</v>
      </c>
      <c r="Z2" s="62">
        <f>FLUID!AD3</f>
        <v>0</v>
      </c>
      <c r="AA2" s="62">
        <f>FLUID!AE3</f>
        <v>0</v>
      </c>
      <c r="AB2" s="62">
        <f>FLUID!AF3</f>
        <v>0</v>
      </c>
      <c r="AC2" s="62">
        <f>FLUID!AG3</f>
        <v>0</v>
      </c>
      <c r="AD2" s="62">
        <f>FLUID!AH3</f>
        <v>0</v>
      </c>
      <c r="AE2" s="62">
        <f>FLUID!AI3</f>
        <v>0</v>
      </c>
      <c r="AF2" s="62">
        <f>FLUID!AJ3</f>
        <v>0</v>
      </c>
      <c r="AG2" s="62">
        <f>FLUID!AK3</f>
        <v>0</v>
      </c>
      <c r="AH2" s="62">
        <f>FLUID!AL3</f>
        <v>0</v>
      </c>
      <c r="AI2" s="62">
        <f>FLUID!BT3</f>
        <v>0</v>
      </c>
      <c r="AJ2" s="62">
        <f>FLUID!BU3</f>
        <v>0</v>
      </c>
      <c r="AK2" s="62">
        <f>FLUID!BV3</f>
        <v>0</v>
      </c>
      <c r="AL2" s="62">
        <f>FLUID!BW3</f>
        <v>0</v>
      </c>
      <c r="AM2" s="62">
        <f>FLUID!BX3</f>
        <v>0</v>
      </c>
      <c r="AN2" s="62">
        <f>FLUID!BY3</f>
        <v>0</v>
      </c>
      <c r="AO2" s="62">
        <f>FLUID!BZ3</f>
        <v>0</v>
      </c>
      <c r="AP2" s="62">
        <f>FLUID!CA3</f>
        <v>0</v>
      </c>
      <c r="AQ2" s="62">
        <f>FLUID!CB3</f>
        <v>0</v>
      </c>
      <c r="AR2" s="62">
        <f>FLUID!CC3</f>
        <v>0</v>
      </c>
      <c r="AS2" s="62">
        <f>FLUID!CD3</f>
        <v>0</v>
      </c>
      <c r="AT2" s="62">
        <f>FLUID!CE3</f>
        <v>0</v>
      </c>
      <c r="AU2" s="62">
        <f>FLUID!CF3</f>
        <v>0</v>
      </c>
      <c r="AV2" s="62">
        <f>FLUID!CG3</f>
        <v>0</v>
      </c>
      <c r="AW2" s="62">
        <f>FLUID!CH3</f>
        <v>0</v>
      </c>
      <c r="AX2" s="62">
        <f>FLUID!CI3</f>
        <v>0</v>
      </c>
      <c r="AY2" s="62">
        <f>FLUID!CJ3</f>
        <v>0</v>
      </c>
      <c r="AZ2" s="62">
        <f>FLUID!CK3</f>
        <v>0</v>
      </c>
      <c r="BA2" s="62">
        <f>FLUID!CL3</f>
        <v>0</v>
      </c>
      <c r="BB2" s="62">
        <f>FLUID!CM3</f>
        <v>0</v>
      </c>
      <c r="BC2" s="62">
        <f>FLUID!CN3</f>
        <v>0</v>
      </c>
      <c r="BD2" s="62">
        <f>FLUID!CO3</f>
        <v>0</v>
      </c>
      <c r="BE2" s="62">
        <f>FLUID!CP3</f>
        <v>0</v>
      </c>
      <c r="BF2" s="62">
        <f>FLUID!CQ3</f>
        <v>0</v>
      </c>
      <c r="BG2" s="62">
        <f>FLUID!CR3</f>
        <v>0</v>
      </c>
      <c r="BH2" s="62">
        <f>FLUID!CS3</f>
        <v>0</v>
      </c>
      <c r="BI2" s="62">
        <f>FLUID!CT3</f>
        <v>0</v>
      </c>
      <c r="BJ2" s="62">
        <f>FLUID!CU3</f>
        <v>0</v>
      </c>
      <c r="BK2" s="62">
        <f>FLUID!CV3</f>
        <v>0</v>
      </c>
      <c r="BL2" s="62">
        <f>FLUID!CW3</f>
        <v>0</v>
      </c>
      <c r="BM2" s="62">
        <f>FLUID!CX3</f>
        <v>0</v>
      </c>
      <c r="BN2" s="62">
        <f>FLUID!CY3</f>
        <v>0</v>
      </c>
      <c r="BO2" s="62">
        <f>FLUID!CZ3</f>
        <v>0</v>
      </c>
      <c r="BP2" s="62">
        <f>FLUID!DA3</f>
        <v>0</v>
      </c>
      <c r="BQ2" s="62"/>
      <c r="BR2" s="62"/>
      <c r="BS2" s="62">
        <f>FLUID!DB3</f>
        <v>0</v>
      </c>
      <c r="BT2" s="62">
        <f>FLUID!DC3</f>
        <v>0</v>
      </c>
    </row>
    <row r="3" spans="1:72" ht="22.5" hidden="1" outlineLevel="1" thickTop="1" thickBot="1" x14ac:dyDescent="0.4">
      <c r="A3" s="87">
        <f>FLUID!E4</f>
        <v>0</v>
      </c>
      <c r="B3" s="16">
        <f>FLUID!F4</f>
        <v>0</v>
      </c>
      <c r="C3" s="16">
        <f>FLUID!G4</f>
        <v>0</v>
      </c>
      <c r="D3" s="16">
        <f>FLUID!H4</f>
        <v>0</v>
      </c>
      <c r="E3" s="16">
        <f>FLUID!I4</f>
        <v>0</v>
      </c>
      <c r="F3" s="16">
        <f>FLUID!J4</f>
        <v>0</v>
      </c>
      <c r="G3" s="16">
        <f>FLUID!K4</f>
        <v>0</v>
      </c>
      <c r="H3" s="16">
        <f>FLUID!L4</f>
        <v>0</v>
      </c>
      <c r="I3" s="16">
        <f>FLUID!M4</f>
        <v>0</v>
      </c>
      <c r="J3" s="16">
        <f>FLUID!N4</f>
        <v>0</v>
      </c>
      <c r="K3" s="16">
        <f>FLUID!O4</f>
        <v>0</v>
      </c>
      <c r="L3" s="16">
        <f>FLUID!P4</f>
        <v>0</v>
      </c>
      <c r="M3" s="16">
        <f>FLUID!Q4</f>
        <v>0</v>
      </c>
      <c r="N3" s="16">
        <f>FLUID!R4</f>
        <v>0</v>
      </c>
      <c r="O3" s="16">
        <f>FLUID!S4</f>
        <v>0</v>
      </c>
      <c r="P3" s="16">
        <f>FLUID!T4</f>
        <v>0</v>
      </c>
      <c r="Q3" s="16">
        <f>FLUID!U4</f>
        <v>0</v>
      </c>
      <c r="R3" s="16">
        <f>FLUID!V4</f>
        <v>0</v>
      </c>
      <c r="S3" s="16">
        <f>FLUID!W4</f>
        <v>0</v>
      </c>
      <c r="T3" s="16">
        <f>FLUID!X4</f>
        <v>0</v>
      </c>
      <c r="U3" s="16">
        <f>FLUID!Y4</f>
        <v>0</v>
      </c>
      <c r="V3" s="16">
        <f>FLUID!Z4</f>
        <v>0</v>
      </c>
      <c r="W3" s="16">
        <f>FLUID!AA4</f>
        <v>0</v>
      </c>
      <c r="X3" s="16">
        <f>FLUID!AB4</f>
        <v>0</v>
      </c>
      <c r="Y3" s="16">
        <f>FLUID!AC4</f>
        <v>0</v>
      </c>
      <c r="Z3" s="16">
        <f>FLUID!AD4</f>
        <v>0</v>
      </c>
      <c r="AA3" s="16">
        <f>FLUID!AE4</f>
        <v>0</v>
      </c>
      <c r="AB3" s="16">
        <f>FLUID!AF4</f>
        <v>0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2.5" hidden="1" outlineLevel="1" thickTop="1" thickBot="1" x14ac:dyDescent="0.4">
      <c r="A4" s="87">
        <f>FLUID!E5</f>
        <v>0</v>
      </c>
      <c r="B4" s="16">
        <f>FLUID!F5</f>
        <v>0</v>
      </c>
      <c r="C4" s="16">
        <f>FLUID!G5</f>
        <v>0</v>
      </c>
      <c r="D4" s="16">
        <f>FLUID!H5</f>
        <v>0</v>
      </c>
      <c r="E4" s="16">
        <f>FLUID!I5</f>
        <v>0</v>
      </c>
      <c r="F4" s="16">
        <f>FLUID!J5</f>
        <v>0</v>
      </c>
      <c r="G4" s="16">
        <f>FLUID!K5</f>
        <v>0</v>
      </c>
      <c r="H4" s="16">
        <f>FLUID!L5</f>
        <v>0</v>
      </c>
      <c r="I4" s="16">
        <f>FLUID!M5</f>
        <v>0</v>
      </c>
      <c r="J4" s="16">
        <f>FLUID!N5</f>
        <v>0</v>
      </c>
      <c r="K4" s="16">
        <f>FLUID!O5</f>
        <v>0</v>
      </c>
      <c r="L4" s="16">
        <f>FLUID!P5</f>
        <v>0</v>
      </c>
      <c r="M4" s="16">
        <f>FLUID!Q5</f>
        <v>0</v>
      </c>
      <c r="N4" s="16">
        <f>FLUID!R5</f>
        <v>0</v>
      </c>
      <c r="O4" s="16">
        <f>FLUID!S5</f>
        <v>0</v>
      </c>
      <c r="P4" s="16">
        <f>FLUID!T5</f>
        <v>0</v>
      </c>
      <c r="Q4" s="16">
        <f>FLUID!U5</f>
        <v>0</v>
      </c>
      <c r="R4" s="16">
        <f>FLUID!V5</f>
        <v>0</v>
      </c>
      <c r="S4" s="16">
        <f>FLUID!W5</f>
        <v>0</v>
      </c>
      <c r="T4" s="16">
        <f>FLUID!X5</f>
        <v>0</v>
      </c>
      <c r="U4" s="16">
        <f>FLUID!Y5</f>
        <v>0</v>
      </c>
      <c r="V4" s="16">
        <f>FLUID!Z5</f>
        <v>0</v>
      </c>
      <c r="W4" s="16">
        <f>FLUID!AA5</f>
        <v>0</v>
      </c>
      <c r="X4" s="16">
        <f>FLUID!AB5</f>
        <v>0</v>
      </c>
      <c r="Y4" s="16">
        <f>FLUID!AC5</f>
        <v>0</v>
      </c>
      <c r="Z4" s="16">
        <f>FLUID!AD5</f>
        <v>0</v>
      </c>
      <c r="AA4" s="16">
        <f>FLUID!AE5</f>
        <v>0</v>
      </c>
      <c r="AB4" s="16">
        <f>FLUID!AF5</f>
        <v>0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2.5" hidden="1" outlineLevel="1" thickTop="1" thickBot="1" x14ac:dyDescent="0.4">
      <c r="A5" s="87">
        <f>FLUID!E6</f>
        <v>0</v>
      </c>
      <c r="B5" s="16">
        <f>FLUID!F6</f>
        <v>0</v>
      </c>
      <c r="C5" s="16">
        <f>FLUID!G6</f>
        <v>0</v>
      </c>
      <c r="D5" s="16">
        <f>FLUID!H6</f>
        <v>0</v>
      </c>
      <c r="E5" s="16">
        <f>FLUID!I6</f>
        <v>0</v>
      </c>
      <c r="F5" s="16">
        <f>FLUID!J6</f>
        <v>0</v>
      </c>
      <c r="G5" s="16">
        <f>FLUID!K6</f>
        <v>0</v>
      </c>
      <c r="H5" s="16">
        <f>FLUID!L6</f>
        <v>0</v>
      </c>
      <c r="I5" s="16">
        <f>FLUID!M6</f>
        <v>0</v>
      </c>
      <c r="J5" s="16">
        <f>FLUID!N6</f>
        <v>0</v>
      </c>
      <c r="K5" s="16">
        <f>FLUID!O6</f>
        <v>0</v>
      </c>
      <c r="L5" s="16">
        <f>FLUID!P6</f>
        <v>0</v>
      </c>
      <c r="M5" s="16">
        <f>FLUID!Q6</f>
        <v>0</v>
      </c>
      <c r="N5" s="16">
        <f>FLUID!R6</f>
        <v>0</v>
      </c>
      <c r="O5" s="16">
        <f>FLUID!S6</f>
        <v>0</v>
      </c>
      <c r="P5" s="16">
        <f>FLUID!T6</f>
        <v>0</v>
      </c>
      <c r="Q5" s="16">
        <f>FLUID!U6</f>
        <v>0</v>
      </c>
      <c r="R5" s="16">
        <f>FLUID!V6</f>
        <v>0</v>
      </c>
      <c r="S5" s="16">
        <f>FLUID!W6</f>
        <v>0</v>
      </c>
      <c r="T5" s="16">
        <f>FLUID!X6</f>
        <v>0</v>
      </c>
      <c r="U5" s="16">
        <f>FLUID!Y6</f>
        <v>0</v>
      </c>
      <c r="V5" s="16">
        <f>FLUID!Z6</f>
        <v>0</v>
      </c>
      <c r="W5" s="16">
        <f>FLUID!AA6</f>
        <v>0</v>
      </c>
      <c r="X5" s="16">
        <f>FLUID!AB6</f>
        <v>0</v>
      </c>
      <c r="Y5" s="16">
        <f>FLUID!AC6</f>
        <v>0</v>
      </c>
      <c r="Z5" s="16">
        <f>FLUID!AD6</f>
        <v>0</v>
      </c>
      <c r="AA5" s="16">
        <f>FLUID!AE6</f>
        <v>0</v>
      </c>
      <c r="AB5" s="16">
        <f>FLUID!AF6</f>
        <v>0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2.5" hidden="1" outlineLevel="1" thickTop="1" thickBot="1" x14ac:dyDescent="0.4">
      <c r="A6" s="87">
        <f>FLUID!E7</f>
        <v>0</v>
      </c>
      <c r="B6" s="16">
        <f>FLUID!F7</f>
        <v>0</v>
      </c>
      <c r="C6" s="16">
        <f>FLUID!G7</f>
        <v>0</v>
      </c>
      <c r="D6" s="16">
        <f>FLUID!H7</f>
        <v>0</v>
      </c>
      <c r="E6" s="16">
        <f>FLUID!I7</f>
        <v>0</v>
      </c>
      <c r="F6" s="16">
        <f>FLUID!J7</f>
        <v>0</v>
      </c>
      <c r="G6" s="16">
        <f>FLUID!K7</f>
        <v>0</v>
      </c>
      <c r="H6" s="16">
        <f>FLUID!L7</f>
        <v>0</v>
      </c>
      <c r="I6" s="16">
        <f>FLUID!M7</f>
        <v>0</v>
      </c>
      <c r="J6" s="16">
        <f>FLUID!N7</f>
        <v>0</v>
      </c>
      <c r="K6" s="16">
        <f>FLUID!O7</f>
        <v>0</v>
      </c>
      <c r="L6" s="16">
        <f>FLUID!P7</f>
        <v>0</v>
      </c>
      <c r="M6" s="16">
        <f>FLUID!Q7</f>
        <v>0</v>
      </c>
      <c r="N6" s="16">
        <f>FLUID!R7</f>
        <v>0</v>
      </c>
      <c r="O6" s="16">
        <f>FLUID!S7</f>
        <v>0</v>
      </c>
      <c r="P6" s="16">
        <f>FLUID!T7</f>
        <v>0</v>
      </c>
      <c r="Q6" s="16">
        <f>FLUID!U7</f>
        <v>0</v>
      </c>
      <c r="R6" s="16">
        <f>FLUID!V7</f>
        <v>0</v>
      </c>
      <c r="S6" s="16">
        <f>FLUID!W7</f>
        <v>0</v>
      </c>
      <c r="T6" s="16">
        <f>FLUID!X7</f>
        <v>0</v>
      </c>
      <c r="U6" s="16">
        <f>FLUID!Y7</f>
        <v>0</v>
      </c>
      <c r="V6" s="16">
        <f>FLUID!Z7</f>
        <v>0</v>
      </c>
      <c r="W6" s="16">
        <f>FLUID!AA7</f>
        <v>0</v>
      </c>
      <c r="X6" s="16">
        <f>FLUID!AB7</f>
        <v>0</v>
      </c>
      <c r="Y6" s="16">
        <f>FLUID!AC7</f>
        <v>0</v>
      </c>
      <c r="Z6" s="16">
        <f>FLUID!AD7</f>
        <v>0</v>
      </c>
      <c r="AA6" s="16">
        <f>FLUID!AE7</f>
        <v>0</v>
      </c>
      <c r="AB6" s="16">
        <f>FLUID!AF7</f>
        <v>0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2.5" hidden="1" outlineLevel="1" thickTop="1" thickBot="1" x14ac:dyDescent="0.4">
      <c r="A7" s="87">
        <f>FLUID!E8</f>
        <v>0</v>
      </c>
      <c r="B7" s="16">
        <f>FLUID!F8</f>
        <v>0</v>
      </c>
      <c r="C7" s="16">
        <f>FLUID!G8</f>
        <v>0</v>
      </c>
      <c r="D7" s="16">
        <f>FLUID!H8</f>
        <v>0</v>
      </c>
      <c r="E7" s="16">
        <f>FLUID!I8</f>
        <v>0</v>
      </c>
      <c r="F7" s="16">
        <f>FLUID!J8</f>
        <v>0</v>
      </c>
      <c r="G7" s="16">
        <f>FLUID!K8</f>
        <v>0</v>
      </c>
      <c r="H7" s="16">
        <f>FLUID!L8</f>
        <v>0</v>
      </c>
      <c r="I7" s="16">
        <f>FLUID!M8</f>
        <v>0</v>
      </c>
      <c r="J7" s="16">
        <f>FLUID!N8</f>
        <v>0</v>
      </c>
      <c r="K7" s="16">
        <f>FLUID!O8</f>
        <v>0</v>
      </c>
      <c r="L7" s="16">
        <f>FLUID!P8</f>
        <v>0</v>
      </c>
      <c r="M7" s="16">
        <f>FLUID!Q8</f>
        <v>0</v>
      </c>
      <c r="N7" s="16">
        <f>FLUID!R8</f>
        <v>0</v>
      </c>
      <c r="O7" s="16">
        <f>FLUID!S8</f>
        <v>0</v>
      </c>
      <c r="P7" s="16">
        <f>FLUID!T8</f>
        <v>0</v>
      </c>
      <c r="Q7" s="16">
        <f>FLUID!U8</f>
        <v>0</v>
      </c>
      <c r="R7" s="16">
        <f>FLUID!V8</f>
        <v>0</v>
      </c>
      <c r="S7" s="16">
        <f>FLUID!W8</f>
        <v>0</v>
      </c>
      <c r="T7" s="16">
        <f>FLUID!X8</f>
        <v>0</v>
      </c>
      <c r="U7" s="16">
        <f>FLUID!Y8</f>
        <v>0</v>
      </c>
      <c r="V7" s="16">
        <f>FLUID!Z8</f>
        <v>0</v>
      </c>
      <c r="W7" s="16">
        <f>FLUID!AA8</f>
        <v>0</v>
      </c>
      <c r="X7" s="16">
        <f>FLUID!AB8</f>
        <v>0</v>
      </c>
      <c r="Y7" s="16">
        <f>FLUID!AC8</f>
        <v>0</v>
      </c>
      <c r="Z7" s="16">
        <f>FLUID!AD8</f>
        <v>0</v>
      </c>
      <c r="AA7" s="16">
        <f>FLUID!AE8</f>
        <v>0</v>
      </c>
      <c r="AB7" s="16">
        <f>FLUID!AF8</f>
        <v>0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2.5" hidden="1" outlineLevel="1" thickTop="1" thickBot="1" x14ac:dyDescent="0.4">
      <c r="A8" s="87">
        <f>FLUID!E9</f>
        <v>0</v>
      </c>
      <c r="B8" s="16">
        <f>FLUID!F9</f>
        <v>0</v>
      </c>
      <c r="C8" s="16">
        <f>FLUID!G9</f>
        <v>0</v>
      </c>
      <c r="D8" s="16">
        <f>FLUID!H9</f>
        <v>0</v>
      </c>
      <c r="E8" s="16">
        <f>FLUID!I9</f>
        <v>0</v>
      </c>
      <c r="F8" s="16">
        <f>FLUID!J9</f>
        <v>0</v>
      </c>
      <c r="G8" s="16">
        <f>FLUID!K9</f>
        <v>0</v>
      </c>
      <c r="H8" s="16">
        <f>FLUID!L9</f>
        <v>0</v>
      </c>
      <c r="I8" s="16">
        <f>FLUID!M9</f>
        <v>0</v>
      </c>
      <c r="J8" s="16">
        <f>FLUID!N9</f>
        <v>0</v>
      </c>
      <c r="K8" s="16">
        <f>FLUID!O9</f>
        <v>0</v>
      </c>
      <c r="L8" s="16">
        <f>FLUID!P9</f>
        <v>0</v>
      </c>
      <c r="M8" s="16">
        <f>FLUID!Q9</f>
        <v>0</v>
      </c>
      <c r="N8" s="16">
        <f>FLUID!R9</f>
        <v>0</v>
      </c>
      <c r="O8" s="16">
        <f>FLUID!S9</f>
        <v>0</v>
      </c>
      <c r="P8" s="16">
        <f>FLUID!T9</f>
        <v>0</v>
      </c>
      <c r="Q8" s="16">
        <f>FLUID!U9</f>
        <v>0</v>
      </c>
      <c r="R8" s="16">
        <f>FLUID!V9</f>
        <v>0</v>
      </c>
      <c r="S8" s="16">
        <f>FLUID!W9</f>
        <v>0</v>
      </c>
      <c r="T8" s="16">
        <f>FLUID!X9</f>
        <v>0</v>
      </c>
      <c r="U8" s="16">
        <f>FLUID!Y9</f>
        <v>0</v>
      </c>
      <c r="V8" s="16">
        <f>FLUID!Z9</f>
        <v>0</v>
      </c>
      <c r="W8" s="16">
        <f>FLUID!AA9</f>
        <v>0</v>
      </c>
      <c r="X8" s="16">
        <f>FLUID!AB9</f>
        <v>0</v>
      </c>
      <c r="Y8" s="16">
        <f>FLUID!AC9</f>
        <v>0</v>
      </c>
      <c r="Z8" s="16">
        <f>FLUID!AD9</f>
        <v>0</v>
      </c>
      <c r="AA8" s="16">
        <f>FLUID!AE9</f>
        <v>0</v>
      </c>
      <c r="AB8" s="16">
        <f>FLUID!AF9</f>
        <v>0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2.5" hidden="1" outlineLevel="1" thickTop="1" thickBot="1" x14ac:dyDescent="0.4">
      <c r="A9" s="87">
        <f>FLUID!E10</f>
        <v>0</v>
      </c>
      <c r="B9" s="16">
        <f>FLUID!F10</f>
        <v>0</v>
      </c>
      <c r="C9" s="16">
        <f>FLUID!G10</f>
        <v>0</v>
      </c>
      <c r="D9" s="16">
        <f>FLUID!H10</f>
        <v>0</v>
      </c>
      <c r="E9" s="16">
        <f>FLUID!I10</f>
        <v>0</v>
      </c>
      <c r="F9" s="16">
        <f>FLUID!J10</f>
        <v>0</v>
      </c>
      <c r="G9" s="16">
        <f>FLUID!K10</f>
        <v>0</v>
      </c>
      <c r="H9" s="16">
        <f>FLUID!L10</f>
        <v>0</v>
      </c>
      <c r="I9" s="16">
        <f>FLUID!M10</f>
        <v>0</v>
      </c>
      <c r="J9" s="16">
        <f>FLUID!N10</f>
        <v>0</v>
      </c>
      <c r="K9" s="16">
        <f>FLUID!O10</f>
        <v>0</v>
      </c>
      <c r="L9" s="16">
        <f>FLUID!P10</f>
        <v>0</v>
      </c>
      <c r="M9" s="16">
        <f>FLUID!Q10</f>
        <v>0</v>
      </c>
      <c r="N9" s="16">
        <f>FLUID!R10</f>
        <v>0</v>
      </c>
      <c r="O9" s="16">
        <f>FLUID!S10</f>
        <v>0</v>
      </c>
      <c r="P9" s="16">
        <f>FLUID!T10</f>
        <v>0</v>
      </c>
      <c r="Q9" s="16">
        <f>FLUID!U10</f>
        <v>0</v>
      </c>
      <c r="R9" s="16">
        <f>FLUID!V10</f>
        <v>0</v>
      </c>
      <c r="S9" s="16">
        <f>FLUID!W10</f>
        <v>0</v>
      </c>
      <c r="T9" s="16">
        <f>FLUID!X10</f>
        <v>0</v>
      </c>
      <c r="U9" s="16">
        <f>FLUID!Y10</f>
        <v>0</v>
      </c>
      <c r="V9" s="16">
        <f>FLUID!Z10</f>
        <v>0</v>
      </c>
      <c r="W9" s="16">
        <f>FLUID!AA10</f>
        <v>0</v>
      </c>
      <c r="X9" s="16">
        <f>FLUID!AB10</f>
        <v>0</v>
      </c>
      <c r="Y9" s="16">
        <f>FLUID!AC10</f>
        <v>0</v>
      </c>
      <c r="Z9" s="16">
        <f>FLUID!AD10</f>
        <v>0</v>
      </c>
      <c r="AA9" s="16">
        <f>FLUID!AE10</f>
        <v>0</v>
      </c>
      <c r="AB9" s="16">
        <f>FLUID!AF10</f>
        <v>0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2.5" hidden="1" outlineLevel="1" thickTop="1" thickBot="1" x14ac:dyDescent="0.4">
      <c r="A10" s="87">
        <f>FLUID!E11</f>
        <v>0</v>
      </c>
      <c r="B10" s="16">
        <f>FLUID!F11</f>
        <v>0</v>
      </c>
      <c r="C10" s="16">
        <f>FLUID!G11</f>
        <v>0</v>
      </c>
      <c r="D10" s="16">
        <f>FLUID!H11</f>
        <v>0</v>
      </c>
      <c r="E10" s="16">
        <f>FLUID!I11</f>
        <v>0</v>
      </c>
      <c r="F10" s="16">
        <f>FLUID!J11</f>
        <v>0</v>
      </c>
      <c r="G10" s="16">
        <f>FLUID!K11</f>
        <v>0</v>
      </c>
      <c r="H10" s="16">
        <f>FLUID!L11</f>
        <v>0</v>
      </c>
      <c r="I10" s="16">
        <f>FLUID!M11</f>
        <v>0</v>
      </c>
      <c r="J10" s="16">
        <f>FLUID!N11</f>
        <v>0</v>
      </c>
      <c r="K10" s="16">
        <f>FLUID!O11</f>
        <v>0</v>
      </c>
      <c r="L10" s="16">
        <f>FLUID!P11</f>
        <v>0</v>
      </c>
      <c r="M10" s="16">
        <f>FLUID!Q11</f>
        <v>0</v>
      </c>
      <c r="N10" s="16">
        <f>FLUID!R11</f>
        <v>0</v>
      </c>
      <c r="O10" s="16">
        <f>FLUID!S11</f>
        <v>0</v>
      </c>
      <c r="P10" s="16">
        <f>FLUID!T11</f>
        <v>0</v>
      </c>
      <c r="Q10" s="16">
        <f>FLUID!U11</f>
        <v>0</v>
      </c>
      <c r="R10" s="16">
        <f>FLUID!V11</f>
        <v>0</v>
      </c>
      <c r="S10" s="16">
        <f>FLUID!W11</f>
        <v>0</v>
      </c>
      <c r="T10" s="16">
        <f>FLUID!X11</f>
        <v>0</v>
      </c>
      <c r="U10" s="16">
        <f>FLUID!Y11</f>
        <v>0</v>
      </c>
      <c r="V10" s="16">
        <f>FLUID!Z11</f>
        <v>0</v>
      </c>
      <c r="W10" s="16">
        <f>FLUID!AA11</f>
        <v>0</v>
      </c>
      <c r="X10" s="16">
        <f>FLUID!AB11</f>
        <v>0</v>
      </c>
      <c r="Y10" s="16">
        <f>FLUID!AC11</f>
        <v>0</v>
      </c>
      <c r="Z10" s="16">
        <f>FLUID!AD11</f>
        <v>0</v>
      </c>
      <c r="AA10" s="16">
        <f>FLUID!AE11</f>
        <v>0</v>
      </c>
      <c r="AB10" s="16">
        <f>FLUID!AF11</f>
        <v>0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2.5" hidden="1" outlineLevel="1" thickTop="1" thickBot="1" x14ac:dyDescent="0.4">
      <c r="A11" s="87">
        <f>FLUID!E12</f>
        <v>0</v>
      </c>
      <c r="B11" s="16">
        <f>FLUID!F12</f>
        <v>0</v>
      </c>
      <c r="C11" s="16">
        <f>FLUID!G12</f>
        <v>0</v>
      </c>
      <c r="D11" s="16">
        <f>FLUID!H12</f>
        <v>0</v>
      </c>
      <c r="E11" s="16">
        <f>FLUID!I12</f>
        <v>0</v>
      </c>
      <c r="F11" s="16">
        <f>FLUID!J12</f>
        <v>0</v>
      </c>
      <c r="G11" s="16">
        <f>FLUID!K12</f>
        <v>0</v>
      </c>
      <c r="H11" s="16">
        <f>FLUID!L12</f>
        <v>0</v>
      </c>
      <c r="I11" s="16">
        <f>FLUID!M12</f>
        <v>0</v>
      </c>
      <c r="J11" s="16">
        <f>FLUID!N12</f>
        <v>0</v>
      </c>
      <c r="K11" s="16">
        <f>FLUID!O12</f>
        <v>0</v>
      </c>
      <c r="L11" s="16">
        <f>FLUID!P12</f>
        <v>0</v>
      </c>
      <c r="M11" s="16">
        <f>FLUID!Q12</f>
        <v>0</v>
      </c>
      <c r="N11" s="16">
        <f>FLUID!R12</f>
        <v>0</v>
      </c>
      <c r="O11" s="16">
        <f>FLUID!S12</f>
        <v>0</v>
      </c>
      <c r="P11" s="16">
        <f>FLUID!T12</f>
        <v>0</v>
      </c>
      <c r="Q11" s="16">
        <f>FLUID!U12</f>
        <v>0</v>
      </c>
      <c r="R11" s="16">
        <f>FLUID!V12</f>
        <v>0</v>
      </c>
      <c r="S11" s="16">
        <f>FLUID!W12</f>
        <v>0</v>
      </c>
      <c r="T11" s="16">
        <f>FLUID!X12</f>
        <v>0</v>
      </c>
      <c r="U11" s="16">
        <f>FLUID!Y12</f>
        <v>0</v>
      </c>
      <c r="V11" s="16">
        <f>FLUID!Z12</f>
        <v>0</v>
      </c>
      <c r="W11" s="16">
        <f>FLUID!AA12</f>
        <v>0</v>
      </c>
      <c r="X11" s="16">
        <f>FLUID!AB12</f>
        <v>0</v>
      </c>
      <c r="Y11" s="16">
        <f>FLUID!AC12</f>
        <v>0</v>
      </c>
      <c r="Z11" s="16">
        <f>FLUID!AD12</f>
        <v>0</v>
      </c>
      <c r="AA11" s="16">
        <f>FLUID!AE12</f>
        <v>0</v>
      </c>
      <c r="AB11" s="16">
        <f>FLUID!AF12</f>
        <v>0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2.5" hidden="1" outlineLevel="1" thickTop="1" thickBot="1" x14ac:dyDescent="0.4">
      <c r="A12" s="87">
        <f>FLUID!E13</f>
        <v>0</v>
      </c>
      <c r="B12" s="16">
        <f>FLUID!F13</f>
        <v>0</v>
      </c>
      <c r="C12" s="16">
        <f>FLUID!G13</f>
        <v>0</v>
      </c>
      <c r="D12" s="16">
        <f>FLUID!H13</f>
        <v>0</v>
      </c>
      <c r="E12" s="16">
        <f>FLUID!I13</f>
        <v>0</v>
      </c>
      <c r="F12" s="16">
        <f>FLUID!J13</f>
        <v>0</v>
      </c>
      <c r="G12" s="16">
        <f>FLUID!K13</f>
        <v>0</v>
      </c>
      <c r="H12" s="16">
        <f>FLUID!L13</f>
        <v>0</v>
      </c>
      <c r="I12" s="16">
        <f>FLUID!M13</f>
        <v>0</v>
      </c>
      <c r="J12" s="16">
        <f>FLUID!N13</f>
        <v>0</v>
      </c>
      <c r="K12" s="16">
        <f>FLUID!O13</f>
        <v>0</v>
      </c>
      <c r="L12" s="16">
        <f>FLUID!P13</f>
        <v>0</v>
      </c>
      <c r="M12" s="16">
        <f>FLUID!Q13</f>
        <v>0</v>
      </c>
      <c r="N12" s="16">
        <f>FLUID!R13</f>
        <v>0</v>
      </c>
      <c r="O12" s="16">
        <f>FLUID!S13</f>
        <v>0</v>
      </c>
      <c r="P12" s="16">
        <f>FLUID!T13</f>
        <v>0</v>
      </c>
      <c r="Q12" s="16">
        <f>FLUID!U13</f>
        <v>0</v>
      </c>
      <c r="R12" s="16">
        <f>FLUID!V13</f>
        <v>0</v>
      </c>
      <c r="S12" s="16">
        <f>FLUID!W13</f>
        <v>0</v>
      </c>
      <c r="T12" s="16">
        <f>FLUID!X13</f>
        <v>0</v>
      </c>
      <c r="U12" s="16">
        <f>FLUID!Y13</f>
        <v>0</v>
      </c>
      <c r="V12" s="16">
        <f>FLUID!Z13</f>
        <v>0</v>
      </c>
      <c r="W12" s="16">
        <f>FLUID!AA13</f>
        <v>0</v>
      </c>
      <c r="X12" s="16">
        <f>FLUID!AB13</f>
        <v>0</v>
      </c>
      <c r="Y12" s="16">
        <f>FLUID!AC13</f>
        <v>0</v>
      </c>
      <c r="Z12" s="16">
        <f>FLUID!AD13</f>
        <v>0</v>
      </c>
      <c r="AA12" s="16">
        <f>FLUID!AE13</f>
        <v>0</v>
      </c>
      <c r="AB12" s="16">
        <f>FLUID!AF13</f>
        <v>0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2.5" hidden="1" outlineLevel="1" thickTop="1" thickBot="1" x14ac:dyDescent="0.4">
      <c r="A13" s="87">
        <f>FLUID!E14</f>
        <v>0</v>
      </c>
      <c r="B13" s="16">
        <f>FLUID!F14</f>
        <v>0</v>
      </c>
      <c r="C13" s="16">
        <f>FLUID!G14</f>
        <v>0</v>
      </c>
      <c r="D13" s="16">
        <f>FLUID!H14</f>
        <v>0</v>
      </c>
      <c r="E13" s="16">
        <f>FLUID!I14</f>
        <v>0</v>
      </c>
      <c r="F13" s="16">
        <f>FLUID!J14</f>
        <v>0</v>
      </c>
      <c r="G13" s="16">
        <f>FLUID!K14</f>
        <v>0</v>
      </c>
      <c r="H13" s="16">
        <f>FLUID!L14</f>
        <v>0</v>
      </c>
      <c r="I13" s="16">
        <f>FLUID!M14</f>
        <v>0</v>
      </c>
      <c r="J13" s="16">
        <f>FLUID!N14</f>
        <v>0</v>
      </c>
      <c r="K13" s="16">
        <f>FLUID!O14</f>
        <v>0</v>
      </c>
      <c r="L13" s="16">
        <f>FLUID!P14</f>
        <v>0</v>
      </c>
      <c r="M13" s="16">
        <f>FLUID!Q14</f>
        <v>0</v>
      </c>
      <c r="N13" s="16">
        <f>FLUID!R14</f>
        <v>0</v>
      </c>
      <c r="O13" s="16">
        <f>FLUID!S14</f>
        <v>0</v>
      </c>
      <c r="P13" s="16">
        <f>FLUID!T14</f>
        <v>0</v>
      </c>
      <c r="Q13" s="16">
        <f>FLUID!U14</f>
        <v>0</v>
      </c>
      <c r="R13" s="16">
        <f>FLUID!V14</f>
        <v>0</v>
      </c>
      <c r="S13" s="16">
        <f>FLUID!W14</f>
        <v>0</v>
      </c>
      <c r="T13" s="16">
        <f>FLUID!X14</f>
        <v>0</v>
      </c>
      <c r="U13" s="16">
        <f>FLUID!Y14</f>
        <v>0</v>
      </c>
      <c r="V13" s="16">
        <f>FLUID!Z14</f>
        <v>0</v>
      </c>
      <c r="W13" s="16">
        <f>FLUID!AA14</f>
        <v>0</v>
      </c>
      <c r="X13" s="16">
        <f>FLUID!AB14</f>
        <v>0</v>
      </c>
      <c r="Y13" s="16">
        <f>FLUID!AC14</f>
        <v>0</v>
      </c>
      <c r="Z13" s="16">
        <f>FLUID!AD14</f>
        <v>0</v>
      </c>
      <c r="AA13" s="16">
        <f>FLUID!AE14</f>
        <v>0</v>
      </c>
      <c r="AB13" s="16">
        <f>FLUID!AF14</f>
        <v>0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2.5" hidden="1" outlineLevel="1" thickTop="1" thickBot="1" x14ac:dyDescent="0.4">
      <c r="A14" s="87">
        <f>FLUID!E15</f>
        <v>0</v>
      </c>
      <c r="B14" s="16">
        <f>FLUID!F15</f>
        <v>0</v>
      </c>
      <c r="C14" s="16">
        <f>FLUID!G15</f>
        <v>0</v>
      </c>
      <c r="D14" s="16">
        <f>FLUID!H15</f>
        <v>0</v>
      </c>
      <c r="E14" s="16">
        <f>FLUID!I15</f>
        <v>0</v>
      </c>
      <c r="F14" s="16">
        <f>FLUID!J15</f>
        <v>0</v>
      </c>
      <c r="G14" s="16">
        <f>FLUID!K15</f>
        <v>0</v>
      </c>
      <c r="H14" s="16">
        <f>FLUID!L15</f>
        <v>0</v>
      </c>
      <c r="I14" s="16">
        <f>FLUID!M15</f>
        <v>0</v>
      </c>
      <c r="J14" s="16">
        <f>FLUID!N15</f>
        <v>0</v>
      </c>
      <c r="K14" s="16">
        <f>FLUID!O15</f>
        <v>0</v>
      </c>
      <c r="L14" s="16">
        <f>FLUID!P15</f>
        <v>0</v>
      </c>
      <c r="M14" s="16">
        <f>FLUID!Q15</f>
        <v>0</v>
      </c>
      <c r="N14" s="16">
        <f>FLUID!R15</f>
        <v>0</v>
      </c>
      <c r="O14" s="16">
        <f>FLUID!S15</f>
        <v>0</v>
      </c>
      <c r="P14" s="16">
        <f>FLUID!T15</f>
        <v>0</v>
      </c>
      <c r="Q14" s="16">
        <f>FLUID!U15</f>
        <v>0</v>
      </c>
      <c r="R14" s="16">
        <f>FLUID!V15</f>
        <v>0</v>
      </c>
      <c r="S14" s="16">
        <f>FLUID!W15</f>
        <v>0</v>
      </c>
      <c r="T14" s="16">
        <f>FLUID!X15</f>
        <v>0</v>
      </c>
      <c r="U14" s="16">
        <f>FLUID!Y15</f>
        <v>0</v>
      </c>
      <c r="V14" s="16">
        <f>FLUID!Z15</f>
        <v>0</v>
      </c>
      <c r="W14" s="16">
        <f>FLUID!AA15</f>
        <v>0</v>
      </c>
      <c r="X14" s="16">
        <f>FLUID!AB15</f>
        <v>0</v>
      </c>
      <c r="Y14" s="16">
        <f>FLUID!AC15</f>
        <v>0</v>
      </c>
      <c r="Z14" s="16">
        <f>FLUID!AD15</f>
        <v>0</v>
      </c>
      <c r="AA14" s="16">
        <f>FLUID!AE15</f>
        <v>0</v>
      </c>
      <c r="AB14" s="16">
        <f>FLUID!AF15</f>
        <v>0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2.5" hidden="1" outlineLevel="1" thickTop="1" thickBot="1" x14ac:dyDescent="0.4">
      <c r="A15" s="87">
        <f>FLUID!E16</f>
        <v>0</v>
      </c>
      <c r="B15" s="16">
        <f>FLUID!F16</f>
        <v>0</v>
      </c>
      <c r="C15" s="16">
        <f>FLUID!G16</f>
        <v>0</v>
      </c>
      <c r="D15" s="16">
        <f>FLUID!H16</f>
        <v>0</v>
      </c>
      <c r="E15" s="16">
        <f>FLUID!I16</f>
        <v>0</v>
      </c>
      <c r="F15" s="16">
        <f>FLUID!J16</f>
        <v>0</v>
      </c>
      <c r="G15" s="16">
        <f>FLUID!K16</f>
        <v>0</v>
      </c>
      <c r="H15" s="16">
        <f>FLUID!L16</f>
        <v>0</v>
      </c>
      <c r="I15" s="16">
        <f>FLUID!M16</f>
        <v>0</v>
      </c>
      <c r="J15" s="16">
        <f>FLUID!N16</f>
        <v>0</v>
      </c>
      <c r="K15" s="16">
        <f>FLUID!O16</f>
        <v>0</v>
      </c>
      <c r="L15" s="16">
        <f>FLUID!P16</f>
        <v>0</v>
      </c>
      <c r="M15" s="16">
        <f>FLUID!Q16</f>
        <v>0</v>
      </c>
      <c r="N15" s="16">
        <f>FLUID!R16</f>
        <v>0</v>
      </c>
      <c r="O15" s="16">
        <f>FLUID!S16</f>
        <v>0</v>
      </c>
      <c r="P15" s="16">
        <f>FLUID!T16</f>
        <v>0</v>
      </c>
      <c r="Q15" s="16">
        <f>FLUID!U16</f>
        <v>0</v>
      </c>
      <c r="R15" s="16">
        <f>FLUID!V16</f>
        <v>0</v>
      </c>
      <c r="S15" s="16">
        <f>FLUID!W16</f>
        <v>0</v>
      </c>
      <c r="T15" s="16">
        <f>FLUID!X16</f>
        <v>0</v>
      </c>
      <c r="U15" s="16">
        <f>FLUID!Y16</f>
        <v>0</v>
      </c>
      <c r="V15" s="16">
        <f>FLUID!Z16</f>
        <v>0</v>
      </c>
      <c r="W15" s="16">
        <f>FLUID!AA16</f>
        <v>0</v>
      </c>
      <c r="X15" s="16">
        <f>FLUID!AB16</f>
        <v>0</v>
      </c>
      <c r="Y15" s="16">
        <f>FLUID!AC16</f>
        <v>0</v>
      </c>
      <c r="Z15" s="16">
        <f>FLUID!AD16</f>
        <v>0</v>
      </c>
      <c r="AA15" s="16">
        <f>FLUID!AE16</f>
        <v>0</v>
      </c>
      <c r="AB15" s="16">
        <f>FLUID!AF16</f>
        <v>0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2.5" hidden="1" outlineLevel="1" thickTop="1" thickBot="1" x14ac:dyDescent="0.4">
      <c r="A16" s="87">
        <f>FLUID!E17</f>
        <v>0</v>
      </c>
      <c r="B16" s="16">
        <f>FLUID!F17</f>
        <v>0</v>
      </c>
      <c r="C16" s="16">
        <f>FLUID!G17</f>
        <v>0</v>
      </c>
      <c r="D16" s="16">
        <f>FLUID!H17</f>
        <v>0</v>
      </c>
      <c r="E16" s="16">
        <f>FLUID!I17</f>
        <v>0</v>
      </c>
      <c r="F16" s="16">
        <f>FLUID!J17</f>
        <v>0</v>
      </c>
      <c r="G16" s="16">
        <f>FLUID!K17</f>
        <v>0</v>
      </c>
      <c r="H16" s="16">
        <f>FLUID!L17</f>
        <v>0</v>
      </c>
      <c r="I16" s="16">
        <f>FLUID!M17</f>
        <v>0</v>
      </c>
      <c r="J16" s="16">
        <f>FLUID!N17</f>
        <v>0</v>
      </c>
      <c r="K16" s="16">
        <f>FLUID!O17</f>
        <v>0</v>
      </c>
      <c r="L16" s="16">
        <f>FLUID!P17</f>
        <v>0</v>
      </c>
      <c r="M16" s="16">
        <f>FLUID!Q17</f>
        <v>0</v>
      </c>
      <c r="N16" s="16">
        <f>FLUID!R17</f>
        <v>0</v>
      </c>
      <c r="O16" s="16">
        <f>FLUID!S17</f>
        <v>0</v>
      </c>
      <c r="P16" s="16">
        <f>FLUID!T17</f>
        <v>0</v>
      </c>
      <c r="Q16" s="16">
        <f>FLUID!U17</f>
        <v>0</v>
      </c>
      <c r="R16" s="16">
        <f>FLUID!V17</f>
        <v>0</v>
      </c>
      <c r="S16" s="16">
        <f>FLUID!W17</f>
        <v>0</v>
      </c>
      <c r="T16" s="16">
        <f>FLUID!X17</f>
        <v>0</v>
      </c>
      <c r="U16" s="16">
        <f>FLUID!Y17</f>
        <v>0</v>
      </c>
      <c r="V16" s="16">
        <f>FLUID!Z17</f>
        <v>0</v>
      </c>
      <c r="W16" s="16">
        <f>FLUID!AA17</f>
        <v>0</v>
      </c>
      <c r="X16" s="16">
        <f>FLUID!AB17</f>
        <v>0</v>
      </c>
      <c r="Y16" s="16">
        <f>FLUID!AC17</f>
        <v>0</v>
      </c>
      <c r="Z16" s="16">
        <f>FLUID!AD17</f>
        <v>0</v>
      </c>
      <c r="AA16" s="16">
        <f>FLUID!AE17</f>
        <v>0</v>
      </c>
      <c r="AB16" s="16">
        <f>FLUID!AF17</f>
        <v>0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2.5" hidden="1" outlineLevel="1" thickTop="1" thickBot="1" x14ac:dyDescent="0.4">
      <c r="A17" s="87">
        <f>FLUID!E18</f>
        <v>0</v>
      </c>
      <c r="B17" s="16">
        <f>FLUID!F18</f>
        <v>0</v>
      </c>
      <c r="C17" s="16">
        <f>FLUID!G18</f>
        <v>0</v>
      </c>
      <c r="D17" s="16">
        <f>FLUID!H18</f>
        <v>0</v>
      </c>
      <c r="E17" s="16">
        <f>FLUID!I18</f>
        <v>0</v>
      </c>
      <c r="F17" s="16">
        <f>FLUID!J18</f>
        <v>0</v>
      </c>
      <c r="G17" s="16">
        <f>FLUID!K18</f>
        <v>0</v>
      </c>
      <c r="H17" s="16">
        <f>FLUID!L18</f>
        <v>0</v>
      </c>
      <c r="I17" s="16">
        <f>FLUID!M18</f>
        <v>0</v>
      </c>
      <c r="J17" s="16">
        <f>FLUID!N18</f>
        <v>0</v>
      </c>
      <c r="K17" s="16">
        <f>FLUID!O18</f>
        <v>0</v>
      </c>
      <c r="L17" s="16">
        <f>FLUID!P18</f>
        <v>0</v>
      </c>
      <c r="M17" s="16">
        <f>FLUID!Q18</f>
        <v>0</v>
      </c>
      <c r="N17" s="16">
        <f>FLUID!R18</f>
        <v>0</v>
      </c>
      <c r="O17" s="16">
        <f>FLUID!S18</f>
        <v>0</v>
      </c>
      <c r="P17" s="16">
        <f>FLUID!T18</f>
        <v>0</v>
      </c>
      <c r="Q17" s="16">
        <f>FLUID!U18</f>
        <v>0</v>
      </c>
      <c r="R17" s="16">
        <f>FLUID!V18</f>
        <v>0</v>
      </c>
      <c r="S17" s="16">
        <f>FLUID!W18</f>
        <v>0</v>
      </c>
      <c r="T17" s="16">
        <f>FLUID!X18</f>
        <v>0</v>
      </c>
      <c r="U17" s="16">
        <f>FLUID!Y18</f>
        <v>0</v>
      </c>
      <c r="V17" s="16">
        <f>FLUID!Z18</f>
        <v>0</v>
      </c>
      <c r="W17" s="16">
        <f>FLUID!AA18</f>
        <v>0</v>
      </c>
      <c r="X17" s="16">
        <f>FLUID!AB18</f>
        <v>0</v>
      </c>
      <c r="Y17" s="16">
        <f>FLUID!AC18</f>
        <v>0</v>
      </c>
      <c r="Z17" s="16">
        <f>FLUID!AD18</f>
        <v>0</v>
      </c>
      <c r="AA17" s="16">
        <f>FLUID!AE18</f>
        <v>0</v>
      </c>
      <c r="AB17" s="16">
        <f>FLUID!AF18</f>
        <v>0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2.5" hidden="1" outlineLevel="1" thickTop="1" thickBot="1" x14ac:dyDescent="0.4">
      <c r="A18" s="87">
        <f>FLUID!E19</f>
        <v>0</v>
      </c>
      <c r="B18" s="16">
        <f>FLUID!F19</f>
        <v>0</v>
      </c>
      <c r="C18" s="16">
        <f>FLUID!G19</f>
        <v>0</v>
      </c>
      <c r="D18" s="16">
        <f>FLUID!H19</f>
        <v>0</v>
      </c>
      <c r="E18" s="16">
        <f>FLUID!I19</f>
        <v>0</v>
      </c>
      <c r="F18" s="16">
        <f>FLUID!J19</f>
        <v>0</v>
      </c>
      <c r="G18" s="16">
        <f>FLUID!K19</f>
        <v>0</v>
      </c>
      <c r="H18" s="16">
        <f>FLUID!L19</f>
        <v>0</v>
      </c>
      <c r="I18" s="16">
        <f>FLUID!M19</f>
        <v>0</v>
      </c>
      <c r="J18" s="16">
        <f>FLUID!N19</f>
        <v>0</v>
      </c>
      <c r="K18" s="16">
        <f>FLUID!O19</f>
        <v>0</v>
      </c>
      <c r="L18" s="16">
        <f>FLUID!P19</f>
        <v>0</v>
      </c>
      <c r="M18" s="16">
        <f>FLUID!Q19</f>
        <v>0</v>
      </c>
      <c r="N18" s="16">
        <f>FLUID!R19</f>
        <v>0</v>
      </c>
      <c r="O18" s="16">
        <f>FLUID!S19</f>
        <v>0</v>
      </c>
      <c r="P18" s="16">
        <f>FLUID!T19</f>
        <v>0</v>
      </c>
      <c r="Q18" s="16">
        <f>FLUID!U19</f>
        <v>0</v>
      </c>
      <c r="R18" s="16">
        <f>FLUID!V19</f>
        <v>0</v>
      </c>
      <c r="S18" s="16">
        <f>FLUID!W19</f>
        <v>0</v>
      </c>
      <c r="T18" s="16">
        <f>FLUID!X19</f>
        <v>0</v>
      </c>
      <c r="U18" s="16">
        <f>FLUID!Y19</f>
        <v>0</v>
      </c>
      <c r="V18" s="16">
        <f>FLUID!Z19</f>
        <v>0</v>
      </c>
      <c r="W18" s="16">
        <f>FLUID!AA19</f>
        <v>0</v>
      </c>
      <c r="X18" s="16">
        <f>FLUID!AB19</f>
        <v>0</v>
      </c>
      <c r="Y18" s="16">
        <f>FLUID!AC19</f>
        <v>0</v>
      </c>
      <c r="Z18" s="16">
        <f>FLUID!AD19</f>
        <v>0</v>
      </c>
      <c r="AA18" s="16">
        <f>FLUID!AE19</f>
        <v>0</v>
      </c>
      <c r="AB18" s="16">
        <f>FLUID!AF19</f>
        <v>0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2.5" hidden="1" customHeight="1" outlineLevel="1" thickBot="1" x14ac:dyDescent="0.4">
      <c r="A19" s="87">
        <f>FLUID!E20</f>
        <v>0</v>
      </c>
      <c r="B19" s="16">
        <f>FLUID!F20</f>
        <v>0</v>
      </c>
      <c r="C19" s="16">
        <f>FLUID!G20</f>
        <v>0</v>
      </c>
      <c r="D19" s="16">
        <f>FLUID!H20</f>
        <v>0</v>
      </c>
      <c r="E19" s="16">
        <f>FLUID!I20</f>
        <v>0</v>
      </c>
      <c r="F19" s="16">
        <f>FLUID!J20</f>
        <v>0</v>
      </c>
      <c r="G19" s="16">
        <f>FLUID!K20</f>
        <v>0</v>
      </c>
      <c r="H19" s="16">
        <f>FLUID!L20</f>
        <v>0</v>
      </c>
      <c r="I19" s="16">
        <f>FLUID!M20</f>
        <v>0</v>
      </c>
      <c r="J19" s="16">
        <f>FLUID!N20</f>
        <v>0</v>
      </c>
      <c r="K19" s="16">
        <f>FLUID!O20</f>
        <v>0</v>
      </c>
      <c r="L19" s="16">
        <f>FLUID!P20</f>
        <v>0</v>
      </c>
      <c r="M19" s="16">
        <f>FLUID!Q20</f>
        <v>0</v>
      </c>
      <c r="N19" s="16">
        <f>FLUID!R20</f>
        <v>0</v>
      </c>
      <c r="O19" s="16">
        <f>FLUID!S20</f>
        <v>0</v>
      </c>
      <c r="P19" s="16">
        <f>FLUID!T20</f>
        <v>0</v>
      </c>
      <c r="Q19" s="16">
        <f>FLUID!U20</f>
        <v>0</v>
      </c>
      <c r="R19" s="16">
        <f>FLUID!V20</f>
        <v>0</v>
      </c>
      <c r="S19" s="16">
        <f>FLUID!W20</f>
        <v>0</v>
      </c>
      <c r="T19" s="16">
        <f>FLUID!X20</f>
        <v>0</v>
      </c>
      <c r="U19" s="16">
        <f>FLUID!Y20</f>
        <v>0</v>
      </c>
      <c r="V19" s="16">
        <f>FLUID!Z20</f>
        <v>0</v>
      </c>
      <c r="W19" s="16">
        <f>FLUID!AA20</f>
        <v>0</v>
      </c>
      <c r="X19" s="16">
        <f>FLUID!AB20</f>
        <v>0</v>
      </c>
      <c r="Y19" s="16">
        <f>FLUID!AC20</f>
        <v>0</v>
      </c>
      <c r="Z19" s="16">
        <f>FLUID!AD20</f>
        <v>0</v>
      </c>
      <c r="AA19" s="16">
        <f>FLUID!AE20</f>
        <v>0</v>
      </c>
      <c r="AB19" s="16">
        <f>FLUID!AF20</f>
        <v>0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2.5" hidden="1" customHeight="1" outlineLevel="1" thickBot="1" x14ac:dyDescent="0.4">
      <c r="A20" s="87">
        <f>FLUID!E21</f>
        <v>0</v>
      </c>
      <c r="B20" s="16">
        <f>FLUID!F21</f>
        <v>0</v>
      </c>
      <c r="C20" s="16">
        <f>FLUID!G21</f>
        <v>0</v>
      </c>
      <c r="D20" s="16">
        <f>FLUID!H21</f>
        <v>0</v>
      </c>
      <c r="E20" s="16">
        <f>FLUID!I21</f>
        <v>0</v>
      </c>
      <c r="F20" s="16">
        <f>FLUID!J21</f>
        <v>0</v>
      </c>
      <c r="G20" s="16">
        <f>FLUID!K21</f>
        <v>0</v>
      </c>
      <c r="H20" s="16">
        <f>FLUID!L21</f>
        <v>0</v>
      </c>
      <c r="I20" s="16">
        <f>FLUID!M21</f>
        <v>0</v>
      </c>
      <c r="J20" s="16">
        <f>FLUID!N21</f>
        <v>0</v>
      </c>
      <c r="K20" s="16">
        <f>FLUID!O21</f>
        <v>0</v>
      </c>
      <c r="L20" s="16">
        <f>FLUID!P21</f>
        <v>0</v>
      </c>
      <c r="M20" s="16">
        <f>FLUID!Q21</f>
        <v>0</v>
      </c>
      <c r="N20" s="16">
        <f>FLUID!R21</f>
        <v>0</v>
      </c>
      <c r="O20" s="16">
        <f>FLUID!S21</f>
        <v>0</v>
      </c>
      <c r="P20" s="16">
        <f>FLUID!T21</f>
        <v>0</v>
      </c>
      <c r="Q20" s="16">
        <f>FLUID!U21</f>
        <v>0</v>
      </c>
      <c r="R20" s="16">
        <f>FLUID!V21</f>
        <v>0</v>
      </c>
      <c r="S20" s="16">
        <f>FLUID!W21</f>
        <v>0</v>
      </c>
      <c r="T20" s="16">
        <f>FLUID!X21</f>
        <v>0</v>
      </c>
      <c r="U20" s="16">
        <f>FLUID!Y21</f>
        <v>0</v>
      </c>
      <c r="V20" s="16">
        <f>FLUID!Z21</f>
        <v>0</v>
      </c>
      <c r="W20" s="16">
        <f>FLUID!AA21</f>
        <v>0</v>
      </c>
      <c r="X20" s="16">
        <f>FLUID!AB21</f>
        <v>0</v>
      </c>
      <c r="Y20" s="16">
        <f>FLUID!AC21</f>
        <v>0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2.5" hidden="1" customHeight="1" outlineLevel="1" thickBot="1" x14ac:dyDescent="0.4">
      <c r="A21" s="87">
        <f>FLUID!E22</f>
        <v>0</v>
      </c>
      <c r="B21" s="16">
        <f>FLUID!F22</f>
        <v>0</v>
      </c>
      <c r="C21" s="16">
        <f>FLUID!G22</f>
        <v>0</v>
      </c>
      <c r="D21" s="16">
        <f>FLUID!H22</f>
        <v>0</v>
      </c>
      <c r="E21" s="16">
        <f>FLUID!I22</f>
        <v>0</v>
      </c>
      <c r="F21" s="16">
        <f>FLUID!J22</f>
        <v>0</v>
      </c>
      <c r="G21" s="16">
        <f>FLUID!K22</f>
        <v>0</v>
      </c>
      <c r="H21" s="16">
        <f>FLUID!L22</f>
        <v>0</v>
      </c>
      <c r="I21" s="16">
        <f>FLUID!M22</f>
        <v>0</v>
      </c>
      <c r="J21" s="16">
        <f>FLUID!N22</f>
        <v>0</v>
      </c>
      <c r="K21" s="16">
        <f>FLUID!O22</f>
        <v>0</v>
      </c>
      <c r="L21" s="16">
        <f>FLUID!P22</f>
        <v>0</v>
      </c>
      <c r="M21" s="16">
        <f>FLUID!Q22</f>
        <v>0</v>
      </c>
      <c r="N21" s="16">
        <f>FLUID!R22</f>
        <v>0</v>
      </c>
      <c r="O21" s="16">
        <f>FLUID!S22</f>
        <v>0</v>
      </c>
      <c r="P21" s="16">
        <f>FLUID!T22</f>
        <v>0</v>
      </c>
      <c r="Q21" s="16">
        <f>FLUID!U22</f>
        <v>0</v>
      </c>
      <c r="R21" s="16">
        <f>FLUID!V22</f>
        <v>0</v>
      </c>
      <c r="S21" s="16">
        <f>FLUID!W22</f>
        <v>0</v>
      </c>
      <c r="T21" s="16">
        <f>FLUID!X22</f>
        <v>0</v>
      </c>
      <c r="U21" s="16">
        <f>FLUID!Y22</f>
        <v>0</v>
      </c>
      <c r="V21" s="16">
        <f>FLUID!Z22</f>
        <v>0</v>
      </c>
      <c r="W21" s="16">
        <f>FLUID!AA22</f>
        <v>0</v>
      </c>
      <c r="X21" s="16">
        <f>FLUID!AB22</f>
        <v>0</v>
      </c>
      <c r="Y21" s="16">
        <f>FLUID!AC22</f>
        <v>0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2.5" hidden="1" customHeight="1" outlineLevel="1" thickBot="1" x14ac:dyDescent="0.4">
      <c r="A22" s="87">
        <f>FLUID!E23</f>
        <v>0</v>
      </c>
      <c r="B22" s="16">
        <f>FLUID!F23</f>
        <v>0</v>
      </c>
      <c r="C22" s="16">
        <f>FLUID!G23</f>
        <v>0</v>
      </c>
      <c r="D22" s="16">
        <f>FLUID!H23</f>
        <v>0</v>
      </c>
      <c r="E22" s="16">
        <f>FLUID!I23</f>
        <v>0</v>
      </c>
      <c r="F22" s="16">
        <f>FLUID!J23</f>
        <v>0</v>
      </c>
      <c r="G22" s="16">
        <f>FLUID!K23</f>
        <v>0</v>
      </c>
      <c r="H22" s="16">
        <f>FLUID!L23</f>
        <v>0</v>
      </c>
      <c r="I22" s="16">
        <f>FLUID!M23</f>
        <v>0</v>
      </c>
      <c r="J22" s="16">
        <f>FLUID!N23</f>
        <v>0</v>
      </c>
      <c r="K22" s="16">
        <f>FLUID!O23</f>
        <v>0</v>
      </c>
      <c r="L22" s="16">
        <f>FLUID!P23</f>
        <v>0</v>
      </c>
      <c r="M22" s="16">
        <f>FLUID!Q23</f>
        <v>0</v>
      </c>
      <c r="N22" s="16">
        <f>FLUID!R23</f>
        <v>0</v>
      </c>
      <c r="O22" s="16">
        <f>FLUID!S23</f>
        <v>0</v>
      </c>
      <c r="P22" s="16">
        <f>FLUID!T23</f>
        <v>0</v>
      </c>
      <c r="Q22" s="16">
        <f>FLUID!U23</f>
        <v>0</v>
      </c>
      <c r="R22" s="16">
        <f>FLUID!V23</f>
        <v>0</v>
      </c>
      <c r="S22" s="16">
        <f>FLUID!W23</f>
        <v>0</v>
      </c>
      <c r="T22" s="16">
        <f>FLUID!X23</f>
        <v>0</v>
      </c>
      <c r="U22" s="16">
        <f>FLUID!Y23</f>
        <v>0</v>
      </c>
      <c r="V22" s="16">
        <f>FLUID!Z23</f>
        <v>0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2.5" hidden="1" customHeight="1" outlineLevel="1" thickBot="1" x14ac:dyDescent="0.4">
      <c r="A23" s="87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2.5" hidden="1" customHeight="1" outlineLevel="1" thickBot="1" x14ac:dyDescent="0.4">
      <c r="A24" s="87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2.5" hidden="1" customHeight="1" outlineLevel="1" thickBot="1" x14ac:dyDescent="0.4">
      <c r="A25" s="87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2.5" hidden="1" customHeight="1" outlineLevel="1" thickBot="1" x14ac:dyDescent="0.4">
      <c r="A26" s="87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2.5" hidden="1" customHeight="1" outlineLevel="1" thickBot="1" x14ac:dyDescent="0.4">
      <c r="A27" s="87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2.5" hidden="1" customHeight="1" outlineLevel="1" thickBot="1" x14ac:dyDescent="0.4">
      <c r="A28" s="87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2.5" hidden="1" customHeight="1" outlineLevel="1" thickBot="1" x14ac:dyDescent="0.4">
      <c r="A29" s="87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2.5" hidden="1" customHeight="1" outlineLevel="1" thickBot="1" x14ac:dyDescent="0.4">
      <c r="A30" s="87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2.5" hidden="1" customHeight="1" outlineLevel="1" thickBot="1" x14ac:dyDescent="0.4">
      <c r="A31" s="87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2.5" hidden="1" customHeight="1" outlineLevel="1" thickBot="1" x14ac:dyDescent="0.4">
      <c r="A32" s="87">
        <f>FLUID!E75</f>
        <v>1</v>
      </c>
      <c r="B32" s="16">
        <f>FLUID!F33</f>
        <v>0</v>
      </c>
      <c r="C32" s="16">
        <f>FLUID!G33</f>
        <v>0</v>
      </c>
      <c r="D32" s="16">
        <f>FLUID!H33</f>
        <v>0</v>
      </c>
      <c r="E32" s="16">
        <f>FLUID!I33</f>
        <v>0</v>
      </c>
      <c r="F32" s="16">
        <f>FLUID!J33</f>
        <v>0</v>
      </c>
      <c r="G32" s="16">
        <f>FLUID!K33</f>
        <v>0</v>
      </c>
      <c r="H32" s="16">
        <f>FLUID!L33</f>
        <v>0</v>
      </c>
      <c r="I32" s="16">
        <f>FLUID!M33</f>
        <v>0</v>
      </c>
      <c r="J32" s="16">
        <f>FLUID!N33</f>
        <v>0</v>
      </c>
      <c r="K32" s="16">
        <f>FLUID!O33</f>
        <v>0</v>
      </c>
      <c r="L32" s="16">
        <f>FLUID!P33</f>
        <v>0</v>
      </c>
      <c r="M32" s="16">
        <f>FLUID!Q33</f>
        <v>0</v>
      </c>
      <c r="N32" s="16">
        <f>FLUID!R33</f>
        <v>0</v>
      </c>
      <c r="O32" s="16">
        <f>FLUID!S33</f>
        <v>0</v>
      </c>
      <c r="P32" s="16">
        <f>FLUID!T33</f>
        <v>0</v>
      </c>
      <c r="Q32" s="16">
        <f>FLUID!U33</f>
        <v>0</v>
      </c>
      <c r="R32" s="16">
        <f>FLUID!V33</f>
        <v>0</v>
      </c>
      <c r="S32" s="16">
        <f>FLUID!W33</f>
        <v>0</v>
      </c>
      <c r="T32" s="16">
        <f>FLUID!X33</f>
        <v>0</v>
      </c>
      <c r="U32" s="16">
        <f>FLUID!Y33</f>
        <v>0</v>
      </c>
      <c r="V32" s="16">
        <f>FLUID!Z33</f>
        <v>0</v>
      </c>
      <c r="W32" s="16">
        <f>FLUID!AA33</f>
        <v>0</v>
      </c>
      <c r="X32" s="16">
        <f>FLUID!AB33</f>
        <v>0</v>
      </c>
      <c r="Y32" s="16">
        <f>FLUID!AC33</f>
        <v>0</v>
      </c>
      <c r="Z32" s="16">
        <f>FLUID!AD33</f>
        <v>0</v>
      </c>
      <c r="AA32" s="16">
        <f>FLUID!AE33</f>
        <v>0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2.5" collapsed="1" thickTop="1" thickBot="1" x14ac:dyDescent="0.4"/>
    <row r="34" spans="1:72" ht="22.5" thickTop="1" thickBot="1" x14ac:dyDescent="0.4">
      <c r="A34" s="90" t="s">
        <v>28</v>
      </c>
      <c r="B34" s="62">
        <f>IFERROR(SOLID!F3,0)</f>
        <v>273.10000000000002</v>
      </c>
      <c r="C34" s="62">
        <f>IFERROR(SOLID!G3,0)</f>
        <v>289.7</v>
      </c>
      <c r="D34" s="62">
        <f>IFERROR(SOLID!H3,0)</f>
        <v>306.2</v>
      </c>
      <c r="E34" s="62">
        <f>IFERROR(SOLID!I3,0)</f>
        <v>322.7</v>
      </c>
      <c r="F34" s="62">
        <f>IFERROR(SOLID!J3,0)</f>
        <v>339.2</v>
      </c>
      <c r="G34" s="62">
        <f>IFERROR(SOLID!K3,0)</f>
        <v>405.3</v>
      </c>
      <c r="H34" s="62">
        <f>IFERROR(SOLID!L3,0)</f>
        <v>471.4</v>
      </c>
      <c r="I34" s="62">
        <f>IFERROR(SOLID!M3,0)</f>
        <v>487.9</v>
      </c>
      <c r="J34" s="62">
        <f>IFERROR(SOLID!N3,0)</f>
        <v>504.4</v>
      </c>
      <c r="K34" s="62">
        <f>IFERROR(SOLID!O3,0)</f>
        <v>520.9</v>
      </c>
      <c r="L34" s="62">
        <f>IFERROR(SOLID!P3,0)</f>
        <v>537.5</v>
      </c>
      <c r="M34" s="62">
        <f>IFERROR(SOLID!Q3,0)</f>
        <v>554</v>
      </c>
      <c r="N34" s="62">
        <f>IFERROR(SOLID!R3,0)</f>
        <v>570.5</v>
      </c>
      <c r="O34" s="62">
        <f>IFERROR(SOLID!S3,0)</f>
        <v>587</v>
      </c>
      <c r="P34" s="62">
        <f>IFERROR(SOLID!T3,0)</f>
        <v>603.5</v>
      </c>
      <c r="Q34" s="62">
        <f>IFERROR(SOLID!U3,0)</f>
        <v>620</v>
      </c>
      <c r="R34" s="62">
        <f>IFERROR(SOLID!V3,0)</f>
        <v>636.6</v>
      </c>
      <c r="S34" s="62">
        <f>IFERROR(SOLID!W3,0)</f>
        <v>653.1</v>
      </c>
      <c r="T34" s="62">
        <f>IFERROR(SOLID!X3,0)</f>
        <v>669.6</v>
      </c>
      <c r="U34" s="62">
        <f>IFERROR(SOLID!Y3,0)</f>
        <v>735.7</v>
      </c>
      <c r="V34" s="62">
        <f>IFERROR(SOLID!Z3,0)</f>
        <v>752.2</v>
      </c>
      <c r="W34" s="62">
        <f>IFERROR(SOLID!AA3,0)</f>
        <v>768.7</v>
      </c>
      <c r="X34" s="62">
        <f>IFERROR(SOLID!AB3,0)</f>
        <v>785.2</v>
      </c>
      <c r="Y34" s="62">
        <f>IFERROR(SOLID!AC3,0)</f>
        <v>801.8</v>
      </c>
      <c r="Z34" s="62">
        <f>IFERROR(SOLID!AD3,0)</f>
        <v>818.3</v>
      </c>
      <c r="AA34" s="62">
        <f>IFERROR(SOLID!AE3,0)</f>
        <v>834.8</v>
      </c>
      <c r="AB34" s="62">
        <f>IFERROR(SOLID!AF3,0)</f>
        <v>851.3</v>
      </c>
      <c r="AC34" s="62">
        <f>IFERROR(SOLID!AG3,0)</f>
        <v>867.8</v>
      </c>
      <c r="AD34" s="62">
        <f>IFERROR(SOLID!AH3,0)</f>
        <v>933.9</v>
      </c>
      <c r="AE34" s="62">
        <f>IFERROR(SOLID!AI3,0)</f>
        <v>950.4</v>
      </c>
      <c r="AF34" s="62">
        <f>IFERROR(SOLID!AJ3,0)</f>
        <v>967</v>
      </c>
      <c r="AG34" s="62">
        <f>IFERROR(SOLID!AK3,0)</f>
        <v>983.5</v>
      </c>
      <c r="AH34" s="62">
        <f>IFERROR(SOLID!AL3,0)</f>
        <v>1000</v>
      </c>
      <c r="AI34" s="62">
        <f>IFERROR(SOLID!AM3,0)</f>
        <v>0</v>
      </c>
      <c r="AJ34" s="62">
        <f>IFERROR(SOLID!AN3,0)</f>
        <v>0</v>
      </c>
      <c r="AK34" s="62">
        <f>IFERROR(SOLID!AO3,0)</f>
        <v>0</v>
      </c>
      <c r="AL34" s="62">
        <f>IFERROR(SOLID!AP3,0)</f>
        <v>0</v>
      </c>
      <c r="AM34" s="62">
        <f>IFERROR(SOLID!AQ3,0)</f>
        <v>0</v>
      </c>
      <c r="AN34" s="62">
        <f>IFERROR(SOLID!AR3,0)</f>
        <v>0</v>
      </c>
      <c r="AO34" s="62">
        <f>IFERROR(SOLID!AS3,0)</f>
        <v>0</v>
      </c>
      <c r="AP34" s="62">
        <f>IFERROR(SOLID!AT3,0)</f>
        <v>0</v>
      </c>
      <c r="AQ34" s="62">
        <f>IFERROR(SOLID!AU3,0)</f>
        <v>0</v>
      </c>
      <c r="AR34" s="62">
        <f>IFERROR(SOLID!AV3,0)</f>
        <v>0</v>
      </c>
      <c r="AS34" s="62">
        <f>IFERROR(SOLID!AW3,0)</f>
        <v>0</v>
      </c>
      <c r="AT34" s="62">
        <f>IFERROR(SOLID!AX3,0)</f>
        <v>0</v>
      </c>
      <c r="AU34" s="62">
        <f>IFERROR(SOLID!AY3,0)</f>
        <v>0</v>
      </c>
      <c r="AV34" s="62">
        <f>IFERROR(SOLID!AZ3,0)</f>
        <v>0</v>
      </c>
      <c r="AW34" s="62">
        <f>IFERROR(SOLID!BA3,0)</f>
        <v>0</v>
      </c>
      <c r="AX34" s="62">
        <f>IFERROR(SOLID!BB3,0)</f>
        <v>0</v>
      </c>
      <c r="AY34" s="62">
        <f>IFERROR(SOLID!BC3,0)</f>
        <v>0</v>
      </c>
      <c r="AZ34" s="62">
        <f>IFERROR(SOLID!BD3,0)</f>
        <v>0</v>
      </c>
      <c r="BA34" s="62">
        <f>IFERROR(SOLID!BE3,0)</f>
        <v>0</v>
      </c>
      <c r="BB34" s="62">
        <f>IFERROR(SOLID!BF3,0)</f>
        <v>0</v>
      </c>
      <c r="BC34" s="62">
        <f>IFERROR(SOLID!BG3,0)</f>
        <v>0</v>
      </c>
      <c r="BD34" s="62">
        <f>IFERROR(SOLID!BH3,0)</f>
        <v>0</v>
      </c>
      <c r="BE34" s="62">
        <f>IFERROR(SOLID!BI3,0)</f>
        <v>0</v>
      </c>
      <c r="BF34" s="62">
        <f>IFERROR(SOLID!BJ3,0)</f>
        <v>0</v>
      </c>
      <c r="BG34" s="62">
        <f>IFERROR(SOLID!BK3,0)</f>
        <v>0</v>
      </c>
      <c r="BH34" s="62">
        <f>IFERROR(SOLID!BL3,0)</f>
        <v>0</v>
      </c>
      <c r="BI34" s="62">
        <f>IFERROR(SOLID!BM3,0)</f>
        <v>0</v>
      </c>
      <c r="BJ34" s="62">
        <f>IFERROR(SOLID!BN3,0)</f>
        <v>0</v>
      </c>
      <c r="BK34" s="62">
        <f>IFERROR(SOLID!BO3,0)</f>
        <v>0</v>
      </c>
      <c r="BL34" s="62">
        <f>IFERROR(SOLID!BP3,0)</f>
        <v>0</v>
      </c>
      <c r="BM34" s="62">
        <f>IFERROR(SOLID!BQ3,0)</f>
        <v>0</v>
      </c>
      <c r="BN34" s="62">
        <f>IFERROR(SOLID!BR3,0)</f>
        <v>0</v>
      </c>
      <c r="BO34" s="62">
        <f>IFERROR(SOLID!BS3,0)</f>
        <v>0</v>
      </c>
      <c r="BP34" s="62">
        <f>IFERROR(SOLID!BT3,0)</f>
        <v>0</v>
      </c>
      <c r="BQ34" s="62">
        <f>IFERROR(SOLID!BU3,0)</f>
        <v>0</v>
      </c>
      <c r="BR34" s="62">
        <f>IFERROR(SOLID!BV3,0)</f>
        <v>0</v>
      </c>
      <c r="BS34" s="62">
        <f>IFERROR(SOLID!BW3,0)</f>
        <v>0</v>
      </c>
      <c r="BT34" s="62">
        <f>IFERROR(SOLID!BX3,0)</f>
        <v>0</v>
      </c>
    </row>
    <row r="35" spans="1:72" ht="22.5" hidden="1" outlineLevel="1" thickTop="1" thickBot="1" x14ac:dyDescent="0.4">
      <c r="A35" s="87" t="str">
        <f>IFERROR(SOLID!E4,0)</f>
        <v>*Se[M]</v>
      </c>
      <c r="B35" s="16">
        <f>IFERROR(SOLID!F4,0)</f>
        <v>7.6761000000000002E-15</v>
      </c>
      <c r="C35" s="16">
        <f>IFERROR(SOLID!G4,0)</f>
        <v>8.1271999999999999E-11</v>
      </c>
      <c r="D35" s="16">
        <f>IFERROR(SOLID!H4,0)</f>
        <v>1.7713999999999999E-9</v>
      </c>
      <c r="E35" s="16">
        <f>IFERROR(SOLID!I4,0)</f>
        <v>5.5034999999999997E-3</v>
      </c>
      <c r="F35" s="16">
        <f>IFERROR(SOLID!J4,0)</f>
        <v>0.08</v>
      </c>
      <c r="G35" s="16">
        <f>IFERROR(SOLID!K4,0)</f>
        <v>0.08</v>
      </c>
      <c r="H35" s="16">
        <f>IFERROR(SOLID!L4,0)</f>
        <v>0.08</v>
      </c>
      <c r="I35" s="16">
        <f>IFERROR(SOLID!M4,0)</f>
        <v>0.08</v>
      </c>
      <c r="J35" s="16">
        <f>IFERROR(SOLID!N4,0)</f>
        <v>0.08</v>
      </c>
      <c r="K35" s="16">
        <f>IFERROR(SOLID!O4,0)</f>
        <v>0.08</v>
      </c>
      <c r="L35" s="16">
        <f>IFERROR(SOLID!P4,0)</f>
        <v>0.1119</v>
      </c>
      <c r="M35" s="16">
        <f>IFERROR(SOLID!Q4,0)</f>
        <v>0.1893</v>
      </c>
      <c r="N35" s="16">
        <f>IFERROR(SOLID!R4,0)</f>
        <v>0.21586</v>
      </c>
      <c r="O35" s="16">
        <f>IFERROR(SOLID!S4,0)</f>
        <v>0.22747999999999999</v>
      </c>
      <c r="P35" s="16">
        <f>IFERROR(SOLID!T4,0)</f>
        <v>0.31317</v>
      </c>
      <c r="Q35" s="16">
        <f>IFERROR(SOLID!U4,0)</f>
        <v>0.31613999999999998</v>
      </c>
      <c r="R35" s="16">
        <f>IFERROR(SOLID!V4,0)</f>
        <v>0.31775999999999999</v>
      </c>
      <c r="S35" s="16">
        <f>IFERROR(SOLID!W4,0)</f>
        <v>0.31867000000000001</v>
      </c>
      <c r="T35" s="16">
        <f>IFERROR(SOLID!X4,0)</f>
        <v>0.31918999999999997</v>
      </c>
      <c r="U35" s="16">
        <f>IFERROR(SOLID!Y4,0)</f>
        <v>0.31986999999999999</v>
      </c>
      <c r="V35" s="16">
        <f>IFERROR(SOLID!Z4,0)</f>
        <v>0.31991000000000003</v>
      </c>
      <c r="W35" s="16">
        <f>IFERROR(SOLID!AA4,0)</f>
        <v>0.31994</v>
      </c>
      <c r="X35" s="16">
        <f>IFERROR(SOLID!AB4,0)</f>
        <v>0.31996000000000002</v>
      </c>
      <c r="Y35" s="16">
        <f>IFERROR(SOLID!AC4,0)</f>
        <v>0.31996999999999998</v>
      </c>
      <c r="Z35" s="16">
        <f>IFERROR(SOLID!AD4,0)</f>
        <v>0.46661000000000002</v>
      </c>
      <c r="AA35" s="16">
        <f>IFERROR(SOLID!AE4,0)</f>
        <v>0.47998000000000002</v>
      </c>
      <c r="AB35" s="16">
        <f>IFERROR(SOLID!AF4,0)</f>
        <v>0.47999000000000003</v>
      </c>
      <c r="AC35" s="16">
        <f>IFERROR(SOLID!AG4,0)</f>
        <v>0.47999000000000003</v>
      </c>
      <c r="AD35" s="16">
        <f>IFERROR(SOLID!AH4,0)</f>
        <v>0.48</v>
      </c>
      <c r="AE35" s="16">
        <f>IFERROR(SOLID!AI4,0)</f>
        <v>0.48</v>
      </c>
      <c r="AF35" s="16">
        <f>IFERROR(SOLID!AJ4,0)</f>
        <v>0.48</v>
      </c>
      <c r="AG35" s="16">
        <f>IFERROR(SOLID!AK4,0)</f>
        <v>0.48</v>
      </c>
      <c r="AH35" s="16">
        <f>IFERROR(SOLID!AL4,0)</f>
        <v>0.48</v>
      </c>
      <c r="AI35" s="16">
        <f>IFERROR(SOLID!AM4,0)</f>
        <v>0</v>
      </c>
      <c r="AJ35" s="16">
        <f>IFERROR(SOLID!AN4,0)</f>
        <v>0</v>
      </c>
      <c r="AK35" s="16">
        <f>IFERROR(SOLID!AO4,0)</f>
        <v>0</v>
      </c>
      <c r="AL35" s="16">
        <f>IFERROR(SOLID!AP4,0)</f>
        <v>0</v>
      </c>
      <c r="AM35" s="16">
        <f>IFERROR(SOLID!AQ4,0)</f>
        <v>0</v>
      </c>
      <c r="AN35" s="16">
        <f>IFERROR(SOLID!AR4,0)</f>
        <v>0</v>
      </c>
      <c r="AO35" s="16">
        <f>IFERROR(SOLID!AS4,0)</f>
        <v>0</v>
      </c>
      <c r="AP35" s="16">
        <f>IFERROR(SOLID!AT4,0)</f>
        <v>0</v>
      </c>
      <c r="AQ35" s="16">
        <f>IFERROR(SOLID!AU4,0)</f>
        <v>0</v>
      </c>
      <c r="AR35" s="16">
        <f>IFERROR(SOLID!AV4,0)</f>
        <v>0</v>
      </c>
      <c r="AS35" s="16">
        <f>IFERROR(SOLID!AW4,0)</f>
        <v>0</v>
      </c>
      <c r="AT35" s="16">
        <f>IFERROR(SOLID!AX4,0)</f>
        <v>0</v>
      </c>
      <c r="AU35" s="16">
        <f>IFERROR(SOLID!AY4,0)</f>
        <v>0</v>
      </c>
      <c r="AV35" s="16">
        <f>IFERROR(SOLID!AZ4,0)</f>
        <v>0</v>
      </c>
      <c r="AW35" s="16">
        <f>IFERROR(SOLID!BA4,0)</f>
        <v>0</v>
      </c>
      <c r="AX35" s="16">
        <f>IFERROR(SOLID!BB4,0)</f>
        <v>0</v>
      </c>
      <c r="AY35" s="16">
        <f>IFERROR(SOLID!BC4,0)</f>
        <v>0</v>
      </c>
      <c r="AZ35" s="16">
        <f>IFERROR(SOLID!BD4,0)</f>
        <v>0</v>
      </c>
      <c r="BA35" s="16">
        <f>IFERROR(SOLID!BE4,0)</f>
        <v>0</v>
      </c>
      <c r="BB35" s="16">
        <f>IFERROR(SOLID!BF4,0)</f>
        <v>0</v>
      </c>
      <c r="BC35" s="16">
        <f>IFERROR(SOLID!BG4,0)</f>
        <v>0</v>
      </c>
      <c r="BD35" s="16">
        <f>IFERROR(SOLID!BH4,0)</f>
        <v>0</v>
      </c>
      <c r="BE35" s="16">
        <f>IFERROR(SOLID!BI4,0)</f>
        <v>0</v>
      </c>
      <c r="BF35" s="16">
        <f>IFERROR(SOLID!BJ4,0)</f>
        <v>0</v>
      </c>
      <c r="BG35" s="16">
        <f>IFERROR(SOLID!BK4,0)</f>
        <v>0</v>
      </c>
      <c r="BH35" s="16">
        <f>IFERROR(SOLID!BL4,0)</f>
        <v>0</v>
      </c>
      <c r="BI35" s="16">
        <f>IFERROR(SOLID!BM4,0)</f>
        <v>0</v>
      </c>
      <c r="BJ35" s="16">
        <f>IFERROR(SOLID!BN4,0)</f>
        <v>0</v>
      </c>
      <c r="BK35" s="16">
        <f>IFERROR(SOLID!BO4,0)</f>
        <v>0</v>
      </c>
      <c r="BL35" s="16">
        <f>IFERROR(SOLID!BP4,0)</f>
        <v>0</v>
      </c>
      <c r="BM35" s="16">
        <f>IFERROR(SOLID!BQ4,0)</f>
        <v>0</v>
      </c>
      <c r="BN35" s="16">
        <f>IFERROR(SOLID!BR4,0)</f>
        <v>0</v>
      </c>
      <c r="BO35" s="16">
        <f>IFERROR(SOLID!BS4,0)</f>
        <v>0</v>
      </c>
      <c r="BP35" s="16">
        <f>IFERROR(SOLID!BT4,0)</f>
        <v>0</v>
      </c>
      <c r="BQ35" s="16">
        <f>IFERROR(SOLID!BU4,0)</f>
        <v>0</v>
      </c>
      <c r="BR35" s="16">
        <f>IFERROR(SOLID!BV4,0)</f>
        <v>0</v>
      </c>
      <c r="BS35" s="16">
        <f>IFERROR(SOLID!BW4,0)</f>
        <v>0</v>
      </c>
      <c r="BT35" s="16">
        <f>IFERROR(SOLID!BX4,0)</f>
        <v>0</v>
      </c>
    </row>
    <row r="36" spans="1:72" ht="21.75" hidden="1" outlineLevel="1" thickBot="1" x14ac:dyDescent="0.4">
      <c r="A36" s="87" t="str">
        <f>IFERROR(SOLID!E5,0)</f>
        <v>*Ge</v>
      </c>
      <c r="B36" s="16">
        <f>IFERROR(SOLID!F5,0)</f>
        <v>0</v>
      </c>
      <c r="C36" s="16">
        <f>IFERROR(SOLID!G5,0)</f>
        <v>0</v>
      </c>
      <c r="D36" s="16">
        <f>IFERROR(SOLID!H5,0)</f>
        <v>0</v>
      </c>
      <c r="E36" s="16">
        <f>IFERROR(SOLID!I5,0)</f>
        <v>0</v>
      </c>
      <c r="F36" s="16">
        <f>IFERROR(SOLID!J5,0)</f>
        <v>0</v>
      </c>
      <c r="G36" s="16">
        <f>IFERROR(SOLID!K5,0)</f>
        <v>6.5947E-26</v>
      </c>
      <c r="H36" s="16">
        <f>IFERROR(SOLID!L5,0)</f>
        <v>1.9765999999999999E-13</v>
      </c>
      <c r="I36" s="16">
        <f>IFERROR(SOLID!M5,0)</f>
        <v>5.1106999999999999E-11</v>
      </c>
      <c r="J36" s="16">
        <f>IFERROR(SOLID!N5,0)</f>
        <v>8.0749999999999995E-10</v>
      </c>
      <c r="K36" s="16">
        <f>IFERROR(SOLID!O5,0)</f>
        <v>1.6082000000000001E-8</v>
      </c>
      <c r="L36" s="16">
        <f>IFERROR(SOLID!P5,0)</f>
        <v>3.1900999999999999E-2</v>
      </c>
      <c r="M36" s="16">
        <f>IFERROR(SOLID!Q5,0)</f>
        <v>0.10929999999999999</v>
      </c>
      <c r="N36" s="16">
        <f>IFERROR(SOLID!R5,0)</f>
        <v>0.13586000000000001</v>
      </c>
      <c r="O36" s="16">
        <f>IFERROR(SOLID!S5,0)</f>
        <v>0.14748</v>
      </c>
      <c r="P36" s="16">
        <f>IFERROR(SOLID!T5,0)</f>
        <v>0.15317</v>
      </c>
      <c r="Q36" s="16">
        <f>IFERROR(SOLID!U5,0)</f>
        <v>0.15614</v>
      </c>
      <c r="R36" s="16">
        <f>IFERROR(SOLID!V5,0)</f>
        <v>0.15776000000000001</v>
      </c>
      <c r="S36" s="16">
        <f>IFERROR(SOLID!W5,0)</f>
        <v>0.15867000000000001</v>
      </c>
      <c r="T36" s="16">
        <f>IFERROR(SOLID!X5,0)</f>
        <v>0.15919</v>
      </c>
      <c r="U36" s="16">
        <f>IFERROR(SOLID!Y5,0)</f>
        <v>0.15987000000000001</v>
      </c>
      <c r="V36" s="16">
        <f>IFERROR(SOLID!Z5,0)</f>
        <v>0.15991</v>
      </c>
      <c r="W36" s="16">
        <f>IFERROR(SOLID!AA5,0)</f>
        <v>0.15994</v>
      </c>
      <c r="X36" s="16">
        <f>IFERROR(SOLID!AB5,0)</f>
        <v>0.15995999999999999</v>
      </c>
      <c r="Y36" s="16">
        <f>IFERROR(SOLID!AC5,0)</f>
        <v>0.15997</v>
      </c>
      <c r="Z36" s="16">
        <f>IFERROR(SOLID!AD5,0)</f>
        <v>0.12962000000000001</v>
      </c>
      <c r="AA36" s="16">
        <f>IFERROR(SOLID!AE5,0)</f>
        <v>0.12216</v>
      </c>
      <c r="AB36" s="16">
        <f>IFERROR(SOLID!AF5,0)</f>
        <v>0.11697</v>
      </c>
      <c r="AC36" s="16">
        <f>IFERROR(SOLID!AG5,0)</f>
        <v>0.11112</v>
      </c>
      <c r="AD36" s="16">
        <f>IFERROR(SOLID!AH5,0)</f>
        <v>7.9078999999999997E-2</v>
      </c>
      <c r="AE36" s="16">
        <f>IFERROR(SOLID!AI5,0)</f>
        <v>6.8116999999999997E-2</v>
      </c>
      <c r="AF36" s="16">
        <f>IFERROR(SOLID!AJ5,0)</f>
        <v>5.5558999999999997E-2</v>
      </c>
      <c r="AG36" s="16">
        <f>IFERROR(SOLID!AK5,0)</f>
        <v>4.0965000000000001E-2</v>
      </c>
      <c r="AH36" s="16">
        <f>IFERROR(SOLID!AL5,0)</f>
        <v>2.3949000000000002E-2</v>
      </c>
      <c r="AI36" s="16">
        <f>IFERROR(SOLID!AM5,0)</f>
        <v>0</v>
      </c>
      <c r="AJ36" s="16">
        <f>IFERROR(SOLID!AN5,0)</f>
        <v>0</v>
      </c>
      <c r="AK36" s="16">
        <f>IFERROR(SOLID!AO5,0)</f>
        <v>0</v>
      </c>
      <c r="AL36" s="16">
        <f>IFERROR(SOLID!AP5,0)</f>
        <v>0</v>
      </c>
      <c r="AM36" s="16">
        <f>IFERROR(SOLID!AQ5,0)</f>
        <v>0</v>
      </c>
      <c r="AN36" s="16">
        <f>IFERROR(SOLID!AR5,0)</f>
        <v>0</v>
      </c>
      <c r="AO36" s="16">
        <f>IFERROR(SOLID!AS5,0)</f>
        <v>0</v>
      </c>
      <c r="AP36" s="16">
        <f>IFERROR(SOLID!AT5,0)</f>
        <v>0</v>
      </c>
      <c r="AQ36" s="16">
        <f>IFERROR(SOLID!AU5,0)</f>
        <v>0</v>
      </c>
      <c r="AR36" s="16">
        <f>IFERROR(SOLID!AV5,0)</f>
        <v>0</v>
      </c>
      <c r="AS36" s="16">
        <f>IFERROR(SOLID!AW5,0)</f>
        <v>0</v>
      </c>
      <c r="AT36" s="16">
        <f>IFERROR(SOLID!AX5,0)</f>
        <v>0</v>
      </c>
      <c r="AU36" s="16">
        <f>IFERROR(SOLID!AY5,0)</f>
        <v>0</v>
      </c>
      <c r="AV36" s="16">
        <f>IFERROR(SOLID!AZ5,0)</f>
        <v>0</v>
      </c>
      <c r="AW36" s="16">
        <f>IFERROR(SOLID!BA5,0)</f>
        <v>0</v>
      </c>
      <c r="AX36" s="16">
        <f>IFERROR(SOLID!BB5,0)</f>
        <v>0</v>
      </c>
      <c r="AY36" s="16">
        <f>IFERROR(SOLID!BC5,0)</f>
        <v>0</v>
      </c>
      <c r="AZ36" s="16">
        <f>IFERROR(SOLID!BD5,0)</f>
        <v>0</v>
      </c>
      <c r="BA36" s="16">
        <f>IFERROR(SOLID!BE5,0)</f>
        <v>0</v>
      </c>
      <c r="BB36" s="16">
        <f>IFERROR(SOLID!BF5,0)</f>
        <v>0</v>
      </c>
      <c r="BC36" s="16">
        <f>IFERROR(SOLID!BG5,0)</f>
        <v>0</v>
      </c>
      <c r="BD36" s="16">
        <f>IFERROR(SOLID!BH5,0)</f>
        <v>0</v>
      </c>
      <c r="BE36" s="16">
        <f>IFERROR(SOLID!BI5,0)</f>
        <v>0</v>
      </c>
      <c r="BF36" s="16">
        <f>IFERROR(SOLID!BJ5,0)</f>
        <v>0</v>
      </c>
      <c r="BG36" s="16">
        <f>IFERROR(SOLID!BK5,0)</f>
        <v>0</v>
      </c>
      <c r="BH36" s="16">
        <f>IFERROR(SOLID!BL5,0)</f>
        <v>0</v>
      </c>
      <c r="BI36" s="16">
        <f>IFERROR(SOLID!BM5,0)</f>
        <v>0</v>
      </c>
      <c r="BJ36" s="16">
        <f>IFERROR(SOLID!BN5,0)</f>
        <v>0</v>
      </c>
      <c r="BK36" s="16">
        <f>IFERROR(SOLID!BO5,0)</f>
        <v>0</v>
      </c>
      <c r="BL36" s="16">
        <f>IFERROR(SOLID!BP5,0)</f>
        <v>0</v>
      </c>
      <c r="BM36" s="16">
        <f>IFERROR(SOLID!BQ5,0)</f>
        <v>0</v>
      </c>
      <c r="BN36" s="16">
        <f>IFERROR(SOLID!BR5,0)</f>
        <v>0</v>
      </c>
      <c r="BO36" s="16">
        <f>IFERROR(SOLID!BS5,0)</f>
        <v>0</v>
      </c>
      <c r="BP36" s="16">
        <f>IFERROR(SOLID!BT5,0)</f>
        <v>0</v>
      </c>
      <c r="BQ36" s="16">
        <f>IFERROR(SOLID!BU5,0)</f>
        <v>0</v>
      </c>
      <c r="BR36" s="16">
        <f>IFERROR(SOLID!BV5,0)</f>
        <v>0</v>
      </c>
      <c r="BS36" s="16">
        <f>IFERROR(SOLID!BW5,0)</f>
        <v>0</v>
      </c>
      <c r="BT36" s="16">
        <f>IFERROR(SOLID!BX5,0)</f>
        <v>0</v>
      </c>
    </row>
    <row r="37" spans="1:72" ht="21.75" hidden="1" outlineLevel="1" thickBot="1" x14ac:dyDescent="0.4">
      <c r="A37" s="87" t="str">
        <f>IFERROR(SOLID!E6,0)</f>
        <v>*Ga2Se3</v>
      </c>
      <c r="B37" s="16">
        <f>IFERROR(SOLID!F6,0)</f>
        <v>0.08</v>
      </c>
      <c r="C37" s="16">
        <f>IFERROR(SOLID!G6,0)</f>
        <v>0.08</v>
      </c>
      <c r="D37" s="16">
        <f>IFERROR(SOLID!H6,0)</f>
        <v>0.08</v>
      </c>
      <c r="E37" s="16">
        <f>IFERROR(SOLID!I6,0)</f>
        <v>0.08</v>
      </c>
      <c r="F37" s="16">
        <f>IFERROR(SOLID!J6,0)</f>
        <v>0.08</v>
      </c>
      <c r="G37" s="16">
        <f>IFERROR(SOLID!K6,0)</f>
        <v>0.08</v>
      </c>
      <c r="H37" s="16">
        <f>IFERROR(SOLID!L6,0)</f>
        <v>0.08</v>
      </c>
      <c r="I37" s="16">
        <f>IFERROR(SOLID!M6,0)</f>
        <v>0.08</v>
      </c>
      <c r="J37" s="16">
        <f>IFERROR(SOLID!N6,0)</f>
        <v>0.08</v>
      </c>
      <c r="K37" s="16">
        <f>IFERROR(SOLID!O6,0)</f>
        <v>0.08</v>
      </c>
      <c r="L37" s="16">
        <f>IFERROR(SOLID!P6,0)</f>
        <v>0.08</v>
      </c>
      <c r="M37" s="16">
        <f>IFERROR(SOLID!Q6,0)</f>
        <v>0.08</v>
      </c>
      <c r="N37" s="16">
        <f>IFERROR(SOLID!R6,0)</f>
        <v>0.08</v>
      </c>
      <c r="O37" s="16">
        <f>IFERROR(SOLID!S6,0)</f>
        <v>0.08</v>
      </c>
      <c r="P37" s="16">
        <f>IFERROR(SOLID!T6,0)</f>
        <v>1.2602000000000001E-7</v>
      </c>
      <c r="Q37" s="16">
        <f>IFERROR(SOLID!U6,0)</f>
        <v>1.7727999999999999E-9</v>
      </c>
      <c r="R37" s="16">
        <f>IFERROR(SOLID!V6,0)</f>
        <v>1.4084E-10</v>
      </c>
      <c r="S37" s="16">
        <f>IFERROR(SOLID!W6,0)</f>
        <v>2.4424E-11</v>
      </c>
      <c r="T37" s="16">
        <f>IFERROR(SOLID!X6,0)</f>
        <v>5.4284000000000003E-14</v>
      </c>
      <c r="U37" s="16">
        <f>IFERROR(SOLID!Y6,0)</f>
        <v>4.8813000000000001E-26</v>
      </c>
      <c r="V37" s="16">
        <f>IFERROR(SOLID!Z6,0)</f>
        <v>5.9889000000000004E-31</v>
      </c>
      <c r="W37" s="16">
        <f>IFERROR(SOLID!AA6,0)</f>
        <v>0</v>
      </c>
      <c r="X37" s="16">
        <f>IFERROR(SOLID!AB6,0)</f>
        <v>0</v>
      </c>
      <c r="Y37" s="16">
        <f>IFERROR(SOLID!AC6,0)</f>
        <v>0</v>
      </c>
      <c r="Z37" s="16">
        <f>IFERROR(SOLID!AD6,0)</f>
        <v>0</v>
      </c>
      <c r="AA37" s="16">
        <f>IFERROR(SOLID!AE6,0)</f>
        <v>0</v>
      </c>
      <c r="AB37" s="16">
        <f>IFERROR(SOLID!AF6,0)</f>
        <v>0</v>
      </c>
      <c r="AC37" s="16">
        <f>IFERROR(SOLID!AG6,0)</f>
        <v>0</v>
      </c>
      <c r="AD37" s="16">
        <f>IFERROR(SOLID!AH6,0)</f>
        <v>0</v>
      </c>
      <c r="AE37" s="16">
        <f>IFERROR(SOLID!AI6,0)</f>
        <v>0</v>
      </c>
      <c r="AF37" s="16">
        <f>IFERROR(SOLID!AJ6,0)</f>
        <v>0</v>
      </c>
      <c r="AG37" s="16">
        <f>IFERROR(SOLID!AK6,0)</f>
        <v>0</v>
      </c>
      <c r="AH37" s="16">
        <f>IFERROR(SOLID!AL6,0)</f>
        <v>0</v>
      </c>
      <c r="AI37" s="16">
        <f>IFERROR(SOLID!AM6,0)</f>
        <v>0</v>
      </c>
      <c r="AJ37" s="16">
        <f>IFERROR(SOLID!AN6,0)</f>
        <v>0</v>
      </c>
      <c r="AK37" s="16">
        <f>IFERROR(SOLID!AO6,0)</f>
        <v>0</v>
      </c>
      <c r="AL37" s="16">
        <f>IFERROR(SOLID!AP6,0)</f>
        <v>0</v>
      </c>
      <c r="AM37" s="16">
        <f>IFERROR(SOLID!AQ6,0)</f>
        <v>0</v>
      </c>
      <c r="AN37" s="16">
        <f>IFERROR(SOLID!AR6,0)</f>
        <v>0</v>
      </c>
      <c r="AO37" s="16">
        <f>IFERROR(SOLID!AS6,0)</f>
        <v>0</v>
      </c>
      <c r="AP37" s="16">
        <f>IFERROR(SOLID!AT6,0)</f>
        <v>0</v>
      </c>
      <c r="AQ37" s="16">
        <f>IFERROR(SOLID!AU6,0)</f>
        <v>0</v>
      </c>
      <c r="AR37" s="16">
        <f>IFERROR(SOLID!AV6,0)</f>
        <v>0</v>
      </c>
      <c r="AS37" s="16">
        <f>IFERROR(SOLID!AW6,0)</f>
        <v>0</v>
      </c>
      <c r="AT37" s="16">
        <f>IFERROR(SOLID!AX6,0)</f>
        <v>0</v>
      </c>
      <c r="AU37" s="16">
        <f>IFERROR(SOLID!AY6,0)</f>
        <v>0</v>
      </c>
      <c r="AV37" s="16">
        <f>IFERROR(SOLID!AZ6,0)</f>
        <v>0</v>
      </c>
      <c r="AW37" s="16">
        <f>IFERROR(SOLID!BA6,0)</f>
        <v>0</v>
      </c>
      <c r="AX37" s="16">
        <f>IFERROR(SOLID!BB6,0)</f>
        <v>0</v>
      </c>
      <c r="AY37" s="16">
        <f>IFERROR(SOLID!BC6,0)</f>
        <v>0</v>
      </c>
      <c r="AZ37" s="16">
        <f>IFERROR(SOLID!BD6,0)</f>
        <v>0</v>
      </c>
      <c r="BA37" s="16">
        <f>IFERROR(SOLID!BE6,0)</f>
        <v>0</v>
      </c>
      <c r="BB37" s="16">
        <f>IFERROR(SOLID!BF6,0)</f>
        <v>0</v>
      </c>
      <c r="BC37" s="16">
        <f>IFERROR(SOLID!BG6,0)</f>
        <v>0</v>
      </c>
      <c r="BD37" s="16">
        <f>IFERROR(SOLID!BH6,0)</f>
        <v>0</v>
      </c>
      <c r="BE37" s="16">
        <f>IFERROR(SOLID!BI6,0)</f>
        <v>0</v>
      </c>
      <c r="BF37" s="16">
        <f>IFERROR(SOLID!BJ6,0)</f>
        <v>0</v>
      </c>
      <c r="BG37" s="16">
        <f>IFERROR(SOLID!BK6,0)</f>
        <v>0</v>
      </c>
      <c r="BH37" s="16">
        <f>IFERROR(SOLID!BL6,0)</f>
        <v>0</v>
      </c>
      <c r="BI37" s="16">
        <f>IFERROR(SOLID!BM6,0)</f>
        <v>0</v>
      </c>
      <c r="BJ37" s="16">
        <f>IFERROR(SOLID!BN6,0)</f>
        <v>0</v>
      </c>
      <c r="BK37" s="16">
        <f>IFERROR(SOLID!BO6,0)</f>
        <v>0</v>
      </c>
      <c r="BL37" s="16">
        <f>IFERROR(SOLID!BP6,0)</f>
        <v>0</v>
      </c>
      <c r="BM37" s="16">
        <f>IFERROR(SOLID!BQ6,0)</f>
        <v>0</v>
      </c>
      <c r="BN37" s="16">
        <f>IFERROR(SOLID!BR6,0)</f>
        <v>0</v>
      </c>
      <c r="BO37" s="16">
        <f>IFERROR(SOLID!BS6,0)</f>
        <v>0</v>
      </c>
      <c r="BP37" s="16">
        <f>IFERROR(SOLID!BT6,0)</f>
        <v>0</v>
      </c>
      <c r="BQ37" s="16">
        <f>IFERROR(SOLID!BU6,0)</f>
        <v>0</v>
      </c>
      <c r="BR37" s="16">
        <f>IFERROR(SOLID!BV6,0)</f>
        <v>0</v>
      </c>
      <c r="BS37" s="16">
        <f>IFERROR(SOLID!BW6,0)</f>
        <v>0</v>
      </c>
      <c r="BT37" s="16">
        <f>IFERROR(SOLID!BX6,0)</f>
        <v>0</v>
      </c>
    </row>
    <row r="38" spans="1:72" ht="21.75" hidden="1" outlineLevel="1" thickBot="1" x14ac:dyDescent="0.4">
      <c r="A38" s="87" t="str">
        <f>IFERROR(SOLID!E7,0)</f>
        <v>*Ga[1]</v>
      </c>
      <c r="B38" s="16">
        <f>IFERROR(SOLID!F7,0)</f>
        <v>0</v>
      </c>
      <c r="C38" s="16">
        <f>IFERROR(SOLID!G7,0)</f>
        <v>0</v>
      </c>
      <c r="D38" s="16">
        <f>IFERROR(SOLID!H7,0)</f>
        <v>0</v>
      </c>
      <c r="E38" s="16">
        <f>IFERROR(SOLID!I7,0)</f>
        <v>0</v>
      </c>
      <c r="F38" s="16">
        <f>IFERROR(SOLID!J7,0)</f>
        <v>0</v>
      </c>
      <c r="G38" s="16">
        <f>IFERROR(SOLID!K7,0)</f>
        <v>0</v>
      </c>
      <c r="H38" s="16">
        <f>IFERROR(SOLID!L7,0)</f>
        <v>0</v>
      </c>
      <c r="I38" s="16">
        <f>IFERROR(SOLID!M7,0)</f>
        <v>0</v>
      </c>
      <c r="J38" s="16">
        <f>IFERROR(SOLID!N7,0)</f>
        <v>0</v>
      </c>
      <c r="K38" s="16">
        <f>IFERROR(SOLID!O7,0)</f>
        <v>0</v>
      </c>
      <c r="L38" s="16">
        <f>IFERROR(SOLID!P7,0)</f>
        <v>0</v>
      </c>
      <c r="M38" s="16">
        <f>IFERROR(SOLID!Q7,0)</f>
        <v>0</v>
      </c>
      <c r="N38" s="16">
        <f>IFERROR(SOLID!R7,0)</f>
        <v>0</v>
      </c>
      <c r="O38" s="16">
        <f>IFERROR(SOLID!S7,0)</f>
        <v>0</v>
      </c>
      <c r="P38" s="16">
        <f>IFERROR(SOLID!T7,0)</f>
        <v>0</v>
      </c>
      <c r="Q38" s="16">
        <f>IFERROR(SOLID!U7,0)</f>
        <v>0</v>
      </c>
      <c r="R38" s="16">
        <f>IFERROR(SOLID!V7,0)</f>
        <v>0</v>
      </c>
      <c r="S38" s="16">
        <f>IFERROR(SOLID!W7,0)</f>
        <v>0</v>
      </c>
      <c r="T38" s="16">
        <f>IFERROR(SOLID!X7,0)</f>
        <v>0</v>
      </c>
      <c r="U38" s="16">
        <f>IFERROR(SOLID!Y7,0)</f>
        <v>5.2843999999999995E-26</v>
      </c>
      <c r="V38" s="16">
        <f>IFERROR(SOLID!Z7,0)</f>
        <v>3.4718000000000001E-23</v>
      </c>
      <c r="W38" s="16">
        <f>IFERROR(SOLID!AA7,0)</f>
        <v>7.2586999999999994E-21</v>
      </c>
      <c r="X38" s="16">
        <f>IFERROR(SOLID!AB7,0)</f>
        <v>8.2424000000000003E-19</v>
      </c>
      <c r="Y38" s="16">
        <f>IFERROR(SOLID!AC7,0)</f>
        <v>2.0420999999999999E-17</v>
      </c>
      <c r="Z38" s="16">
        <f>IFERROR(SOLID!AD7,0)</f>
        <v>3.4826000000000003E-18</v>
      </c>
      <c r="AA38" s="16">
        <f>IFERROR(SOLID!AE7,0)</f>
        <v>4.3089999999999997E-8</v>
      </c>
      <c r="AB38" s="16">
        <f>IFERROR(SOLID!AF7,0)</f>
        <v>2.1523999999999999E-7</v>
      </c>
      <c r="AC38" s="16">
        <f>IFERROR(SOLID!AG7,0)</f>
        <v>1.7319E-7</v>
      </c>
      <c r="AD38" s="16">
        <f>IFERROR(SOLID!AH7,0)</f>
        <v>4.8055000000000002E-8</v>
      </c>
      <c r="AE38" s="16">
        <f>IFERROR(SOLID!AI7,0)</f>
        <v>4.0043000000000003E-8</v>
      </c>
      <c r="AF38" s="16">
        <f>IFERROR(SOLID!AJ7,0)</f>
        <v>1.8558E-8</v>
      </c>
      <c r="AG38" s="16">
        <f>IFERROR(SOLID!AK7,0)</f>
        <v>7.9806999999999994E-11</v>
      </c>
      <c r="AH38" s="16">
        <f>IFERROR(SOLID!AL7,0)</f>
        <v>1.4600000000000001E-16</v>
      </c>
      <c r="AI38" s="16">
        <f>IFERROR(SOLID!AM7,0)</f>
        <v>0</v>
      </c>
      <c r="AJ38" s="16">
        <f>IFERROR(SOLID!AN7,0)</f>
        <v>0</v>
      </c>
      <c r="AK38" s="16">
        <f>IFERROR(SOLID!AO7,0)</f>
        <v>0</v>
      </c>
      <c r="AL38" s="16">
        <f>IFERROR(SOLID!AP7,0)</f>
        <v>0</v>
      </c>
      <c r="AM38" s="16">
        <f>IFERROR(SOLID!AQ7,0)</f>
        <v>0</v>
      </c>
      <c r="AN38" s="16">
        <f>IFERROR(SOLID!AR7,0)</f>
        <v>0</v>
      </c>
      <c r="AO38" s="16">
        <f>IFERROR(SOLID!AS7,0)</f>
        <v>0</v>
      </c>
      <c r="AP38" s="16">
        <f>IFERROR(SOLID!AT7,0)</f>
        <v>0</v>
      </c>
      <c r="AQ38" s="16">
        <f>IFERROR(SOLID!AU7,0)</f>
        <v>0</v>
      </c>
      <c r="AR38" s="16">
        <f>IFERROR(SOLID!AV7,0)</f>
        <v>0</v>
      </c>
      <c r="AS38" s="16">
        <f>IFERROR(SOLID!AW7,0)</f>
        <v>0</v>
      </c>
      <c r="AT38" s="16">
        <f>IFERROR(SOLID!AX7,0)</f>
        <v>0</v>
      </c>
      <c r="AU38" s="16">
        <f>IFERROR(SOLID!AY7,0)</f>
        <v>0</v>
      </c>
      <c r="AV38" s="16">
        <f>IFERROR(SOLID!AZ7,0)</f>
        <v>0</v>
      </c>
      <c r="AW38" s="16">
        <f>IFERROR(SOLID!BA7,0)</f>
        <v>0</v>
      </c>
      <c r="AX38" s="16">
        <f>IFERROR(SOLID!BB7,0)</f>
        <v>0</v>
      </c>
      <c r="AY38" s="16">
        <f>IFERROR(SOLID!BC7,0)</f>
        <v>0</v>
      </c>
      <c r="AZ38" s="16">
        <f>IFERROR(SOLID!BD7,0)</f>
        <v>0</v>
      </c>
      <c r="BA38" s="16">
        <f>IFERROR(SOLID!BE7,0)</f>
        <v>0</v>
      </c>
      <c r="BB38" s="16">
        <f>IFERROR(SOLID!BF7,0)</f>
        <v>0</v>
      </c>
      <c r="BC38" s="16">
        <f>IFERROR(SOLID!BG7,0)</f>
        <v>0</v>
      </c>
      <c r="BD38" s="16">
        <f>IFERROR(SOLID!BH7,0)</f>
        <v>0</v>
      </c>
      <c r="BE38" s="16">
        <f>IFERROR(SOLID!BI7,0)</f>
        <v>0</v>
      </c>
      <c r="BF38" s="16">
        <f>IFERROR(SOLID!BJ7,0)</f>
        <v>0</v>
      </c>
      <c r="BG38" s="16">
        <f>IFERROR(SOLID!BK7,0)</f>
        <v>0</v>
      </c>
      <c r="BH38" s="16">
        <f>IFERROR(SOLID!BL7,0)</f>
        <v>0</v>
      </c>
      <c r="BI38" s="16">
        <f>IFERROR(SOLID!BM7,0)</f>
        <v>0</v>
      </c>
      <c r="BJ38" s="16">
        <f>IFERROR(SOLID!BN7,0)</f>
        <v>0</v>
      </c>
      <c r="BK38" s="16">
        <f>IFERROR(SOLID!BO7,0)</f>
        <v>0</v>
      </c>
      <c r="BL38" s="16">
        <f>IFERROR(SOLID!BP7,0)</f>
        <v>0</v>
      </c>
      <c r="BM38" s="16">
        <f>IFERROR(SOLID!BQ7,0)</f>
        <v>0</v>
      </c>
      <c r="BN38" s="16">
        <f>IFERROR(SOLID!BR7,0)</f>
        <v>0</v>
      </c>
      <c r="BO38" s="16">
        <f>IFERROR(SOLID!BS7,0)</f>
        <v>0</v>
      </c>
      <c r="BP38" s="16">
        <f>IFERROR(SOLID!BT7,0)</f>
        <v>0</v>
      </c>
      <c r="BQ38" s="16">
        <f>IFERROR(SOLID!BU7,0)</f>
        <v>0</v>
      </c>
      <c r="BR38" s="16">
        <f>IFERROR(SOLID!BV7,0)</f>
        <v>0</v>
      </c>
      <c r="BS38" s="16">
        <f>IFERROR(SOLID!BW7,0)</f>
        <v>0</v>
      </c>
      <c r="BT38" s="16">
        <f>IFERROR(SOLID!BX7,0)</f>
        <v>0</v>
      </c>
    </row>
    <row r="39" spans="1:72" ht="21.75" hidden="1" outlineLevel="1" thickBot="1" x14ac:dyDescent="0.4">
      <c r="A39" s="87" t="str">
        <f>IFERROR(SOLID!E8,0)</f>
        <v>*GeSe2</v>
      </c>
      <c r="B39" s="16">
        <f>IFERROR(SOLID!F8,0)</f>
        <v>0.08</v>
      </c>
      <c r="C39" s="16">
        <f>IFERROR(SOLID!G8,0)</f>
        <v>0.08</v>
      </c>
      <c r="D39" s="16">
        <f>IFERROR(SOLID!H8,0)</f>
        <v>0.08</v>
      </c>
      <c r="E39" s="16">
        <f>IFERROR(SOLID!I8,0)</f>
        <v>7.4496000000000007E-2</v>
      </c>
      <c r="F39" s="16">
        <f>IFERROR(SOLID!J8,0)</f>
        <v>5.6908999999999999E-9</v>
      </c>
      <c r="G39" s="16">
        <f>IFERROR(SOLID!K8,0)</f>
        <v>1.9602000000000002E-15</v>
      </c>
      <c r="H39" s="16">
        <f>IFERROR(SOLID!L8,0)</f>
        <v>2.345E-27</v>
      </c>
      <c r="I39" s="16">
        <f>IFERROR(SOLID!M8,0)</f>
        <v>9.3802999999999996E-33</v>
      </c>
      <c r="J39" s="16">
        <f>IFERROR(SOLID!N8,0)</f>
        <v>0</v>
      </c>
      <c r="K39" s="16">
        <f>IFERROR(SOLID!O8,0)</f>
        <v>0</v>
      </c>
      <c r="L39" s="16">
        <f>IFERROR(SOLID!P8,0)</f>
        <v>0</v>
      </c>
      <c r="M39" s="16">
        <f>IFERROR(SOLID!Q8,0)</f>
        <v>0</v>
      </c>
      <c r="N39" s="16">
        <f>IFERROR(SOLID!R8,0)</f>
        <v>0</v>
      </c>
      <c r="O39" s="16">
        <f>IFERROR(SOLID!S8,0)</f>
        <v>0</v>
      </c>
      <c r="P39" s="16">
        <f>IFERROR(SOLID!T8,0)</f>
        <v>0</v>
      </c>
      <c r="Q39" s="16">
        <f>IFERROR(SOLID!U8,0)</f>
        <v>0</v>
      </c>
      <c r="R39" s="16">
        <f>IFERROR(SOLID!V8,0)</f>
        <v>0</v>
      </c>
      <c r="S39" s="16">
        <f>IFERROR(SOLID!W8,0)</f>
        <v>0</v>
      </c>
      <c r="T39" s="16">
        <f>IFERROR(SOLID!X8,0)</f>
        <v>0</v>
      </c>
      <c r="U39" s="16">
        <f>IFERROR(SOLID!Y8,0)</f>
        <v>0</v>
      </c>
      <c r="V39" s="16">
        <f>IFERROR(SOLID!Z8,0)</f>
        <v>0</v>
      </c>
      <c r="W39" s="16">
        <f>IFERROR(SOLID!AA8,0)</f>
        <v>0</v>
      </c>
      <c r="X39" s="16">
        <f>IFERROR(SOLID!AB8,0)</f>
        <v>0</v>
      </c>
      <c r="Y39" s="16">
        <f>IFERROR(SOLID!AC8,0)</f>
        <v>0</v>
      </c>
      <c r="Z39" s="16">
        <f>IFERROR(SOLID!AD8,0)</f>
        <v>0</v>
      </c>
      <c r="AA39" s="16">
        <f>IFERROR(SOLID!AE8,0)</f>
        <v>0</v>
      </c>
      <c r="AB39" s="16">
        <f>IFERROR(SOLID!AF8,0)</f>
        <v>0</v>
      </c>
      <c r="AC39" s="16">
        <f>IFERROR(SOLID!AG8,0)</f>
        <v>0</v>
      </c>
      <c r="AD39" s="16">
        <f>IFERROR(SOLID!AH8,0)</f>
        <v>0</v>
      </c>
      <c r="AE39" s="16">
        <f>IFERROR(SOLID!AI8,0)</f>
        <v>0</v>
      </c>
      <c r="AF39" s="16">
        <f>IFERROR(SOLID!AJ8,0)</f>
        <v>0</v>
      </c>
      <c r="AG39" s="16">
        <f>IFERROR(SOLID!AK8,0)</f>
        <v>0</v>
      </c>
      <c r="AH39" s="16">
        <f>IFERROR(SOLID!AL8,0)</f>
        <v>0</v>
      </c>
      <c r="AI39" s="16">
        <f>IFERROR(SOLID!AM8,0)</f>
        <v>0</v>
      </c>
      <c r="AJ39" s="16">
        <f>IFERROR(SOLID!AN8,0)</f>
        <v>0</v>
      </c>
      <c r="AK39" s="16">
        <f>IFERROR(SOLID!AO8,0)</f>
        <v>0</v>
      </c>
      <c r="AL39" s="16">
        <f>IFERROR(SOLID!AP8,0)</f>
        <v>0</v>
      </c>
      <c r="AM39" s="16">
        <f>IFERROR(SOLID!AQ8,0)</f>
        <v>0</v>
      </c>
      <c r="AN39" s="16">
        <f>IFERROR(SOLID!AR8,0)</f>
        <v>0</v>
      </c>
      <c r="AO39" s="16">
        <f>IFERROR(SOLID!AS8,0)</f>
        <v>0</v>
      </c>
      <c r="AP39" s="16">
        <f>IFERROR(SOLID!AT8,0)</f>
        <v>0</v>
      </c>
      <c r="AQ39" s="16">
        <f>IFERROR(SOLID!AU8,0)</f>
        <v>0</v>
      </c>
      <c r="AR39" s="16">
        <f>IFERROR(SOLID!AV8,0)</f>
        <v>0</v>
      </c>
      <c r="AS39" s="16">
        <f>IFERROR(SOLID!AW8,0)</f>
        <v>0</v>
      </c>
      <c r="AT39" s="16">
        <f>IFERROR(SOLID!AX8,0)</f>
        <v>0</v>
      </c>
      <c r="AU39" s="16">
        <f>IFERROR(SOLID!AY8,0)</f>
        <v>0</v>
      </c>
      <c r="AV39" s="16">
        <f>IFERROR(SOLID!AZ8,0)</f>
        <v>0</v>
      </c>
      <c r="AW39" s="16">
        <f>IFERROR(SOLID!BA8,0)</f>
        <v>0</v>
      </c>
      <c r="AX39" s="16">
        <f>IFERROR(SOLID!BB8,0)</f>
        <v>0</v>
      </c>
      <c r="AY39" s="16">
        <f>IFERROR(SOLID!BC8,0)</f>
        <v>0</v>
      </c>
      <c r="AZ39" s="16">
        <f>IFERROR(SOLID!BD8,0)</f>
        <v>0</v>
      </c>
      <c r="BA39" s="16">
        <f>IFERROR(SOLID!BE8,0)</f>
        <v>0</v>
      </c>
      <c r="BB39" s="16">
        <f>IFERROR(SOLID!BF8,0)</f>
        <v>0</v>
      </c>
      <c r="BC39" s="16">
        <f>IFERROR(SOLID!BG8,0)</f>
        <v>0</v>
      </c>
      <c r="BD39" s="16">
        <f>IFERROR(SOLID!BH8,0)</f>
        <v>0</v>
      </c>
      <c r="BE39" s="16">
        <f>IFERROR(SOLID!BI8,0)</f>
        <v>0</v>
      </c>
      <c r="BF39" s="16">
        <f>IFERROR(SOLID!BJ8,0)</f>
        <v>0</v>
      </c>
      <c r="BG39" s="16">
        <f>IFERROR(SOLID!BK8,0)</f>
        <v>0</v>
      </c>
      <c r="BH39" s="16">
        <f>IFERROR(SOLID!BL8,0)</f>
        <v>0</v>
      </c>
      <c r="BI39" s="16">
        <f>IFERROR(SOLID!BM8,0)</f>
        <v>0</v>
      </c>
      <c r="BJ39" s="16">
        <f>IFERROR(SOLID!BN8,0)</f>
        <v>0</v>
      </c>
      <c r="BK39" s="16">
        <f>IFERROR(SOLID!BO8,0)</f>
        <v>0</v>
      </c>
      <c r="BL39" s="16">
        <f>IFERROR(SOLID!BP8,0)</f>
        <v>0</v>
      </c>
      <c r="BM39" s="16">
        <f>IFERROR(SOLID!BQ8,0)</f>
        <v>0</v>
      </c>
      <c r="BN39" s="16">
        <f>IFERROR(SOLID!BR8,0)</f>
        <v>0</v>
      </c>
      <c r="BO39" s="16">
        <f>IFERROR(SOLID!BS8,0)</f>
        <v>0</v>
      </c>
      <c r="BP39" s="16">
        <f>IFERROR(SOLID!BT8,0)</f>
        <v>0</v>
      </c>
      <c r="BQ39" s="16">
        <f>IFERROR(SOLID!BU8,0)</f>
        <v>0</v>
      </c>
      <c r="BR39" s="16">
        <f>IFERROR(SOLID!BV8,0)</f>
        <v>0</v>
      </c>
      <c r="BS39" s="16">
        <f>IFERROR(SOLID!BW8,0)</f>
        <v>0</v>
      </c>
      <c r="BT39" s="16">
        <f>IFERROR(SOLID!BX8,0)</f>
        <v>0</v>
      </c>
    </row>
    <row r="40" spans="1:72" ht="21.75" hidden="1" outlineLevel="1" thickBot="1" x14ac:dyDescent="0.4">
      <c r="A40" s="87" t="str">
        <f>IFERROR(SOLID!E9,0)</f>
        <v>*GaSe</v>
      </c>
      <c r="B40" s="16">
        <f>IFERROR(SOLID!F9,0)</f>
        <v>0</v>
      </c>
      <c r="C40" s="16">
        <f>IFERROR(SOLID!G9,0)</f>
        <v>0</v>
      </c>
      <c r="D40" s="16">
        <f>IFERROR(SOLID!H9,0)</f>
        <v>0</v>
      </c>
      <c r="E40" s="16">
        <f>IFERROR(SOLID!I9,0)</f>
        <v>0</v>
      </c>
      <c r="F40" s="16">
        <f>IFERROR(SOLID!J9,0)</f>
        <v>0</v>
      </c>
      <c r="G40" s="16">
        <f>IFERROR(SOLID!K9,0)</f>
        <v>2.119E-20</v>
      </c>
      <c r="H40" s="16">
        <f>IFERROR(SOLID!L9,0)</f>
        <v>8.0211000000000003E-14</v>
      </c>
      <c r="I40" s="16">
        <f>IFERROR(SOLID!M9,0)</f>
        <v>4.1412000000000001E-13</v>
      </c>
      <c r="J40" s="16">
        <f>IFERROR(SOLID!N9,0)</f>
        <v>4.0448999999999999E-15</v>
      </c>
      <c r="K40" s="16">
        <f>IFERROR(SOLID!O9,0)</f>
        <v>5.7586000000000005E-23</v>
      </c>
      <c r="L40" s="16">
        <f>IFERROR(SOLID!P9,0)</f>
        <v>1.0965999999999999E-28</v>
      </c>
      <c r="M40" s="16">
        <f>IFERROR(SOLID!Q9,0)</f>
        <v>1.8784E-9</v>
      </c>
      <c r="N40" s="16">
        <f>IFERROR(SOLID!R9,0)</f>
        <v>1.0744E-8</v>
      </c>
      <c r="O40" s="16">
        <f>IFERROR(SOLID!S9,0)</f>
        <v>1.5676999999999999E-7</v>
      </c>
      <c r="P40" s="16">
        <f>IFERROR(SOLID!T9,0)</f>
        <v>0.16</v>
      </c>
      <c r="Q40" s="16">
        <f>IFERROR(SOLID!U9,0)</f>
        <v>0.16</v>
      </c>
      <c r="R40" s="16">
        <f>IFERROR(SOLID!V9,0)</f>
        <v>0.16</v>
      </c>
      <c r="S40" s="16">
        <f>IFERROR(SOLID!W9,0)</f>
        <v>0.16</v>
      </c>
      <c r="T40" s="16">
        <f>IFERROR(SOLID!X9,0)</f>
        <v>0.16</v>
      </c>
      <c r="U40" s="16">
        <f>IFERROR(SOLID!Y9,0)</f>
        <v>0.16</v>
      </c>
      <c r="V40" s="16">
        <f>IFERROR(SOLID!Z9,0)</f>
        <v>0.16</v>
      </c>
      <c r="W40" s="16">
        <f>IFERROR(SOLID!AA9,0)</f>
        <v>0.16</v>
      </c>
      <c r="X40" s="16">
        <f>IFERROR(SOLID!AB9,0)</f>
        <v>0.16</v>
      </c>
      <c r="Y40" s="16">
        <f>IFERROR(SOLID!AC9,0)</f>
        <v>0.16</v>
      </c>
      <c r="Z40" s="16">
        <f>IFERROR(SOLID!AD9,0)</f>
        <v>1.3367E-2</v>
      </c>
      <c r="AA40" s="16">
        <f>IFERROR(SOLID!AE9,0)</f>
        <v>6.944E-9</v>
      </c>
      <c r="AB40" s="16">
        <f>IFERROR(SOLID!AF9,0)</f>
        <v>2.3223999999999998E-13</v>
      </c>
      <c r="AC40" s="16">
        <f>IFERROR(SOLID!AG9,0)</f>
        <v>1.6184999999999999E-21</v>
      </c>
      <c r="AD40" s="16">
        <f>IFERROR(SOLID!AH9,0)</f>
        <v>0</v>
      </c>
      <c r="AE40" s="16">
        <f>IFERROR(SOLID!AI9,0)</f>
        <v>0</v>
      </c>
      <c r="AF40" s="16">
        <f>IFERROR(SOLID!AJ9,0)</f>
        <v>0</v>
      </c>
      <c r="AG40" s="16">
        <f>IFERROR(SOLID!AK9,0)</f>
        <v>0</v>
      </c>
      <c r="AH40" s="16">
        <f>IFERROR(SOLID!AL9,0)</f>
        <v>0</v>
      </c>
      <c r="AI40" s="16">
        <f>IFERROR(SOLID!AM9,0)</f>
        <v>0</v>
      </c>
      <c r="AJ40" s="16">
        <f>IFERROR(SOLID!AN9,0)</f>
        <v>0</v>
      </c>
      <c r="AK40" s="16">
        <f>IFERROR(SOLID!AO9,0)</f>
        <v>0</v>
      </c>
      <c r="AL40" s="16">
        <f>IFERROR(SOLID!AP9,0)</f>
        <v>0</v>
      </c>
      <c r="AM40" s="16">
        <f>IFERROR(SOLID!AQ9,0)</f>
        <v>0</v>
      </c>
      <c r="AN40" s="16">
        <f>IFERROR(SOLID!AR9,0)</f>
        <v>0</v>
      </c>
      <c r="AO40" s="16">
        <f>IFERROR(SOLID!AS9,0)</f>
        <v>0</v>
      </c>
      <c r="AP40" s="16">
        <f>IFERROR(SOLID!AT9,0)</f>
        <v>0</v>
      </c>
      <c r="AQ40" s="16">
        <f>IFERROR(SOLID!AU9,0)</f>
        <v>0</v>
      </c>
      <c r="AR40" s="16">
        <f>IFERROR(SOLID!AV9,0)</f>
        <v>0</v>
      </c>
      <c r="AS40" s="16">
        <f>IFERROR(SOLID!AW9,0)</f>
        <v>0</v>
      </c>
      <c r="AT40" s="16">
        <f>IFERROR(SOLID!AX9,0)</f>
        <v>0</v>
      </c>
      <c r="AU40" s="16">
        <f>IFERROR(SOLID!AY9,0)</f>
        <v>0</v>
      </c>
      <c r="AV40" s="16">
        <f>IFERROR(SOLID!AZ9,0)</f>
        <v>0</v>
      </c>
      <c r="AW40" s="16">
        <f>IFERROR(SOLID!BA9,0)</f>
        <v>0</v>
      </c>
      <c r="AX40" s="16">
        <f>IFERROR(SOLID!BB9,0)</f>
        <v>0</v>
      </c>
      <c r="AY40" s="16">
        <f>IFERROR(SOLID!BC9,0)</f>
        <v>0</v>
      </c>
      <c r="AZ40" s="16">
        <f>IFERROR(SOLID!BD9,0)</f>
        <v>0</v>
      </c>
      <c r="BA40" s="16">
        <f>IFERROR(SOLID!BE9,0)</f>
        <v>0</v>
      </c>
      <c r="BB40" s="16">
        <f>IFERROR(SOLID!BF9,0)</f>
        <v>0</v>
      </c>
      <c r="BC40" s="16">
        <f>IFERROR(SOLID!BG9,0)</f>
        <v>0</v>
      </c>
      <c r="BD40" s="16">
        <f>IFERROR(SOLID!BH9,0)</f>
        <v>0</v>
      </c>
      <c r="BE40" s="16">
        <f>IFERROR(SOLID!BI9,0)</f>
        <v>0</v>
      </c>
      <c r="BF40" s="16">
        <f>IFERROR(SOLID!BJ9,0)</f>
        <v>0</v>
      </c>
      <c r="BG40" s="16">
        <f>IFERROR(SOLID!BK9,0)</f>
        <v>0</v>
      </c>
      <c r="BH40" s="16">
        <f>IFERROR(SOLID!BL9,0)</f>
        <v>0</v>
      </c>
      <c r="BI40" s="16">
        <f>IFERROR(SOLID!BM9,0)</f>
        <v>0</v>
      </c>
      <c r="BJ40" s="16">
        <f>IFERROR(SOLID!BN9,0)</f>
        <v>0</v>
      </c>
      <c r="BK40" s="16">
        <f>IFERROR(SOLID!BO9,0)</f>
        <v>0</v>
      </c>
      <c r="BL40" s="16">
        <f>IFERROR(SOLID!BP9,0)</f>
        <v>0</v>
      </c>
      <c r="BM40" s="16">
        <f>IFERROR(SOLID!BQ9,0)</f>
        <v>0</v>
      </c>
      <c r="BN40" s="16">
        <f>IFERROR(SOLID!BR9,0)</f>
        <v>0</v>
      </c>
      <c r="BO40" s="16">
        <f>IFERROR(SOLID!BS9,0)</f>
        <v>0</v>
      </c>
      <c r="BP40" s="16">
        <f>IFERROR(SOLID!BT9,0)</f>
        <v>0</v>
      </c>
      <c r="BQ40" s="16">
        <f>IFERROR(SOLID!BU9,0)</f>
        <v>0</v>
      </c>
      <c r="BR40" s="16">
        <f>IFERROR(SOLID!BV9,0)</f>
        <v>0</v>
      </c>
      <c r="BS40" s="16">
        <f>IFERROR(SOLID!BW9,0)</f>
        <v>0</v>
      </c>
      <c r="BT40" s="16">
        <f>IFERROR(SOLID!BX9,0)</f>
        <v>0</v>
      </c>
    </row>
    <row r="41" spans="1:72" ht="21.75" hidden="1" outlineLevel="1" thickBot="1" x14ac:dyDescent="0.4">
      <c r="A41" s="87" t="str">
        <f>IFERROR(SOLID!E10,0)</f>
        <v>GeSe</v>
      </c>
      <c r="B41" s="16">
        <f>IFERROR(SOLID!F10,0)</f>
        <v>0.08</v>
      </c>
      <c r="C41" s="16">
        <f>IFERROR(SOLID!G10,0)</f>
        <v>0.08</v>
      </c>
      <c r="D41" s="16">
        <f>IFERROR(SOLID!H10,0)</f>
        <v>0.08</v>
      </c>
      <c r="E41" s="16">
        <f>IFERROR(SOLID!I10,0)</f>
        <v>8.5503999999999997E-2</v>
      </c>
      <c r="F41" s="16">
        <f>IFERROR(SOLID!J10,0)</f>
        <v>0.16</v>
      </c>
      <c r="G41" s="16">
        <f>IFERROR(SOLID!K10,0)</f>
        <v>0.16</v>
      </c>
      <c r="H41" s="16">
        <f>IFERROR(SOLID!L10,0)</f>
        <v>0.16</v>
      </c>
      <c r="I41" s="16">
        <f>IFERROR(SOLID!M10,0)</f>
        <v>0.16</v>
      </c>
      <c r="J41" s="16">
        <f>IFERROR(SOLID!N10,0)</f>
        <v>0.16</v>
      </c>
      <c r="K41" s="16">
        <f>IFERROR(SOLID!O10,0)</f>
        <v>0.16</v>
      </c>
      <c r="L41" s="16">
        <f>IFERROR(SOLID!P10,0)</f>
        <v>0.12809999999999999</v>
      </c>
      <c r="M41" s="16">
        <f>IFERROR(SOLID!Q10,0)</f>
        <v>5.0694999999999997E-2</v>
      </c>
      <c r="N41" s="16">
        <f>IFERROR(SOLID!R10,0)</f>
        <v>2.4145E-2</v>
      </c>
      <c r="O41" s="16">
        <f>IFERROR(SOLID!S10,0)</f>
        <v>1.2522999999999999E-2</v>
      </c>
      <c r="P41" s="16">
        <f>IFERROR(SOLID!T10,0)</f>
        <v>6.8328E-3</v>
      </c>
      <c r="Q41" s="16">
        <f>IFERROR(SOLID!U10,0)</f>
        <v>3.8625999999999999E-3</v>
      </c>
      <c r="R41" s="16">
        <f>IFERROR(SOLID!V10,0)</f>
        <v>2.2447000000000001E-3</v>
      </c>
      <c r="S41" s="16">
        <f>IFERROR(SOLID!W10,0)</f>
        <v>1.3349E-3</v>
      </c>
      <c r="T41" s="16">
        <f>IFERROR(SOLID!X10,0)</f>
        <v>8.1010999999999995E-4</v>
      </c>
      <c r="U41" s="16">
        <f>IFERROR(SOLID!Y10,0)</f>
        <v>1.2987E-4</v>
      </c>
      <c r="V41" s="16">
        <f>IFERROR(SOLID!Z10,0)</f>
        <v>8.5175999999999999E-5</v>
      </c>
      <c r="W41" s="16">
        <f>IFERROR(SOLID!AA10,0)</f>
        <v>5.6563E-5</v>
      </c>
      <c r="X41" s="16">
        <f>IFERROR(SOLID!AB10,0)</f>
        <v>3.8003999999999997E-5</v>
      </c>
      <c r="Y41" s="16">
        <f>IFERROR(SOLID!AC10,0)</f>
        <v>2.5819000000000001E-5</v>
      </c>
      <c r="Z41" s="16">
        <f>IFERROR(SOLID!AD10,0)</f>
        <v>1.7725000000000001E-5</v>
      </c>
      <c r="AA41" s="16">
        <f>IFERROR(SOLID!AE10,0)</f>
        <v>1.2286999999999999E-5</v>
      </c>
      <c r="AB41" s="16">
        <f>IFERROR(SOLID!AF10,0)</f>
        <v>8.5976000000000005E-6</v>
      </c>
      <c r="AC41" s="16">
        <f>IFERROR(SOLID!AG10,0)</f>
        <v>6.0692000000000003E-6</v>
      </c>
      <c r="AD41" s="16">
        <f>IFERROR(SOLID!AH10,0)</f>
        <v>1.6315E-6</v>
      </c>
      <c r="AE41" s="16">
        <f>IFERROR(SOLID!AI10,0)</f>
        <v>1.1959000000000001E-6</v>
      </c>
      <c r="AF41" s="16">
        <f>IFERROR(SOLID!AJ10,0)</f>
        <v>8.8206000000000005E-7</v>
      </c>
      <c r="AG41" s="16">
        <f>IFERROR(SOLID!AK10,0)</f>
        <v>6.5474E-7</v>
      </c>
      <c r="AH41" s="16">
        <f>IFERROR(SOLID!AL10,0)</f>
        <v>4.8879999999999998E-7</v>
      </c>
      <c r="AI41" s="16">
        <f>IFERROR(SOLID!AM10,0)</f>
        <v>0</v>
      </c>
      <c r="AJ41" s="16">
        <f>IFERROR(SOLID!AN10,0)</f>
        <v>0</v>
      </c>
      <c r="AK41" s="16">
        <f>IFERROR(SOLID!AO10,0)</f>
        <v>0</v>
      </c>
      <c r="AL41" s="16">
        <f>IFERROR(SOLID!AP10,0)</f>
        <v>0</v>
      </c>
      <c r="AM41" s="16">
        <f>IFERROR(SOLID!AQ10,0)</f>
        <v>0</v>
      </c>
      <c r="AN41" s="16">
        <f>IFERROR(SOLID!AR10,0)</f>
        <v>0</v>
      </c>
      <c r="AO41" s="16">
        <f>IFERROR(SOLID!AS10,0)</f>
        <v>0</v>
      </c>
      <c r="AP41" s="16">
        <f>IFERROR(SOLID!AT10,0)</f>
        <v>0</v>
      </c>
      <c r="AQ41" s="16">
        <f>IFERROR(SOLID!AU10,0)</f>
        <v>0</v>
      </c>
      <c r="AR41" s="16">
        <f>IFERROR(SOLID!AV10,0)</f>
        <v>0</v>
      </c>
      <c r="AS41" s="16">
        <f>IFERROR(SOLID!AW10,0)</f>
        <v>0</v>
      </c>
      <c r="AT41" s="16">
        <f>IFERROR(SOLID!AX10,0)</f>
        <v>0</v>
      </c>
      <c r="AU41" s="16">
        <f>IFERROR(SOLID!AY10,0)</f>
        <v>0</v>
      </c>
      <c r="AV41" s="16">
        <f>IFERROR(SOLID!AZ10,0)</f>
        <v>0</v>
      </c>
      <c r="AW41" s="16">
        <f>IFERROR(SOLID!BA10,0)</f>
        <v>0</v>
      </c>
      <c r="AX41" s="16">
        <f>IFERROR(SOLID!BB10,0)</f>
        <v>0</v>
      </c>
      <c r="AY41" s="16">
        <f>IFERROR(SOLID!BC10,0)</f>
        <v>0</v>
      </c>
      <c r="AZ41" s="16">
        <f>IFERROR(SOLID!BD10,0)</f>
        <v>0</v>
      </c>
      <c r="BA41" s="16">
        <f>IFERROR(SOLID!BE10,0)</f>
        <v>0</v>
      </c>
      <c r="BB41" s="16">
        <f>IFERROR(SOLID!BF10,0)</f>
        <v>0</v>
      </c>
      <c r="BC41" s="16">
        <f>IFERROR(SOLID!BG10,0)</f>
        <v>0</v>
      </c>
      <c r="BD41" s="16">
        <f>IFERROR(SOLID!BH10,0)</f>
        <v>0</v>
      </c>
      <c r="BE41" s="16">
        <f>IFERROR(SOLID!BI10,0)</f>
        <v>0</v>
      </c>
      <c r="BF41" s="16">
        <f>IFERROR(SOLID!BJ10,0)</f>
        <v>0</v>
      </c>
      <c r="BG41" s="16">
        <f>IFERROR(SOLID!BK10,0)</f>
        <v>0</v>
      </c>
      <c r="BH41" s="16">
        <f>IFERROR(SOLID!BL10,0)</f>
        <v>0</v>
      </c>
      <c r="BI41" s="16">
        <f>IFERROR(SOLID!BM10,0)</f>
        <v>0</v>
      </c>
      <c r="BJ41" s="16">
        <f>IFERROR(SOLID!BN10,0)</f>
        <v>0</v>
      </c>
      <c r="BK41" s="16">
        <f>IFERROR(SOLID!BO10,0)</f>
        <v>0</v>
      </c>
      <c r="BL41" s="16">
        <f>IFERROR(SOLID!BP10,0)</f>
        <v>0</v>
      </c>
      <c r="BM41" s="16">
        <f>IFERROR(SOLID!BQ10,0)</f>
        <v>0</v>
      </c>
      <c r="BN41" s="16">
        <f>IFERROR(SOLID!BR10,0)</f>
        <v>0</v>
      </c>
      <c r="BO41" s="16">
        <f>IFERROR(SOLID!BS10,0)</f>
        <v>0</v>
      </c>
      <c r="BP41" s="16">
        <f>IFERROR(SOLID!BT10,0)</f>
        <v>0</v>
      </c>
      <c r="BQ41" s="16">
        <f>IFERROR(SOLID!BU10,0)</f>
        <v>0</v>
      </c>
      <c r="BR41" s="16">
        <f>IFERROR(SOLID!BV10,0)</f>
        <v>0</v>
      </c>
      <c r="BS41" s="16">
        <f>IFERROR(SOLID!BW10,0)</f>
        <v>0</v>
      </c>
      <c r="BT41" s="16">
        <f>IFERROR(SOLID!BX10,0)</f>
        <v>0</v>
      </c>
    </row>
    <row r="42" spans="1:72" ht="21.75" hidden="1" outlineLevel="1" thickBot="1" x14ac:dyDescent="0.4">
      <c r="A42" s="87" t="str">
        <f>IFERROR(SOLID!E11,0)</f>
        <v>Ga2Se</v>
      </c>
      <c r="B42" s="16">
        <f>IFERROR(SOLID!F11,0)</f>
        <v>0</v>
      </c>
      <c r="C42" s="16">
        <f>IFERROR(SOLID!G11,0)</f>
        <v>0</v>
      </c>
      <c r="D42" s="16">
        <f>IFERROR(SOLID!H11,0)</f>
        <v>0</v>
      </c>
      <c r="E42" s="16">
        <f>IFERROR(SOLID!I11,0)</f>
        <v>0</v>
      </c>
      <c r="F42" s="16">
        <f>IFERROR(SOLID!J11,0)</f>
        <v>0</v>
      </c>
      <c r="G42" s="16">
        <f>IFERROR(SOLID!K11,0)</f>
        <v>0</v>
      </c>
      <c r="H42" s="16">
        <f>IFERROR(SOLID!L11,0)</f>
        <v>1.2088E-31</v>
      </c>
      <c r="I42" s="16">
        <f>IFERROR(SOLID!M11,0)</f>
        <v>1.4141000000000001E-29</v>
      </c>
      <c r="J42" s="16">
        <f>IFERROR(SOLID!N11,0)</f>
        <v>1.2377E-27</v>
      </c>
      <c r="K42" s="16">
        <f>IFERROR(SOLID!O11,0)</f>
        <v>8.3270999999999994E-26</v>
      </c>
      <c r="L42" s="16">
        <f>IFERROR(SOLID!P11,0)</f>
        <v>4.0209000000000001E-24</v>
      </c>
      <c r="M42" s="16">
        <f>IFERROR(SOLID!Q11,0)</f>
        <v>1.3078000000000001E-22</v>
      </c>
      <c r="N42" s="16">
        <f>IFERROR(SOLID!R11,0)</f>
        <v>4.0776E-21</v>
      </c>
      <c r="O42" s="16">
        <f>IFERROR(SOLID!S11,0)</f>
        <v>1.1226E-19</v>
      </c>
      <c r="P42" s="16">
        <f>IFERROR(SOLID!T11,0)</f>
        <v>2.2370999999999998E-18</v>
      </c>
      <c r="Q42" s="16">
        <f>IFERROR(SOLID!U11,0)</f>
        <v>2.3373999999999999E-17</v>
      </c>
      <c r="R42" s="16">
        <f>IFERROR(SOLID!V11,0)</f>
        <v>2.1883E-16</v>
      </c>
      <c r="S42" s="16">
        <f>IFERROR(SOLID!W11,0)</f>
        <v>1.846E-15</v>
      </c>
      <c r="T42" s="16">
        <f>IFERROR(SOLID!X11,0)</f>
        <v>1.4121E-14</v>
      </c>
      <c r="U42" s="16">
        <f>IFERROR(SOLID!Y11,0)</f>
        <v>2.0518E-11</v>
      </c>
      <c r="V42" s="16">
        <f>IFERROR(SOLID!Z11,0)</f>
        <v>1.0504000000000001E-10</v>
      </c>
      <c r="W42" s="16">
        <f>IFERROR(SOLID!AA11,0)</f>
        <v>5.0361999999999996E-10</v>
      </c>
      <c r="X42" s="16">
        <f>IFERROR(SOLID!AB11,0)</f>
        <v>2.2708000000000001E-9</v>
      </c>
      <c r="Y42" s="16">
        <f>IFERROR(SOLID!AC11,0)</f>
        <v>9.6646000000000007E-9</v>
      </c>
      <c r="Z42" s="16">
        <f>IFERROR(SOLID!AD11,0)</f>
        <v>3.7888000000000002E-8</v>
      </c>
      <c r="AA42" s="16">
        <f>IFERROR(SOLID!AE11,0)</f>
        <v>3.7532000000000002E-8</v>
      </c>
      <c r="AB42" s="16">
        <f>IFERROR(SOLID!AF11,0)</f>
        <v>3.6856999999999997E-8</v>
      </c>
      <c r="AC42" s="16">
        <f>IFERROR(SOLID!AG11,0)</f>
        <v>3.5754999999999998E-8</v>
      </c>
      <c r="AD42" s="16">
        <f>IFERROR(SOLID!AH11,0)</f>
        <v>2.8010999999999999E-8</v>
      </c>
      <c r="AE42" s="16">
        <f>IFERROR(SOLID!AI11,0)</f>
        <v>2.5527999999999999E-8</v>
      </c>
      <c r="AF42" s="16">
        <f>IFERROR(SOLID!AJ11,0)</f>
        <v>2.2959000000000001E-8</v>
      </c>
      <c r="AG42" s="16">
        <f>IFERROR(SOLID!AK11,0)</f>
        <v>2.0339999999999999E-8</v>
      </c>
      <c r="AH42" s="16">
        <f>IFERROR(SOLID!AL11,0)</f>
        <v>1.7744E-8</v>
      </c>
      <c r="AI42" s="16">
        <f>IFERROR(SOLID!AM11,0)</f>
        <v>0</v>
      </c>
      <c r="AJ42" s="16">
        <f>IFERROR(SOLID!AN11,0)</f>
        <v>0</v>
      </c>
      <c r="AK42" s="16">
        <f>IFERROR(SOLID!AO11,0)</f>
        <v>0</v>
      </c>
      <c r="AL42" s="16">
        <f>IFERROR(SOLID!AP11,0)</f>
        <v>0</v>
      </c>
      <c r="AM42" s="16">
        <f>IFERROR(SOLID!AQ11,0)</f>
        <v>0</v>
      </c>
      <c r="AN42" s="16">
        <f>IFERROR(SOLID!AR11,0)</f>
        <v>0</v>
      </c>
      <c r="AO42" s="16">
        <f>IFERROR(SOLID!AS11,0)</f>
        <v>0</v>
      </c>
      <c r="AP42" s="16">
        <f>IFERROR(SOLID!AT11,0)</f>
        <v>0</v>
      </c>
      <c r="AQ42" s="16">
        <f>IFERROR(SOLID!AU11,0)</f>
        <v>0</v>
      </c>
      <c r="AR42" s="16">
        <f>IFERROR(SOLID!AV11,0)</f>
        <v>0</v>
      </c>
      <c r="AS42" s="16">
        <f>IFERROR(SOLID!AW11,0)</f>
        <v>0</v>
      </c>
      <c r="AT42" s="16">
        <f>IFERROR(SOLID!AX11,0)</f>
        <v>0</v>
      </c>
      <c r="AU42" s="16">
        <f>IFERROR(SOLID!AY11,0)</f>
        <v>0</v>
      </c>
      <c r="AV42" s="16">
        <f>IFERROR(SOLID!AZ11,0)</f>
        <v>0</v>
      </c>
      <c r="AW42" s="16">
        <f>IFERROR(SOLID!BA11,0)</f>
        <v>0</v>
      </c>
      <c r="AX42" s="16">
        <f>IFERROR(SOLID!BB11,0)</f>
        <v>0</v>
      </c>
      <c r="AY42" s="16">
        <f>IFERROR(SOLID!BC11,0)</f>
        <v>0</v>
      </c>
      <c r="AZ42" s="16">
        <f>IFERROR(SOLID!BD11,0)</f>
        <v>0</v>
      </c>
      <c r="BA42" s="16">
        <f>IFERROR(SOLID!BE11,0)</f>
        <v>0</v>
      </c>
      <c r="BB42" s="16">
        <f>IFERROR(SOLID!BF11,0)</f>
        <v>0</v>
      </c>
      <c r="BC42" s="16">
        <f>IFERROR(SOLID!BG11,0)</f>
        <v>0</v>
      </c>
      <c r="BD42" s="16">
        <f>IFERROR(SOLID!BH11,0)</f>
        <v>0</v>
      </c>
      <c r="BE42" s="16">
        <f>IFERROR(SOLID!BI11,0)</f>
        <v>0</v>
      </c>
      <c r="BF42" s="16">
        <f>IFERROR(SOLID!BJ11,0)</f>
        <v>0</v>
      </c>
      <c r="BG42" s="16">
        <f>IFERROR(SOLID!BK11,0)</f>
        <v>0</v>
      </c>
      <c r="BH42" s="16">
        <f>IFERROR(SOLID!BL11,0)</f>
        <v>0</v>
      </c>
      <c r="BI42" s="16">
        <f>IFERROR(SOLID!BM11,0)</f>
        <v>0</v>
      </c>
      <c r="BJ42" s="16">
        <f>IFERROR(SOLID!BN11,0)</f>
        <v>0</v>
      </c>
      <c r="BK42" s="16">
        <f>IFERROR(SOLID!BO11,0)</f>
        <v>0</v>
      </c>
      <c r="BL42" s="16">
        <f>IFERROR(SOLID!BP11,0)</f>
        <v>0</v>
      </c>
      <c r="BM42" s="16">
        <f>IFERROR(SOLID!BQ11,0)</f>
        <v>0</v>
      </c>
      <c r="BN42" s="16">
        <f>IFERROR(SOLID!BR11,0)</f>
        <v>0</v>
      </c>
      <c r="BO42" s="16">
        <f>IFERROR(SOLID!BS11,0)</f>
        <v>0</v>
      </c>
      <c r="BP42" s="16">
        <f>IFERROR(SOLID!BT11,0)</f>
        <v>0</v>
      </c>
      <c r="BQ42" s="16">
        <f>IFERROR(SOLID!BU11,0)</f>
        <v>0</v>
      </c>
      <c r="BR42" s="16">
        <f>IFERROR(SOLID!BV11,0)</f>
        <v>0</v>
      </c>
      <c r="BS42" s="16">
        <f>IFERROR(SOLID!BW11,0)</f>
        <v>0</v>
      </c>
      <c r="BT42" s="16">
        <f>IFERROR(SOLID!BX11,0)</f>
        <v>0</v>
      </c>
    </row>
    <row r="43" spans="1:72" ht="21.75" hidden="1" outlineLevel="1" thickBot="1" x14ac:dyDescent="0.4">
      <c r="A43" s="87" t="str">
        <f>IFERROR(SOLID!E12,0)</f>
        <v>Ar</v>
      </c>
      <c r="B43" s="16">
        <f>IFERROR(SOLID!F12,0)</f>
        <v>0.2</v>
      </c>
      <c r="C43" s="16">
        <f>IFERROR(SOLID!G12,0)</f>
        <v>0.2</v>
      </c>
      <c r="D43" s="16">
        <f>IFERROR(SOLID!H12,0)</f>
        <v>0.2</v>
      </c>
      <c r="E43" s="16">
        <f>IFERROR(SOLID!I12,0)</f>
        <v>0.2</v>
      </c>
      <c r="F43" s="16">
        <f>IFERROR(SOLID!J12,0)</f>
        <v>0.2</v>
      </c>
      <c r="G43" s="16">
        <f>IFERROR(SOLID!K12,0)</f>
        <v>0.2</v>
      </c>
      <c r="H43" s="16">
        <f>IFERROR(SOLID!L12,0)</f>
        <v>0.2</v>
      </c>
      <c r="I43" s="16">
        <f>IFERROR(SOLID!M12,0)</f>
        <v>0.2</v>
      </c>
      <c r="J43" s="16">
        <f>IFERROR(SOLID!N12,0)</f>
        <v>0.2</v>
      </c>
      <c r="K43" s="16">
        <f>IFERROR(SOLID!O12,0)</f>
        <v>0.2</v>
      </c>
      <c r="L43" s="16">
        <f>IFERROR(SOLID!P12,0)</f>
        <v>0.2</v>
      </c>
      <c r="M43" s="16">
        <f>IFERROR(SOLID!Q12,0)</f>
        <v>0.2</v>
      </c>
      <c r="N43" s="16">
        <f>IFERROR(SOLID!R12,0)</f>
        <v>0.2</v>
      </c>
      <c r="O43" s="16">
        <f>IFERROR(SOLID!S12,0)</f>
        <v>0.2</v>
      </c>
      <c r="P43" s="16">
        <f>IFERROR(SOLID!T12,0)</f>
        <v>0.2</v>
      </c>
      <c r="Q43" s="16">
        <f>IFERROR(SOLID!U12,0)</f>
        <v>0.2</v>
      </c>
      <c r="R43" s="16">
        <f>IFERROR(SOLID!V12,0)</f>
        <v>0.2</v>
      </c>
      <c r="S43" s="16">
        <f>IFERROR(SOLID!W12,0)</f>
        <v>0.2</v>
      </c>
      <c r="T43" s="16">
        <f>IFERROR(SOLID!X12,0)</f>
        <v>0.2</v>
      </c>
      <c r="U43" s="16">
        <f>IFERROR(SOLID!Y12,0)</f>
        <v>0.2</v>
      </c>
      <c r="V43" s="16">
        <f>IFERROR(SOLID!Z12,0)</f>
        <v>0.2</v>
      </c>
      <c r="W43" s="16">
        <f>IFERROR(SOLID!AA12,0)</f>
        <v>0.2</v>
      </c>
      <c r="X43" s="16">
        <f>IFERROR(SOLID!AB12,0)</f>
        <v>0.2</v>
      </c>
      <c r="Y43" s="16">
        <f>IFERROR(SOLID!AC12,0)</f>
        <v>0.2</v>
      </c>
      <c r="Z43" s="16">
        <f>IFERROR(SOLID!AD12,0)</f>
        <v>0.2</v>
      </c>
      <c r="AA43" s="16">
        <f>IFERROR(SOLID!AE12,0)</f>
        <v>0.2</v>
      </c>
      <c r="AB43" s="16">
        <f>IFERROR(SOLID!AF12,0)</f>
        <v>0.2</v>
      </c>
      <c r="AC43" s="16">
        <f>IFERROR(SOLID!AG12,0)</f>
        <v>0.2</v>
      </c>
      <c r="AD43" s="16">
        <f>IFERROR(SOLID!AH12,0)</f>
        <v>0.2</v>
      </c>
      <c r="AE43" s="16">
        <f>IFERROR(SOLID!AI12,0)</f>
        <v>0.2</v>
      </c>
      <c r="AF43" s="16">
        <f>IFERROR(SOLID!AJ12,0)</f>
        <v>0.2</v>
      </c>
      <c r="AG43" s="16">
        <f>IFERROR(SOLID!AK12,0)</f>
        <v>0.2</v>
      </c>
      <c r="AH43" s="16">
        <f>IFERROR(SOLID!AL12,0)</f>
        <v>0.2</v>
      </c>
      <c r="AI43" s="16">
        <f>IFERROR(SOLID!AM12,0)</f>
        <v>0</v>
      </c>
      <c r="AJ43" s="16">
        <f>IFERROR(SOLID!AN12,0)</f>
        <v>0</v>
      </c>
      <c r="AK43" s="16">
        <f>IFERROR(SOLID!AO12,0)</f>
        <v>0</v>
      </c>
      <c r="AL43" s="16">
        <f>IFERROR(SOLID!AP12,0)</f>
        <v>0</v>
      </c>
      <c r="AM43" s="16">
        <f>IFERROR(SOLID!AQ12,0)</f>
        <v>0</v>
      </c>
      <c r="AN43" s="16">
        <f>IFERROR(SOLID!AR12,0)</f>
        <v>0</v>
      </c>
      <c r="AO43" s="16">
        <f>IFERROR(SOLID!AS12,0)</f>
        <v>0</v>
      </c>
      <c r="AP43" s="16">
        <f>IFERROR(SOLID!AT12,0)</f>
        <v>0</v>
      </c>
      <c r="AQ43" s="16">
        <f>IFERROR(SOLID!AU12,0)</f>
        <v>0</v>
      </c>
      <c r="AR43" s="16">
        <f>IFERROR(SOLID!AV12,0)</f>
        <v>0</v>
      </c>
      <c r="AS43" s="16">
        <f>IFERROR(SOLID!AW12,0)</f>
        <v>0</v>
      </c>
      <c r="AT43" s="16">
        <f>IFERROR(SOLID!AX12,0)</f>
        <v>0</v>
      </c>
      <c r="AU43" s="16">
        <f>IFERROR(SOLID!AY12,0)</f>
        <v>0</v>
      </c>
      <c r="AV43" s="16">
        <f>IFERROR(SOLID!AZ12,0)</f>
        <v>0</v>
      </c>
      <c r="AW43" s="16">
        <f>IFERROR(SOLID!BA12,0)</f>
        <v>0</v>
      </c>
      <c r="AX43" s="16">
        <f>IFERROR(SOLID!BB12,0)</f>
        <v>0</v>
      </c>
      <c r="AY43" s="16">
        <f>IFERROR(SOLID!BC12,0)</f>
        <v>0</v>
      </c>
      <c r="AZ43" s="16">
        <f>IFERROR(SOLID!BD12,0)</f>
        <v>0</v>
      </c>
      <c r="BA43" s="16">
        <f>IFERROR(SOLID!BE12,0)</f>
        <v>0</v>
      </c>
      <c r="BB43" s="16">
        <f>IFERROR(SOLID!BF12,0)</f>
        <v>0</v>
      </c>
      <c r="BC43" s="16">
        <f>IFERROR(SOLID!BG12,0)</f>
        <v>0</v>
      </c>
      <c r="BD43" s="16">
        <f>IFERROR(SOLID!BH12,0)</f>
        <v>0</v>
      </c>
      <c r="BE43" s="16">
        <f>IFERROR(SOLID!BI12,0)</f>
        <v>0</v>
      </c>
      <c r="BF43" s="16">
        <f>IFERROR(SOLID!BJ12,0)</f>
        <v>0</v>
      </c>
      <c r="BG43" s="16">
        <f>IFERROR(SOLID!BK12,0)</f>
        <v>0</v>
      </c>
      <c r="BH43" s="16">
        <f>IFERROR(SOLID!BL12,0)</f>
        <v>0</v>
      </c>
      <c r="BI43" s="16">
        <f>IFERROR(SOLID!BM12,0)</f>
        <v>0</v>
      </c>
      <c r="BJ43" s="16">
        <f>IFERROR(SOLID!BN12,0)</f>
        <v>0</v>
      </c>
      <c r="BK43" s="16">
        <f>IFERROR(SOLID!BO12,0)</f>
        <v>0</v>
      </c>
      <c r="BL43" s="16">
        <f>IFERROR(SOLID!BP12,0)</f>
        <v>0</v>
      </c>
      <c r="BM43" s="16">
        <f>IFERROR(SOLID!BQ12,0)</f>
        <v>0</v>
      </c>
      <c r="BN43" s="16">
        <f>IFERROR(SOLID!BR12,0)</f>
        <v>0</v>
      </c>
      <c r="BO43" s="16">
        <f>IFERROR(SOLID!BS12,0)</f>
        <v>0</v>
      </c>
      <c r="BP43" s="16">
        <f>IFERROR(SOLID!BT12,0)</f>
        <v>0</v>
      </c>
      <c r="BQ43" s="16">
        <f>IFERROR(SOLID!BU12,0)</f>
        <v>0</v>
      </c>
      <c r="BR43" s="16">
        <f>IFERROR(SOLID!BV12,0)</f>
        <v>0</v>
      </c>
      <c r="BS43" s="16">
        <f>IFERROR(SOLID!BW12,0)</f>
        <v>0</v>
      </c>
      <c r="BT43" s="16">
        <f>IFERROR(SOLID!BX12,0)</f>
        <v>0</v>
      </c>
    </row>
    <row r="44" spans="1:72" ht="21.75" hidden="1" outlineLevel="1" thickBot="1" x14ac:dyDescent="0.4">
      <c r="A44" s="87" t="str">
        <f>IFERROR(SOLID!E13,0)</f>
        <v>(1)Ga[l]</v>
      </c>
      <c r="B44" s="16">
        <f>IFERROR(SOLID!F13,0)</f>
        <v>0</v>
      </c>
      <c r="C44" s="16">
        <f>IFERROR(SOLID!G13,0)</f>
        <v>0</v>
      </c>
      <c r="D44" s="16">
        <f>IFERROR(SOLID!H13,0)</f>
        <v>0</v>
      </c>
      <c r="E44" s="16">
        <f>IFERROR(SOLID!I13,0)</f>
        <v>0</v>
      </c>
      <c r="F44" s="16">
        <f>IFERROR(SOLID!J13,0)</f>
        <v>0</v>
      </c>
      <c r="G44" s="16">
        <f>IFERROR(SOLID!K13,0)</f>
        <v>5.3350000000000002E-31</v>
      </c>
      <c r="H44" s="16">
        <f>IFERROR(SOLID!L13,0)</f>
        <v>6.0724999999999998E-25</v>
      </c>
      <c r="I44" s="16">
        <f>IFERROR(SOLID!M13,0)</f>
        <v>1.0306999999999999E-24</v>
      </c>
      <c r="J44" s="16">
        <f>IFERROR(SOLID!N13,0)</f>
        <v>1.0836000000000001E-28</v>
      </c>
      <c r="K44" s="16">
        <f>IFERROR(SOLID!O13,0)</f>
        <v>0</v>
      </c>
      <c r="L44" s="16">
        <f>IFERROR(SOLID!P13,0)</f>
        <v>0</v>
      </c>
      <c r="M44" s="16">
        <f>IFERROR(SOLID!Q13,0)</f>
        <v>5.6498000000000003E-31</v>
      </c>
      <c r="N44" s="16">
        <f>IFERROR(SOLID!R13,0)</f>
        <v>0</v>
      </c>
      <c r="O44" s="16">
        <f>IFERROR(SOLID!S13,0)</f>
        <v>0</v>
      </c>
      <c r="P44" s="16">
        <f>IFERROR(SOLID!T13,0)</f>
        <v>0</v>
      </c>
      <c r="Q44" s="16">
        <f>IFERROR(SOLID!U13,0)</f>
        <v>3.6261000000000001E-32</v>
      </c>
      <c r="R44" s="16">
        <f>IFERROR(SOLID!V13,0)</f>
        <v>9.3247000000000007E-21</v>
      </c>
      <c r="S44" s="16">
        <f>IFERROR(SOLID!W13,0)</f>
        <v>1.3073999999999999E-15</v>
      </c>
      <c r="T44" s="16">
        <f>IFERROR(SOLID!X13,0)</f>
        <v>1.1250999999999999E-14</v>
      </c>
      <c r="U44" s="16">
        <f>IFERROR(SOLID!Y13,0)</f>
        <v>1.8364000000000001E-11</v>
      </c>
      <c r="V44" s="16">
        <f>IFERROR(SOLID!Z13,0)</f>
        <v>8.7052000000000003E-11</v>
      </c>
      <c r="W44" s="16">
        <f>IFERROR(SOLID!AA13,0)</f>
        <v>3.6445000000000002E-10</v>
      </c>
      <c r="X44" s="16">
        <f>IFERROR(SOLID!AB13,0)</f>
        <v>2.3335999999999999E-9</v>
      </c>
      <c r="Y44" s="16">
        <f>IFERROR(SOLID!AC13,0)</f>
        <v>2.7669999999999999E-8</v>
      </c>
      <c r="Z44" s="16">
        <f>IFERROR(SOLID!AD13,0)</f>
        <v>0.14663000000000001</v>
      </c>
      <c r="AA44" s="16">
        <f>IFERROR(SOLID!AE13,0)</f>
        <v>0.16</v>
      </c>
      <c r="AB44" s="16">
        <f>IFERROR(SOLID!AF13,0)</f>
        <v>0.16</v>
      </c>
      <c r="AC44" s="16">
        <f>IFERROR(SOLID!AG13,0)</f>
        <v>0.16</v>
      </c>
      <c r="AD44" s="16">
        <f>IFERROR(SOLID!AH13,0)</f>
        <v>0.16</v>
      </c>
      <c r="AE44" s="16">
        <f>IFERROR(SOLID!AI13,0)</f>
        <v>0.16</v>
      </c>
      <c r="AF44" s="16">
        <f>IFERROR(SOLID!AJ13,0)</f>
        <v>0.16</v>
      </c>
      <c r="AG44" s="16">
        <f>IFERROR(SOLID!AK13,0)</f>
        <v>0.16</v>
      </c>
      <c r="AH44" s="16">
        <f>IFERROR(SOLID!AL13,0)</f>
        <v>0.16</v>
      </c>
      <c r="AI44" s="16">
        <f>IFERROR(SOLID!AM13,0)</f>
        <v>0</v>
      </c>
      <c r="AJ44" s="16">
        <f>IFERROR(SOLID!AN13,0)</f>
        <v>0</v>
      </c>
      <c r="AK44" s="16">
        <f>IFERROR(SOLID!AO13,0)</f>
        <v>0</v>
      </c>
      <c r="AL44" s="16">
        <f>IFERROR(SOLID!AP13,0)</f>
        <v>0</v>
      </c>
      <c r="AM44" s="16">
        <f>IFERROR(SOLID!AQ13,0)</f>
        <v>0</v>
      </c>
      <c r="AN44" s="16">
        <f>IFERROR(SOLID!AR13,0)</f>
        <v>0</v>
      </c>
      <c r="AO44" s="16">
        <f>IFERROR(SOLID!AS13,0)</f>
        <v>0</v>
      </c>
      <c r="AP44" s="16">
        <f>IFERROR(SOLID!AT13,0)</f>
        <v>0</v>
      </c>
      <c r="AQ44" s="16">
        <f>IFERROR(SOLID!AU13,0)</f>
        <v>0</v>
      </c>
      <c r="AR44" s="16">
        <f>IFERROR(SOLID!AV13,0)</f>
        <v>0</v>
      </c>
      <c r="AS44" s="16">
        <f>IFERROR(SOLID!AW13,0)</f>
        <v>0</v>
      </c>
      <c r="AT44" s="16">
        <f>IFERROR(SOLID!AX13,0)</f>
        <v>0</v>
      </c>
      <c r="AU44" s="16">
        <f>IFERROR(SOLID!AY13,0)</f>
        <v>0</v>
      </c>
      <c r="AV44" s="16">
        <f>IFERROR(SOLID!AZ13,0)</f>
        <v>0</v>
      </c>
      <c r="AW44" s="16">
        <f>IFERROR(SOLID!BA13,0)</f>
        <v>0</v>
      </c>
      <c r="AX44" s="16">
        <f>IFERROR(SOLID!BB13,0)</f>
        <v>0</v>
      </c>
      <c r="AY44" s="16">
        <f>IFERROR(SOLID!BC13,0)</f>
        <v>0</v>
      </c>
      <c r="AZ44" s="16">
        <f>IFERROR(SOLID!BD13,0)</f>
        <v>0</v>
      </c>
      <c r="BA44" s="16">
        <f>IFERROR(SOLID!BE13,0)</f>
        <v>0</v>
      </c>
      <c r="BB44" s="16">
        <f>IFERROR(SOLID!BF13,0)</f>
        <v>0</v>
      </c>
      <c r="BC44" s="16">
        <f>IFERROR(SOLID!BG13,0)</f>
        <v>0</v>
      </c>
      <c r="BD44" s="16">
        <f>IFERROR(SOLID!BH13,0)</f>
        <v>0</v>
      </c>
      <c r="BE44" s="16">
        <f>IFERROR(SOLID!BI13,0)</f>
        <v>0</v>
      </c>
      <c r="BF44" s="16">
        <f>IFERROR(SOLID!BJ13,0)</f>
        <v>0</v>
      </c>
      <c r="BG44" s="16">
        <f>IFERROR(SOLID!BK13,0)</f>
        <v>0</v>
      </c>
      <c r="BH44" s="16">
        <f>IFERROR(SOLID!BL13,0)</f>
        <v>0</v>
      </c>
      <c r="BI44" s="16">
        <f>IFERROR(SOLID!BM13,0)</f>
        <v>0</v>
      </c>
      <c r="BJ44" s="16">
        <f>IFERROR(SOLID!BN13,0)</f>
        <v>0</v>
      </c>
      <c r="BK44" s="16">
        <f>IFERROR(SOLID!BO13,0)</f>
        <v>0</v>
      </c>
      <c r="BL44" s="16">
        <f>IFERROR(SOLID!BP13,0)</f>
        <v>0</v>
      </c>
      <c r="BM44" s="16">
        <f>IFERROR(SOLID!BQ13,0)</f>
        <v>0</v>
      </c>
      <c r="BN44" s="16">
        <f>IFERROR(SOLID!BR13,0)</f>
        <v>0</v>
      </c>
      <c r="BO44" s="16">
        <f>IFERROR(SOLID!BS13,0)</f>
        <v>0</v>
      </c>
      <c r="BP44" s="16">
        <f>IFERROR(SOLID!BT13,0)</f>
        <v>0</v>
      </c>
      <c r="BQ44" s="16">
        <f>IFERROR(SOLID!BU13,0)</f>
        <v>0</v>
      </c>
      <c r="BR44" s="16">
        <f>IFERROR(SOLID!BV13,0)</f>
        <v>0</v>
      </c>
      <c r="BS44" s="16">
        <f>IFERROR(SOLID!BW13,0)</f>
        <v>0</v>
      </c>
      <c r="BT44" s="16">
        <f>IFERROR(SOLID!BX13,0)</f>
        <v>0</v>
      </c>
    </row>
    <row r="45" spans="1:72" ht="21.75" hidden="1" outlineLevel="1" thickBot="1" x14ac:dyDescent="0.4">
      <c r="A45" s="87" t="str">
        <f>IFERROR(SOLID!E14,0)</f>
        <v>(1)GeSe[l]</v>
      </c>
      <c r="B45" s="16">
        <f>IFERROR(SOLID!F14,0)</f>
        <v>7.7796999999999999E-30</v>
      </c>
      <c r="C45" s="16">
        <f>IFERROR(SOLID!G14,0)</f>
        <v>1.6044000000000001E-31</v>
      </c>
      <c r="D45" s="16">
        <f>IFERROR(SOLID!H14,0)</f>
        <v>0</v>
      </c>
      <c r="E45" s="16">
        <f>IFERROR(SOLID!I14,0)</f>
        <v>0</v>
      </c>
      <c r="F45" s="16">
        <f>IFERROR(SOLID!J14,0)</f>
        <v>0</v>
      </c>
      <c r="G45" s="16">
        <f>IFERROR(SOLID!K14,0)</f>
        <v>1.2227E-17</v>
      </c>
      <c r="H45" s="16">
        <f>IFERROR(SOLID!L14,0)</f>
        <v>1.4375E-15</v>
      </c>
      <c r="I45" s="16">
        <f>IFERROR(SOLID!M14,0)</f>
        <v>3.4637E-16</v>
      </c>
      <c r="J45" s="16">
        <f>IFERROR(SOLID!N14,0)</f>
        <v>5.7751999999999999E-21</v>
      </c>
      <c r="K45" s="16">
        <f>IFERROR(SOLID!O14,0)</f>
        <v>0</v>
      </c>
      <c r="L45" s="16">
        <f>IFERROR(SOLID!P14,0)</f>
        <v>0</v>
      </c>
      <c r="M45" s="16">
        <f>IFERROR(SOLID!Q14,0)</f>
        <v>9.6608000000000001E-26</v>
      </c>
      <c r="N45" s="16">
        <f>IFERROR(SOLID!R14,0)</f>
        <v>0</v>
      </c>
      <c r="O45" s="16">
        <f>IFERROR(SOLID!S14,0)</f>
        <v>0</v>
      </c>
      <c r="P45" s="16">
        <f>IFERROR(SOLID!T14,0)</f>
        <v>0</v>
      </c>
      <c r="Q45" s="16">
        <f>IFERROR(SOLID!U14,0)</f>
        <v>3.4782000000000002E-30</v>
      </c>
      <c r="R45" s="16">
        <f>IFERROR(SOLID!V14,0)</f>
        <v>2.1121999999999999E-19</v>
      </c>
      <c r="S45" s="16">
        <f>IFERROR(SOLID!W14,0)</f>
        <v>7.4146999999999996E-15</v>
      </c>
      <c r="T45" s="16">
        <f>IFERROR(SOLID!X14,0)</f>
        <v>1.6870000000000002E-14</v>
      </c>
      <c r="U45" s="16">
        <f>IFERROR(SOLID!Y14,0)</f>
        <v>2.1616000000000001E-13</v>
      </c>
      <c r="V45" s="16">
        <f>IFERROR(SOLID!Z14,0)</f>
        <v>3.3829000000000002E-13</v>
      </c>
      <c r="W45" s="16">
        <f>IFERROR(SOLID!AA14,0)</f>
        <v>4.8488000000000005E-13</v>
      </c>
      <c r="X45" s="16">
        <f>IFERROR(SOLID!AB14,0)</f>
        <v>1.0999E-12</v>
      </c>
      <c r="Y45" s="16">
        <f>IFERROR(SOLID!AC14,0)</f>
        <v>4.7709000000000002E-12</v>
      </c>
      <c r="Z45" s="16">
        <f>IFERROR(SOLID!AD14,0)</f>
        <v>9.6703999999999998E-6</v>
      </c>
      <c r="AA45" s="16">
        <f>IFERROR(SOLID!AE14,0)</f>
        <v>8.0482000000000003E-6</v>
      </c>
      <c r="AB45" s="16">
        <f>IFERROR(SOLID!AF14,0)</f>
        <v>6.1851000000000003E-6</v>
      </c>
      <c r="AC45" s="16">
        <f>IFERROR(SOLID!AG14,0)</f>
        <v>4.7956000000000003E-6</v>
      </c>
      <c r="AD45" s="16">
        <f>IFERROR(SOLID!AH14,0)</f>
        <v>1.8904999999999999E-6</v>
      </c>
      <c r="AE45" s="16">
        <f>IFERROR(SOLID!AI14,0)</f>
        <v>1.5309E-6</v>
      </c>
      <c r="AF45" s="16">
        <f>IFERROR(SOLID!AJ14,0)</f>
        <v>1.2503999999999999E-6</v>
      </c>
      <c r="AG45" s="16">
        <f>IFERROR(SOLID!AK14,0)</f>
        <v>1.0313E-6</v>
      </c>
      <c r="AH45" s="16">
        <f>IFERROR(SOLID!AL14,0)</f>
        <v>8.5876999999999995E-7</v>
      </c>
      <c r="AI45" s="16">
        <f>IFERROR(SOLID!AM14,0)</f>
        <v>0</v>
      </c>
      <c r="AJ45" s="16">
        <f>IFERROR(SOLID!AN14,0)</f>
        <v>0</v>
      </c>
      <c r="AK45" s="16">
        <f>IFERROR(SOLID!AO14,0)</f>
        <v>0</v>
      </c>
      <c r="AL45" s="16">
        <f>IFERROR(SOLID!AP14,0)</f>
        <v>0</v>
      </c>
      <c r="AM45" s="16">
        <f>IFERROR(SOLID!AQ14,0)</f>
        <v>0</v>
      </c>
      <c r="AN45" s="16">
        <f>IFERROR(SOLID!AR14,0)</f>
        <v>0</v>
      </c>
      <c r="AO45" s="16">
        <f>IFERROR(SOLID!AS14,0)</f>
        <v>0</v>
      </c>
      <c r="AP45" s="16">
        <f>IFERROR(SOLID!AT14,0)</f>
        <v>0</v>
      </c>
      <c r="AQ45" s="16">
        <f>IFERROR(SOLID!AU14,0)</f>
        <v>0</v>
      </c>
      <c r="AR45" s="16">
        <f>IFERROR(SOLID!AV14,0)</f>
        <v>0</v>
      </c>
      <c r="AS45" s="16">
        <f>IFERROR(SOLID!AW14,0)</f>
        <v>0</v>
      </c>
      <c r="AT45" s="16">
        <f>IFERROR(SOLID!AX14,0)</f>
        <v>0</v>
      </c>
      <c r="AU45" s="16">
        <f>IFERROR(SOLID!AY14,0)</f>
        <v>0</v>
      </c>
      <c r="AV45" s="16">
        <f>IFERROR(SOLID!AZ14,0)</f>
        <v>0</v>
      </c>
      <c r="AW45" s="16">
        <f>IFERROR(SOLID!BA14,0)</f>
        <v>0</v>
      </c>
      <c r="AX45" s="16">
        <f>IFERROR(SOLID!BB14,0)</f>
        <v>0</v>
      </c>
      <c r="AY45" s="16">
        <f>IFERROR(SOLID!BC14,0)</f>
        <v>0</v>
      </c>
      <c r="AZ45" s="16">
        <f>IFERROR(SOLID!BD14,0)</f>
        <v>0</v>
      </c>
      <c r="BA45" s="16">
        <f>IFERROR(SOLID!BE14,0)</f>
        <v>0</v>
      </c>
      <c r="BB45" s="16">
        <f>IFERROR(SOLID!BF14,0)</f>
        <v>0</v>
      </c>
      <c r="BC45" s="16">
        <f>IFERROR(SOLID!BG14,0)</f>
        <v>0</v>
      </c>
      <c r="BD45" s="16">
        <f>IFERROR(SOLID!BH14,0)</f>
        <v>0</v>
      </c>
      <c r="BE45" s="16">
        <f>IFERROR(SOLID!BI14,0)</f>
        <v>0</v>
      </c>
      <c r="BF45" s="16">
        <f>IFERROR(SOLID!BJ14,0)</f>
        <v>0</v>
      </c>
      <c r="BG45" s="16">
        <f>IFERROR(SOLID!BK14,0)</f>
        <v>0</v>
      </c>
      <c r="BH45" s="16">
        <f>IFERROR(SOLID!BL14,0)</f>
        <v>0</v>
      </c>
      <c r="BI45" s="16">
        <f>IFERROR(SOLID!BM14,0)</f>
        <v>0</v>
      </c>
      <c r="BJ45" s="16">
        <f>IFERROR(SOLID!BN14,0)</f>
        <v>0</v>
      </c>
      <c r="BK45" s="16">
        <f>IFERROR(SOLID!BO14,0)</f>
        <v>0</v>
      </c>
      <c r="BL45" s="16">
        <f>IFERROR(SOLID!BP14,0)</f>
        <v>0</v>
      </c>
      <c r="BM45" s="16">
        <f>IFERROR(SOLID!BQ14,0)</f>
        <v>0</v>
      </c>
      <c r="BN45" s="16">
        <f>IFERROR(SOLID!BR14,0)</f>
        <v>0</v>
      </c>
      <c r="BO45" s="16">
        <f>IFERROR(SOLID!BS14,0)</f>
        <v>0</v>
      </c>
      <c r="BP45" s="16">
        <f>IFERROR(SOLID!BT14,0)</f>
        <v>0</v>
      </c>
      <c r="BQ45" s="16">
        <f>IFERROR(SOLID!BU14,0)</f>
        <v>0</v>
      </c>
      <c r="BR45" s="16">
        <f>IFERROR(SOLID!BV14,0)</f>
        <v>0</v>
      </c>
      <c r="BS45" s="16">
        <f>IFERROR(SOLID!BW14,0)</f>
        <v>0</v>
      </c>
      <c r="BT45" s="16">
        <f>IFERROR(SOLID!BX14,0)</f>
        <v>0</v>
      </c>
    </row>
    <row r="46" spans="1:72" ht="21.75" hidden="1" outlineLevel="1" thickBot="1" x14ac:dyDescent="0.4">
      <c r="A46" s="87" t="str">
        <f>IFERROR(SOLID!E15,0)</f>
        <v>(1)Ge[l]</v>
      </c>
      <c r="B46" s="16">
        <f>IFERROR(SOLID!F15,0)</f>
        <v>0</v>
      </c>
      <c r="C46" s="16">
        <f>IFERROR(SOLID!G15,0)</f>
        <v>0</v>
      </c>
      <c r="D46" s="16">
        <f>IFERROR(SOLID!H15,0)</f>
        <v>0</v>
      </c>
      <c r="E46" s="16">
        <f>IFERROR(SOLID!I15,0)</f>
        <v>0</v>
      </c>
      <c r="F46" s="16">
        <f>IFERROR(SOLID!J15,0)</f>
        <v>0</v>
      </c>
      <c r="G46" s="16">
        <f>IFERROR(SOLID!K15,0)</f>
        <v>1.3085000000000001E-21</v>
      </c>
      <c r="H46" s="16">
        <f>IFERROR(SOLID!L15,0)</f>
        <v>1.1763E-17</v>
      </c>
      <c r="I46" s="16">
        <f>IFERROR(SOLID!M15,0)</f>
        <v>7.1776999999999999E-18</v>
      </c>
      <c r="J46" s="16">
        <f>IFERROR(SOLID!N15,0)</f>
        <v>2.882E-22</v>
      </c>
      <c r="K46" s="16">
        <f>IFERROR(SOLID!O15,0)</f>
        <v>0</v>
      </c>
      <c r="L46" s="16">
        <f>IFERROR(SOLID!P15,0)</f>
        <v>0</v>
      </c>
      <c r="M46" s="16">
        <f>IFERROR(SOLID!Q15,0)</f>
        <v>5.1960999999999998E-26</v>
      </c>
      <c r="N46" s="16">
        <f>IFERROR(SOLID!R15,0)</f>
        <v>0</v>
      </c>
      <c r="O46" s="16">
        <f>IFERROR(SOLID!S15,0)</f>
        <v>0</v>
      </c>
      <c r="P46" s="16">
        <f>IFERROR(SOLID!T15,0)</f>
        <v>0</v>
      </c>
      <c r="Q46" s="16">
        <f>IFERROR(SOLID!U15,0)</f>
        <v>2.7524999999999999E-29</v>
      </c>
      <c r="R46" s="16">
        <f>IFERROR(SOLID!V15,0)</f>
        <v>3.0556999999999998E-18</v>
      </c>
      <c r="S46" s="16">
        <f>IFERROR(SOLID!W15,0)</f>
        <v>1.9152999999999999E-13</v>
      </c>
      <c r="T46" s="16">
        <f>IFERROR(SOLID!X15,0)</f>
        <v>7.6117999999999999E-13</v>
      </c>
      <c r="U46" s="16">
        <f>IFERROR(SOLID!Y15,0)</f>
        <v>7.4999000000000004E-11</v>
      </c>
      <c r="V46" s="16">
        <f>IFERROR(SOLID!Z15,0)</f>
        <v>1.8745999999999999E-10</v>
      </c>
      <c r="W46" s="16">
        <f>IFERROR(SOLID!AA15,0)</f>
        <v>4.2289000000000003E-10</v>
      </c>
      <c r="X46" s="16">
        <f>IFERROR(SOLID!AB15,0)</f>
        <v>1.4891E-9</v>
      </c>
      <c r="Y46" s="16">
        <f>IFERROR(SOLID!AC15,0)</f>
        <v>9.8973000000000006E-9</v>
      </c>
      <c r="Z46" s="16">
        <f>IFERROR(SOLID!AD15,0)</f>
        <v>3.0355E-2</v>
      </c>
      <c r="AA46" s="16">
        <f>IFERROR(SOLID!AE15,0)</f>
        <v>3.7818999999999998E-2</v>
      </c>
      <c r="AB46" s="16">
        <f>IFERROR(SOLID!AF15,0)</f>
        <v>4.3020000000000003E-2</v>
      </c>
      <c r="AC46" s="16">
        <f>IFERROR(SOLID!AG15,0)</f>
        <v>4.8867000000000001E-2</v>
      </c>
      <c r="AD46" s="16">
        <f>IFERROR(SOLID!AH15,0)</f>
        <v>8.0917000000000003E-2</v>
      </c>
      <c r="AE46" s="16">
        <f>IFERROR(SOLID!AI15,0)</f>
        <v>9.1880000000000003E-2</v>
      </c>
      <c r="AF46" s="16">
        <f>IFERROR(SOLID!AJ15,0)</f>
        <v>0.10444000000000001</v>
      </c>
      <c r="AG46" s="16">
        <f>IFERROR(SOLID!AK15,0)</f>
        <v>0.11903</v>
      </c>
      <c r="AH46" s="16">
        <f>IFERROR(SOLID!AL15,0)</f>
        <v>0.13605</v>
      </c>
      <c r="AI46" s="16">
        <f>IFERROR(SOLID!AM15,0)</f>
        <v>0</v>
      </c>
      <c r="AJ46" s="16">
        <f>IFERROR(SOLID!AN15,0)</f>
        <v>0</v>
      </c>
      <c r="AK46" s="16">
        <f>IFERROR(SOLID!AO15,0)</f>
        <v>0</v>
      </c>
      <c r="AL46" s="16">
        <f>IFERROR(SOLID!AP15,0)</f>
        <v>0</v>
      </c>
      <c r="AM46" s="16">
        <f>IFERROR(SOLID!AQ15,0)</f>
        <v>0</v>
      </c>
      <c r="AN46" s="16">
        <f>IFERROR(SOLID!AR15,0)</f>
        <v>0</v>
      </c>
      <c r="AO46" s="16">
        <f>IFERROR(SOLID!AS15,0)</f>
        <v>0</v>
      </c>
      <c r="AP46" s="16">
        <f>IFERROR(SOLID!AT15,0)</f>
        <v>0</v>
      </c>
      <c r="AQ46" s="16">
        <f>IFERROR(SOLID!AU15,0)</f>
        <v>0</v>
      </c>
      <c r="AR46" s="16">
        <f>IFERROR(SOLID!AV15,0)</f>
        <v>0</v>
      </c>
      <c r="AS46" s="16">
        <f>IFERROR(SOLID!AW15,0)</f>
        <v>0</v>
      </c>
      <c r="AT46" s="16">
        <f>IFERROR(SOLID!AX15,0)</f>
        <v>0</v>
      </c>
      <c r="AU46" s="16">
        <f>IFERROR(SOLID!AY15,0)</f>
        <v>0</v>
      </c>
      <c r="AV46" s="16">
        <f>IFERROR(SOLID!AZ15,0)</f>
        <v>0</v>
      </c>
      <c r="AW46" s="16">
        <f>IFERROR(SOLID!BA15,0)</f>
        <v>0</v>
      </c>
      <c r="AX46" s="16">
        <f>IFERROR(SOLID!BB15,0)</f>
        <v>0</v>
      </c>
      <c r="AY46" s="16">
        <f>IFERROR(SOLID!BC15,0)</f>
        <v>0</v>
      </c>
      <c r="AZ46" s="16">
        <f>IFERROR(SOLID!BD15,0)</f>
        <v>0</v>
      </c>
      <c r="BA46" s="16">
        <f>IFERROR(SOLID!BE15,0)</f>
        <v>0</v>
      </c>
      <c r="BB46" s="16">
        <f>IFERROR(SOLID!BF15,0)</f>
        <v>0</v>
      </c>
      <c r="BC46" s="16">
        <f>IFERROR(SOLID!BG15,0)</f>
        <v>0</v>
      </c>
      <c r="BD46" s="16">
        <f>IFERROR(SOLID!BH15,0)</f>
        <v>0</v>
      </c>
      <c r="BE46" s="16">
        <f>IFERROR(SOLID!BI15,0)</f>
        <v>0</v>
      </c>
      <c r="BF46" s="16">
        <f>IFERROR(SOLID!BJ15,0)</f>
        <v>0</v>
      </c>
      <c r="BG46" s="16">
        <f>IFERROR(SOLID!BK15,0)</f>
        <v>0</v>
      </c>
      <c r="BH46" s="16">
        <f>IFERROR(SOLID!BL15,0)</f>
        <v>0</v>
      </c>
      <c r="BI46" s="16">
        <f>IFERROR(SOLID!BM15,0)</f>
        <v>0</v>
      </c>
      <c r="BJ46" s="16">
        <f>IFERROR(SOLID!BN15,0)</f>
        <v>0</v>
      </c>
      <c r="BK46" s="16">
        <f>IFERROR(SOLID!BO15,0)</f>
        <v>0</v>
      </c>
      <c r="BL46" s="16">
        <f>IFERROR(SOLID!BP15,0)</f>
        <v>0</v>
      </c>
      <c r="BM46" s="16">
        <f>IFERROR(SOLID!BQ15,0)</f>
        <v>0</v>
      </c>
      <c r="BN46" s="16">
        <f>IFERROR(SOLID!BR15,0)</f>
        <v>0</v>
      </c>
      <c r="BO46" s="16">
        <f>IFERROR(SOLID!BS15,0)</f>
        <v>0</v>
      </c>
      <c r="BP46" s="16">
        <f>IFERROR(SOLID!BT15,0)</f>
        <v>0</v>
      </c>
      <c r="BQ46" s="16">
        <f>IFERROR(SOLID!BU15,0)</f>
        <v>0</v>
      </c>
      <c r="BR46" s="16">
        <f>IFERROR(SOLID!BV15,0)</f>
        <v>0</v>
      </c>
      <c r="BS46" s="16">
        <f>IFERROR(SOLID!BW15,0)</f>
        <v>0</v>
      </c>
      <c r="BT46" s="16">
        <f>IFERROR(SOLID!BX15,0)</f>
        <v>0</v>
      </c>
    </row>
    <row r="47" spans="1:72" ht="21.75" hidden="1" outlineLevel="1" thickBot="1" x14ac:dyDescent="0.4">
      <c r="A47" s="87" t="str">
        <f>IFERROR(SOLID!E16,0)</f>
        <v>H (Ar)</v>
      </c>
      <c r="B47" s="16">
        <f>IFERROR(SOLID!F16,0)</f>
        <v>-18.96</v>
      </c>
      <c r="C47" s="16">
        <f>IFERROR(SOLID!G16,0)</f>
        <v>-18.95</v>
      </c>
      <c r="D47" s="16">
        <f>IFERROR(SOLID!H16,0)</f>
        <v>-18.95</v>
      </c>
      <c r="E47" s="16">
        <f>IFERROR(SOLID!I16,0)</f>
        <v>-18.97</v>
      </c>
      <c r="F47" s="16">
        <f>IFERROR(SOLID!J16,0)</f>
        <v>-19.22</v>
      </c>
      <c r="G47" s="16">
        <f>IFERROR(SOLID!K16,0)</f>
        <v>-19.309999999999999</v>
      </c>
      <c r="H47" s="16">
        <f>IFERROR(SOLID!L16,0)</f>
        <v>-19.43</v>
      </c>
      <c r="I47" s="16">
        <f>IFERROR(SOLID!M16,0)</f>
        <v>-19.46</v>
      </c>
      <c r="J47" s="16">
        <f>IFERROR(SOLID!N16,0)</f>
        <v>-19.489999999999998</v>
      </c>
      <c r="K47" s="16">
        <f>IFERROR(SOLID!O16,0)</f>
        <v>-19.52</v>
      </c>
      <c r="L47" s="16">
        <f>IFERROR(SOLID!P16,0)</f>
        <v>-19.47</v>
      </c>
      <c r="M47" s="16">
        <f>IFERROR(SOLID!Q16,0)</f>
        <v>-19.23</v>
      </c>
      <c r="N47" s="16">
        <f>IFERROR(SOLID!R16,0)</f>
        <v>-19.149999999999999</v>
      </c>
      <c r="O47" s="16">
        <f>IFERROR(SOLID!S16,0)</f>
        <v>-19.14</v>
      </c>
      <c r="P47" s="16">
        <f>IFERROR(SOLID!T16,0)</f>
        <v>-19.14</v>
      </c>
      <c r="Q47" s="16">
        <f>IFERROR(SOLID!U16,0)</f>
        <v>-19.16</v>
      </c>
      <c r="R47" s="16">
        <f>IFERROR(SOLID!V16,0)</f>
        <v>-19.190000000000001</v>
      </c>
      <c r="S47" s="16">
        <f>IFERROR(SOLID!W16,0)</f>
        <v>-19.22</v>
      </c>
      <c r="T47" s="16">
        <f>IFERROR(SOLID!X16,0)</f>
        <v>-19.25</v>
      </c>
      <c r="U47" s="16">
        <f>IFERROR(SOLID!Y16,0)</f>
        <v>-19.38</v>
      </c>
      <c r="V47" s="16">
        <f>IFERROR(SOLID!Z16,0)</f>
        <v>-19.420000000000002</v>
      </c>
      <c r="W47" s="16">
        <f>IFERROR(SOLID!AA16,0)</f>
        <v>-19.45</v>
      </c>
      <c r="X47" s="16">
        <f>IFERROR(SOLID!AB16,0)</f>
        <v>-19.48</v>
      </c>
      <c r="Y47" s="16">
        <f>IFERROR(SOLID!AC16,0)</f>
        <v>-19.510000000000002</v>
      </c>
      <c r="Z47" s="16">
        <f>IFERROR(SOLID!AD16,0)</f>
        <v>-19.55</v>
      </c>
      <c r="AA47" s="16">
        <f>IFERROR(SOLID!AE16,0)</f>
        <v>-19.579999999999998</v>
      </c>
      <c r="AB47" s="16">
        <f>IFERROR(SOLID!AF16,0)</f>
        <v>-19.61</v>
      </c>
      <c r="AC47" s="16">
        <f>IFERROR(SOLID!AG16,0)</f>
        <v>-19.64</v>
      </c>
      <c r="AD47" s="16">
        <f>IFERROR(SOLID!AH16,0)</f>
        <v>-19.760000000000002</v>
      </c>
      <c r="AE47" s="16">
        <f>IFERROR(SOLID!AI16,0)</f>
        <v>-19.79</v>
      </c>
      <c r="AF47" s="16">
        <f>IFERROR(SOLID!AJ16,0)</f>
        <v>-19.82</v>
      </c>
      <c r="AG47" s="16">
        <f>IFERROR(SOLID!AK16,0)</f>
        <v>-19.850000000000001</v>
      </c>
      <c r="AH47" s="16">
        <f>IFERROR(SOLID!AL16,0)</f>
        <v>-19.88</v>
      </c>
      <c r="AI47" s="16">
        <f>IFERROR(SOLID!AM16,0)</f>
        <v>0</v>
      </c>
      <c r="AJ47" s="16">
        <f>IFERROR(SOLID!AN16,0)</f>
        <v>0</v>
      </c>
      <c r="AK47" s="16">
        <f>IFERROR(SOLID!AO16,0)</f>
        <v>0</v>
      </c>
      <c r="AL47" s="16">
        <f>IFERROR(SOLID!AP16,0)</f>
        <v>0</v>
      </c>
      <c r="AM47" s="16">
        <f>IFERROR(SOLID!AQ16,0)</f>
        <v>0</v>
      </c>
      <c r="AN47" s="16">
        <f>IFERROR(SOLID!AR16,0)</f>
        <v>0</v>
      </c>
      <c r="AO47" s="16">
        <f>IFERROR(SOLID!AS16,0)</f>
        <v>0</v>
      </c>
      <c r="AP47" s="16">
        <f>IFERROR(SOLID!AT16,0)</f>
        <v>0</v>
      </c>
      <c r="AQ47" s="16">
        <f>IFERROR(SOLID!AU16,0)</f>
        <v>0</v>
      </c>
      <c r="AR47" s="16">
        <f>IFERROR(SOLID!AV16,0)</f>
        <v>0</v>
      </c>
      <c r="AS47" s="16">
        <f>IFERROR(SOLID!AW16,0)</f>
        <v>0</v>
      </c>
      <c r="AT47" s="16">
        <f>IFERROR(SOLID!AX16,0)</f>
        <v>0</v>
      </c>
      <c r="AU47" s="16">
        <f>IFERROR(SOLID!AY16,0)</f>
        <v>0</v>
      </c>
      <c r="AV47" s="16">
        <f>IFERROR(SOLID!AZ16,0)</f>
        <v>0</v>
      </c>
      <c r="AW47" s="16">
        <f>IFERROR(SOLID!BA16,0)</f>
        <v>0</v>
      </c>
      <c r="AX47" s="16">
        <f>IFERROR(SOLID!BB16,0)</f>
        <v>0</v>
      </c>
      <c r="AY47" s="16">
        <f>IFERROR(SOLID!BC16,0)</f>
        <v>0</v>
      </c>
      <c r="AZ47" s="16">
        <f>IFERROR(SOLID!BD16,0)</f>
        <v>0</v>
      </c>
      <c r="BA47" s="16">
        <f>IFERROR(SOLID!BE16,0)</f>
        <v>0</v>
      </c>
      <c r="BB47" s="16">
        <f>IFERROR(SOLID!BF16,0)</f>
        <v>0</v>
      </c>
      <c r="BC47" s="16">
        <f>IFERROR(SOLID!BG16,0)</f>
        <v>0</v>
      </c>
      <c r="BD47" s="16">
        <f>IFERROR(SOLID!BH16,0)</f>
        <v>0</v>
      </c>
      <c r="BE47" s="16">
        <f>IFERROR(SOLID!BI16,0)</f>
        <v>0</v>
      </c>
      <c r="BF47" s="16">
        <f>IFERROR(SOLID!BJ16,0)</f>
        <v>0</v>
      </c>
      <c r="BG47" s="16">
        <f>IFERROR(SOLID!BK16,0)</f>
        <v>0</v>
      </c>
      <c r="BH47" s="16">
        <f>IFERROR(SOLID!BL16,0)</f>
        <v>0</v>
      </c>
      <c r="BI47" s="16">
        <f>IFERROR(SOLID!BM16,0)</f>
        <v>0</v>
      </c>
      <c r="BJ47" s="16">
        <f>IFERROR(SOLID!BN16,0)</f>
        <v>0</v>
      </c>
      <c r="BK47" s="16">
        <f>IFERROR(SOLID!BO16,0)</f>
        <v>0</v>
      </c>
      <c r="BL47" s="16">
        <f>IFERROR(SOLID!BP16,0)</f>
        <v>0</v>
      </c>
      <c r="BM47" s="16">
        <f>IFERROR(SOLID!BQ16,0)</f>
        <v>0</v>
      </c>
      <c r="BN47" s="16">
        <f>IFERROR(SOLID!BR16,0)</f>
        <v>0</v>
      </c>
      <c r="BO47" s="16">
        <f>IFERROR(SOLID!BS16,0)</f>
        <v>0</v>
      </c>
      <c r="BP47" s="16">
        <f>IFERROR(SOLID!BT16,0)</f>
        <v>0</v>
      </c>
      <c r="BQ47" s="16">
        <f>IFERROR(SOLID!BU16,0)</f>
        <v>0</v>
      </c>
      <c r="BR47" s="16">
        <f>IFERROR(SOLID!BV16,0)</f>
        <v>0</v>
      </c>
      <c r="BS47" s="16">
        <f>IFERROR(SOLID!BW16,0)</f>
        <v>0</v>
      </c>
      <c r="BT47" s="16">
        <f>IFERROR(SOLID!BX16,0)</f>
        <v>0</v>
      </c>
    </row>
    <row r="48" spans="1:72" ht="21.75" hidden="1" outlineLevel="1" thickBot="1" x14ac:dyDescent="0.4">
      <c r="A48" s="87" t="str">
        <f>IFERROR(SOLID!E17,0)</f>
        <v>H (Ga)</v>
      </c>
      <c r="B48" s="16">
        <f>IFERROR(SOLID!F17,0)</f>
        <v>-67.44</v>
      </c>
      <c r="C48" s="16">
        <f>IFERROR(SOLID!G17,0)</f>
        <v>-63.96</v>
      </c>
      <c r="D48" s="16">
        <f>IFERROR(SOLID!H17,0)</f>
        <v>-60.86</v>
      </c>
      <c r="E48" s="16">
        <f>IFERROR(SOLID!I17,0)</f>
        <v>-58.01</v>
      </c>
      <c r="F48" s="16">
        <f>IFERROR(SOLID!J17,0)</f>
        <v>-54</v>
      </c>
      <c r="G48" s="16">
        <f>IFERROR(SOLID!K17,0)</f>
        <v>-40.98</v>
      </c>
      <c r="H48" s="16">
        <f>IFERROR(SOLID!L17,0)</f>
        <v>-31.32</v>
      </c>
      <c r="I48" s="16">
        <f>IFERROR(SOLID!M17,0)</f>
        <v>-29.28</v>
      </c>
      <c r="J48" s="16">
        <f>IFERROR(SOLID!N17,0)</f>
        <v>-27.35</v>
      </c>
      <c r="K48" s="16">
        <f>IFERROR(SOLID!O17,0)</f>
        <v>-25.53</v>
      </c>
      <c r="L48" s="16">
        <f>IFERROR(SOLID!P17,0)</f>
        <v>-23.81</v>
      </c>
      <c r="M48" s="16">
        <f>IFERROR(SOLID!Q17,0)</f>
        <v>-22.18</v>
      </c>
      <c r="N48" s="16">
        <f>IFERROR(SOLID!R17,0)</f>
        <v>-20.63</v>
      </c>
      <c r="O48" s="16">
        <f>IFERROR(SOLID!S17,0)</f>
        <v>-19.16</v>
      </c>
      <c r="P48" s="16">
        <f>IFERROR(SOLID!T17,0)</f>
        <v>-17.850000000000001</v>
      </c>
      <c r="Q48" s="16">
        <f>IFERROR(SOLID!U17,0)</f>
        <v>-16.850000000000001</v>
      </c>
      <c r="R48" s="16">
        <f>IFERROR(SOLID!V17,0)</f>
        <v>-15.9</v>
      </c>
      <c r="S48" s="16">
        <f>IFERROR(SOLID!W17,0)</f>
        <v>-15</v>
      </c>
      <c r="T48" s="16">
        <f>IFERROR(SOLID!X17,0)</f>
        <v>-14.13</v>
      </c>
      <c r="U48" s="16">
        <f>IFERROR(SOLID!Y17,0)</f>
        <v>-11</v>
      </c>
      <c r="V48" s="16">
        <f>IFERROR(SOLID!Z17,0)</f>
        <v>-10.29</v>
      </c>
      <c r="W48" s="16">
        <f>IFERROR(SOLID!AA17,0)</f>
        <v>-9.6059999999999999</v>
      </c>
      <c r="X48" s="16">
        <f>IFERROR(SOLID!AB17,0)</f>
        <v>-8.9480000000000004</v>
      </c>
      <c r="Y48" s="16">
        <f>IFERROR(SOLID!AC17,0)</f>
        <v>-8.3130000000000006</v>
      </c>
      <c r="Z48" s="16">
        <f>IFERROR(SOLID!AD17,0)</f>
        <v>-7.7140000000000004</v>
      </c>
      <c r="AA48" s="16">
        <f>IFERROR(SOLID!AE17,0)</f>
        <v>-7.7969999999999997</v>
      </c>
      <c r="AB48" s="16">
        <f>IFERROR(SOLID!AF17,0)</f>
        <v>-7.8789999999999996</v>
      </c>
      <c r="AC48" s="16">
        <f>IFERROR(SOLID!AG17,0)</f>
        <v>-7.9630000000000001</v>
      </c>
      <c r="AD48" s="16">
        <f>IFERROR(SOLID!AH17,0)</f>
        <v>-8.3190000000000008</v>
      </c>
      <c r="AE48" s="16">
        <f>IFERROR(SOLID!AI17,0)</f>
        <v>-8.4149999999999991</v>
      </c>
      <c r="AF48" s="16">
        <f>IFERROR(SOLID!AJ17,0)</f>
        <v>-8.5139999999999993</v>
      </c>
      <c r="AG48" s="16">
        <f>IFERROR(SOLID!AK17,0)</f>
        <v>-8.6170000000000009</v>
      </c>
      <c r="AH48" s="16">
        <f>IFERROR(SOLID!AL17,0)</f>
        <v>-8.7249999999999996</v>
      </c>
      <c r="AI48" s="16">
        <f>IFERROR(SOLID!AM17,0)</f>
        <v>0</v>
      </c>
      <c r="AJ48" s="16">
        <f>IFERROR(SOLID!AN17,0)</f>
        <v>0</v>
      </c>
      <c r="AK48" s="16">
        <f>IFERROR(SOLID!AO17,0)</f>
        <v>0</v>
      </c>
      <c r="AL48" s="16">
        <f>IFERROR(SOLID!AP17,0)</f>
        <v>0</v>
      </c>
      <c r="AM48" s="16">
        <f>IFERROR(SOLID!AQ17,0)</f>
        <v>0</v>
      </c>
      <c r="AN48" s="16">
        <f>IFERROR(SOLID!AR17,0)</f>
        <v>0</v>
      </c>
      <c r="AO48" s="16">
        <f>IFERROR(SOLID!AS17,0)</f>
        <v>0</v>
      </c>
      <c r="AP48" s="16">
        <f>IFERROR(SOLID!AT17,0)</f>
        <v>0</v>
      </c>
      <c r="AQ48" s="16">
        <f>IFERROR(SOLID!AU17,0)</f>
        <v>0</v>
      </c>
      <c r="AR48" s="16">
        <f>IFERROR(SOLID!AV17,0)</f>
        <v>0</v>
      </c>
      <c r="AS48" s="16">
        <f>IFERROR(SOLID!AW17,0)</f>
        <v>0</v>
      </c>
      <c r="AT48" s="16">
        <f>IFERROR(SOLID!AX17,0)</f>
        <v>0</v>
      </c>
      <c r="AU48" s="16">
        <f>IFERROR(SOLID!AY17,0)</f>
        <v>0</v>
      </c>
      <c r="AV48" s="16">
        <f>IFERROR(SOLID!AZ17,0)</f>
        <v>0</v>
      </c>
      <c r="AW48" s="16">
        <f>IFERROR(SOLID!BA17,0)</f>
        <v>0</v>
      </c>
      <c r="AX48" s="16">
        <f>IFERROR(SOLID!BB17,0)</f>
        <v>0</v>
      </c>
      <c r="AY48" s="16">
        <f>IFERROR(SOLID!BC17,0)</f>
        <v>0</v>
      </c>
      <c r="AZ48" s="16">
        <f>IFERROR(SOLID!BD17,0)</f>
        <v>0</v>
      </c>
      <c r="BA48" s="16">
        <f>IFERROR(SOLID!BE17,0)</f>
        <v>0</v>
      </c>
      <c r="BB48" s="16">
        <f>IFERROR(SOLID!BF17,0)</f>
        <v>0</v>
      </c>
      <c r="BC48" s="16">
        <f>IFERROR(SOLID!BG17,0)</f>
        <v>0</v>
      </c>
      <c r="BD48" s="16">
        <f>IFERROR(SOLID!BH17,0)</f>
        <v>0</v>
      </c>
      <c r="BE48" s="16">
        <f>IFERROR(SOLID!BI17,0)</f>
        <v>0</v>
      </c>
      <c r="BF48" s="16">
        <f>IFERROR(SOLID!BJ17,0)</f>
        <v>0</v>
      </c>
      <c r="BG48" s="16">
        <f>IFERROR(SOLID!BK17,0)</f>
        <v>0</v>
      </c>
      <c r="BH48" s="16">
        <f>IFERROR(SOLID!BL17,0)</f>
        <v>0</v>
      </c>
      <c r="BI48" s="16">
        <f>IFERROR(SOLID!BM17,0)</f>
        <v>0</v>
      </c>
      <c r="BJ48" s="16">
        <f>IFERROR(SOLID!BN17,0)</f>
        <v>0</v>
      </c>
      <c r="BK48" s="16">
        <f>IFERROR(SOLID!BO17,0)</f>
        <v>0</v>
      </c>
      <c r="BL48" s="16">
        <f>IFERROR(SOLID!BP17,0)</f>
        <v>0</v>
      </c>
      <c r="BM48" s="16">
        <f>IFERROR(SOLID!BQ17,0)</f>
        <v>0</v>
      </c>
      <c r="BN48" s="16">
        <f>IFERROR(SOLID!BR17,0)</f>
        <v>0</v>
      </c>
      <c r="BO48" s="16">
        <f>IFERROR(SOLID!BS17,0)</f>
        <v>0</v>
      </c>
      <c r="BP48" s="16">
        <f>IFERROR(SOLID!BT17,0)</f>
        <v>0</v>
      </c>
      <c r="BQ48" s="16">
        <f>IFERROR(SOLID!BU17,0)</f>
        <v>0</v>
      </c>
      <c r="BR48" s="16">
        <f>IFERROR(SOLID!BV17,0)</f>
        <v>0</v>
      </c>
      <c r="BS48" s="16">
        <f>IFERROR(SOLID!BW17,0)</f>
        <v>0</v>
      </c>
      <c r="BT48" s="16">
        <f>IFERROR(SOLID!BX17,0)</f>
        <v>0</v>
      </c>
    </row>
    <row r="49" spans="1:72" ht="21.75" hidden="1" outlineLevel="1" thickBot="1" x14ac:dyDescent="0.4">
      <c r="A49" s="87" t="str">
        <f>IFERROR(SOLID!E18,0)</f>
        <v>H (Ge)</v>
      </c>
      <c r="B49" s="16">
        <f>IFERROR(SOLID!F18,0)</f>
        <v>-18.79</v>
      </c>
      <c r="C49" s="16">
        <f>IFERROR(SOLID!G18,0)</f>
        <v>-18.149999999999999</v>
      </c>
      <c r="D49" s="16">
        <f>IFERROR(SOLID!H18,0)</f>
        <v>-17.59</v>
      </c>
      <c r="E49" s="16">
        <f>IFERROR(SOLID!I18,0)</f>
        <v>-17.010000000000002</v>
      </c>
      <c r="F49" s="16">
        <f>IFERROR(SOLID!J18,0)</f>
        <v>-15.17</v>
      </c>
      <c r="G49" s="16">
        <f>IFERROR(SOLID!K18,0)</f>
        <v>-10.42</v>
      </c>
      <c r="H49" s="16">
        <f>IFERROR(SOLID!L18,0)</f>
        <v>-6.8490000000000002</v>
      </c>
      <c r="I49" s="16">
        <f>IFERROR(SOLID!M18,0)</f>
        <v>-6.0839999999999996</v>
      </c>
      <c r="J49" s="16">
        <f>IFERROR(SOLID!N18,0)</f>
        <v>-5.3609999999999998</v>
      </c>
      <c r="K49" s="16">
        <f>IFERROR(SOLID!O18,0)</f>
        <v>-4.6760000000000002</v>
      </c>
      <c r="L49" s="16">
        <f>IFERROR(SOLID!P18,0)</f>
        <v>-4.1550000000000002</v>
      </c>
      <c r="M49" s="16">
        <f>IFERROR(SOLID!Q18,0)</f>
        <v>-4.1950000000000003</v>
      </c>
      <c r="N49" s="16">
        <f>IFERROR(SOLID!R18,0)</f>
        <v>-4.2359999999999998</v>
      </c>
      <c r="O49" s="16">
        <f>IFERROR(SOLID!S18,0)</f>
        <v>-4.2759999999999998</v>
      </c>
      <c r="P49" s="16">
        <f>IFERROR(SOLID!T18,0)</f>
        <v>-4.3170000000000002</v>
      </c>
      <c r="Q49" s="16">
        <f>IFERROR(SOLID!U18,0)</f>
        <v>-4.3579999999999997</v>
      </c>
      <c r="R49" s="16">
        <f>IFERROR(SOLID!V18,0)</f>
        <v>-4.399</v>
      </c>
      <c r="S49" s="16">
        <f>IFERROR(SOLID!W18,0)</f>
        <v>-4.4400000000000004</v>
      </c>
      <c r="T49" s="16">
        <f>IFERROR(SOLID!X18,0)</f>
        <v>-4.4809999999999999</v>
      </c>
      <c r="U49" s="16">
        <f>IFERROR(SOLID!Y18,0)</f>
        <v>-4.6429999999999998</v>
      </c>
      <c r="V49" s="16">
        <f>IFERROR(SOLID!Z18,0)</f>
        <v>-4.6829999999999998</v>
      </c>
      <c r="W49" s="16">
        <f>IFERROR(SOLID!AA18,0)</f>
        <v>-4.7220000000000004</v>
      </c>
      <c r="X49" s="16">
        <f>IFERROR(SOLID!AB18,0)</f>
        <v>-4.7619999999999996</v>
      </c>
      <c r="Y49" s="16">
        <f>IFERROR(SOLID!AC18,0)</f>
        <v>-4.8010000000000002</v>
      </c>
      <c r="Z49" s="16">
        <f>IFERROR(SOLID!AD18,0)</f>
        <v>-4.84</v>
      </c>
      <c r="AA49" s="16">
        <f>IFERROR(SOLID!AE18,0)</f>
        <v>-4.8780000000000001</v>
      </c>
      <c r="AB49" s="16">
        <f>IFERROR(SOLID!AF18,0)</f>
        <v>-4.9169999999999998</v>
      </c>
      <c r="AC49" s="16">
        <f>IFERROR(SOLID!AG18,0)</f>
        <v>-4.9550000000000001</v>
      </c>
      <c r="AD49" s="16">
        <f>IFERROR(SOLID!AH18,0)</f>
        <v>-5.1040000000000001</v>
      </c>
      <c r="AE49" s="16">
        <f>IFERROR(SOLID!AI18,0)</f>
        <v>-5.141</v>
      </c>
      <c r="AF49" s="16">
        <f>IFERROR(SOLID!AJ18,0)</f>
        <v>-5.1769999999999996</v>
      </c>
      <c r="AG49" s="16">
        <f>IFERROR(SOLID!AK18,0)</f>
        <v>-5.2140000000000004</v>
      </c>
      <c r="AH49" s="16">
        <f>IFERROR(SOLID!AL18,0)</f>
        <v>-5.25</v>
      </c>
      <c r="AI49" s="16">
        <f>IFERROR(SOLID!AM18,0)</f>
        <v>0</v>
      </c>
      <c r="AJ49" s="16">
        <f>IFERROR(SOLID!AN18,0)</f>
        <v>0</v>
      </c>
      <c r="AK49" s="16">
        <f>IFERROR(SOLID!AO18,0)</f>
        <v>0</v>
      </c>
      <c r="AL49" s="16">
        <f>IFERROR(SOLID!AP18,0)</f>
        <v>0</v>
      </c>
      <c r="AM49" s="16">
        <f>IFERROR(SOLID!AQ18,0)</f>
        <v>0</v>
      </c>
      <c r="AN49" s="16">
        <f>IFERROR(SOLID!AR18,0)</f>
        <v>0</v>
      </c>
      <c r="AO49" s="16">
        <f>IFERROR(SOLID!AS18,0)</f>
        <v>0</v>
      </c>
      <c r="AP49" s="16">
        <f>IFERROR(SOLID!AT18,0)</f>
        <v>0</v>
      </c>
      <c r="AQ49" s="16">
        <f>IFERROR(SOLID!AU18,0)</f>
        <v>0</v>
      </c>
      <c r="AR49" s="16">
        <f>IFERROR(SOLID!AV18,0)</f>
        <v>0</v>
      </c>
      <c r="AS49" s="16">
        <f>IFERROR(SOLID!AW18,0)</f>
        <v>0</v>
      </c>
      <c r="AT49" s="16">
        <f>IFERROR(SOLID!AX18,0)</f>
        <v>0</v>
      </c>
      <c r="AU49" s="16">
        <f>IFERROR(SOLID!AY18,0)</f>
        <v>0</v>
      </c>
      <c r="AV49" s="16">
        <f>IFERROR(SOLID!AZ18,0)</f>
        <v>0</v>
      </c>
      <c r="AW49" s="16">
        <f>IFERROR(SOLID!BA18,0)</f>
        <v>0</v>
      </c>
      <c r="AX49" s="16">
        <f>IFERROR(SOLID!BB18,0)</f>
        <v>0</v>
      </c>
      <c r="AY49" s="16">
        <f>IFERROR(SOLID!BC18,0)</f>
        <v>0</v>
      </c>
      <c r="AZ49" s="16">
        <f>IFERROR(SOLID!BD18,0)</f>
        <v>0</v>
      </c>
      <c r="BA49" s="16">
        <f>IFERROR(SOLID!BE18,0)</f>
        <v>0</v>
      </c>
      <c r="BB49" s="16">
        <f>IFERROR(SOLID!BF18,0)</f>
        <v>0</v>
      </c>
      <c r="BC49" s="16">
        <f>IFERROR(SOLID!BG18,0)</f>
        <v>0</v>
      </c>
      <c r="BD49" s="16">
        <f>IFERROR(SOLID!BH18,0)</f>
        <v>0</v>
      </c>
      <c r="BE49" s="16">
        <f>IFERROR(SOLID!BI18,0)</f>
        <v>0</v>
      </c>
      <c r="BF49" s="16">
        <f>IFERROR(SOLID!BJ18,0)</f>
        <v>0</v>
      </c>
      <c r="BG49" s="16">
        <f>IFERROR(SOLID!BK18,0)</f>
        <v>0</v>
      </c>
      <c r="BH49" s="16">
        <f>IFERROR(SOLID!BL18,0)</f>
        <v>0</v>
      </c>
      <c r="BI49" s="16">
        <f>IFERROR(SOLID!BM18,0)</f>
        <v>0</v>
      </c>
      <c r="BJ49" s="16">
        <f>IFERROR(SOLID!BN18,0)</f>
        <v>0</v>
      </c>
      <c r="BK49" s="16">
        <f>IFERROR(SOLID!BO18,0)</f>
        <v>0</v>
      </c>
      <c r="BL49" s="16">
        <f>IFERROR(SOLID!BP18,0)</f>
        <v>0</v>
      </c>
      <c r="BM49" s="16">
        <f>IFERROR(SOLID!BQ18,0)</f>
        <v>0</v>
      </c>
      <c r="BN49" s="16">
        <f>IFERROR(SOLID!BR18,0)</f>
        <v>0</v>
      </c>
      <c r="BO49" s="16">
        <f>IFERROR(SOLID!BS18,0)</f>
        <v>0</v>
      </c>
      <c r="BP49" s="16">
        <f>IFERROR(SOLID!BT18,0)</f>
        <v>0</v>
      </c>
      <c r="BQ49" s="16">
        <f>IFERROR(SOLID!BU18,0)</f>
        <v>0</v>
      </c>
      <c r="BR49" s="16">
        <f>IFERROR(SOLID!BV18,0)</f>
        <v>0</v>
      </c>
      <c r="BS49" s="16">
        <f>IFERROR(SOLID!BW18,0)</f>
        <v>0</v>
      </c>
      <c r="BT49" s="16">
        <f>IFERROR(SOLID!BX18,0)</f>
        <v>0</v>
      </c>
    </row>
    <row r="50" spans="1:72" ht="21.75" hidden="1" outlineLevel="1" thickBot="1" x14ac:dyDescent="0.4">
      <c r="A50" s="87" t="str">
        <f>IFERROR(SOLID!E19,0)</f>
        <v>H (Se)</v>
      </c>
      <c r="B50" s="16">
        <f>IFERROR(SOLID!F19,0)</f>
        <v>-22.27</v>
      </c>
      <c r="C50" s="16">
        <f>IFERROR(SOLID!G19,0)</f>
        <v>-21.16</v>
      </c>
      <c r="D50" s="16">
        <f>IFERROR(SOLID!H19,0)</f>
        <v>-20.170000000000002</v>
      </c>
      <c r="E50" s="16">
        <f>IFERROR(SOLID!I19,0)</f>
        <v>-19.34</v>
      </c>
      <c r="F50" s="16">
        <f>IFERROR(SOLID!J19,0)</f>
        <v>-19.559999999999999</v>
      </c>
      <c r="G50" s="16">
        <f>IFERROR(SOLID!K19,0)</f>
        <v>-20.53</v>
      </c>
      <c r="H50" s="16">
        <f>IFERROR(SOLID!L19,0)</f>
        <v>-21.53</v>
      </c>
      <c r="I50" s="16">
        <f>IFERROR(SOLID!M19,0)</f>
        <v>-21.78</v>
      </c>
      <c r="J50" s="16">
        <f>IFERROR(SOLID!N19,0)</f>
        <v>-22.02</v>
      </c>
      <c r="K50" s="16">
        <f>IFERROR(SOLID!O19,0)</f>
        <v>-22.27</v>
      </c>
      <c r="L50" s="16">
        <f>IFERROR(SOLID!P19,0)</f>
        <v>-22.52</v>
      </c>
      <c r="M50" s="16">
        <f>IFERROR(SOLID!Q19,0)</f>
        <v>-22.76</v>
      </c>
      <c r="N50" s="16">
        <f>IFERROR(SOLID!R19,0)</f>
        <v>-23</v>
      </c>
      <c r="O50" s="16">
        <f>IFERROR(SOLID!S19,0)</f>
        <v>-23.24</v>
      </c>
      <c r="P50" s="16">
        <f>IFERROR(SOLID!T19,0)</f>
        <v>-23.48</v>
      </c>
      <c r="Q50" s="16">
        <f>IFERROR(SOLID!U19,0)</f>
        <v>-23.72</v>
      </c>
      <c r="R50" s="16">
        <f>IFERROR(SOLID!V19,0)</f>
        <v>-23.95</v>
      </c>
      <c r="S50" s="16">
        <f>IFERROR(SOLID!W19,0)</f>
        <v>-24.18</v>
      </c>
      <c r="T50" s="16">
        <f>IFERROR(SOLID!X19,0)</f>
        <v>-24.41</v>
      </c>
      <c r="U50" s="16">
        <f>IFERROR(SOLID!Y19,0)</f>
        <v>-25.31</v>
      </c>
      <c r="V50" s="16">
        <f>IFERROR(SOLID!Z19,0)</f>
        <v>-25.53</v>
      </c>
      <c r="W50" s="16">
        <f>IFERROR(SOLID!AA19,0)</f>
        <v>-25.75</v>
      </c>
      <c r="X50" s="16">
        <f>IFERROR(SOLID!AB19,0)</f>
        <v>-25.97</v>
      </c>
      <c r="Y50" s="16">
        <f>IFERROR(SOLID!AC19,0)</f>
        <v>-26.18</v>
      </c>
      <c r="Z50" s="16">
        <f>IFERROR(SOLID!AD19,0)</f>
        <v>-26.39</v>
      </c>
      <c r="AA50" s="16">
        <f>IFERROR(SOLID!AE19,0)</f>
        <v>-26.6</v>
      </c>
      <c r="AB50" s="16">
        <f>IFERROR(SOLID!AF19,0)</f>
        <v>-26.81</v>
      </c>
      <c r="AC50" s="16">
        <f>IFERROR(SOLID!AG19,0)</f>
        <v>-27.02</v>
      </c>
      <c r="AD50" s="16">
        <f>IFERROR(SOLID!AH19,0)</f>
        <v>-27.83</v>
      </c>
      <c r="AE50" s="16">
        <f>IFERROR(SOLID!AI19,0)</f>
        <v>-28.03</v>
      </c>
      <c r="AF50" s="16">
        <f>IFERROR(SOLID!AJ19,0)</f>
        <v>-28.23</v>
      </c>
      <c r="AG50" s="16">
        <f>IFERROR(SOLID!AK19,0)</f>
        <v>-28.42</v>
      </c>
      <c r="AH50" s="16">
        <f>IFERROR(SOLID!AL19,0)</f>
        <v>-28.62</v>
      </c>
      <c r="AI50" s="16">
        <f>IFERROR(SOLID!AM19,0)</f>
        <v>0</v>
      </c>
      <c r="AJ50" s="16">
        <f>IFERROR(SOLID!AN19,0)</f>
        <v>0</v>
      </c>
      <c r="AK50" s="16">
        <f>IFERROR(SOLID!AO19,0)</f>
        <v>0</v>
      </c>
      <c r="AL50" s="16">
        <f>IFERROR(SOLID!AP19,0)</f>
        <v>0</v>
      </c>
      <c r="AM50" s="16">
        <f>IFERROR(SOLID!AQ19,0)</f>
        <v>0</v>
      </c>
      <c r="AN50" s="16">
        <f>IFERROR(SOLID!AR19,0)</f>
        <v>0</v>
      </c>
      <c r="AO50" s="16">
        <f>IFERROR(SOLID!AS19,0)</f>
        <v>0</v>
      </c>
      <c r="AP50" s="16">
        <f>IFERROR(SOLID!AT19,0)</f>
        <v>0</v>
      </c>
      <c r="AQ50" s="16">
        <f>IFERROR(SOLID!AU19,0)</f>
        <v>0</v>
      </c>
      <c r="AR50" s="16">
        <f>IFERROR(SOLID!AV19,0)</f>
        <v>0</v>
      </c>
      <c r="AS50" s="16">
        <f>IFERROR(SOLID!AW19,0)</f>
        <v>0</v>
      </c>
      <c r="AT50" s="16">
        <f>IFERROR(SOLID!AX19,0)</f>
        <v>0</v>
      </c>
      <c r="AU50" s="16">
        <f>IFERROR(SOLID!AY19,0)</f>
        <v>0</v>
      </c>
      <c r="AV50" s="16">
        <f>IFERROR(SOLID!AZ19,0)</f>
        <v>0</v>
      </c>
      <c r="AW50" s="16">
        <f>IFERROR(SOLID!BA19,0)</f>
        <v>0</v>
      </c>
      <c r="AX50" s="16">
        <f>IFERROR(SOLID!BB19,0)</f>
        <v>0</v>
      </c>
      <c r="AY50" s="16">
        <f>IFERROR(SOLID!BC19,0)</f>
        <v>0</v>
      </c>
      <c r="AZ50" s="16">
        <f>IFERROR(SOLID!BD19,0)</f>
        <v>0</v>
      </c>
      <c r="BA50" s="16">
        <f>IFERROR(SOLID!BE19,0)</f>
        <v>0</v>
      </c>
      <c r="BB50" s="16">
        <f>IFERROR(SOLID!BF19,0)</f>
        <v>0</v>
      </c>
      <c r="BC50" s="16">
        <f>IFERROR(SOLID!BG19,0)</f>
        <v>0</v>
      </c>
      <c r="BD50" s="16">
        <f>IFERROR(SOLID!BH19,0)</f>
        <v>0</v>
      </c>
      <c r="BE50" s="16">
        <f>IFERROR(SOLID!BI19,0)</f>
        <v>0</v>
      </c>
      <c r="BF50" s="16">
        <f>IFERROR(SOLID!BJ19,0)</f>
        <v>0</v>
      </c>
      <c r="BG50" s="16">
        <f>IFERROR(SOLID!BK19,0)</f>
        <v>0</v>
      </c>
      <c r="BH50" s="16">
        <f>IFERROR(SOLID!BL19,0)</f>
        <v>0</v>
      </c>
      <c r="BI50" s="16">
        <f>IFERROR(SOLID!BM19,0)</f>
        <v>0</v>
      </c>
      <c r="BJ50" s="16">
        <f>IFERROR(SOLID!BN19,0)</f>
        <v>0</v>
      </c>
      <c r="BK50" s="16">
        <f>IFERROR(SOLID!BO19,0)</f>
        <v>0</v>
      </c>
      <c r="BL50" s="16">
        <f>IFERROR(SOLID!BP19,0)</f>
        <v>0</v>
      </c>
      <c r="BM50" s="16">
        <f>IFERROR(SOLID!BQ19,0)</f>
        <v>0</v>
      </c>
      <c r="BN50" s="16">
        <f>IFERROR(SOLID!BR19,0)</f>
        <v>0</v>
      </c>
      <c r="BO50" s="16">
        <f>IFERROR(SOLID!BS19,0)</f>
        <v>0</v>
      </c>
      <c r="BP50" s="16">
        <f>IFERROR(SOLID!BT19,0)</f>
        <v>0</v>
      </c>
      <c r="BQ50" s="16">
        <f>IFERROR(SOLID!BU19,0)</f>
        <v>0</v>
      </c>
      <c r="BR50" s="16">
        <f>IFERROR(SOLID!BV19,0)</f>
        <v>0</v>
      </c>
      <c r="BS50" s="16">
        <f>IFERROR(SOLID!BW19,0)</f>
        <v>0</v>
      </c>
      <c r="BT50" s="16">
        <f>IFERROR(SOLID!BX19,0)</f>
        <v>0</v>
      </c>
    </row>
    <row r="51" spans="1:72" ht="21.75" hidden="1" outlineLevel="1" thickBot="1" x14ac:dyDescent="0.4">
      <c r="A51" s="87">
        <f>IFERROR(SOLID!E20,0)</f>
        <v>0</v>
      </c>
      <c r="B51" s="16">
        <f>IFERROR(SOLID!F20,0)</f>
        <v>0</v>
      </c>
      <c r="C51" s="16">
        <f>IFERROR(SOLID!G20,0)</f>
        <v>0</v>
      </c>
      <c r="D51" s="16">
        <f>IFERROR(SOLID!H20,0)</f>
        <v>0</v>
      </c>
      <c r="E51" s="16">
        <f>IFERROR(SOLID!I20,0)</f>
        <v>0</v>
      </c>
      <c r="F51" s="16">
        <f>IFERROR(SOLID!J20,0)</f>
        <v>0</v>
      </c>
      <c r="G51" s="16">
        <f>IFERROR(SOLID!K20,0)</f>
        <v>0</v>
      </c>
      <c r="H51" s="16">
        <f>IFERROR(SOLID!L20,0)</f>
        <v>0</v>
      </c>
      <c r="I51" s="16">
        <f>IFERROR(SOLID!M20,0)</f>
        <v>0</v>
      </c>
      <c r="J51" s="16">
        <f>IFERROR(SOLID!N20,0)</f>
        <v>0</v>
      </c>
      <c r="K51" s="16">
        <f>IFERROR(SOLID!O20,0)</f>
        <v>0</v>
      </c>
      <c r="L51" s="16">
        <f>IFERROR(SOLID!P20,0)</f>
        <v>0</v>
      </c>
      <c r="M51" s="16">
        <f>IFERROR(SOLID!Q20,0)</f>
        <v>0</v>
      </c>
      <c r="N51" s="16">
        <f>IFERROR(SOLID!R20,0)</f>
        <v>0</v>
      </c>
      <c r="O51" s="16">
        <f>IFERROR(SOLID!S20,0)</f>
        <v>0</v>
      </c>
      <c r="P51" s="16">
        <f>IFERROR(SOLID!T20,0)</f>
        <v>0</v>
      </c>
      <c r="Q51" s="16">
        <f>IFERROR(SOLID!U20,0)</f>
        <v>0</v>
      </c>
      <c r="R51" s="16">
        <f>IFERROR(SOLID!V20,0)</f>
        <v>0</v>
      </c>
      <c r="S51" s="16">
        <f>IFERROR(SOLID!W20,0)</f>
        <v>0</v>
      </c>
      <c r="T51" s="16">
        <f>IFERROR(SOLID!X20,0)</f>
        <v>0</v>
      </c>
      <c r="U51" s="16">
        <f>IFERROR(SOLID!Y20,0)</f>
        <v>0</v>
      </c>
      <c r="V51" s="16">
        <f>IFERROR(SOLID!Z20,0)</f>
        <v>0</v>
      </c>
      <c r="W51" s="16">
        <f>IFERROR(SOLID!AA20,0)</f>
        <v>0</v>
      </c>
      <c r="X51" s="16">
        <f>IFERROR(SOLID!AB20,0)</f>
        <v>0</v>
      </c>
      <c r="Y51" s="16">
        <f>IFERROR(SOLID!AC20,0)</f>
        <v>0</v>
      </c>
      <c r="Z51" s="16">
        <f>IFERROR(SOLID!AD20,0)</f>
        <v>0</v>
      </c>
      <c r="AA51" s="16">
        <f>IFERROR(SOLID!AE20,0)</f>
        <v>0</v>
      </c>
      <c r="AB51" s="16">
        <f>IFERROR(SOLID!AF20,0)</f>
        <v>0</v>
      </c>
      <c r="AC51" s="16">
        <f>IFERROR(SOLID!AG20,0)</f>
        <v>0</v>
      </c>
      <c r="AD51" s="16">
        <f>IFERROR(SOLID!AH20,0)</f>
        <v>0</v>
      </c>
      <c r="AE51" s="16">
        <f>IFERROR(SOLID!AI20,0)</f>
        <v>0</v>
      </c>
      <c r="AF51" s="16">
        <f>IFERROR(SOLID!AJ20,0)</f>
        <v>0</v>
      </c>
      <c r="AG51" s="16">
        <f>IFERROR(SOLID!AK20,0)</f>
        <v>0</v>
      </c>
      <c r="AH51" s="16">
        <f>IFERROR(SOLID!AL20,0)</f>
        <v>0</v>
      </c>
      <c r="AI51" s="16">
        <f>IFERROR(SOLID!AM20,0)</f>
        <v>0</v>
      </c>
      <c r="AJ51" s="16">
        <f>IFERROR(SOLID!AN20,0)</f>
        <v>0</v>
      </c>
      <c r="AK51" s="16">
        <f>IFERROR(SOLID!AO20,0)</f>
        <v>0</v>
      </c>
      <c r="AL51" s="16">
        <f>IFERROR(SOLID!AP20,0)</f>
        <v>0</v>
      </c>
      <c r="AM51" s="16">
        <f>IFERROR(SOLID!AQ20,0)</f>
        <v>0</v>
      </c>
      <c r="AN51" s="16">
        <f>IFERROR(SOLID!AR20,0)</f>
        <v>0</v>
      </c>
      <c r="AO51" s="16">
        <f>IFERROR(SOLID!AS20,0)</f>
        <v>0</v>
      </c>
      <c r="AP51" s="16">
        <f>IFERROR(SOLID!AT20,0)</f>
        <v>0</v>
      </c>
      <c r="AQ51" s="16">
        <f>IFERROR(SOLID!AU20,0)</f>
        <v>0</v>
      </c>
      <c r="AR51" s="16">
        <f>IFERROR(SOLID!AV20,0)</f>
        <v>0</v>
      </c>
      <c r="AS51" s="16">
        <f>IFERROR(SOLID!AW20,0)</f>
        <v>0</v>
      </c>
      <c r="AT51" s="16">
        <f>IFERROR(SOLID!AX20,0)</f>
        <v>0</v>
      </c>
      <c r="AU51" s="16">
        <f>IFERROR(SOLID!AY20,0)</f>
        <v>0</v>
      </c>
      <c r="AV51" s="16">
        <f>IFERROR(SOLID!AZ20,0)</f>
        <v>0</v>
      </c>
      <c r="AW51" s="16">
        <f>IFERROR(SOLID!BA20,0)</f>
        <v>0</v>
      </c>
      <c r="AX51" s="16">
        <f>IFERROR(SOLID!BB20,0)</f>
        <v>0</v>
      </c>
      <c r="AY51" s="16">
        <f>IFERROR(SOLID!BC20,0)</f>
        <v>0</v>
      </c>
      <c r="AZ51" s="16">
        <f>IFERROR(SOLID!BD20,0)</f>
        <v>0</v>
      </c>
      <c r="BA51" s="16">
        <f>IFERROR(SOLID!BE20,0)</f>
        <v>0</v>
      </c>
      <c r="BB51" s="16">
        <f>IFERROR(SOLID!BF20,0)</f>
        <v>0</v>
      </c>
      <c r="BC51" s="16">
        <f>IFERROR(SOLID!BG20,0)</f>
        <v>0</v>
      </c>
      <c r="BD51" s="16">
        <f>IFERROR(SOLID!BH20,0)</f>
        <v>0</v>
      </c>
      <c r="BE51" s="16">
        <f>IFERROR(SOLID!BI20,0)</f>
        <v>0</v>
      </c>
      <c r="BF51" s="16">
        <f>IFERROR(SOLID!BJ20,0)</f>
        <v>0</v>
      </c>
      <c r="BG51" s="16">
        <f>IFERROR(SOLID!BK20,0)</f>
        <v>0</v>
      </c>
      <c r="BH51" s="16">
        <f>IFERROR(SOLID!BL20,0)</f>
        <v>0</v>
      </c>
      <c r="BI51" s="16">
        <f>IFERROR(SOLID!BM20,0)</f>
        <v>0</v>
      </c>
      <c r="BJ51" s="16">
        <f>IFERROR(SOLID!BN20,0)</f>
        <v>0</v>
      </c>
      <c r="BK51" s="16">
        <f>IFERROR(SOLID!BO20,0)</f>
        <v>0</v>
      </c>
      <c r="BL51" s="16">
        <f>IFERROR(SOLID!BP20,0)</f>
        <v>0</v>
      </c>
      <c r="BM51" s="16">
        <f>IFERROR(SOLID!BQ20,0)</f>
        <v>0</v>
      </c>
      <c r="BN51" s="16">
        <f>IFERROR(SOLID!BR20,0)</f>
        <v>0</v>
      </c>
      <c r="BO51" s="16">
        <f>IFERROR(SOLID!BS20,0)</f>
        <v>0</v>
      </c>
      <c r="BP51" s="16">
        <f>IFERROR(SOLID!BT20,0)</f>
        <v>0</v>
      </c>
      <c r="BQ51" s="16">
        <f>IFERROR(SOLID!BU20,0)</f>
        <v>0</v>
      </c>
      <c r="BR51" s="16">
        <f>IFERROR(SOLID!BV20,0)</f>
        <v>0</v>
      </c>
      <c r="BS51" s="16">
        <f>IFERROR(SOLID!BW20,0)</f>
        <v>0</v>
      </c>
      <c r="BT51" s="16">
        <f>IFERROR(SOLID!BX20,0)</f>
        <v>0</v>
      </c>
    </row>
    <row r="52" spans="1:72" ht="21.75" hidden="1" outlineLevel="1" thickBot="1" x14ac:dyDescent="0.4">
      <c r="A52" s="87">
        <f>IFERROR(SOLID!E21,0)</f>
        <v>0</v>
      </c>
      <c r="B52" s="16">
        <f>IFERROR(SOLID!F21,0)</f>
        <v>0</v>
      </c>
      <c r="C52" s="16">
        <f>IFERROR(SOLID!G21,0)</f>
        <v>0</v>
      </c>
      <c r="D52" s="16">
        <f>IFERROR(SOLID!H21,0)</f>
        <v>0</v>
      </c>
      <c r="E52" s="16">
        <f>IFERROR(SOLID!I21,0)</f>
        <v>0</v>
      </c>
      <c r="F52" s="16">
        <f>IFERROR(SOLID!J21,0)</f>
        <v>0</v>
      </c>
      <c r="G52" s="16">
        <f>IFERROR(SOLID!K21,0)</f>
        <v>0</v>
      </c>
      <c r="H52" s="16">
        <f>IFERROR(SOLID!L21,0)</f>
        <v>0</v>
      </c>
      <c r="I52" s="16">
        <f>IFERROR(SOLID!M21,0)</f>
        <v>0</v>
      </c>
      <c r="J52" s="16">
        <f>IFERROR(SOLID!N21,0)</f>
        <v>0</v>
      </c>
      <c r="K52" s="16">
        <f>IFERROR(SOLID!O21,0)</f>
        <v>0</v>
      </c>
      <c r="L52" s="16">
        <f>IFERROR(SOLID!P21,0)</f>
        <v>0</v>
      </c>
      <c r="M52" s="16">
        <f>IFERROR(SOLID!Q21,0)</f>
        <v>0</v>
      </c>
      <c r="N52" s="16">
        <f>IFERROR(SOLID!R21,0)</f>
        <v>0</v>
      </c>
      <c r="O52" s="16">
        <f>IFERROR(SOLID!S21,0)</f>
        <v>0</v>
      </c>
      <c r="P52" s="16">
        <f>IFERROR(SOLID!T21,0)</f>
        <v>0</v>
      </c>
      <c r="Q52" s="16">
        <f>IFERROR(SOLID!U21,0)</f>
        <v>0</v>
      </c>
      <c r="R52" s="16">
        <f>IFERROR(SOLID!V21,0)</f>
        <v>0</v>
      </c>
      <c r="S52" s="16">
        <f>IFERROR(SOLID!W21,0)</f>
        <v>0</v>
      </c>
      <c r="T52" s="16">
        <f>IFERROR(SOLID!X21,0)</f>
        <v>0</v>
      </c>
      <c r="U52" s="16">
        <f>IFERROR(SOLID!Y21,0)</f>
        <v>0</v>
      </c>
      <c r="V52" s="16">
        <f>IFERROR(SOLID!Z21,0)</f>
        <v>0</v>
      </c>
      <c r="W52" s="16">
        <f>IFERROR(SOLID!AA21,0)</f>
        <v>0</v>
      </c>
      <c r="X52" s="16">
        <f>IFERROR(SOLID!AB21,0)</f>
        <v>0</v>
      </c>
      <c r="Y52" s="16">
        <f>IFERROR(SOLID!AC21,0)</f>
        <v>0</v>
      </c>
      <c r="Z52" s="16">
        <f>IFERROR(SOLID!AD21,0)</f>
        <v>0</v>
      </c>
      <c r="AA52" s="16">
        <f>IFERROR(SOLID!AE21,0)</f>
        <v>0</v>
      </c>
      <c r="AB52" s="16">
        <f>IFERROR(SOLID!AF21,0)</f>
        <v>0</v>
      </c>
      <c r="AC52" s="16">
        <f>IFERROR(SOLID!AG21,0)</f>
        <v>0</v>
      </c>
      <c r="AD52" s="16">
        <f>IFERROR(SOLID!AH21,0)</f>
        <v>0</v>
      </c>
      <c r="AE52" s="16">
        <f>IFERROR(SOLID!AI21,0)</f>
        <v>0</v>
      </c>
      <c r="AF52" s="16">
        <f>IFERROR(SOLID!AJ21,0)</f>
        <v>0</v>
      </c>
      <c r="AG52" s="16">
        <f>IFERROR(SOLID!AK21,0)</f>
        <v>0</v>
      </c>
      <c r="AH52" s="16">
        <f>IFERROR(SOLID!AL21,0)</f>
        <v>0</v>
      </c>
      <c r="AI52" s="16">
        <f>IFERROR(SOLID!AM21,0)</f>
        <v>0</v>
      </c>
      <c r="AJ52" s="16">
        <f>IFERROR(SOLID!AN21,0)</f>
        <v>0</v>
      </c>
      <c r="AK52" s="16">
        <f>IFERROR(SOLID!AO21,0)</f>
        <v>0</v>
      </c>
      <c r="AL52" s="16">
        <f>IFERROR(SOLID!AP21,0)</f>
        <v>0</v>
      </c>
      <c r="AM52" s="16">
        <f>IFERROR(SOLID!AQ21,0)</f>
        <v>0</v>
      </c>
      <c r="AN52" s="16">
        <f>IFERROR(SOLID!AR21,0)</f>
        <v>0</v>
      </c>
      <c r="AO52" s="16">
        <f>IFERROR(SOLID!AS21,0)</f>
        <v>0</v>
      </c>
      <c r="AP52" s="16">
        <f>IFERROR(SOLID!AT21,0)</f>
        <v>0</v>
      </c>
      <c r="AQ52" s="16">
        <f>IFERROR(SOLID!AU21,0)</f>
        <v>0</v>
      </c>
      <c r="AR52" s="16">
        <f>IFERROR(SOLID!AV21,0)</f>
        <v>0</v>
      </c>
      <c r="AS52" s="16">
        <f>IFERROR(SOLID!AW21,0)</f>
        <v>0</v>
      </c>
      <c r="AT52" s="16">
        <f>IFERROR(SOLID!AX21,0)</f>
        <v>0</v>
      </c>
      <c r="AU52" s="16">
        <f>IFERROR(SOLID!AY21,0)</f>
        <v>0</v>
      </c>
      <c r="AV52" s="16">
        <f>IFERROR(SOLID!AZ21,0)</f>
        <v>0</v>
      </c>
      <c r="AW52" s="16">
        <f>IFERROR(SOLID!BA21,0)</f>
        <v>0</v>
      </c>
      <c r="AX52" s="16">
        <f>IFERROR(SOLID!BB21,0)</f>
        <v>0</v>
      </c>
      <c r="AY52" s="16">
        <f>IFERROR(SOLID!BC21,0)</f>
        <v>0</v>
      </c>
      <c r="AZ52" s="16">
        <f>IFERROR(SOLID!BD21,0)</f>
        <v>0</v>
      </c>
      <c r="BA52" s="16">
        <f>IFERROR(SOLID!BE21,0)</f>
        <v>0</v>
      </c>
      <c r="BB52" s="16">
        <f>IFERROR(SOLID!BF21,0)</f>
        <v>0</v>
      </c>
      <c r="BC52" s="16">
        <f>IFERROR(SOLID!BG21,0)</f>
        <v>0</v>
      </c>
      <c r="BD52" s="16">
        <f>IFERROR(SOLID!BH21,0)</f>
        <v>0</v>
      </c>
      <c r="BE52" s="16">
        <f>IFERROR(SOLID!BI21,0)</f>
        <v>0</v>
      </c>
      <c r="BF52" s="16">
        <f>IFERROR(SOLID!BJ21,0)</f>
        <v>0</v>
      </c>
      <c r="BG52" s="16">
        <f>IFERROR(SOLID!BK21,0)</f>
        <v>0</v>
      </c>
      <c r="BH52" s="16">
        <f>IFERROR(SOLID!BL21,0)</f>
        <v>0</v>
      </c>
      <c r="BI52" s="16">
        <f>IFERROR(SOLID!BM21,0)</f>
        <v>0</v>
      </c>
      <c r="BJ52" s="16">
        <f>IFERROR(SOLID!BN21,0)</f>
        <v>0</v>
      </c>
      <c r="BK52" s="16">
        <f>IFERROR(SOLID!BO21,0)</f>
        <v>0</v>
      </c>
      <c r="BL52" s="16">
        <f>IFERROR(SOLID!BP21,0)</f>
        <v>0</v>
      </c>
      <c r="BM52" s="16">
        <f>IFERROR(SOLID!BQ21,0)</f>
        <v>0</v>
      </c>
      <c r="BN52" s="16">
        <f>IFERROR(SOLID!BR21,0)</f>
        <v>0</v>
      </c>
      <c r="BO52" s="16">
        <f>IFERROR(SOLID!BS21,0)</f>
        <v>0</v>
      </c>
      <c r="BP52" s="16">
        <f>IFERROR(SOLID!BT21,0)</f>
        <v>0</v>
      </c>
      <c r="BQ52" s="16">
        <f>IFERROR(SOLID!BU21,0)</f>
        <v>0</v>
      </c>
      <c r="BR52" s="16">
        <f>IFERROR(SOLID!BV21,0)</f>
        <v>0</v>
      </c>
      <c r="BS52" s="16">
        <f>IFERROR(SOLID!BW21,0)</f>
        <v>0</v>
      </c>
      <c r="BT52" s="16">
        <f>IFERROR(SOLID!BX21,0)</f>
        <v>0</v>
      </c>
    </row>
    <row r="53" spans="1:72" ht="21.75" hidden="1" outlineLevel="1" thickBot="1" x14ac:dyDescent="0.4">
      <c r="A53" s="87">
        <f>IFERROR(SOLID!E22,0)</f>
        <v>0</v>
      </c>
      <c r="B53" s="16">
        <f>IFERROR(SOLID!F22,0)</f>
        <v>0</v>
      </c>
      <c r="C53" s="16">
        <f>IFERROR(SOLID!G22,0)</f>
        <v>0</v>
      </c>
      <c r="D53" s="16">
        <f>IFERROR(SOLID!H22,0)</f>
        <v>0</v>
      </c>
      <c r="E53" s="16">
        <f>IFERROR(SOLID!I22,0)</f>
        <v>0</v>
      </c>
      <c r="F53" s="16">
        <f>IFERROR(SOLID!J22,0)</f>
        <v>0</v>
      </c>
      <c r="G53" s="16">
        <f>IFERROR(SOLID!K22,0)</f>
        <v>0</v>
      </c>
      <c r="H53" s="16">
        <f>IFERROR(SOLID!L22,0)</f>
        <v>0</v>
      </c>
      <c r="I53" s="16">
        <f>IFERROR(SOLID!M22,0)</f>
        <v>0</v>
      </c>
      <c r="J53" s="16">
        <f>IFERROR(SOLID!N22,0)</f>
        <v>0</v>
      </c>
      <c r="K53" s="16">
        <f>IFERROR(SOLID!O22,0)</f>
        <v>0</v>
      </c>
      <c r="L53" s="16">
        <f>IFERROR(SOLID!P22,0)</f>
        <v>0</v>
      </c>
      <c r="M53" s="16">
        <f>IFERROR(SOLID!Q22,0)</f>
        <v>0</v>
      </c>
      <c r="N53" s="16">
        <f>IFERROR(SOLID!R22,0)</f>
        <v>0</v>
      </c>
      <c r="O53" s="16">
        <f>IFERROR(SOLID!S22,0)</f>
        <v>0</v>
      </c>
      <c r="P53" s="16">
        <f>IFERROR(SOLID!T22,0)</f>
        <v>0</v>
      </c>
      <c r="Q53" s="16">
        <f>IFERROR(SOLID!U22,0)</f>
        <v>0</v>
      </c>
      <c r="R53" s="16">
        <f>IFERROR(SOLID!V22,0)</f>
        <v>0</v>
      </c>
      <c r="S53" s="16">
        <f>IFERROR(SOLID!W22,0)</f>
        <v>0</v>
      </c>
      <c r="T53" s="16">
        <f>IFERROR(SOLID!X22,0)</f>
        <v>0</v>
      </c>
      <c r="U53" s="16">
        <f>IFERROR(SOLID!Y22,0)</f>
        <v>0</v>
      </c>
      <c r="V53" s="16">
        <f>IFERROR(SOLID!Z22,0)</f>
        <v>0</v>
      </c>
      <c r="W53" s="16">
        <f>IFERROR(SOLID!AA22,0)</f>
        <v>0</v>
      </c>
      <c r="X53" s="16">
        <f>IFERROR(SOLID!AB22,0)</f>
        <v>0</v>
      </c>
      <c r="Y53" s="16">
        <f>IFERROR(SOLID!AC22,0)</f>
        <v>0</v>
      </c>
      <c r="Z53" s="16">
        <f>IFERROR(SOLID!AD22,0)</f>
        <v>0</v>
      </c>
      <c r="AA53" s="16">
        <f>IFERROR(SOLID!AE22,0)</f>
        <v>0</v>
      </c>
      <c r="AB53" s="16">
        <f>IFERROR(SOLID!AF22,0)</f>
        <v>0</v>
      </c>
      <c r="AC53" s="16">
        <f>IFERROR(SOLID!AG22,0)</f>
        <v>0</v>
      </c>
      <c r="AD53" s="16">
        <f>IFERROR(SOLID!AH22,0)</f>
        <v>0</v>
      </c>
      <c r="AE53" s="16">
        <f>IFERROR(SOLID!AI22,0)</f>
        <v>0</v>
      </c>
      <c r="AF53" s="16">
        <f>IFERROR(SOLID!AJ22,0)</f>
        <v>0</v>
      </c>
      <c r="AG53" s="16">
        <f>IFERROR(SOLID!AK22,0)</f>
        <v>0</v>
      </c>
      <c r="AH53" s="16">
        <f>IFERROR(SOLID!AL22,0)</f>
        <v>0</v>
      </c>
      <c r="AI53" s="16">
        <f>IFERROR(SOLID!AM22,0)</f>
        <v>0</v>
      </c>
      <c r="AJ53" s="16">
        <f>IFERROR(SOLID!AN22,0)</f>
        <v>0</v>
      </c>
      <c r="AK53" s="16">
        <f>IFERROR(SOLID!AO22,0)</f>
        <v>0</v>
      </c>
      <c r="AL53" s="16">
        <f>IFERROR(SOLID!AP22,0)</f>
        <v>0</v>
      </c>
      <c r="AM53" s="16">
        <f>IFERROR(SOLID!AQ22,0)</f>
        <v>0</v>
      </c>
      <c r="AN53" s="16">
        <f>IFERROR(SOLID!AR22,0)</f>
        <v>0</v>
      </c>
      <c r="AO53" s="16">
        <f>IFERROR(SOLID!AS22,0)</f>
        <v>0</v>
      </c>
      <c r="AP53" s="16">
        <f>IFERROR(SOLID!AT22,0)</f>
        <v>0</v>
      </c>
      <c r="AQ53" s="16">
        <f>IFERROR(SOLID!AU22,0)</f>
        <v>0</v>
      </c>
      <c r="AR53" s="16">
        <f>IFERROR(SOLID!AV22,0)</f>
        <v>0</v>
      </c>
      <c r="AS53" s="16">
        <f>IFERROR(SOLID!AW22,0)</f>
        <v>0</v>
      </c>
      <c r="AT53" s="16">
        <f>IFERROR(SOLID!AX22,0)</f>
        <v>0</v>
      </c>
      <c r="AU53" s="16">
        <f>IFERROR(SOLID!AY22,0)</f>
        <v>0</v>
      </c>
      <c r="AV53" s="16">
        <f>IFERROR(SOLID!AZ22,0)</f>
        <v>0</v>
      </c>
      <c r="AW53" s="16">
        <f>IFERROR(SOLID!BA22,0)</f>
        <v>0</v>
      </c>
      <c r="AX53" s="16">
        <f>IFERROR(SOLID!BB22,0)</f>
        <v>0</v>
      </c>
      <c r="AY53" s="16">
        <f>IFERROR(SOLID!BC22,0)</f>
        <v>0</v>
      </c>
      <c r="AZ53" s="16">
        <f>IFERROR(SOLID!BD22,0)</f>
        <v>0</v>
      </c>
      <c r="BA53" s="16">
        <f>IFERROR(SOLID!BE22,0)</f>
        <v>0</v>
      </c>
      <c r="BB53" s="16">
        <f>IFERROR(SOLID!BF22,0)</f>
        <v>0</v>
      </c>
      <c r="BC53" s="16">
        <f>IFERROR(SOLID!BG22,0)</f>
        <v>0</v>
      </c>
      <c r="BD53" s="16">
        <f>IFERROR(SOLID!BH22,0)</f>
        <v>0</v>
      </c>
      <c r="BE53" s="16">
        <f>IFERROR(SOLID!BI22,0)</f>
        <v>0</v>
      </c>
      <c r="BF53" s="16">
        <f>IFERROR(SOLID!BJ22,0)</f>
        <v>0</v>
      </c>
      <c r="BG53" s="16">
        <f>IFERROR(SOLID!BK22,0)</f>
        <v>0</v>
      </c>
      <c r="BH53" s="16">
        <f>IFERROR(SOLID!BL22,0)</f>
        <v>0</v>
      </c>
      <c r="BI53" s="16">
        <f>IFERROR(SOLID!BM22,0)</f>
        <v>0</v>
      </c>
      <c r="BJ53" s="16">
        <f>IFERROR(SOLID!BN22,0)</f>
        <v>0</v>
      </c>
      <c r="BK53" s="16">
        <f>IFERROR(SOLID!BO22,0)</f>
        <v>0</v>
      </c>
      <c r="BL53" s="16">
        <f>IFERROR(SOLID!BP22,0)</f>
        <v>0</v>
      </c>
      <c r="BM53" s="16">
        <f>IFERROR(SOLID!BQ22,0)</f>
        <v>0</v>
      </c>
      <c r="BN53" s="16">
        <f>IFERROR(SOLID!BR22,0)</f>
        <v>0</v>
      </c>
      <c r="BO53" s="16">
        <f>IFERROR(SOLID!BS22,0)</f>
        <v>0</v>
      </c>
      <c r="BP53" s="16">
        <f>IFERROR(SOLID!BT22,0)</f>
        <v>0</v>
      </c>
      <c r="BQ53" s="16">
        <f>IFERROR(SOLID!BU22,0)</f>
        <v>0</v>
      </c>
      <c r="BR53" s="16">
        <f>IFERROR(SOLID!BV22,0)</f>
        <v>0</v>
      </c>
      <c r="BS53" s="16">
        <f>IFERROR(SOLID!BW22,0)</f>
        <v>0</v>
      </c>
      <c r="BT53" s="16">
        <f>IFERROR(SOLID!BX22,0)</f>
        <v>0</v>
      </c>
    </row>
    <row r="54" spans="1:72" ht="21.75" hidden="1" outlineLevel="1" thickBot="1" x14ac:dyDescent="0.4">
      <c r="A54" s="87">
        <f>IFERROR(SOLID!E23,0)</f>
        <v>0</v>
      </c>
      <c r="B54" s="16">
        <f>IFERROR(SOLID!F23,0)</f>
        <v>0</v>
      </c>
      <c r="C54" s="16">
        <f>IFERROR(SOLID!G23,0)</f>
        <v>0</v>
      </c>
      <c r="D54" s="16">
        <f>IFERROR(SOLID!H23,0)</f>
        <v>0</v>
      </c>
      <c r="E54" s="16">
        <f>IFERROR(SOLID!I23,0)</f>
        <v>0</v>
      </c>
      <c r="F54" s="16">
        <f>IFERROR(SOLID!J23,0)</f>
        <v>0</v>
      </c>
      <c r="G54" s="16">
        <f>IFERROR(SOLID!K23,0)</f>
        <v>0</v>
      </c>
      <c r="H54" s="16">
        <f>IFERROR(SOLID!L23,0)</f>
        <v>0</v>
      </c>
      <c r="I54" s="16">
        <f>IFERROR(SOLID!M23,0)</f>
        <v>0</v>
      </c>
      <c r="J54" s="16">
        <f>IFERROR(SOLID!N23,0)</f>
        <v>0</v>
      </c>
      <c r="K54" s="16">
        <f>IFERROR(SOLID!O23,0)</f>
        <v>0</v>
      </c>
      <c r="L54" s="16">
        <f>IFERROR(SOLID!P23,0)</f>
        <v>0</v>
      </c>
      <c r="M54" s="16">
        <f>IFERROR(SOLID!Q23,0)</f>
        <v>0</v>
      </c>
      <c r="N54" s="16">
        <f>IFERROR(SOLID!R23,0)</f>
        <v>0</v>
      </c>
      <c r="O54" s="16">
        <f>IFERROR(SOLID!S23,0)</f>
        <v>0</v>
      </c>
      <c r="P54" s="16">
        <f>IFERROR(SOLID!T23,0)</f>
        <v>0</v>
      </c>
      <c r="Q54" s="16">
        <f>IFERROR(SOLID!U23,0)</f>
        <v>0</v>
      </c>
      <c r="R54" s="16">
        <f>IFERROR(SOLID!V23,0)</f>
        <v>0</v>
      </c>
      <c r="S54" s="16">
        <f>IFERROR(SOLID!W23,0)</f>
        <v>0</v>
      </c>
      <c r="T54" s="16">
        <f>IFERROR(SOLID!X23,0)</f>
        <v>0</v>
      </c>
      <c r="U54" s="16">
        <f>IFERROR(SOLID!Y23,0)</f>
        <v>0</v>
      </c>
      <c r="V54" s="16">
        <f>IFERROR(SOLID!Z23,0)</f>
        <v>0</v>
      </c>
      <c r="W54" s="16">
        <f>IFERROR(SOLID!AA23,0)</f>
        <v>0</v>
      </c>
      <c r="X54" s="16">
        <f>IFERROR(SOLID!AB23,0)</f>
        <v>0</v>
      </c>
      <c r="Y54" s="16">
        <f>IFERROR(SOLID!AC23,0)</f>
        <v>0</v>
      </c>
      <c r="Z54" s="16">
        <f>IFERROR(SOLID!AD23,0)</f>
        <v>0</v>
      </c>
      <c r="AA54" s="16">
        <f>IFERROR(SOLID!AE23,0)</f>
        <v>0</v>
      </c>
      <c r="AB54" s="16">
        <f>IFERROR(SOLID!AF23,0)</f>
        <v>0</v>
      </c>
      <c r="AC54" s="16">
        <f>IFERROR(SOLID!AG23,0)</f>
        <v>0</v>
      </c>
      <c r="AD54" s="16">
        <f>IFERROR(SOLID!AH23,0)</f>
        <v>0</v>
      </c>
      <c r="AE54" s="16">
        <f>IFERROR(SOLID!AI23,0)</f>
        <v>0</v>
      </c>
      <c r="AF54" s="16">
        <f>IFERROR(SOLID!AJ23,0)</f>
        <v>0</v>
      </c>
      <c r="AG54" s="16">
        <f>IFERROR(SOLID!AK23,0)</f>
        <v>0</v>
      </c>
      <c r="AH54" s="16">
        <f>IFERROR(SOLID!AL23,0)</f>
        <v>0</v>
      </c>
      <c r="AI54" s="16">
        <f>IFERROR(SOLID!AM23,0)</f>
        <v>0</v>
      </c>
      <c r="AJ54" s="16">
        <f>IFERROR(SOLID!AN23,0)</f>
        <v>0</v>
      </c>
      <c r="AK54" s="16">
        <f>IFERROR(SOLID!AO23,0)</f>
        <v>0</v>
      </c>
      <c r="AL54" s="16">
        <f>IFERROR(SOLID!AP23,0)</f>
        <v>0</v>
      </c>
      <c r="AM54" s="16">
        <f>IFERROR(SOLID!AQ23,0)</f>
        <v>0</v>
      </c>
      <c r="AN54" s="16">
        <f>IFERROR(SOLID!AR23,0)</f>
        <v>0</v>
      </c>
      <c r="AO54" s="16">
        <f>IFERROR(SOLID!AS23,0)</f>
        <v>0</v>
      </c>
      <c r="AP54" s="16">
        <f>IFERROR(SOLID!AT23,0)</f>
        <v>0</v>
      </c>
      <c r="AQ54" s="16">
        <f>IFERROR(SOLID!AU23,0)</f>
        <v>0</v>
      </c>
      <c r="AR54" s="16">
        <f>IFERROR(SOLID!AV23,0)</f>
        <v>0</v>
      </c>
      <c r="AS54" s="16">
        <f>IFERROR(SOLID!AW23,0)</f>
        <v>0</v>
      </c>
      <c r="AT54" s="16">
        <f>IFERROR(SOLID!AX23,0)</f>
        <v>0</v>
      </c>
      <c r="AU54" s="16">
        <f>IFERROR(SOLID!AY23,0)</f>
        <v>0</v>
      </c>
      <c r="AV54" s="16">
        <f>IFERROR(SOLID!AZ23,0)</f>
        <v>0</v>
      </c>
      <c r="AW54" s="16">
        <f>IFERROR(SOLID!BA23,0)</f>
        <v>0</v>
      </c>
      <c r="AX54" s="16">
        <f>IFERROR(SOLID!BB23,0)</f>
        <v>0</v>
      </c>
      <c r="AY54" s="16">
        <f>IFERROR(SOLID!BC23,0)</f>
        <v>0</v>
      </c>
      <c r="AZ54" s="16">
        <f>IFERROR(SOLID!BD23,0)</f>
        <v>0</v>
      </c>
      <c r="BA54" s="16">
        <f>IFERROR(SOLID!BE23,0)</f>
        <v>0</v>
      </c>
      <c r="BB54" s="16">
        <f>IFERROR(SOLID!BF23,0)</f>
        <v>0</v>
      </c>
      <c r="BC54" s="16">
        <f>IFERROR(SOLID!BG23,0)</f>
        <v>0</v>
      </c>
      <c r="BD54" s="16">
        <f>IFERROR(SOLID!BH23,0)</f>
        <v>0</v>
      </c>
      <c r="BE54" s="16">
        <f>IFERROR(SOLID!BI23,0)</f>
        <v>0</v>
      </c>
      <c r="BF54" s="16">
        <f>IFERROR(SOLID!BJ23,0)</f>
        <v>0</v>
      </c>
      <c r="BG54" s="16">
        <f>IFERROR(SOLID!BK23,0)</f>
        <v>0</v>
      </c>
      <c r="BH54" s="16">
        <f>IFERROR(SOLID!BL23,0)</f>
        <v>0</v>
      </c>
      <c r="BI54" s="16">
        <f>IFERROR(SOLID!BM23,0)</f>
        <v>0</v>
      </c>
      <c r="BJ54" s="16">
        <f>IFERROR(SOLID!BN23,0)</f>
        <v>0</v>
      </c>
      <c r="BK54" s="16">
        <f>IFERROR(SOLID!BO23,0)</f>
        <v>0</v>
      </c>
      <c r="BL54" s="16">
        <f>IFERROR(SOLID!BP23,0)</f>
        <v>0</v>
      </c>
      <c r="BM54" s="16">
        <f>IFERROR(SOLID!BQ23,0)</f>
        <v>0</v>
      </c>
      <c r="BN54" s="16">
        <f>IFERROR(SOLID!BR23,0)</f>
        <v>0</v>
      </c>
      <c r="BO54" s="16">
        <f>IFERROR(SOLID!BS23,0)</f>
        <v>0</v>
      </c>
      <c r="BP54" s="16">
        <f>IFERROR(SOLID!BT23,0)</f>
        <v>0</v>
      </c>
      <c r="BQ54" s="16">
        <f>IFERROR(SOLID!BU23,0)</f>
        <v>0</v>
      </c>
      <c r="BR54" s="16">
        <f>IFERROR(SOLID!BV23,0)</f>
        <v>0</v>
      </c>
      <c r="BS54" s="16">
        <f>IFERROR(SOLID!BW23,0)</f>
        <v>0</v>
      </c>
      <c r="BT54" s="16">
        <f>IFERROR(SOLID!BX23,0)</f>
        <v>0</v>
      </c>
    </row>
    <row r="55" spans="1:72" ht="21.75" hidden="1" outlineLevel="1" thickBot="1" x14ac:dyDescent="0.4">
      <c r="A55" s="87">
        <f>IFERROR(SOLID!E24,0)</f>
        <v>0</v>
      </c>
      <c r="B55" s="16">
        <f>IFERROR(SOLID!F24,0)</f>
        <v>0</v>
      </c>
      <c r="C55" s="16">
        <f>IFERROR(SOLID!G24,0)</f>
        <v>0</v>
      </c>
      <c r="D55" s="16">
        <f>IFERROR(SOLID!H24,0)</f>
        <v>0</v>
      </c>
      <c r="E55" s="16">
        <f>IFERROR(SOLID!I24,0)</f>
        <v>0</v>
      </c>
      <c r="F55" s="16">
        <f>IFERROR(SOLID!J24,0)</f>
        <v>0</v>
      </c>
      <c r="G55" s="16">
        <f>IFERROR(SOLID!K24,0)</f>
        <v>0</v>
      </c>
      <c r="H55" s="16">
        <f>IFERROR(SOLID!L24,0)</f>
        <v>0</v>
      </c>
      <c r="I55" s="16">
        <f>IFERROR(SOLID!M24,0)</f>
        <v>0</v>
      </c>
      <c r="J55" s="16">
        <f>IFERROR(SOLID!N24,0)</f>
        <v>0</v>
      </c>
      <c r="K55" s="16">
        <f>IFERROR(SOLID!O24,0)</f>
        <v>0</v>
      </c>
      <c r="L55" s="16">
        <f>IFERROR(SOLID!P24,0)</f>
        <v>0</v>
      </c>
      <c r="M55" s="16">
        <f>IFERROR(SOLID!Q24,0)</f>
        <v>0</v>
      </c>
      <c r="N55" s="16">
        <f>IFERROR(SOLID!R24,0)</f>
        <v>0</v>
      </c>
      <c r="O55" s="16">
        <f>IFERROR(SOLID!S24,0)</f>
        <v>0</v>
      </c>
      <c r="P55" s="16">
        <f>IFERROR(SOLID!T24,0)</f>
        <v>0</v>
      </c>
      <c r="Q55" s="16">
        <f>IFERROR(SOLID!U24,0)</f>
        <v>0</v>
      </c>
      <c r="R55" s="16">
        <f>IFERROR(SOLID!V24,0)</f>
        <v>0</v>
      </c>
      <c r="S55" s="16">
        <f>IFERROR(SOLID!W24,0)</f>
        <v>0</v>
      </c>
      <c r="T55" s="16">
        <f>IFERROR(SOLID!X24,0)</f>
        <v>0</v>
      </c>
      <c r="U55" s="16">
        <f>IFERROR(SOLID!Y24,0)</f>
        <v>0</v>
      </c>
      <c r="V55" s="16">
        <f>IFERROR(SOLID!Z24,0)</f>
        <v>0</v>
      </c>
      <c r="W55" s="16">
        <f>IFERROR(SOLID!AA24,0)</f>
        <v>0</v>
      </c>
      <c r="X55" s="16">
        <f>IFERROR(SOLID!AB24,0)</f>
        <v>0</v>
      </c>
      <c r="Y55" s="16">
        <f>IFERROR(SOLID!AC24,0)</f>
        <v>0</v>
      </c>
      <c r="Z55" s="16">
        <f>IFERROR(SOLID!AD24,0)</f>
        <v>0</v>
      </c>
      <c r="AA55" s="16">
        <f>IFERROR(SOLID!AE24,0)</f>
        <v>0</v>
      </c>
      <c r="AB55" s="16">
        <f>IFERROR(SOLID!AF24,0)</f>
        <v>0</v>
      </c>
      <c r="AC55" s="16">
        <f>IFERROR(SOLID!AG24,0)</f>
        <v>0</v>
      </c>
      <c r="AD55" s="16">
        <f>IFERROR(SOLID!AH24,0)</f>
        <v>0</v>
      </c>
      <c r="AE55" s="16">
        <f>IFERROR(SOLID!AI24,0)</f>
        <v>0</v>
      </c>
      <c r="AF55" s="16">
        <f>IFERROR(SOLID!AJ24,0)</f>
        <v>0</v>
      </c>
      <c r="AG55" s="16">
        <f>IFERROR(SOLID!AK24,0)</f>
        <v>0</v>
      </c>
      <c r="AH55" s="16">
        <f>IFERROR(SOLID!AL24,0)</f>
        <v>0</v>
      </c>
      <c r="AI55" s="16">
        <f>IFERROR(SOLID!AM24,0)</f>
        <v>0</v>
      </c>
      <c r="AJ55" s="16">
        <f>IFERROR(SOLID!AN24,0)</f>
        <v>0</v>
      </c>
      <c r="AK55" s="16">
        <f>IFERROR(SOLID!AO24,0)</f>
        <v>0</v>
      </c>
      <c r="AL55" s="16">
        <f>IFERROR(SOLID!AP24,0)</f>
        <v>0</v>
      </c>
      <c r="AM55" s="16">
        <f>IFERROR(SOLID!AQ24,0)</f>
        <v>0</v>
      </c>
      <c r="AN55" s="16">
        <f>IFERROR(SOLID!AR24,0)</f>
        <v>0</v>
      </c>
      <c r="AO55" s="16">
        <f>IFERROR(SOLID!AS24,0)</f>
        <v>0</v>
      </c>
      <c r="AP55" s="16">
        <f>IFERROR(SOLID!AT24,0)</f>
        <v>0</v>
      </c>
      <c r="AQ55" s="16">
        <f>IFERROR(SOLID!AU24,0)</f>
        <v>0</v>
      </c>
      <c r="AR55" s="16">
        <f>IFERROR(SOLID!AV24,0)</f>
        <v>0</v>
      </c>
      <c r="AS55" s="16">
        <f>IFERROR(SOLID!AW24,0)</f>
        <v>0</v>
      </c>
      <c r="AT55" s="16">
        <f>IFERROR(SOLID!AX24,0)</f>
        <v>0</v>
      </c>
      <c r="AU55" s="16">
        <f>IFERROR(SOLID!AY24,0)</f>
        <v>0</v>
      </c>
      <c r="AV55" s="16">
        <f>IFERROR(SOLID!AZ24,0)</f>
        <v>0</v>
      </c>
      <c r="AW55" s="16">
        <f>IFERROR(SOLID!BA24,0)</f>
        <v>0</v>
      </c>
      <c r="AX55" s="16">
        <f>IFERROR(SOLID!BB24,0)</f>
        <v>0</v>
      </c>
      <c r="AY55" s="16">
        <f>IFERROR(SOLID!BC24,0)</f>
        <v>0</v>
      </c>
      <c r="AZ55" s="16">
        <f>IFERROR(SOLID!BD24,0)</f>
        <v>0</v>
      </c>
      <c r="BA55" s="16">
        <f>IFERROR(SOLID!BE24,0)</f>
        <v>0</v>
      </c>
      <c r="BB55" s="16">
        <f>IFERROR(SOLID!BF24,0)</f>
        <v>0</v>
      </c>
      <c r="BC55" s="16">
        <f>IFERROR(SOLID!BG24,0)</f>
        <v>0</v>
      </c>
      <c r="BD55" s="16">
        <f>IFERROR(SOLID!BH24,0)</f>
        <v>0</v>
      </c>
      <c r="BE55" s="16">
        <f>IFERROR(SOLID!BI24,0)</f>
        <v>0</v>
      </c>
      <c r="BF55" s="16">
        <f>IFERROR(SOLID!BJ24,0)</f>
        <v>0</v>
      </c>
      <c r="BG55" s="16">
        <f>IFERROR(SOLID!BK24,0)</f>
        <v>0</v>
      </c>
      <c r="BH55" s="16">
        <f>IFERROR(SOLID!BL24,0)</f>
        <v>0</v>
      </c>
      <c r="BI55" s="16">
        <f>IFERROR(SOLID!BM24,0)</f>
        <v>0</v>
      </c>
      <c r="BJ55" s="16">
        <f>IFERROR(SOLID!BN24,0)</f>
        <v>0</v>
      </c>
      <c r="BK55" s="16">
        <f>IFERROR(SOLID!BO24,0)</f>
        <v>0</v>
      </c>
      <c r="BL55" s="16">
        <f>IFERROR(SOLID!BP24,0)</f>
        <v>0</v>
      </c>
      <c r="BM55" s="16">
        <f>IFERROR(SOLID!BQ24,0)</f>
        <v>0</v>
      </c>
      <c r="BN55" s="16">
        <f>IFERROR(SOLID!BR24,0)</f>
        <v>0</v>
      </c>
      <c r="BO55" s="16">
        <f>IFERROR(SOLID!BS24,0)</f>
        <v>0</v>
      </c>
      <c r="BP55" s="16">
        <f>IFERROR(SOLID!BT24,0)</f>
        <v>0</v>
      </c>
      <c r="BQ55" s="16">
        <f>IFERROR(SOLID!BU24,0)</f>
        <v>0</v>
      </c>
      <c r="BR55" s="16">
        <f>IFERROR(SOLID!BV24,0)</f>
        <v>0</v>
      </c>
      <c r="BS55" s="16">
        <f>IFERROR(SOLID!BW24,0)</f>
        <v>0</v>
      </c>
      <c r="BT55" s="16">
        <f>IFERROR(SOLID!BX24,0)</f>
        <v>0</v>
      </c>
    </row>
    <row r="56" spans="1:72" ht="21.75" hidden="1" outlineLevel="1" thickBot="1" x14ac:dyDescent="0.4">
      <c r="A56" s="87">
        <f>IFERROR(SOLID!E25,0)</f>
        <v>0</v>
      </c>
      <c r="B56" s="16">
        <f>IFERROR(SOLID!F25,0)</f>
        <v>0</v>
      </c>
      <c r="C56" s="16">
        <f>IFERROR(SOLID!G25,0)</f>
        <v>0</v>
      </c>
      <c r="D56" s="16">
        <f>IFERROR(SOLID!H25,0)</f>
        <v>0</v>
      </c>
      <c r="E56" s="16">
        <f>IFERROR(SOLID!I25,0)</f>
        <v>0</v>
      </c>
      <c r="F56" s="16">
        <f>IFERROR(SOLID!J25,0)</f>
        <v>0</v>
      </c>
      <c r="G56" s="16">
        <f>IFERROR(SOLID!K25,0)</f>
        <v>0</v>
      </c>
      <c r="H56" s="16">
        <f>IFERROR(SOLID!L25,0)</f>
        <v>0</v>
      </c>
      <c r="I56" s="16">
        <f>IFERROR(SOLID!M25,0)</f>
        <v>0</v>
      </c>
      <c r="J56" s="16">
        <f>IFERROR(SOLID!N25,0)</f>
        <v>0</v>
      </c>
      <c r="K56" s="16">
        <f>IFERROR(SOLID!O25,0)</f>
        <v>0</v>
      </c>
      <c r="L56" s="16">
        <f>IFERROR(SOLID!P25,0)</f>
        <v>0</v>
      </c>
      <c r="M56" s="16">
        <f>IFERROR(SOLID!Q25,0)</f>
        <v>0</v>
      </c>
      <c r="N56" s="16">
        <f>IFERROR(SOLID!R25,0)</f>
        <v>0</v>
      </c>
      <c r="O56" s="16">
        <f>IFERROR(SOLID!S25,0)</f>
        <v>0</v>
      </c>
      <c r="P56" s="16">
        <f>IFERROR(SOLID!T25,0)</f>
        <v>0</v>
      </c>
      <c r="Q56" s="16">
        <f>IFERROR(SOLID!U25,0)</f>
        <v>0</v>
      </c>
      <c r="R56" s="16">
        <f>IFERROR(SOLID!V25,0)</f>
        <v>0</v>
      </c>
      <c r="S56" s="16">
        <f>IFERROR(SOLID!W25,0)</f>
        <v>0</v>
      </c>
      <c r="T56" s="16">
        <f>IFERROR(SOLID!X25,0)</f>
        <v>0</v>
      </c>
      <c r="U56" s="16">
        <f>IFERROR(SOLID!Y25,0)</f>
        <v>0</v>
      </c>
      <c r="V56" s="16">
        <f>IFERROR(SOLID!Z25,0)</f>
        <v>0</v>
      </c>
      <c r="W56" s="16">
        <f>IFERROR(SOLID!AA25,0)</f>
        <v>0</v>
      </c>
      <c r="X56" s="16">
        <f>IFERROR(SOLID!AB25,0)</f>
        <v>0</v>
      </c>
      <c r="Y56" s="16">
        <f>IFERROR(SOLID!AC25,0)</f>
        <v>0</v>
      </c>
      <c r="Z56" s="16">
        <f>IFERROR(SOLID!AD25,0)</f>
        <v>0</v>
      </c>
      <c r="AA56" s="16">
        <f>IFERROR(SOLID!AE25,0)</f>
        <v>0</v>
      </c>
      <c r="AB56" s="16">
        <f>IFERROR(SOLID!AF25,0)</f>
        <v>0</v>
      </c>
      <c r="AC56" s="16">
        <f>IFERROR(SOLID!AG25,0)</f>
        <v>0</v>
      </c>
      <c r="AD56" s="16">
        <f>IFERROR(SOLID!AH25,0)</f>
        <v>0</v>
      </c>
      <c r="AE56" s="16">
        <f>IFERROR(SOLID!AI25,0)</f>
        <v>0</v>
      </c>
      <c r="AF56" s="16">
        <f>IFERROR(SOLID!AJ25,0)</f>
        <v>0</v>
      </c>
      <c r="AG56" s="16">
        <f>IFERROR(SOLID!AK25,0)</f>
        <v>0</v>
      </c>
      <c r="AH56" s="16">
        <f>IFERROR(SOLID!AL25,0)</f>
        <v>0</v>
      </c>
      <c r="AI56" s="16">
        <f>IFERROR(SOLID!AM25,0)</f>
        <v>0</v>
      </c>
      <c r="AJ56" s="16">
        <f>IFERROR(SOLID!AN25,0)</f>
        <v>0</v>
      </c>
      <c r="AK56" s="16">
        <f>IFERROR(SOLID!AO25,0)</f>
        <v>0</v>
      </c>
      <c r="AL56" s="16">
        <f>IFERROR(SOLID!AP25,0)</f>
        <v>0</v>
      </c>
      <c r="AM56" s="16">
        <f>IFERROR(SOLID!AQ25,0)</f>
        <v>0</v>
      </c>
      <c r="AN56" s="16">
        <f>IFERROR(SOLID!AR25,0)</f>
        <v>0</v>
      </c>
      <c r="AO56" s="16">
        <f>IFERROR(SOLID!AS25,0)</f>
        <v>0</v>
      </c>
      <c r="AP56" s="16">
        <f>IFERROR(SOLID!AT25,0)</f>
        <v>0</v>
      </c>
      <c r="AQ56" s="16">
        <f>IFERROR(SOLID!AU25,0)</f>
        <v>0</v>
      </c>
      <c r="AR56" s="16">
        <f>IFERROR(SOLID!AV25,0)</f>
        <v>0</v>
      </c>
      <c r="AS56" s="16">
        <f>IFERROR(SOLID!AW25,0)</f>
        <v>0</v>
      </c>
      <c r="AT56" s="16">
        <f>IFERROR(SOLID!AX25,0)</f>
        <v>0</v>
      </c>
      <c r="AU56" s="16">
        <f>IFERROR(SOLID!AY25,0)</f>
        <v>0</v>
      </c>
      <c r="AV56" s="16">
        <f>IFERROR(SOLID!AZ25,0)</f>
        <v>0</v>
      </c>
      <c r="AW56" s="16">
        <f>IFERROR(SOLID!BA25,0)</f>
        <v>0</v>
      </c>
      <c r="AX56" s="16">
        <f>IFERROR(SOLID!BB25,0)</f>
        <v>0</v>
      </c>
      <c r="AY56" s="16">
        <f>IFERROR(SOLID!BC25,0)</f>
        <v>0</v>
      </c>
      <c r="AZ56" s="16">
        <f>IFERROR(SOLID!BD25,0)</f>
        <v>0</v>
      </c>
      <c r="BA56" s="16">
        <f>IFERROR(SOLID!BE25,0)</f>
        <v>0</v>
      </c>
      <c r="BB56" s="16">
        <f>IFERROR(SOLID!BF25,0)</f>
        <v>0</v>
      </c>
      <c r="BC56" s="16">
        <f>IFERROR(SOLID!BG25,0)</f>
        <v>0</v>
      </c>
      <c r="BD56" s="16">
        <f>IFERROR(SOLID!BH25,0)</f>
        <v>0</v>
      </c>
      <c r="BE56" s="16">
        <f>IFERROR(SOLID!BI25,0)</f>
        <v>0</v>
      </c>
      <c r="BF56" s="16">
        <f>IFERROR(SOLID!BJ25,0)</f>
        <v>0</v>
      </c>
      <c r="BG56" s="16">
        <f>IFERROR(SOLID!BK25,0)</f>
        <v>0</v>
      </c>
      <c r="BH56" s="16">
        <f>IFERROR(SOLID!BL25,0)</f>
        <v>0</v>
      </c>
      <c r="BI56" s="16">
        <f>IFERROR(SOLID!BM25,0)</f>
        <v>0</v>
      </c>
      <c r="BJ56" s="16">
        <f>IFERROR(SOLID!BN25,0)</f>
        <v>0</v>
      </c>
      <c r="BK56" s="16">
        <f>IFERROR(SOLID!BO25,0)</f>
        <v>0</v>
      </c>
      <c r="BL56" s="16">
        <f>IFERROR(SOLID!BP25,0)</f>
        <v>0</v>
      </c>
      <c r="BM56" s="16">
        <f>IFERROR(SOLID!BQ25,0)</f>
        <v>0</v>
      </c>
      <c r="BN56" s="16">
        <f>IFERROR(SOLID!BR25,0)</f>
        <v>0</v>
      </c>
      <c r="BO56" s="16">
        <f>IFERROR(SOLID!BS25,0)</f>
        <v>0</v>
      </c>
      <c r="BP56" s="16">
        <f>IFERROR(SOLID!BT25,0)</f>
        <v>0</v>
      </c>
      <c r="BQ56" s="16">
        <f>IFERROR(SOLID!BU25,0)</f>
        <v>0</v>
      </c>
      <c r="BR56" s="16">
        <f>IFERROR(SOLID!BV25,0)</f>
        <v>0</v>
      </c>
      <c r="BS56" s="16">
        <f>IFERROR(SOLID!BW25,0)</f>
        <v>0</v>
      </c>
      <c r="BT56" s="16">
        <f>IFERROR(SOLID!BX25,0)</f>
        <v>0</v>
      </c>
    </row>
    <row r="57" spans="1:72" ht="21.75" hidden="1" outlineLevel="1" thickBot="1" x14ac:dyDescent="0.4">
      <c r="A57" s="87">
        <f>IFERROR(SOLID!E26,0)</f>
        <v>0</v>
      </c>
      <c r="B57" s="16">
        <f>IFERROR(SOLID!F26,0)</f>
        <v>0</v>
      </c>
      <c r="C57" s="16">
        <f>IFERROR(SOLID!G26,0)</f>
        <v>0</v>
      </c>
      <c r="D57" s="16">
        <f>IFERROR(SOLID!H26,0)</f>
        <v>0</v>
      </c>
      <c r="E57" s="16">
        <f>IFERROR(SOLID!I26,0)</f>
        <v>0</v>
      </c>
      <c r="F57" s="16">
        <f>IFERROR(SOLID!J26,0)</f>
        <v>0</v>
      </c>
      <c r="G57" s="16">
        <f>IFERROR(SOLID!K26,0)</f>
        <v>0</v>
      </c>
      <c r="H57" s="16">
        <f>IFERROR(SOLID!L26,0)</f>
        <v>0</v>
      </c>
      <c r="I57" s="16">
        <f>IFERROR(SOLID!M26,0)</f>
        <v>0</v>
      </c>
      <c r="J57" s="16">
        <f>IFERROR(SOLID!N26,0)</f>
        <v>0</v>
      </c>
      <c r="K57" s="16">
        <f>IFERROR(SOLID!O26,0)</f>
        <v>0</v>
      </c>
      <c r="L57" s="16">
        <f>IFERROR(SOLID!P26,0)</f>
        <v>0</v>
      </c>
      <c r="M57" s="16">
        <f>IFERROR(SOLID!Q26,0)</f>
        <v>0</v>
      </c>
      <c r="N57" s="16">
        <f>IFERROR(SOLID!R26,0)</f>
        <v>0</v>
      </c>
      <c r="O57" s="16">
        <f>IFERROR(SOLID!S26,0)</f>
        <v>0</v>
      </c>
      <c r="P57" s="16">
        <f>IFERROR(SOLID!T26,0)</f>
        <v>0</v>
      </c>
      <c r="Q57" s="16">
        <f>IFERROR(SOLID!U26,0)</f>
        <v>0</v>
      </c>
      <c r="R57" s="16">
        <f>IFERROR(SOLID!V26,0)</f>
        <v>0</v>
      </c>
      <c r="S57" s="16">
        <f>IFERROR(SOLID!W26,0)</f>
        <v>0</v>
      </c>
      <c r="T57" s="16">
        <f>IFERROR(SOLID!X26,0)</f>
        <v>0</v>
      </c>
      <c r="U57" s="16">
        <f>IFERROR(SOLID!Y26,0)</f>
        <v>0</v>
      </c>
      <c r="V57" s="16">
        <f>IFERROR(SOLID!Z26,0)</f>
        <v>0</v>
      </c>
      <c r="W57" s="16">
        <f>IFERROR(SOLID!AA26,0)</f>
        <v>0</v>
      </c>
      <c r="X57" s="16">
        <f>IFERROR(SOLID!AB26,0)</f>
        <v>0</v>
      </c>
      <c r="Y57" s="16">
        <f>IFERROR(SOLID!AC26,0)</f>
        <v>0</v>
      </c>
      <c r="Z57" s="16">
        <f>IFERROR(SOLID!AD26,0)</f>
        <v>0</v>
      </c>
      <c r="AA57" s="16">
        <f>IFERROR(SOLID!AE26,0)</f>
        <v>0</v>
      </c>
      <c r="AB57" s="16">
        <f>IFERROR(SOLID!AF26,0)</f>
        <v>0</v>
      </c>
      <c r="AC57" s="16">
        <f>IFERROR(SOLID!AG26,0)</f>
        <v>0</v>
      </c>
      <c r="AD57" s="16">
        <f>IFERROR(SOLID!AH26,0)</f>
        <v>0</v>
      </c>
      <c r="AE57" s="16">
        <f>IFERROR(SOLID!AI26,0)</f>
        <v>0</v>
      </c>
      <c r="AF57" s="16">
        <f>IFERROR(SOLID!AJ26,0)</f>
        <v>0</v>
      </c>
      <c r="AG57" s="16">
        <f>IFERROR(SOLID!AK26,0)</f>
        <v>0</v>
      </c>
      <c r="AH57" s="16">
        <f>IFERROR(SOLID!AL26,0)</f>
        <v>0</v>
      </c>
      <c r="AI57" s="16">
        <f>IFERROR(SOLID!AM26,0)</f>
        <v>0</v>
      </c>
      <c r="AJ57" s="16">
        <f>IFERROR(SOLID!AN26,0)</f>
        <v>0</v>
      </c>
      <c r="AK57" s="16">
        <f>IFERROR(SOLID!AO26,0)</f>
        <v>0</v>
      </c>
      <c r="AL57" s="16">
        <f>IFERROR(SOLID!AP26,0)</f>
        <v>0</v>
      </c>
      <c r="AM57" s="16">
        <f>IFERROR(SOLID!AQ26,0)</f>
        <v>0</v>
      </c>
      <c r="AN57" s="16">
        <f>IFERROR(SOLID!AR26,0)</f>
        <v>0</v>
      </c>
      <c r="AO57" s="16">
        <f>IFERROR(SOLID!AS26,0)</f>
        <v>0</v>
      </c>
      <c r="AP57" s="16">
        <f>IFERROR(SOLID!AT26,0)</f>
        <v>0</v>
      </c>
      <c r="AQ57" s="16">
        <f>IFERROR(SOLID!AU26,0)</f>
        <v>0</v>
      </c>
      <c r="AR57" s="16">
        <f>IFERROR(SOLID!AV26,0)</f>
        <v>0</v>
      </c>
      <c r="AS57" s="16">
        <f>IFERROR(SOLID!AW26,0)</f>
        <v>0</v>
      </c>
      <c r="AT57" s="16">
        <f>IFERROR(SOLID!AX26,0)</f>
        <v>0</v>
      </c>
      <c r="AU57" s="16">
        <f>IFERROR(SOLID!AY26,0)</f>
        <v>0</v>
      </c>
      <c r="AV57" s="16">
        <f>IFERROR(SOLID!AZ26,0)</f>
        <v>0</v>
      </c>
      <c r="AW57" s="16">
        <f>IFERROR(SOLID!BA26,0)</f>
        <v>0</v>
      </c>
      <c r="AX57" s="16">
        <f>IFERROR(SOLID!BB26,0)</f>
        <v>0</v>
      </c>
      <c r="AY57" s="16">
        <f>IFERROR(SOLID!BC26,0)</f>
        <v>0</v>
      </c>
      <c r="AZ57" s="16">
        <f>IFERROR(SOLID!BD26,0)</f>
        <v>0</v>
      </c>
      <c r="BA57" s="16">
        <f>IFERROR(SOLID!BE26,0)</f>
        <v>0</v>
      </c>
      <c r="BB57" s="16">
        <f>IFERROR(SOLID!BF26,0)</f>
        <v>0</v>
      </c>
      <c r="BC57" s="16">
        <f>IFERROR(SOLID!BG26,0)</f>
        <v>0</v>
      </c>
      <c r="BD57" s="16">
        <f>IFERROR(SOLID!BH26,0)</f>
        <v>0</v>
      </c>
      <c r="BE57" s="16">
        <f>IFERROR(SOLID!BI26,0)</f>
        <v>0</v>
      </c>
      <c r="BF57" s="16">
        <f>IFERROR(SOLID!BJ26,0)</f>
        <v>0</v>
      </c>
      <c r="BG57" s="16">
        <f>IFERROR(SOLID!BK26,0)</f>
        <v>0</v>
      </c>
      <c r="BH57" s="16">
        <f>IFERROR(SOLID!BL26,0)</f>
        <v>0</v>
      </c>
      <c r="BI57" s="16">
        <f>IFERROR(SOLID!BM26,0)</f>
        <v>0</v>
      </c>
      <c r="BJ57" s="16">
        <f>IFERROR(SOLID!BN26,0)</f>
        <v>0</v>
      </c>
      <c r="BK57" s="16">
        <f>IFERROR(SOLID!BO26,0)</f>
        <v>0</v>
      </c>
      <c r="BL57" s="16">
        <f>IFERROR(SOLID!BP26,0)</f>
        <v>0</v>
      </c>
      <c r="BM57" s="16">
        <f>IFERROR(SOLID!BQ26,0)</f>
        <v>0</v>
      </c>
      <c r="BN57" s="16">
        <f>IFERROR(SOLID!BR26,0)</f>
        <v>0</v>
      </c>
      <c r="BO57" s="16">
        <f>IFERROR(SOLID!BS26,0)</f>
        <v>0</v>
      </c>
      <c r="BP57" s="16">
        <f>IFERROR(SOLID!BT26,0)</f>
        <v>0</v>
      </c>
      <c r="BQ57" s="16">
        <f>IFERROR(SOLID!BU26,0)</f>
        <v>0</v>
      </c>
      <c r="BR57" s="16">
        <f>IFERROR(SOLID!BV26,0)</f>
        <v>0</v>
      </c>
      <c r="BS57" s="16">
        <f>IFERROR(SOLID!BW26,0)</f>
        <v>0</v>
      </c>
      <c r="BT57" s="16">
        <f>IFERROR(SOLID!BX26,0)</f>
        <v>0</v>
      </c>
    </row>
    <row r="58" spans="1:72" ht="21.75" hidden="1" outlineLevel="1" thickBot="1" x14ac:dyDescent="0.4">
      <c r="A58" s="87">
        <f>IFERROR(SOLID!E27,0)</f>
        <v>0</v>
      </c>
      <c r="B58" s="16">
        <f>IFERROR(SOLID!F27,0)</f>
        <v>0</v>
      </c>
      <c r="C58" s="16">
        <f>IFERROR(SOLID!G27,0)</f>
        <v>0</v>
      </c>
      <c r="D58" s="16">
        <f>IFERROR(SOLID!H27,0)</f>
        <v>0</v>
      </c>
      <c r="E58" s="16">
        <f>IFERROR(SOLID!I27,0)</f>
        <v>0</v>
      </c>
      <c r="F58" s="16">
        <f>IFERROR(SOLID!J27,0)</f>
        <v>0</v>
      </c>
      <c r="G58" s="16">
        <f>IFERROR(SOLID!K27,0)</f>
        <v>0</v>
      </c>
      <c r="H58" s="16">
        <f>IFERROR(SOLID!L27,0)</f>
        <v>0</v>
      </c>
      <c r="I58" s="16">
        <f>IFERROR(SOLID!M27,0)</f>
        <v>0</v>
      </c>
      <c r="J58" s="16">
        <f>IFERROR(SOLID!N27,0)</f>
        <v>0</v>
      </c>
      <c r="K58" s="16">
        <f>IFERROR(SOLID!O27,0)</f>
        <v>0</v>
      </c>
      <c r="L58" s="16">
        <f>IFERROR(SOLID!P27,0)</f>
        <v>0</v>
      </c>
      <c r="M58" s="16">
        <f>IFERROR(SOLID!Q27,0)</f>
        <v>0</v>
      </c>
      <c r="N58" s="16">
        <f>IFERROR(SOLID!R27,0)</f>
        <v>0</v>
      </c>
      <c r="O58" s="16">
        <f>IFERROR(SOLID!S27,0)</f>
        <v>0</v>
      </c>
      <c r="P58" s="16">
        <f>IFERROR(SOLID!T27,0)</f>
        <v>0</v>
      </c>
      <c r="Q58" s="16">
        <f>IFERROR(SOLID!U27,0)</f>
        <v>0</v>
      </c>
      <c r="R58" s="16">
        <f>IFERROR(SOLID!V27,0)</f>
        <v>0</v>
      </c>
      <c r="S58" s="16">
        <f>IFERROR(SOLID!W27,0)</f>
        <v>0</v>
      </c>
      <c r="T58" s="16">
        <f>IFERROR(SOLID!X27,0)</f>
        <v>0</v>
      </c>
      <c r="U58" s="16">
        <f>IFERROR(SOLID!Y27,0)</f>
        <v>0</v>
      </c>
      <c r="V58" s="16">
        <f>IFERROR(SOLID!Z27,0)</f>
        <v>0</v>
      </c>
      <c r="W58" s="16">
        <f>IFERROR(SOLID!AA27,0)</f>
        <v>0</v>
      </c>
      <c r="X58" s="16">
        <f>IFERROR(SOLID!AB27,0)</f>
        <v>0</v>
      </c>
      <c r="Y58" s="16">
        <f>IFERROR(SOLID!AC27,0)</f>
        <v>0</v>
      </c>
      <c r="Z58" s="16">
        <f>IFERROR(SOLID!AD27,0)</f>
        <v>0</v>
      </c>
      <c r="AA58" s="16">
        <f>IFERROR(SOLID!AE27,0)</f>
        <v>0</v>
      </c>
      <c r="AB58" s="16">
        <f>IFERROR(SOLID!AF27,0)</f>
        <v>0</v>
      </c>
      <c r="AC58" s="16">
        <f>IFERROR(SOLID!AG27,0)</f>
        <v>0</v>
      </c>
      <c r="AD58" s="16">
        <f>IFERROR(SOLID!AH27,0)</f>
        <v>0</v>
      </c>
      <c r="AE58" s="16">
        <f>IFERROR(SOLID!AI27,0)</f>
        <v>0</v>
      </c>
      <c r="AF58" s="16">
        <f>IFERROR(SOLID!AJ27,0)</f>
        <v>0</v>
      </c>
      <c r="AG58" s="16">
        <f>IFERROR(SOLID!AK27,0)</f>
        <v>0</v>
      </c>
      <c r="AH58" s="16">
        <f>IFERROR(SOLID!AL27,0)</f>
        <v>0</v>
      </c>
      <c r="AI58" s="16">
        <f>IFERROR(SOLID!AM27,0)</f>
        <v>0</v>
      </c>
      <c r="AJ58" s="16">
        <f>IFERROR(SOLID!AN27,0)</f>
        <v>0</v>
      </c>
      <c r="AK58" s="16">
        <f>IFERROR(SOLID!AO27,0)</f>
        <v>0</v>
      </c>
      <c r="AL58" s="16">
        <f>IFERROR(SOLID!AP27,0)</f>
        <v>0</v>
      </c>
      <c r="AM58" s="16">
        <f>IFERROR(SOLID!AQ27,0)</f>
        <v>0</v>
      </c>
      <c r="AN58" s="16">
        <f>IFERROR(SOLID!AR27,0)</f>
        <v>0</v>
      </c>
      <c r="AO58" s="16">
        <f>IFERROR(SOLID!AS27,0)</f>
        <v>0</v>
      </c>
      <c r="AP58" s="16">
        <f>IFERROR(SOLID!AT27,0)</f>
        <v>0</v>
      </c>
      <c r="AQ58" s="16">
        <f>IFERROR(SOLID!AU27,0)</f>
        <v>0</v>
      </c>
      <c r="AR58" s="16">
        <f>IFERROR(SOLID!AV27,0)</f>
        <v>0</v>
      </c>
      <c r="AS58" s="16">
        <f>IFERROR(SOLID!AW27,0)</f>
        <v>0</v>
      </c>
      <c r="AT58" s="16">
        <f>IFERROR(SOLID!AX27,0)</f>
        <v>0</v>
      </c>
      <c r="AU58" s="16">
        <f>IFERROR(SOLID!AY27,0)</f>
        <v>0</v>
      </c>
      <c r="AV58" s="16">
        <f>IFERROR(SOLID!AZ27,0)</f>
        <v>0</v>
      </c>
      <c r="AW58" s="16">
        <f>IFERROR(SOLID!BA27,0)</f>
        <v>0</v>
      </c>
      <c r="AX58" s="16">
        <f>IFERROR(SOLID!BB27,0)</f>
        <v>0</v>
      </c>
      <c r="AY58" s="16">
        <f>IFERROR(SOLID!BC27,0)</f>
        <v>0</v>
      </c>
      <c r="AZ58" s="16">
        <f>IFERROR(SOLID!BD27,0)</f>
        <v>0</v>
      </c>
      <c r="BA58" s="16">
        <f>IFERROR(SOLID!BE27,0)</f>
        <v>0</v>
      </c>
      <c r="BB58" s="16">
        <f>IFERROR(SOLID!BF27,0)</f>
        <v>0</v>
      </c>
      <c r="BC58" s="16">
        <f>IFERROR(SOLID!BG27,0)</f>
        <v>0</v>
      </c>
      <c r="BD58" s="16">
        <f>IFERROR(SOLID!BH27,0)</f>
        <v>0</v>
      </c>
      <c r="BE58" s="16">
        <f>IFERROR(SOLID!BI27,0)</f>
        <v>0</v>
      </c>
      <c r="BF58" s="16">
        <f>IFERROR(SOLID!BJ27,0)</f>
        <v>0</v>
      </c>
      <c r="BG58" s="16">
        <f>IFERROR(SOLID!BK27,0)</f>
        <v>0</v>
      </c>
      <c r="BH58" s="16">
        <f>IFERROR(SOLID!BL27,0)</f>
        <v>0</v>
      </c>
      <c r="BI58" s="16">
        <f>IFERROR(SOLID!BM27,0)</f>
        <v>0</v>
      </c>
      <c r="BJ58" s="16">
        <f>IFERROR(SOLID!BN27,0)</f>
        <v>0</v>
      </c>
      <c r="BK58" s="16">
        <f>IFERROR(SOLID!BO27,0)</f>
        <v>0</v>
      </c>
      <c r="BL58" s="16">
        <f>IFERROR(SOLID!BP27,0)</f>
        <v>0</v>
      </c>
      <c r="BM58" s="16">
        <f>IFERROR(SOLID!BQ27,0)</f>
        <v>0</v>
      </c>
      <c r="BN58" s="16">
        <f>IFERROR(SOLID!BR27,0)</f>
        <v>0</v>
      </c>
      <c r="BO58" s="16">
        <f>IFERROR(SOLID!BS27,0)</f>
        <v>0</v>
      </c>
      <c r="BP58" s="16">
        <f>IFERROR(SOLID!BT27,0)</f>
        <v>0</v>
      </c>
      <c r="BQ58" s="16">
        <f>IFERROR(SOLID!BU27,0)</f>
        <v>0</v>
      </c>
      <c r="BR58" s="16">
        <f>IFERROR(SOLID!BV27,0)</f>
        <v>0</v>
      </c>
      <c r="BS58" s="16">
        <f>IFERROR(SOLID!BW27,0)</f>
        <v>0</v>
      </c>
      <c r="BT58" s="16">
        <f>IFERROR(SOLID!BX27,0)</f>
        <v>0</v>
      </c>
    </row>
    <row r="59" spans="1:72" ht="21.75" hidden="1" outlineLevel="1" thickBot="1" x14ac:dyDescent="0.4">
      <c r="A59" s="87">
        <f>IFERROR(SOLID!E28,0)</f>
        <v>0</v>
      </c>
      <c r="B59" s="16">
        <f>IFERROR(SOLID!F28,0)</f>
        <v>0</v>
      </c>
      <c r="C59" s="16">
        <f>IFERROR(SOLID!G28,0)</f>
        <v>0</v>
      </c>
      <c r="D59" s="16">
        <f>IFERROR(SOLID!H28,0)</f>
        <v>0</v>
      </c>
      <c r="E59" s="16">
        <f>IFERROR(SOLID!I28,0)</f>
        <v>0</v>
      </c>
      <c r="F59" s="16">
        <f>IFERROR(SOLID!J28,0)</f>
        <v>0</v>
      </c>
      <c r="G59" s="16">
        <f>IFERROR(SOLID!K28,0)</f>
        <v>0</v>
      </c>
      <c r="H59" s="16">
        <f>IFERROR(SOLID!L28,0)</f>
        <v>0</v>
      </c>
      <c r="I59" s="16">
        <f>IFERROR(SOLID!M28,0)</f>
        <v>0</v>
      </c>
      <c r="J59" s="16">
        <f>IFERROR(SOLID!N28,0)</f>
        <v>0</v>
      </c>
      <c r="K59" s="16">
        <f>IFERROR(SOLID!O28,0)</f>
        <v>0</v>
      </c>
      <c r="L59" s="16">
        <f>IFERROR(SOLID!P28,0)</f>
        <v>0</v>
      </c>
      <c r="M59" s="16">
        <f>IFERROR(SOLID!Q28,0)</f>
        <v>0</v>
      </c>
      <c r="N59" s="16">
        <f>IFERROR(SOLID!R28,0)</f>
        <v>0</v>
      </c>
      <c r="O59" s="16">
        <f>IFERROR(SOLID!S28,0)</f>
        <v>0</v>
      </c>
      <c r="P59" s="16">
        <f>IFERROR(SOLID!T28,0)</f>
        <v>0</v>
      </c>
      <c r="Q59" s="16">
        <f>IFERROR(SOLID!U28,0)</f>
        <v>0</v>
      </c>
      <c r="R59" s="16">
        <f>IFERROR(SOLID!V28,0)</f>
        <v>0</v>
      </c>
      <c r="S59" s="16">
        <f>IFERROR(SOLID!W28,0)</f>
        <v>0</v>
      </c>
      <c r="T59" s="16">
        <f>IFERROR(SOLID!X28,0)</f>
        <v>0</v>
      </c>
      <c r="U59" s="16">
        <f>IFERROR(SOLID!Y28,0)</f>
        <v>0</v>
      </c>
      <c r="V59" s="16">
        <f>IFERROR(SOLID!Z28,0)</f>
        <v>0</v>
      </c>
      <c r="W59" s="16">
        <f>IFERROR(SOLID!AA28,0)</f>
        <v>0</v>
      </c>
      <c r="X59" s="16">
        <f>IFERROR(SOLID!AB28,0)</f>
        <v>0</v>
      </c>
      <c r="Y59" s="16">
        <f>IFERROR(SOLID!AC28,0)</f>
        <v>0</v>
      </c>
      <c r="Z59" s="16">
        <f>IFERROR(SOLID!AD28,0)</f>
        <v>0</v>
      </c>
      <c r="AA59" s="16">
        <f>IFERROR(SOLID!AE28,0)</f>
        <v>0</v>
      </c>
      <c r="AB59" s="16">
        <f>IFERROR(SOLID!AF28,0)</f>
        <v>0</v>
      </c>
      <c r="AC59" s="16">
        <f>IFERROR(SOLID!AG28,0)</f>
        <v>0</v>
      </c>
      <c r="AD59" s="16">
        <f>IFERROR(SOLID!AH28,0)</f>
        <v>0</v>
      </c>
      <c r="AE59" s="16">
        <f>IFERROR(SOLID!AI28,0)</f>
        <v>0</v>
      </c>
      <c r="AF59" s="16">
        <f>IFERROR(SOLID!AJ28,0)</f>
        <v>0</v>
      </c>
      <c r="AG59" s="16">
        <f>IFERROR(SOLID!AK28,0)</f>
        <v>0</v>
      </c>
      <c r="AH59" s="16">
        <f>IFERROR(SOLID!AL28,0)</f>
        <v>0</v>
      </c>
      <c r="AI59" s="16">
        <f>IFERROR(SOLID!AM28,0)</f>
        <v>0</v>
      </c>
      <c r="AJ59" s="16">
        <f>IFERROR(SOLID!AN28,0)</f>
        <v>0</v>
      </c>
      <c r="AK59" s="16">
        <f>IFERROR(SOLID!AO28,0)</f>
        <v>0</v>
      </c>
      <c r="AL59" s="16">
        <f>IFERROR(SOLID!AP28,0)</f>
        <v>0</v>
      </c>
      <c r="AM59" s="16">
        <f>IFERROR(SOLID!AQ28,0)</f>
        <v>0</v>
      </c>
      <c r="AN59" s="16">
        <f>IFERROR(SOLID!AR28,0)</f>
        <v>0</v>
      </c>
      <c r="AO59" s="16">
        <f>IFERROR(SOLID!AS28,0)</f>
        <v>0</v>
      </c>
      <c r="AP59" s="16">
        <f>IFERROR(SOLID!AT28,0)</f>
        <v>0</v>
      </c>
      <c r="AQ59" s="16">
        <f>IFERROR(SOLID!AU28,0)</f>
        <v>0</v>
      </c>
      <c r="AR59" s="16">
        <f>IFERROR(SOLID!AV28,0)</f>
        <v>0</v>
      </c>
      <c r="AS59" s="16">
        <f>IFERROR(SOLID!AW28,0)</f>
        <v>0</v>
      </c>
      <c r="AT59" s="16">
        <f>IFERROR(SOLID!AX28,0)</f>
        <v>0</v>
      </c>
      <c r="AU59" s="16">
        <f>IFERROR(SOLID!AY28,0)</f>
        <v>0</v>
      </c>
      <c r="AV59" s="16">
        <f>IFERROR(SOLID!AZ28,0)</f>
        <v>0</v>
      </c>
      <c r="AW59" s="16">
        <f>IFERROR(SOLID!BA28,0)</f>
        <v>0</v>
      </c>
      <c r="AX59" s="16">
        <f>IFERROR(SOLID!BB28,0)</f>
        <v>0</v>
      </c>
      <c r="AY59" s="16">
        <f>IFERROR(SOLID!BC28,0)</f>
        <v>0</v>
      </c>
      <c r="AZ59" s="16">
        <f>IFERROR(SOLID!BD28,0)</f>
        <v>0</v>
      </c>
      <c r="BA59" s="16">
        <f>IFERROR(SOLID!BE28,0)</f>
        <v>0</v>
      </c>
      <c r="BB59" s="16">
        <f>IFERROR(SOLID!BF28,0)</f>
        <v>0</v>
      </c>
      <c r="BC59" s="16">
        <f>IFERROR(SOLID!BG28,0)</f>
        <v>0</v>
      </c>
      <c r="BD59" s="16">
        <f>IFERROR(SOLID!BH28,0)</f>
        <v>0</v>
      </c>
      <c r="BE59" s="16">
        <f>IFERROR(SOLID!BI28,0)</f>
        <v>0</v>
      </c>
      <c r="BF59" s="16">
        <f>IFERROR(SOLID!BJ28,0)</f>
        <v>0</v>
      </c>
      <c r="BG59" s="16">
        <f>IFERROR(SOLID!BK28,0)</f>
        <v>0</v>
      </c>
      <c r="BH59" s="16">
        <f>IFERROR(SOLID!BL28,0)</f>
        <v>0</v>
      </c>
      <c r="BI59" s="16">
        <f>IFERROR(SOLID!BM28,0)</f>
        <v>0</v>
      </c>
      <c r="BJ59" s="16">
        <f>IFERROR(SOLID!BN28,0)</f>
        <v>0</v>
      </c>
      <c r="BK59" s="16">
        <f>IFERROR(SOLID!BO28,0)</f>
        <v>0</v>
      </c>
      <c r="BL59" s="16">
        <f>IFERROR(SOLID!BP28,0)</f>
        <v>0</v>
      </c>
      <c r="BM59" s="16">
        <f>IFERROR(SOLID!BQ28,0)</f>
        <v>0</v>
      </c>
      <c r="BN59" s="16">
        <f>IFERROR(SOLID!BR28,0)</f>
        <v>0</v>
      </c>
      <c r="BO59" s="16">
        <f>IFERROR(SOLID!BS28,0)</f>
        <v>0</v>
      </c>
      <c r="BP59" s="16">
        <f>IFERROR(SOLID!BT28,0)</f>
        <v>0</v>
      </c>
      <c r="BQ59" s="16">
        <f>IFERROR(SOLID!BU28,0)</f>
        <v>0</v>
      </c>
      <c r="BR59" s="16">
        <f>IFERROR(SOLID!BV28,0)</f>
        <v>0</v>
      </c>
      <c r="BS59" s="16">
        <f>IFERROR(SOLID!BW28,0)</f>
        <v>0</v>
      </c>
      <c r="BT59" s="16">
        <f>IFERROR(SOLID!BX28,0)</f>
        <v>0</v>
      </c>
    </row>
    <row r="60" spans="1:72" ht="21.75" hidden="1" outlineLevel="1" thickBot="1" x14ac:dyDescent="0.4">
      <c r="A60" s="87">
        <f>IFERROR(SOLID!E29,0)</f>
        <v>0</v>
      </c>
      <c r="B60" s="16">
        <f>IFERROR(SOLID!F29,0)</f>
        <v>0</v>
      </c>
      <c r="C60" s="16">
        <f>IFERROR(SOLID!G29,0)</f>
        <v>0</v>
      </c>
      <c r="D60" s="16">
        <f>IFERROR(SOLID!H29,0)</f>
        <v>0</v>
      </c>
      <c r="E60" s="16">
        <f>IFERROR(SOLID!I29,0)</f>
        <v>0</v>
      </c>
      <c r="F60" s="16">
        <f>IFERROR(SOLID!J29,0)</f>
        <v>0</v>
      </c>
      <c r="G60" s="16">
        <f>IFERROR(SOLID!K29,0)</f>
        <v>0</v>
      </c>
      <c r="H60" s="16">
        <f>IFERROR(SOLID!L29,0)</f>
        <v>0</v>
      </c>
      <c r="I60" s="16">
        <f>IFERROR(SOLID!M29,0)</f>
        <v>0</v>
      </c>
      <c r="J60" s="16">
        <f>IFERROR(SOLID!N29,0)</f>
        <v>0</v>
      </c>
      <c r="K60" s="16">
        <f>IFERROR(SOLID!O29,0)</f>
        <v>0</v>
      </c>
      <c r="L60" s="16">
        <f>IFERROR(SOLID!P29,0)</f>
        <v>0</v>
      </c>
      <c r="M60" s="16">
        <f>IFERROR(SOLID!Q29,0)</f>
        <v>0</v>
      </c>
      <c r="N60" s="16">
        <f>IFERROR(SOLID!R29,0)</f>
        <v>0</v>
      </c>
      <c r="O60" s="16">
        <f>IFERROR(SOLID!S29,0)</f>
        <v>0</v>
      </c>
      <c r="P60" s="16">
        <f>IFERROR(SOLID!T29,0)</f>
        <v>0</v>
      </c>
      <c r="Q60" s="16">
        <f>IFERROR(SOLID!U29,0)</f>
        <v>0</v>
      </c>
      <c r="R60" s="16">
        <f>IFERROR(SOLID!V29,0)</f>
        <v>0</v>
      </c>
      <c r="S60" s="16">
        <f>IFERROR(SOLID!W29,0)</f>
        <v>0</v>
      </c>
      <c r="T60" s="16">
        <f>IFERROR(SOLID!X29,0)</f>
        <v>0</v>
      </c>
      <c r="U60" s="16">
        <f>IFERROR(SOLID!Y29,0)</f>
        <v>0</v>
      </c>
      <c r="V60" s="16">
        <f>IFERROR(SOLID!Z29,0)</f>
        <v>0</v>
      </c>
      <c r="W60" s="16">
        <f>IFERROR(SOLID!AA29,0)</f>
        <v>0</v>
      </c>
      <c r="X60" s="16">
        <f>IFERROR(SOLID!AB29,0)</f>
        <v>0</v>
      </c>
      <c r="Y60" s="16">
        <f>IFERROR(SOLID!AC29,0)</f>
        <v>0</v>
      </c>
      <c r="Z60" s="16">
        <f>IFERROR(SOLID!AD29,0)</f>
        <v>0</v>
      </c>
      <c r="AA60" s="16">
        <f>IFERROR(SOLID!AE29,0)</f>
        <v>0</v>
      </c>
      <c r="AB60" s="16">
        <f>IFERROR(SOLID!AF29,0)</f>
        <v>0</v>
      </c>
      <c r="AC60" s="16">
        <f>IFERROR(SOLID!AG29,0)</f>
        <v>0</v>
      </c>
      <c r="AD60" s="16">
        <f>IFERROR(SOLID!AH29,0)</f>
        <v>0</v>
      </c>
      <c r="AE60" s="16">
        <f>IFERROR(SOLID!AI29,0)</f>
        <v>0</v>
      </c>
      <c r="AF60" s="16">
        <f>IFERROR(SOLID!AJ29,0)</f>
        <v>0</v>
      </c>
      <c r="AG60" s="16">
        <f>IFERROR(SOLID!AK29,0)</f>
        <v>0</v>
      </c>
      <c r="AH60" s="16">
        <f>IFERROR(SOLID!AL29,0)</f>
        <v>0</v>
      </c>
      <c r="AI60" s="16">
        <f>IFERROR(SOLID!AM29,0)</f>
        <v>0</v>
      </c>
      <c r="AJ60" s="16">
        <f>IFERROR(SOLID!AN29,0)</f>
        <v>0</v>
      </c>
      <c r="AK60" s="16">
        <f>IFERROR(SOLID!AO29,0)</f>
        <v>0</v>
      </c>
      <c r="AL60" s="16">
        <f>IFERROR(SOLID!AP29,0)</f>
        <v>0</v>
      </c>
      <c r="AM60" s="16">
        <f>IFERROR(SOLID!AQ29,0)</f>
        <v>0</v>
      </c>
      <c r="AN60" s="16">
        <f>IFERROR(SOLID!AR29,0)</f>
        <v>0</v>
      </c>
      <c r="AO60" s="16">
        <f>IFERROR(SOLID!AS29,0)</f>
        <v>0</v>
      </c>
      <c r="AP60" s="16">
        <f>IFERROR(SOLID!AT29,0)</f>
        <v>0</v>
      </c>
      <c r="AQ60" s="16">
        <f>IFERROR(SOLID!AU29,0)</f>
        <v>0</v>
      </c>
      <c r="AR60" s="16">
        <f>IFERROR(SOLID!AV29,0)</f>
        <v>0</v>
      </c>
      <c r="AS60" s="16">
        <f>IFERROR(SOLID!AW29,0)</f>
        <v>0</v>
      </c>
      <c r="AT60" s="16">
        <f>IFERROR(SOLID!AX29,0)</f>
        <v>0</v>
      </c>
      <c r="AU60" s="16">
        <f>IFERROR(SOLID!AY29,0)</f>
        <v>0</v>
      </c>
      <c r="AV60" s="16">
        <f>IFERROR(SOLID!AZ29,0)</f>
        <v>0</v>
      </c>
      <c r="AW60" s="16">
        <f>IFERROR(SOLID!BA29,0)</f>
        <v>0</v>
      </c>
      <c r="AX60" s="16">
        <f>IFERROR(SOLID!BB29,0)</f>
        <v>0</v>
      </c>
      <c r="AY60" s="16">
        <f>IFERROR(SOLID!BC29,0)</f>
        <v>0</v>
      </c>
      <c r="AZ60" s="16">
        <f>IFERROR(SOLID!BD29,0)</f>
        <v>0</v>
      </c>
      <c r="BA60" s="16">
        <f>IFERROR(SOLID!BE29,0)</f>
        <v>0</v>
      </c>
      <c r="BB60" s="16">
        <f>IFERROR(SOLID!BF29,0)</f>
        <v>0</v>
      </c>
      <c r="BC60" s="16">
        <f>IFERROR(SOLID!BG29,0)</f>
        <v>0</v>
      </c>
      <c r="BD60" s="16">
        <f>IFERROR(SOLID!BH29,0)</f>
        <v>0</v>
      </c>
      <c r="BE60" s="16">
        <f>IFERROR(SOLID!BI29,0)</f>
        <v>0</v>
      </c>
      <c r="BF60" s="16">
        <f>IFERROR(SOLID!BJ29,0)</f>
        <v>0</v>
      </c>
      <c r="BG60" s="16">
        <f>IFERROR(SOLID!BK29,0)</f>
        <v>0</v>
      </c>
      <c r="BH60" s="16">
        <f>IFERROR(SOLID!BL29,0)</f>
        <v>0</v>
      </c>
      <c r="BI60" s="16">
        <f>IFERROR(SOLID!BM29,0)</f>
        <v>0</v>
      </c>
      <c r="BJ60" s="16">
        <f>IFERROR(SOLID!BN29,0)</f>
        <v>0</v>
      </c>
      <c r="BK60" s="16">
        <f>IFERROR(SOLID!BO29,0)</f>
        <v>0</v>
      </c>
      <c r="BL60" s="16">
        <f>IFERROR(SOLID!BP29,0)</f>
        <v>0</v>
      </c>
      <c r="BM60" s="16">
        <f>IFERROR(SOLID!BQ29,0)</f>
        <v>0</v>
      </c>
      <c r="BN60" s="16">
        <f>IFERROR(SOLID!BR29,0)</f>
        <v>0</v>
      </c>
      <c r="BO60" s="16">
        <f>IFERROR(SOLID!BS29,0)</f>
        <v>0</v>
      </c>
      <c r="BP60" s="16">
        <f>IFERROR(SOLID!BT29,0)</f>
        <v>0</v>
      </c>
      <c r="BQ60" s="16">
        <f>IFERROR(SOLID!BU29,0)</f>
        <v>0</v>
      </c>
      <c r="BR60" s="16">
        <f>IFERROR(SOLID!BV29,0)</f>
        <v>0</v>
      </c>
      <c r="BS60" s="16">
        <f>IFERROR(SOLID!BW29,0)</f>
        <v>0</v>
      </c>
      <c r="BT60" s="16">
        <f>IFERROR(SOLID!BX29,0)</f>
        <v>0</v>
      </c>
    </row>
    <row r="61" spans="1:72" ht="21.75" hidden="1" outlineLevel="1" thickBot="1" x14ac:dyDescent="0.4">
      <c r="A61" s="87">
        <f>IFERROR(SOLID!E30,0)</f>
        <v>0</v>
      </c>
      <c r="B61" s="16">
        <f>IFERROR(SOLID!F30,0)</f>
        <v>0</v>
      </c>
      <c r="C61" s="16">
        <f>IFERROR(SOLID!G30,0)</f>
        <v>0</v>
      </c>
      <c r="D61" s="16">
        <f>IFERROR(SOLID!H30,0)</f>
        <v>0</v>
      </c>
      <c r="E61" s="16">
        <f>IFERROR(SOLID!I30,0)</f>
        <v>0</v>
      </c>
      <c r="F61" s="16">
        <f>IFERROR(SOLID!J30,0)</f>
        <v>0</v>
      </c>
      <c r="G61" s="16">
        <f>IFERROR(SOLID!K30,0)</f>
        <v>0</v>
      </c>
      <c r="H61" s="16">
        <f>IFERROR(SOLID!L30,0)</f>
        <v>0</v>
      </c>
      <c r="I61" s="16">
        <f>IFERROR(SOLID!M30,0)</f>
        <v>0</v>
      </c>
      <c r="J61" s="16">
        <f>IFERROR(SOLID!N30,0)</f>
        <v>0</v>
      </c>
      <c r="K61" s="16">
        <f>IFERROR(SOLID!O30,0)</f>
        <v>0</v>
      </c>
      <c r="L61" s="16">
        <f>IFERROR(SOLID!P30,0)</f>
        <v>0</v>
      </c>
      <c r="M61" s="16">
        <f>IFERROR(SOLID!Q30,0)</f>
        <v>0</v>
      </c>
      <c r="N61" s="16">
        <f>IFERROR(SOLID!R30,0)</f>
        <v>0</v>
      </c>
      <c r="O61" s="16">
        <f>IFERROR(SOLID!S30,0)</f>
        <v>0</v>
      </c>
      <c r="P61" s="16">
        <f>IFERROR(SOLID!T30,0)</f>
        <v>0</v>
      </c>
      <c r="Q61" s="16">
        <f>IFERROR(SOLID!U30,0)</f>
        <v>0</v>
      </c>
      <c r="R61" s="16">
        <f>IFERROR(SOLID!V30,0)</f>
        <v>0</v>
      </c>
      <c r="S61" s="16">
        <f>IFERROR(SOLID!W30,0)</f>
        <v>0</v>
      </c>
      <c r="T61" s="16">
        <f>IFERROR(SOLID!X30,0)</f>
        <v>0</v>
      </c>
      <c r="U61" s="16">
        <f>IFERROR(SOLID!Y30,0)</f>
        <v>0</v>
      </c>
      <c r="V61" s="16">
        <f>IFERROR(SOLID!Z30,0)</f>
        <v>0</v>
      </c>
      <c r="W61" s="16">
        <f>IFERROR(SOLID!AA30,0)</f>
        <v>0</v>
      </c>
      <c r="X61" s="16">
        <f>IFERROR(SOLID!AB30,0)</f>
        <v>0</v>
      </c>
      <c r="Y61" s="16">
        <f>IFERROR(SOLID!AC30,0)</f>
        <v>0</v>
      </c>
      <c r="Z61" s="16">
        <f>IFERROR(SOLID!AD30,0)</f>
        <v>0</v>
      </c>
      <c r="AA61" s="16">
        <f>IFERROR(SOLID!AE30,0)</f>
        <v>0</v>
      </c>
      <c r="AB61" s="16">
        <f>IFERROR(SOLID!AF30,0)</f>
        <v>0</v>
      </c>
      <c r="AC61" s="16">
        <f>IFERROR(SOLID!AG30,0)</f>
        <v>0</v>
      </c>
      <c r="AD61" s="16">
        <f>IFERROR(SOLID!AH30,0)</f>
        <v>0</v>
      </c>
      <c r="AE61" s="16">
        <f>IFERROR(SOLID!AI30,0)</f>
        <v>0</v>
      </c>
      <c r="AF61" s="16">
        <f>IFERROR(SOLID!AJ30,0)</f>
        <v>0</v>
      </c>
      <c r="AG61" s="16">
        <f>IFERROR(SOLID!AK30,0)</f>
        <v>0</v>
      </c>
      <c r="AH61" s="16">
        <f>IFERROR(SOLID!AL30,0)</f>
        <v>0</v>
      </c>
      <c r="AI61" s="16">
        <f>IFERROR(SOLID!AM30,0)</f>
        <v>0</v>
      </c>
      <c r="AJ61" s="16">
        <f>IFERROR(SOLID!AN30,0)</f>
        <v>0</v>
      </c>
      <c r="AK61" s="16">
        <f>IFERROR(SOLID!AO30,0)</f>
        <v>0</v>
      </c>
      <c r="AL61" s="16">
        <f>IFERROR(SOLID!AP30,0)</f>
        <v>0</v>
      </c>
      <c r="AM61" s="16">
        <f>IFERROR(SOLID!AQ30,0)</f>
        <v>0</v>
      </c>
      <c r="AN61" s="16">
        <f>IFERROR(SOLID!AR30,0)</f>
        <v>0</v>
      </c>
      <c r="AO61" s="16">
        <f>IFERROR(SOLID!AS30,0)</f>
        <v>0</v>
      </c>
      <c r="AP61" s="16">
        <f>IFERROR(SOLID!AT30,0)</f>
        <v>0</v>
      </c>
      <c r="AQ61" s="16">
        <f>IFERROR(SOLID!AU30,0)</f>
        <v>0</v>
      </c>
      <c r="AR61" s="16">
        <f>IFERROR(SOLID!AV30,0)</f>
        <v>0</v>
      </c>
      <c r="AS61" s="16">
        <f>IFERROR(SOLID!AW30,0)</f>
        <v>0</v>
      </c>
      <c r="AT61" s="16">
        <f>IFERROR(SOLID!AX30,0)</f>
        <v>0</v>
      </c>
      <c r="AU61" s="16">
        <f>IFERROR(SOLID!AY30,0)</f>
        <v>0</v>
      </c>
      <c r="AV61" s="16">
        <f>IFERROR(SOLID!AZ30,0)</f>
        <v>0</v>
      </c>
      <c r="AW61" s="16">
        <f>IFERROR(SOLID!BA30,0)</f>
        <v>0</v>
      </c>
      <c r="AX61" s="16">
        <f>IFERROR(SOLID!BB30,0)</f>
        <v>0</v>
      </c>
      <c r="AY61" s="16">
        <f>IFERROR(SOLID!BC30,0)</f>
        <v>0</v>
      </c>
      <c r="AZ61" s="16">
        <f>IFERROR(SOLID!BD30,0)</f>
        <v>0</v>
      </c>
      <c r="BA61" s="16">
        <f>IFERROR(SOLID!BE30,0)</f>
        <v>0</v>
      </c>
      <c r="BB61" s="16">
        <f>IFERROR(SOLID!BF30,0)</f>
        <v>0</v>
      </c>
      <c r="BC61" s="16">
        <f>IFERROR(SOLID!BG30,0)</f>
        <v>0</v>
      </c>
      <c r="BD61" s="16">
        <f>IFERROR(SOLID!BH30,0)</f>
        <v>0</v>
      </c>
      <c r="BE61" s="16">
        <f>IFERROR(SOLID!BI30,0)</f>
        <v>0</v>
      </c>
      <c r="BF61" s="16">
        <f>IFERROR(SOLID!BJ30,0)</f>
        <v>0</v>
      </c>
      <c r="BG61" s="16">
        <f>IFERROR(SOLID!BK30,0)</f>
        <v>0</v>
      </c>
      <c r="BH61" s="16">
        <f>IFERROR(SOLID!BL30,0)</f>
        <v>0</v>
      </c>
      <c r="BI61" s="16">
        <f>IFERROR(SOLID!BM30,0)</f>
        <v>0</v>
      </c>
      <c r="BJ61" s="16">
        <f>IFERROR(SOLID!BN30,0)</f>
        <v>0</v>
      </c>
      <c r="BK61" s="16">
        <f>IFERROR(SOLID!BO30,0)</f>
        <v>0</v>
      </c>
      <c r="BL61" s="16">
        <f>IFERROR(SOLID!BP30,0)</f>
        <v>0</v>
      </c>
      <c r="BM61" s="16">
        <f>IFERROR(SOLID!BQ30,0)</f>
        <v>0</v>
      </c>
      <c r="BN61" s="16">
        <f>IFERROR(SOLID!BR30,0)</f>
        <v>0</v>
      </c>
      <c r="BO61" s="16">
        <f>IFERROR(SOLID!BS30,0)</f>
        <v>0</v>
      </c>
      <c r="BP61" s="16">
        <f>IFERROR(SOLID!BT30,0)</f>
        <v>0</v>
      </c>
      <c r="BQ61" s="16">
        <f>IFERROR(SOLID!BU30,0)</f>
        <v>0</v>
      </c>
      <c r="BR61" s="16">
        <f>IFERROR(SOLID!BV30,0)</f>
        <v>0</v>
      </c>
      <c r="BS61" s="16">
        <f>IFERROR(SOLID!BW30,0)</f>
        <v>0</v>
      </c>
      <c r="BT61" s="16">
        <f>IFERROR(SOLID!BX30,0)</f>
        <v>0</v>
      </c>
    </row>
    <row r="62" spans="1:72" ht="21.75" hidden="1" outlineLevel="1" thickBot="1" x14ac:dyDescent="0.4">
      <c r="A62" s="87">
        <f>IFERROR(SOLID!E31,0)</f>
        <v>0</v>
      </c>
      <c r="B62" s="16">
        <f>IFERROR(SOLID!F31,0)</f>
        <v>0</v>
      </c>
      <c r="C62" s="16">
        <f>IFERROR(SOLID!G31,0)</f>
        <v>0</v>
      </c>
      <c r="D62" s="16">
        <f>IFERROR(SOLID!H31,0)</f>
        <v>0</v>
      </c>
      <c r="E62" s="16">
        <f>IFERROR(SOLID!I31,0)</f>
        <v>0</v>
      </c>
      <c r="F62" s="16">
        <f>IFERROR(SOLID!J31,0)</f>
        <v>0</v>
      </c>
      <c r="G62" s="16">
        <f>IFERROR(SOLID!K31,0)</f>
        <v>0</v>
      </c>
      <c r="H62" s="16">
        <f>IFERROR(SOLID!L31,0)</f>
        <v>0</v>
      </c>
      <c r="I62" s="16">
        <f>IFERROR(SOLID!M31,0)</f>
        <v>0</v>
      </c>
      <c r="J62" s="16">
        <f>IFERROR(SOLID!N31,0)</f>
        <v>0</v>
      </c>
      <c r="K62" s="16">
        <f>IFERROR(SOLID!O31,0)</f>
        <v>0</v>
      </c>
      <c r="L62" s="16">
        <f>IFERROR(SOLID!P31,0)</f>
        <v>0</v>
      </c>
      <c r="M62" s="16">
        <f>IFERROR(SOLID!Q31,0)</f>
        <v>0</v>
      </c>
      <c r="N62" s="16">
        <f>IFERROR(SOLID!R31,0)</f>
        <v>0</v>
      </c>
      <c r="O62" s="16">
        <f>IFERROR(SOLID!S31,0)</f>
        <v>0</v>
      </c>
      <c r="P62" s="16">
        <f>IFERROR(SOLID!T31,0)</f>
        <v>0</v>
      </c>
      <c r="Q62" s="16">
        <f>IFERROR(SOLID!U31,0)</f>
        <v>0</v>
      </c>
      <c r="R62" s="16">
        <f>IFERROR(SOLID!V31,0)</f>
        <v>0</v>
      </c>
      <c r="S62" s="16">
        <f>IFERROR(SOLID!W31,0)</f>
        <v>0</v>
      </c>
      <c r="T62" s="16">
        <f>IFERROR(SOLID!X31,0)</f>
        <v>0</v>
      </c>
      <c r="U62" s="16">
        <f>IFERROR(SOLID!Y31,0)</f>
        <v>0</v>
      </c>
      <c r="V62" s="16">
        <f>IFERROR(SOLID!Z31,0)</f>
        <v>0</v>
      </c>
      <c r="W62" s="16">
        <f>IFERROR(SOLID!AA31,0)</f>
        <v>0</v>
      </c>
      <c r="X62" s="16">
        <f>IFERROR(SOLID!AB31,0)</f>
        <v>0</v>
      </c>
      <c r="Y62" s="16">
        <f>IFERROR(SOLID!AC31,0)</f>
        <v>0</v>
      </c>
      <c r="Z62" s="16">
        <f>IFERROR(SOLID!AD31,0)</f>
        <v>0</v>
      </c>
      <c r="AA62" s="16">
        <f>IFERROR(SOLID!AE31,0)</f>
        <v>0</v>
      </c>
      <c r="AB62" s="16">
        <f>IFERROR(SOLID!AF31,0)</f>
        <v>0</v>
      </c>
      <c r="AC62" s="16">
        <f>IFERROR(SOLID!AG31,0)</f>
        <v>0</v>
      </c>
      <c r="AD62" s="16">
        <f>IFERROR(SOLID!AH31,0)</f>
        <v>0</v>
      </c>
      <c r="AE62" s="16">
        <f>IFERROR(SOLID!AI31,0)</f>
        <v>0</v>
      </c>
      <c r="AF62" s="16">
        <f>IFERROR(SOLID!AJ31,0)</f>
        <v>0</v>
      </c>
      <c r="AG62" s="16">
        <f>IFERROR(SOLID!AK31,0)</f>
        <v>0</v>
      </c>
      <c r="AH62" s="16">
        <f>IFERROR(SOLID!AL31,0)</f>
        <v>0</v>
      </c>
      <c r="AI62" s="16">
        <f>IFERROR(SOLID!AM31,0)</f>
        <v>0</v>
      </c>
      <c r="AJ62" s="16">
        <f>IFERROR(SOLID!AN31,0)</f>
        <v>0</v>
      </c>
      <c r="AK62" s="16">
        <f>IFERROR(SOLID!AO31,0)</f>
        <v>0</v>
      </c>
      <c r="AL62" s="16">
        <f>IFERROR(SOLID!AP31,0)</f>
        <v>0</v>
      </c>
      <c r="AM62" s="16">
        <f>IFERROR(SOLID!AQ31,0)</f>
        <v>0</v>
      </c>
      <c r="AN62" s="16">
        <f>IFERROR(SOLID!AR31,0)</f>
        <v>0</v>
      </c>
      <c r="AO62" s="16">
        <f>IFERROR(SOLID!AS31,0)</f>
        <v>0</v>
      </c>
      <c r="AP62" s="16">
        <f>IFERROR(SOLID!AT31,0)</f>
        <v>0</v>
      </c>
      <c r="AQ62" s="16">
        <f>IFERROR(SOLID!AU31,0)</f>
        <v>0</v>
      </c>
      <c r="AR62" s="16">
        <f>IFERROR(SOLID!AV31,0)</f>
        <v>0</v>
      </c>
      <c r="AS62" s="16">
        <f>IFERROR(SOLID!AW31,0)</f>
        <v>0</v>
      </c>
      <c r="AT62" s="16">
        <f>IFERROR(SOLID!AX31,0)</f>
        <v>0</v>
      </c>
      <c r="AU62" s="16">
        <f>IFERROR(SOLID!AY31,0)</f>
        <v>0</v>
      </c>
      <c r="AV62" s="16">
        <f>IFERROR(SOLID!AZ31,0)</f>
        <v>0</v>
      </c>
      <c r="AW62" s="16">
        <f>IFERROR(SOLID!BA31,0)</f>
        <v>0</v>
      </c>
      <c r="AX62" s="16">
        <f>IFERROR(SOLID!BB31,0)</f>
        <v>0</v>
      </c>
      <c r="AY62" s="16">
        <f>IFERROR(SOLID!BC31,0)</f>
        <v>0</v>
      </c>
      <c r="AZ62" s="16">
        <f>IFERROR(SOLID!BD31,0)</f>
        <v>0</v>
      </c>
      <c r="BA62" s="16">
        <f>IFERROR(SOLID!BE31,0)</f>
        <v>0</v>
      </c>
      <c r="BB62" s="16">
        <f>IFERROR(SOLID!BF31,0)</f>
        <v>0</v>
      </c>
      <c r="BC62" s="16">
        <f>IFERROR(SOLID!BG31,0)</f>
        <v>0</v>
      </c>
      <c r="BD62" s="16">
        <f>IFERROR(SOLID!BH31,0)</f>
        <v>0</v>
      </c>
      <c r="BE62" s="16">
        <f>IFERROR(SOLID!BI31,0)</f>
        <v>0</v>
      </c>
      <c r="BF62" s="16">
        <f>IFERROR(SOLID!BJ31,0)</f>
        <v>0</v>
      </c>
      <c r="BG62" s="16">
        <f>IFERROR(SOLID!BK31,0)</f>
        <v>0</v>
      </c>
      <c r="BH62" s="16">
        <f>IFERROR(SOLID!BL31,0)</f>
        <v>0</v>
      </c>
      <c r="BI62" s="16">
        <f>IFERROR(SOLID!BM31,0)</f>
        <v>0</v>
      </c>
      <c r="BJ62" s="16">
        <f>IFERROR(SOLID!BN31,0)</f>
        <v>0</v>
      </c>
      <c r="BK62" s="16">
        <f>IFERROR(SOLID!BO31,0)</f>
        <v>0</v>
      </c>
      <c r="BL62" s="16">
        <f>IFERROR(SOLID!BP31,0)</f>
        <v>0</v>
      </c>
      <c r="BM62" s="16">
        <f>IFERROR(SOLID!BQ31,0)</f>
        <v>0</v>
      </c>
      <c r="BN62" s="16">
        <f>IFERROR(SOLID!BR31,0)</f>
        <v>0</v>
      </c>
      <c r="BO62" s="16">
        <f>IFERROR(SOLID!BS31,0)</f>
        <v>0</v>
      </c>
      <c r="BP62" s="16">
        <f>IFERROR(SOLID!BT31,0)</f>
        <v>0</v>
      </c>
      <c r="BQ62" s="16">
        <f>IFERROR(SOLID!BU31,0)</f>
        <v>0</v>
      </c>
      <c r="BR62" s="16">
        <f>IFERROR(SOLID!BV31,0)</f>
        <v>0</v>
      </c>
      <c r="BS62" s="16">
        <f>IFERROR(SOLID!BW31,0)</f>
        <v>0</v>
      </c>
      <c r="BT62" s="16">
        <f>IFERROR(SOLID!BX31,0)</f>
        <v>0</v>
      </c>
    </row>
    <row r="63" spans="1:72" ht="21.75" hidden="1" outlineLevel="1" thickBot="1" x14ac:dyDescent="0.4">
      <c r="A63" s="87">
        <f>IFERROR(SOLID!E32,0)</f>
        <v>0</v>
      </c>
      <c r="B63" s="16">
        <f>IFERROR(SOLID!F32,0)</f>
        <v>0</v>
      </c>
      <c r="C63" s="16">
        <f>IFERROR(SOLID!G32,0)</f>
        <v>0</v>
      </c>
      <c r="D63" s="16">
        <f>IFERROR(SOLID!H32,0)</f>
        <v>0</v>
      </c>
      <c r="E63" s="16">
        <f>IFERROR(SOLID!I32,0)</f>
        <v>0</v>
      </c>
      <c r="F63" s="16">
        <f>IFERROR(SOLID!J32,0)</f>
        <v>0</v>
      </c>
      <c r="G63" s="16">
        <f>IFERROR(SOLID!K32,0)</f>
        <v>0</v>
      </c>
      <c r="H63" s="16">
        <f>IFERROR(SOLID!L32,0)</f>
        <v>0</v>
      </c>
      <c r="I63" s="16">
        <f>IFERROR(SOLID!M32,0)</f>
        <v>0</v>
      </c>
      <c r="J63" s="16">
        <f>IFERROR(SOLID!N32,0)</f>
        <v>0</v>
      </c>
      <c r="K63" s="16">
        <f>IFERROR(SOLID!O32,0)</f>
        <v>0</v>
      </c>
      <c r="L63" s="16">
        <f>IFERROR(SOLID!P32,0)</f>
        <v>0</v>
      </c>
      <c r="M63" s="16">
        <f>IFERROR(SOLID!Q32,0)</f>
        <v>0</v>
      </c>
      <c r="N63" s="16">
        <f>IFERROR(SOLID!R32,0)</f>
        <v>0</v>
      </c>
      <c r="O63" s="16">
        <f>IFERROR(SOLID!S32,0)</f>
        <v>0</v>
      </c>
      <c r="P63" s="16">
        <f>IFERROR(SOLID!T32,0)</f>
        <v>0</v>
      </c>
      <c r="Q63" s="16">
        <f>IFERROR(SOLID!U32,0)</f>
        <v>0</v>
      </c>
      <c r="R63" s="16">
        <f>IFERROR(SOLID!V32,0)</f>
        <v>0</v>
      </c>
      <c r="S63" s="16">
        <f>IFERROR(SOLID!W32,0)</f>
        <v>0</v>
      </c>
      <c r="T63" s="16">
        <f>IFERROR(SOLID!X32,0)</f>
        <v>0</v>
      </c>
      <c r="U63" s="16">
        <f>IFERROR(SOLID!Y32,0)</f>
        <v>0</v>
      </c>
      <c r="V63" s="16">
        <f>IFERROR(SOLID!Z32,0)</f>
        <v>0</v>
      </c>
      <c r="W63" s="16">
        <f>IFERROR(SOLID!AA32,0)</f>
        <v>0</v>
      </c>
      <c r="X63" s="16">
        <f>IFERROR(SOLID!AB32,0)</f>
        <v>0</v>
      </c>
      <c r="Y63" s="16">
        <f>IFERROR(SOLID!AC32,0)</f>
        <v>0</v>
      </c>
      <c r="Z63" s="16">
        <f>IFERROR(SOLID!AD32,0)</f>
        <v>0</v>
      </c>
      <c r="AA63" s="16">
        <f>IFERROR(SOLID!AE32,0)</f>
        <v>0</v>
      </c>
      <c r="AB63" s="16">
        <f>IFERROR(SOLID!AF32,0)</f>
        <v>0</v>
      </c>
      <c r="AC63" s="16">
        <f>IFERROR(SOLID!AG32,0)</f>
        <v>0</v>
      </c>
      <c r="AD63" s="16">
        <f>IFERROR(SOLID!AH32,0)</f>
        <v>0</v>
      </c>
      <c r="AE63" s="16">
        <f>IFERROR(SOLID!AI32,0)</f>
        <v>0</v>
      </c>
      <c r="AF63" s="16">
        <f>IFERROR(SOLID!AJ32,0)</f>
        <v>0</v>
      </c>
      <c r="AG63" s="16">
        <f>IFERROR(SOLID!AK32,0)</f>
        <v>0</v>
      </c>
      <c r="AH63" s="16">
        <f>IFERROR(SOLID!AL32,0)</f>
        <v>0</v>
      </c>
      <c r="AI63" s="16">
        <f>IFERROR(SOLID!AM32,0)</f>
        <v>0</v>
      </c>
      <c r="AJ63" s="16">
        <f>IFERROR(SOLID!AN32,0)</f>
        <v>0</v>
      </c>
      <c r="AK63" s="16">
        <f>IFERROR(SOLID!AO32,0)</f>
        <v>0</v>
      </c>
      <c r="AL63" s="16">
        <f>IFERROR(SOLID!AP32,0)</f>
        <v>0</v>
      </c>
      <c r="AM63" s="16">
        <f>IFERROR(SOLID!AQ32,0)</f>
        <v>0</v>
      </c>
      <c r="AN63" s="16">
        <f>IFERROR(SOLID!AR32,0)</f>
        <v>0</v>
      </c>
      <c r="AO63" s="16">
        <f>IFERROR(SOLID!AS32,0)</f>
        <v>0</v>
      </c>
      <c r="AP63" s="16">
        <f>IFERROR(SOLID!AT32,0)</f>
        <v>0</v>
      </c>
      <c r="AQ63" s="16">
        <f>IFERROR(SOLID!AU32,0)</f>
        <v>0</v>
      </c>
      <c r="AR63" s="16">
        <f>IFERROR(SOLID!AV32,0)</f>
        <v>0</v>
      </c>
      <c r="AS63" s="16">
        <f>IFERROR(SOLID!AW32,0)</f>
        <v>0</v>
      </c>
      <c r="AT63" s="16">
        <f>IFERROR(SOLID!AX32,0)</f>
        <v>0</v>
      </c>
      <c r="AU63" s="16">
        <f>IFERROR(SOLID!AY32,0)</f>
        <v>0</v>
      </c>
      <c r="AV63" s="16">
        <f>IFERROR(SOLID!AZ32,0)</f>
        <v>0</v>
      </c>
      <c r="AW63" s="16">
        <f>IFERROR(SOLID!BA32,0)</f>
        <v>0</v>
      </c>
      <c r="AX63" s="16">
        <f>IFERROR(SOLID!BB32,0)</f>
        <v>0</v>
      </c>
      <c r="AY63" s="16">
        <f>IFERROR(SOLID!BC32,0)</f>
        <v>0</v>
      </c>
      <c r="AZ63" s="16">
        <f>IFERROR(SOLID!BD32,0)</f>
        <v>0</v>
      </c>
      <c r="BA63" s="16">
        <f>IFERROR(SOLID!BE32,0)</f>
        <v>0</v>
      </c>
      <c r="BB63" s="16">
        <f>IFERROR(SOLID!BF32,0)</f>
        <v>0</v>
      </c>
      <c r="BC63" s="16">
        <f>IFERROR(SOLID!BG32,0)</f>
        <v>0</v>
      </c>
      <c r="BD63" s="16">
        <f>IFERROR(SOLID!BH32,0)</f>
        <v>0</v>
      </c>
      <c r="BE63" s="16">
        <f>IFERROR(SOLID!BI32,0)</f>
        <v>0</v>
      </c>
      <c r="BF63" s="16">
        <f>IFERROR(SOLID!BJ32,0)</f>
        <v>0</v>
      </c>
      <c r="BG63" s="16">
        <f>IFERROR(SOLID!BK32,0)</f>
        <v>0</v>
      </c>
      <c r="BH63" s="16">
        <f>IFERROR(SOLID!BL32,0)</f>
        <v>0</v>
      </c>
      <c r="BI63" s="16">
        <f>IFERROR(SOLID!BM32,0)</f>
        <v>0</v>
      </c>
      <c r="BJ63" s="16">
        <f>IFERROR(SOLID!BN32,0)</f>
        <v>0</v>
      </c>
      <c r="BK63" s="16">
        <f>IFERROR(SOLID!BO32,0)</f>
        <v>0</v>
      </c>
      <c r="BL63" s="16">
        <f>IFERROR(SOLID!BP32,0)</f>
        <v>0</v>
      </c>
      <c r="BM63" s="16">
        <f>IFERROR(SOLID!BQ32,0)</f>
        <v>0</v>
      </c>
      <c r="BN63" s="16">
        <f>IFERROR(SOLID!BR32,0)</f>
        <v>0</v>
      </c>
      <c r="BO63" s="16">
        <f>IFERROR(SOLID!BS32,0)</f>
        <v>0</v>
      </c>
      <c r="BP63" s="16">
        <f>IFERROR(SOLID!BT32,0)</f>
        <v>0</v>
      </c>
      <c r="BQ63" s="16">
        <f>IFERROR(SOLID!BU32,0)</f>
        <v>0</v>
      </c>
      <c r="BR63" s="16">
        <f>IFERROR(SOLID!BV32,0)</f>
        <v>0</v>
      </c>
      <c r="BS63" s="16">
        <f>IFERROR(SOLID!BW32,0)</f>
        <v>0</v>
      </c>
      <c r="BT63" s="16">
        <f>IFERROR(SOLID!BX32,0)</f>
        <v>0</v>
      </c>
    </row>
    <row r="64" spans="1:72" ht="21.75" hidden="1" outlineLevel="1" thickBot="1" x14ac:dyDescent="0.4">
      <c r="A64" s="87">
        <f>IFERROR(SOLID!E33,0)</f>
        <v>1</v>
      </c>
      <c r="B64" s="16">
        <f>IFERROR(SOLID!F33,0)</f>
        <v>1</v>
      </c>
      <c r="C64" s="16">
        <f>IFERROR(SOLID!G33,0)</f>
        <v>1</v>
      </c>
      <c r="D64" s="16">
        <f>IFERROR(SOLID!H33,0)</f>
        <v>1</v>
      </c>
      <c r="E64" s="16">
        <f>IFERROR(SOLID!I33,0)</f>
        <v>1</v>
      </c>
      <c r="F64" s="16">
        <f>IFERROR(SOLID!J33,0)</f>
        <v>1</v>
      </c>
      <c r="G64" s="16">
        <f>IFERROR(SOLID!K33,0)</f>
        <v>1</v>
      </c>
      <c r="H64" s="16">
        <f>IFERROR(SOLID!L33,0)</f>
        <v>1</v>
      </c>
      <c r="I64" s="16">
        <f>IFERROR(SOLID!M33,0)</f>
        <v>1</v>
      </c>
      <c r="J64" s="16">
        <f>IFERROR(SOLID!N33,0)</f>
        <v>1</v>
      </c>
      <c r="K64" s="16">
        <f>IFERROR(SOLID!O33,0)</f>
        <v>1</v>
      </c>
      <c r="L64" s="16">
        <f>IFERROR(SOLID!P33,0)</f>
        <v>1</v>
      </c>
      <c r="M64" s="16">
        <f>IFERROR(SOLID!Q33,0)</f>
        <v>1</v>
      </c>
      <c r="N64" s="16">
        <f>IFERROR(SOLID!R33,0)</f>
        <v>1</v>
      </c>
      <c r="O64" s="16">
        <f>IFERROR(SOLID!S33,0)</f>
        <v>1</v>
      </c>
      <c r="P64" s="16">
        <f>IFERROR(SOLID!T33,0)</f>
        <v>1</v>
      </c>
      <c r="Q64" s="16">
        <f>IFERROR(SOLID!U33,0)</f>
        <v>1</v>
      </c>
      <c r="R64" s="16">
        <f>IFERROR(SOLID!V33,0)</f>
        <v>1</v>
      </c>
      <c r="S64" s="16">
        <f>IFERROR(SOLID!W33,0)</f>
        <v>1</v>
      </c>
      <c r="T64" s="16">
        <f>IFERROR(SOLID!X33,0)</f>
        <v>1</v>
      </c>
      <c r="U64" s="16">
        <f>IFERROR(SOLID!Y33,0)</f>
        <v>1</v>
      </c>
      <c r="V64" s="16">
        <f>IFERROR(SOLID!Z33,0)</f>
        <v>1</v>
      </c>
      <c r="W64" s="16">
        <f>IFERROR(SOLID!AA33,0)</f>
        <v>1</v>
      </c>
      <c r="X64" s="16">
        <f>IFERROR(SOLID!AB33,0)</f>
        <v>1</v>
      </c>
      <c r="Y64" s="16">
        <f>IFERROR(SOLID!AC33,0)</f>
        <v>1</v>
      </c>
      <c r="Z64" s="16">
        <f>IFERROR(SOLID!AD33,0)</f>
        <v>1</v>
      </c>
      <c r="AA64" s="16">
        <f>IFERROR(SOLID!AE33,0)</f>
        <v>1</v>
      </c>
      <c r="AB64" s="16">
        <f>IFERROR(SOLID!AF33,0)</f>
        <v>1</v>
      </c>
      <c r="AC64" s="16">
        <f>IFERROR(SOLID!AG33,0)</f>
        <v>1</v>
      </c>
      <c r="AD64" s="16">
        <f>IFERROR(SOLID!AH33,0)</f>
        <v>1</v>
      </c>
      <c r="AE64" s="16">
        <f>IFERROR(SOLID!AI33,0)</f>
        <v>1</v>
      </c>
      <c r="AF64" s="16">
        <f>IFERROR(SOLID!AJ33,0)</f>
        <v>1</v>
      </c>
      <c r="AG64" s="16">
        <f>IFERROR(SOLID!AK33,0)</f>
        <v>1</v>
      </c>
      <c r="AH64" s="16">
        <f>IFERROR(SOLID!AL33,0)</f>
        <v>0</v>
      </c>
      <c r="AI64" s="16">
        <f>IFERROR(SOLID!AM33,0)</f>
        <v>0</v>
      </c>
      <c r="AJ64" s="16">
        <f>IFERROR(SOLID!AN33,0)</f>
        <v>0</v>
      </c>
      <c r="AK64" s="16">
        <f>IFERROR(SOLID!AO33,0)</f>
        <v>0</v>
      </c>
      <c r="AL64" s="16">
        <f>IFERROR(SOLID!AP33,0)</f>
        <v>0</v>
      </c>
      <c r="AM64" s="16">
        <f>IFERROR(SOLID!AQ33,0)</f>
        <v>0</v>
      </c>
      <c r="AN64" s="16">
        <f>IFERROR(SOLID!AR33,0)</f>
        <v>0</v>
      </c>
      <c r="AO64" s="16">
        <f>IFERROR(SOLID!AS33,0)</f>
        <v>0</v>
      </c>
      <c r="AP64" s="16">
        <f>IFERROR(SOLID!AT33,0)</f>
        <v>0</v>
      </c>
      <c r="AQ64" s="16">
        <f>IFERROR(SOLID!AU33,0)</f>
        <v>0</v>
      </c>
      <c r="AR64" s="16">
        <f>IFERROR(SOLID!AV33,0)</f>
        <v>0</v>
      </c>
      <c r="AS64" s="16">
        <f>IFERROR(SOLID!AW33,0)</f>
        <v>0</v>
      </c>
      <c r="AT64" s="16">
        <f>IFERROR(SOLID!AX33,0)</f>
        <v>0</v>
      </c>
      <c r="AU64" s="16">
        <f>IFERROR(SOLID!AY33,0)</f>
        <v>0</v>
      </c>
      <c r="AV64" s="16">
        <f>IFERROR(SOLID!AZ33,0)</f>
        <v>0</v>
      </c>
      <c r="AW64" s="16">
        <f>IFERROR(SOLID!BA33,0)</f>
        <v>0</v>
      </c>
      <c r="AX64" s="16">
        <f>IFERROR(SOLID!BB33,0)</f>
        <v>0</v>
      </c>
      <c r="AY64" s="16">
        <f>IFERROR(SOLID!BC33,0)</f>
        <v>0</v>
      </c>
      <c r="AZ64" s="16">
        <f>IFERROR(SOLID!BD33,0)</f>
        <v>0</v>
      </c>
      <c r="BA64" s="16">
        <f>IFERROR(SOLID!BE33,0)</f>
        <v>0</v>
      </c>
      <c r="BB64" s="16">
        <f>IFERROR(SOLID!BF33,0)</f>
        <v>0</v>
      </c>
      <c r="BC64" s="16">
        <f>IFERROR(SOLID!BG33,0)</f>
        <v>0</v>
      </c>
      <c r="BD64" s="16">
        <f>IFERROR(SOLID!BH33,0)</f>
        <v>0</v>
      </c>
      <c r="BE64" s="16">
        <f>IFERROR(SOLID!BI33,0)</f>
        <v>0</v>
      </c>
      <c r="BF64" s="16">
        <f>IFERROR(SOLID!BJ33,0)</f>
        <v>0</v>
      </c>
      <c r="BG64" s="16">
        <f>IFERROR(SOLID!BK33,0)</f>
        <v>0</v>
      </c>
      <c r="BH64" s="16">
        <f>IFERROR(SOLID!BL33,0)</f>
        <v>0</v>
      </c>
      <c r="BI64" s="16">
        <f>IFERROR(SOLID!BM33,0)</f>
        <v>0</v>
      </c>
      <c r="BJ64" s="16">
        <f>IFERROR(SOLID!BN33,0)</f>
        <v>0</v>
      </c>
      <c r="BK64" s="16">
        <f>IFERROR(SOLID!BO33,0)</f>
        <v>0</v>
      </c>
      <c r="BL64" s="16">
        <f>IFERROR(SOLID!BP33,0)</f>
        <v>0</v>
      </c>
      <c r="BM64" s="16">
        <f>IFERROR(SOLID!BQ33,0)</f>
        <v>0</v>
      </c>
      <c r="BN64" s="16">
        <f>IFERROR(SOLID!BR33,0)</f>
        <v>0</v>
      </c>
      <c r="BO64" s="16">
        <f>IFERROR(SOLID!BS33,0)</f>
        <v>0</v>
      </c>
      <c r="BP64" s="16">
        <f>IFERROR(SOLID!BT33,0)</f>
        <v>0</v>
      </c>
      <c r="BQ64" s="16">
        <f>IFERROR(SOLID!BU33,0)</f>
        <v>0</v>
      </c>
      <c r="BR64" s="16">
        <f>IFERROR(SOLID!BV33,0)</f>
        <v>0</v>
      </c>
      <c r="BS64" s="16">
        <f>IFERROR(SOLID!BW33,0)</f>
        <v>0</v>
      </c>
      <c r="BT64" s="16">
        <f>IFERROR(SOLID!BX33,0)</f>
        <v>0</v>
      </c>
    </row>
    <row r="65" spans="1:72" ht="22.5" collapsed="1" thickTop="1" thickBot="1" x14ac:dyDescent="0.4"/>
    <row r="66" spans="1:72" ht="22.5" thickTop="1" thickBot="1" x14ac:dyDescent="0.4">
      <c r="A66" s="90" t="s">
        <v>29</v>
      </c>
      <c r="B66" s="62">
        <f>IFERROR(ALL!F3,0)</f>
        <v>273.10000000000002</v>
      </c>
      <c r="C66" s="62">
        <f>IFERROR(ALL!G3,0)</f>
        <v>289.7</v>
      </c>
      <c r="D66" s="62">
        <f>IFERROR(ALL!H3,0)</f>
        <v>306.2</v>
      </c>
      <c r="E66" s="62">
        <f>IFERROR(ALL!I3,0)</f>
        <v>322.7</v>
      </c>
      <c r="F66" s="62">
        <f>IFERROR(ALL!J3,0)</f>
        <v>339.2</v>
      </c>
      <c r="G66" s="62">
        <f>IFERROR(ALL!K3,0)</f>
        <v>355.7</v>
      </c>
      <c r="H66" s="62">
        <f>IFERROR(ALL!L3,0)</f>
        <v>372.3</v>
      </c>
      <c r="I66" s="62">
        <f>IFERROR(ALL!M3,0)</f>
        <v>388.8</v>
      </c>
      <c r="J66" s="62">
        <f>IFERROR(ALL!N3,0)</f>
        <v>405.3</v>
      </c>
      <c r="K66" s="62">
        <f>IFERROR(ALL!O3,0)</f>
        <v>471.4</v>
      </c>
      <c r="L66" s="62">
        <f>IFERROR(ALL!P3,0)</f>
        <v>487.9</v>
      </c>
      <c r="M66" s="62">
        <f>IFERROR(ALL!Q3,0)</f>
        <v>504.4</v>
      </c>
      <c r="N66" s="62">
        <f>IFERROR(ALL!R3,0)</f>
        <v>520.9</v>
      </c>
      <c r="O66" s="62">
        <f>IFERROR(ALL!S3,0)</f>
        <v>537.5</v>
      </c>
      <c r="P66" s="62">
        <f>IFERROR(ALL!T3,0)</f>
        <v>554</v>
      </c>
      <c r="Q66" s="62">
        <f>IFERROR(ALL!U3,0)</f>
        <v>570.5</v>
      </c>
      <c r="R66" s="62">
        <f>IFERROR(ALL!V3,0)</f>
        <v>587</v>
      </c>
      <c r="S66" s="62">
        <f>IFERROR(ALL!W3,0)</f>
        <v>603.5</v>
      </c>
      <c r="T66" s="62">
        <f>IFERROR(ALL!X3,0)</f>
        <v>620.1</v>
      </c>
      <c r="U66" s="62">
        <f>IFERROR(ALL!Y3,0)</f>
        <v>636.6</v>
      </c>
      <c r="V66" s="62">
        <f>IFERROR(ALL!Z3,0)</f>
        <v>653.1</v>
      </c>
      <c r="W66" s="62">
        <f>IFERROR(ALL!AA3,0)</f>
        <v>669.6</v>
      </c>
      <c r="X66" s="62">
        <f>IFERROR(ALL!AB3,0)</f>
        <v>686.1</v>
      </c>
      <c r="Y66" s="62">
        <f>IFERROR(ALL!AC3,0)</f>
        <v>702.7</v>
      </c>
      <c r="Z66" s="62">
        <f>IFERROR(ALL!AD3,0)</f>
        <v>719.2</v>
      </c>
      <c r="AA66" s="62">
        <f>IFERROR(ALL!AE3,0)</f>
        <v>735.7</v>
      </c>
      <c r="AB66" s="62">
        <f>IFERROR(ALL!AF3,0)</f>
        <v>752.2</v>
      </c>
      <c r="AC66" s="62">
        <f>IFERROR(ALL!AG3,0)</f>
        <v>768.7</v>
      </c>
      <c r="AD66" s="62">
        <f>IFERROR(ALL!AH3,0)</f>
        <v>785.2</v>
      </c>
      <c r="AE66" s="62">
        <f>IFERROR(ALL!AI3,0)</f>
        <v>801.8</v>
      </c>
      <c r="AF66" s="62">
        <f>IFERROR(ALL!AJ3,0)</f>
        <v>818.3</v>
      </c>
      <c r="AG66" s="62">
        <f>IFERROR(ALL!AK3,0)</f>
        <v>834.8</v>
      </c>
      <c r="AH66" s="62">
        <f>IFERROR(ALL!AL3,0)</f>
        <v>851.3</v>
      </c>
      <c r="AI66" s="62">
        <f>IFERROR(ALL!AM3,0)</f>
        <v>867.8</v>
      </c>
      <c r="AJ66" s="62">
        <f>IFERROR(ALL!AN3,0)</f>
        <v>884.4</v>
      </c>
      <c r="AK66" s="62">
        <f>IFERROR(ALL!AO3,0)</f>
        <v>900.9</v>
      </c>
      <c r="AL66" s="62">
        <f>IFERROR(ALL!AP3,0)</f>
        <v>917.4</v>
      </c>
      <c r="AM66" s="62">
        <f>IFERROR(ALL!AQ3,0)</f>
        <v>933.9</v>
      </c>
      <c r="AN66" s="62">
        <f>IFERROR(ALL!AR3,0)</f>
        <v>950.4</v>
      </c>
      <c r="AO66" s="62">
        <f>IFERROR(ALL!AS3,0)</f>
        <v>967</v>
      </c>
      <c r="AP66" s="62">
        <f>IFERROR(ALL!AT3,0)</f>
        <v>983.5</v>
      </c>
      <c r="AQ66" s="62">
        <f>IFERROR(ALL!AU3,0)</f>
        <v>1000</v>
      </c>
      <c r="AR66" s="62">
        <f>IFERROR(ALL!AV3,0)</f>
        <v>0</v>
      </c>
      <c r="AS66" s="62">
        <f>IFERROR(ALL!AW3,0)</f>
        <v>0</v>
      </c>
      <c r="AT66" s="62">
        <f>IFERROR(ALL!AX3,0)</f>
        <v>0</v>
      </c>
      <c r="AU66" s="62">
        <f>IFERROR(ALL!AY3,0)</f>
        <v>0</v>
      </c>
      <c r="AV66" s="62">
        <f>IFERROR(ALL!AZ3,0)</f>
        <v>0</v>
      </c>
      <c r="AW66" s="62">
        <f>IFERROR(ALL!BA3,0)</f>
        <v>0</v>
      </c>
      <c r="AX66" s="62">
        <f>IFERROR(ALL!BB3,0)</f>
        <v>0</v>
      </c>
      <c r="AY66" s="62">
        <f>IFERROR(ALL!BC3,0)</f>
        <v>0</v>
      </c>
      <c r="AZ66" s="62">
        <f>IFERROR(ALL!BD3,0)</f>
        <v>0</v>
      </c>
      <c r="BA66" s="62">
        <f>IFERROR(ALL!BE3,0)</f>
        <v>0</v>
      </c>
      <c r="BB66" s="62">
        <f>IFERROR(ALL!BF3,0)</f>
        <v>0</v>
      </c>
      <c r="BC66" s="62">
        <f>IFERROR(ALL!BG3,0)</f>
        <v>0</v>
      </c>
      <c r="BD66" s="62">
        <f>IFERROR(ALL!BH3,0)</f>
        <v>0</v>
      </c>
      <c r="BE66" s="62">
        <f>IFERROR(ALL!BI3,0)</f>
        <v>0</v>
      </c>
      <c r="BF66" s="62">
        <f>IFERROR(ALL!BJ3,0)</f>
        <v>0</v>
      </c>
      <c r="BG66" s="62">
        <f>IFERROR(ALL!BK3,0)</f>
        <v>0</v>
      </c>
      <c r="BH66" s="62">
        <f>IFERROR(ALL!BL3,0)</f>
        <v>0</v>
      </c>
      <c r="BI66" s="62">
        <f>IFERROR(ALL!BM3,0)</f>
        <v>0</v>
      </c>
      <c r="BJ66" s="62">
        <f>IFERROR(ALL!BN3,0)</f>
        <v>0</v>
      </c>
      <c r="BK66" s="62">
        <f>IFERROR(ALL!BO3,0)</f>
        <v>0</v>
      </c>
      <c r="BL66" s="62">
        <f>IFERROR(ALL!BP3,0)</f>
        <v>0</v>
      </c>
      <c r="BM66" s="62">
        <f>IFERROR(ALL!BQ3,0)</f>
        <v>0</v>
      </c>
      <c r="BN66" s="62">
        <f>IFERROR(ALL!BR3,0)</f>
        <v>0</v>
      </c>
      <c r="BO66" s="62">
        <f>IFERROR(ALL!BS3,0)</f>
        <v>0</v>
      </c>
      <c r="BP66" s="62">
        <f>IFERROR(ALL!BT3,0)</f>
        <v>0</v>
      </c>
      <c r="BQ66" s="62">
        <f>IFERROR(ALL!BU3,0)</f>
        <v>0</v>
      </c>
      <c r="BR66" s="62">
        <f>IFERROR(ALL!BV3,0)</f>
        <v>0</v>
      </c>
      <c r="BS66" s="62">
        <f>IFERROR(ALL!BW3,0)</f>
        <v>0</v>
      </c>
      <c r="BT66" s="62">
        <f>IFERROR(ALL!BX3,0)</f>
        <v>0</v>
      </c>
    </row>
    <row r="67" spans="1:72" ht="22.5" hidden="1" outlineLevel="1" thickTop="1" thickBot="1" x14ac:dyDescent="0.4">
      <c r="A67" s="87" t="str">
        <f>ALL!E4</f>
        <v>*Se[M]</v>
      </c>
      <c r="B67" s="16">
        <f>IFERROR(ALL!F4,0)</f>
        <v>0</v>
      </c>
      <c r="C67" s="16">
        <f>IFERROR(ALL!G4,0)</f>
        <v>1.9276E-28</v>
      </c>
      <c r="D67" s="16">
        <f>IFERROR(ALL!H4,0)</f>
        <v>7.0502000000000004E-20</v>
      </c>
      <c r="E67" s="16">
        <f>IFERROR(ALL!I4,0)</f>
        <v>1.7993E-14</v>
      </c>
      <c r="F67" s="16">
        <f>IFERROR(ALL!J4,0)</f>
        <v>6.3208000000000003E-12</v>
      </c>
      <c r="G67" s="16">
        <f>IFERROR(ALL!K4,0)</f>
        <v>1.2720000000000001E-10</v>
      </c>
      <c r="H67" s="16">
        <f>IFERROR(ALL!L4,0)</f>
        <v>4.2225000000000002E-10</v>
      </c>
      <c r="I67" s="16">
        <f>IFERROR(ALL!M4,0)</f>
        <v>7.5943000000000003E-10</v>
      </c>
      <c r="J67" s="16">
        <f>IFERROR(ALL!N4,0)</f>
        <v>1.0520999999999999E-9</v>
      </c>
      <c r="K67" s="16">
        <f>IFERROR(ALL!O4,0)</f>
        <v>2.4199999999999999E-9</v>
      </c>
      <c r="L67" s="16">
        <f>IFERROR(ALL!P4,0)</f>
        <v>3.3714000000000002E-9</v>
      </c>
      <c r="M67" s="16">
        <f>IFERROR(ALL!Q4,0)</f>
        <v>6.6383999999999997E-9</v>
      </c>
      <c r="N67" s="16">
        <f>IFERROR(ALL!R4,0)</f>
        <v>5.2519999999999996E-9</v>
      </c>
      <c r="O67" s="16">
        <f>IFERROR(ALL!S4,0)</f>
        <v>6.9122000000000002E-9</v>
      </c>
      <c r="P67" s="16">
        <f>IFERROR(ALL!T4,0)</f>
        <v>6.4292999999999997E-9</v>
      </c>
      <c r="Q67" s="16">
        <f>IFERROR(ALL!U4,0)</f>
        <v>9.6053000000000003E-9</v>
      </c>
      <c r="R67" s="16">
        <f>IFERROR(ALL!V4,0)</f>
        <v>6.2486999999999997E-9</v>
      </c>
      <c r="S67" s="16">
        <f>IFERROR(ALL!W4,0)</f>
        <v>7.6592000000000002E-9</v>
      </c>
      <c r="T67" s="16">
        <f>IFERROR(ALL!X4,0)</f>
        <v>8.9183000000000005E-9</v>
      </c>
      <c r="U67" s="16">
        <f>IFERROR(ALL!Y4,0)</f>
        <v>1.0077999999999999E-8</v>
      </c>
      <c r="V67" s="16">
        <f>IFERROR(ALL!Z4,0)</f>
        <v>1.1224E-8</v>
      </c>
      <c r="W67" s="16">
        <f>IFERROR(ALL!AA4,0)</f>
        <v>1.2409E-8</v>
      </c>
      <c r="X67" s="16">
        <f>IFERROR(ALL!AB4,0)</f>
        <v>6.6292000000000002E-9</v>
      </c>
      <c r="Y67" s="16">
        <f>IFERROR(ALL!AC4,0)</f>
        <v>6.8275999999999999E-9</v>
      </c>
      <c r="Z67" s="16">
        <f>IFERROR(ALL!AD4,0)</f>
        <v>7.1630999999999998E-9</v>
      </c>
      <c r="AA67" s="16">
        <f>IFERROR(ALL!AE4,0)</f>
        <v>7.7776000000000001E-9</v>
      </c>
      <c r="AB67" s="16">
        <f>IFERROR(ALL!AF4,0)</f>
        <v>8.9264000000000001E-9</v>
      </c>
      <c r="AC67" s="16">
        <f>IFERROR(ALL!AG4,0)</f>
        <v>1.118E-8</v>
      </c>
      <c r="AD67" s="16">
        <f>IFERROR(ALL!AH4,0)</f>
        <v>8.0950999999999995E-9</v>
      </c>
      <c r="AE67" s="16">
        <f>IFERROR(ALL!AI4,0)</f>
        <v>1.2972E-8</v>
      </c>
      <c r="AF67" s="16">
        <f>IFERROR(ALL!AJ4,0)</f>
        <v>1.2597E-8</v>
      </c>
      <c r="AG67" s="16">
        <f>IFERROR(ALL!AK4,0)</f>
        <v>1.365E-8</v>
      </c>
      <c r="AH67" s="16">
        <f>IFERROR(ALL!AL4,0)</f>
        <v>1.5595999999999999E-8</v>
      </c>
      <c r="AI67" s="16">
        <f>IFERROR(ALL!AM4,0)</f>
        <v>6.4583000000000003E-10</v>
      </c>
      <c r="AJ67" s="16">
        <f>IFERROR(ALL!AN4,0)</f>
        <v>7.1645999999999996E-13</v>
      </c>
      <c r="AK67" s="16">
        <f>IFERROR(ALL!AO4,0)</f>
        <v>7.7695000000000001E-18</v>
      </c>
      <c r="AL67" s="16">
        <f>IFERROR(ALL!AP4,0)</f>
        <v>6.6291000000000006E-26</v>
      </c>
      <c r="AM67" s="16">
        <f>IFERROR(ALL!AQ4,0)</f>
        <v>3.2184E-33</v>
      </c>
      <c r="AN67" s="16">
        <f>IFERROR(ALL!AR4,0)</f>
        <v>7.9114000000000004E-33</v>
      </c>
      <c r="AO67" s="16">
        <f>IFERROR(ALL!AS4,0)</f>
        <v>9.3575999999999995E-23</v>
      </c>
      <c r="AP67" s="16">
        <f>IFERROR(ALL!AT4,0)</f>
        <v>1.3224E-18</v>
      </c>
      <c r="AQ67" s="16">
        <f>IFERROR(ALL!AU4,0)</f>
        <v>7.8091999999999998E-19</v>
      </c>
      <c r="AR67" s="16">
        <f>IFERROR(ALL!AV4,0)</f>
        <v>0</v>
      </c>
      <c r="AS67" s="16">
        <f>IFERROR(ALL!AW4,0)</f>
        <v>0</v>
      </c>
      <c r="AT67" s="16">
        <f>IFERROR(ALL!AX4,0)</f>
        <v>0</v>
      </c>
      <c r="AU67" s="16">
        <f>IFERROR(ALL!AY4,0)</f>
        <v>0</v>
      </c>
      <c r="AV67" s="16">
        <f>IFERROR(ALL!AZ4,0)</f>
        <v>0</v>
      </c>
      <c r="AW67" s="16">
        <f>IFERROR(ALL!BA4,0)</f>
        <v>0</v>
      </c>
      <c r="AX67" s="16">
        <f>IFERROR(ALL!BB4,0)</f>
        <v>0</v>
      </c>
      <c r="AY67" s="16">
        <f>IFERROR(ALL!BC4,0)</f>
        <v>0</v>
      </c>
      <c r="AZ67" s="16">
        <f>IFERROR(ALL!BD4,0)</f>
        <v>0</v>
      </c>
      <c r="BA67" s="16">
        <f>IFERROR(ALL!BE4,0)</f>
        <v>0</v>
      </c>
      <c r="BB67" s="16">
        <f>IFERROR(ALL!BF4,0)</f>
        <v>0</v>
      </c>
      <c r="BC67" s="16">
        <f>IFERROR(ALL!BG4,0)</f>
        <v>0</v>
      </c>
      <c r="BD67" s="16">
        <f>IFERROR(ALL!BH4,0)</f>
        <v>0</v>
      </c>
      <c r="BE67" s="16">
        <f>IFERROR(ALL!BI4,0)</f>
        <v>0</v>
      </c>
      <c r="BF67" s="16">
        <f>IFERROR(ALL!BJ4,0)</f>
        <v>0</v>
      </c>
      <c r="BG67" s="16">
        <f>IFERROR(ALL!BK4,0)</f>
        <v>0</v>
      </c>
      <c r="BH67" s="16">
        <f>IFERROR(ALL!BL4,0)</f>
        <v>0</v>
      </c>
      <c r="BI67" s="16">
        <f>IFERROR(ALL!BM4,0)</f>
        <v>0</v>
      </c>
      <c r="BJ67" s="16">
        <f>IFERROR(ALL!BN4,0)</f>
        <v>0</v>
      </c>
      <c r="BK67" s="16">
        <f>IFERROR(ALL!BO4,0)</f>
        <v>0</v>
      </c>
      <c r="BL67" s="16">
        <f>IFERROR(ALL!BP4,0)</f>
        <v>0</v>
      </c>
      <c r="BM67" s="16">
        <f>IFERROR(ALL!BQ4,0)</f>
        <v>0</v>
      </c>
      <c r="BN67" s="16">
        <f>IFERROR(ALL!BR4,0)</f>
        <v>0</v>
      </c>
      <c r="BO67" s="16">
        <f>IFERROR(ALL!BS4,0)</f>
        <v>0</v>
      </c>
      <c r="BP67" s="16">
        <f>IFERROR(ALL!BT4,0)</f>
        <v>0</v>
      </c>
      <c r="BQ67" s="16">
        <f>IFERROR(ALL!BU4,0)</f>
        <v>0</v>
      </c>
      <c r="BR67" s="16">
        <f>IFERROR(ALL!BV4,0)</f>
        <v>0</v>
      </c>
      <c r="BS67" s="16">
        <f>IFERROR(ALL!BW4,0)</f>
        <v>0</v>
      </c>
      <c r="BT67" s="16">
        <f>IFERROR(ALL!BX4,0)</f>
        <v>0</v>
      </c>
    </row>
    <row r="68" spans="1:72" ht="21.75" hidden="1" outlineLevel="1" thickBot="1" x14ac:dyDescent="0.4">
      <c r="A68" s="87" t="str">
        <f>ALL!E5</f>
        <v>*Ga2Se3</v>
      </c>
      <c r="B68" s="16">
        <f>IFERROR(ALL!F5,0)</f>
        <v>1.3608999999999999E-9</v>
      </c>
      <c r="C68" s="16">
        <f>IFERROR(ALL!G5,0)</f>
        <v>9.344E-10</v>
      </c>
      <c r="D68" s="16">
        <f>IFERROR(ALL!H5,0)</f>
        <v>1.1748999999999999E-9</v>
      </c>
      <c r="E68" s="16">
        <f>IFERROR(ALL!I5,0)</f>
        <v>1.244E-9</v>
      </c>
      <c r="F68" s="16">
        <f>IFERROR(ALL!J5,0)</f>
        <v>5.0963000000000003E-10</v>
      </c>
      <c r="G68" s="16">
        <f>IFERROR(ALL!K5,0)</f>
        <v>3.0301000000000002E-10</v>
      </c>
      <c r="H68" s="16">
        <f>IFERROR(ALL!L5,0)</f>
        <v>2.3639E-10</v>
      </c>
      <c r="I68" s="16">
        <f>IFERROR(ALL!M5,0)</f>
        <v>1.929E-10</v>
      </c>
      <c r="J68" s="16">
        <f>IFERROR(ALL!N5,0)</f>
        <v>1.4891999999999999E-10</v>
      </c>
      <c r="K68" s="16">
        <f>IFERROR(ALL!O5,0)</f>
        <v>1.4846000000000001E-13</v>
      </c>
      <c r="L68" s="16">
        <f>IFERROR(ALL!P5,0)</f>
        <v>8.5843000000000003E-16</v>
      </c>
      <c r="M68" s="16">
        <f>IFERROR(ALL!Q5,0)</f>
        <v>2.1883000000000001E-18</v>
      </c>
      <c r="N68" s="16">
        <f>IFERROR(ALL!R5,0)</f>
        <v>3.5450999999999998E-22</v>
      </c>
      <c r="O68" s="16">
        <f>IFERROR(ALL!S5,0)</f>
        <v>1.1714000000000001E-25</v>
      </c>
      <c r="P68" s="16">
        <f>IFERROR(ALL!T5,0)</f>
        <v>7.0728000000000007E-30</v>
      </c>
      <c r="Q68" s="16">
        <f>IFERROR(ALL!U5,0)</f>
        <v>7.9533999999999995E-34</v>
      </c>
      <c r="R68" s="16">
        <f>IFERROR(ALL!V5,0)</f>
        <v>0</v>
      </c>
      <c r="S68" s="16">
        <f>IFERROR(ALL!W5,0)</f>
        <v>0</v>
      </c>
      <c r="T68" s="16">
        <f>IFERROR(ALL!X5,0)</f>
        <v>0</v>
      </c>
      <c r="U68" s="16">
        <f>IFERROR(ALL!Y5,0)</f>
        <v>0</v>
      </c>
      <c r="V68" s="16">
        <f>IFERROR(ALL!Z5,0)</f>
        <v>0</v>
      </c>
      <c r="W68" s="16">
        <f>IFERROR(ALL!AA5,0)</f>
        <v>0</v>
      </c>
      <c r="X68" s="16">
        <f>IFERROR(ALL!AB5,0)</f>
        <v>0</v>
      </c>
      <c r="Y68" s="16">
        <f>IFERROR(ALL!AC5,0)</f>
        <v>0</v>
      </c>
      <c r="Z68" s="16">
        <f>IFERROR(ALL!AD5,0)</f>
        <v>0</v>
      </c>
      <c r="AA68" s="16">
        <f>IFERROR(ALL!AE5,0)</f>
        <v>0</v>
      </c>
      <c r="AB68" s="16">
        <f>IFERROR(ALL!AF5,0)</f>
        <v>0</v>
      </c>
      <c r="AC68" s="16">
        <f>IFERROR(ALL!AG5,0)</f>
        <v>0</v>
      </c>
      <c r="AD68" s="16">
        <f>IFERROR(ALL!AH5,0)</f>
        <v>0</v>
      </c>
      <c r="AE68" s="16">
        <f>IFERROR(ALL!AI5,0)</f>
        <v>0</v>
      </c>
      <c r="AF68" s="16">
        <f>IFERROR(ALL!AJ5,0)</f>
        <v>0</v>
      </c>
      <c r="AG68" s="16">
        <f>IFERROR(ALL!AK5,0)</f>
        <v>0</v>
      </c>
      <c r="AH68" s="16">
        <f>IFERROR(ALL!AL5,0)</f>
        <v>0</v>
      </c>
      <c r="AI68" s="16">
        <f>IFERROR(ALL!AM5,0)</f>
        <v>0</v>
      </c>
      <c r="AJ68" s="16">
        <f>IFERROR(ALL!AN5,0)</f>
        <v>0</v>
      </c>
      <c r="AK68" s="16">
        <f>IFERROR(ALL!AO5,0)</f>
        <v>0</v>
      </c>
      <c r="AL68" s="16">
        <f>IFERROR(ALL!AP5,0)</f>
        <v>0</v>
      </c>
      <c r="AM68" s="16">
        <f>IFERROR(ALL!AQ5,0)</f>
        <v>0</v>
      </c>
      <c r="AN68" s="16">
        <f>IFERROR(ALL!AR5,0)</f>
        <v>0</v>
      </c>
      <c r="AO68" s="16">
        <f>IFERROR(ALL!AS5,0)</f>
        <v>0</v>
      </c>
      <c r="AP68" s="16">
        <f>IFERROR(ALL!AT5,0)</f>
        <v>0</v>
      </c>
      <c r="AQ68" s="16">
        <f>IFERROR(ALL!AU5,0)</f>
        <v>0</v>
      </c>
      <c r="AR68" s="16">
        <f>IFERROR(ALL!AV5,0)</f>
        <v>0</v>
      </c>
      <c r="AS68" s="16">
        <f>IFERROR(ALL!AW5,0)</f>
        <v>0</v>
      </c>
      <c r="AT68" s="16">
        <f>IFERROR(ALL!AX5,0)</f>
        <v>0</v>
      </c>
      <c r="AU68" s="16">
        <f>IFERROR(ALL!AY5,0)</f>
        <v>0</v>
      </c>
      <c r="AV68" s="16">
        <f>IFERROR(ALL!AZ5,0)</f>
        <v>0</v>
      </c>
      <c r="AW68" s="16">
        <f>IFERROR(ALL!BA5,0)</f>
        <v>0</v>
      </c>
      <c r="AX68" s="16">
        <f>IFERROR(ALL!BB5,0)</f>
        <v>0</v>
      </c>
      <c r="AY68" s="16">
        <f>IFERROR(ALL!BC5,0)</f>
        <v>0</v>
      </c>
      <c r="AZ68" s="16">
        <f>IFERROR(ALL!BD5,0)</f>
        <v>0</v>
      </c>
      <c r="BA68" s="16">
        <f>IFERROR(ALL!BE5,0)</f>
        <v>0</v>
      </c>
      <c r="BB68" s="16">
        <f>IFERROR(ALL!BF5,0)</f>
        <v>0</v>
      </c>
      <c r="BC68" s="16">
        <f>IFERROR(ALL!BG5,0)</f>
        <v>0</v>
      </c>
      <c r="BD68" s="16">
        <f>IFERROR(ALL!BH5,0)</f>
        <v>0</v>
      </c>
      <c r="BE68" s="16">
        <f>IFERROR(ALL!BI5,0)</f>
        <v>0</v>
      </c>
      <c r="BF68" s="16">
        <f>IFERROR(ALL!BJ5,0)</f>
        <v>0</v>
      </c>
      <c r="BG68" s="16">
        <f>IFERROR(ALL!BK5,0)</f>
        <v>0</v>
      </c>
      <c r="BH68" s="16">
        <f>IFERROR(ALL!BL5,0)</f>
        <v>0</v>
      </c>
      <c r="BI68" s="16">
        <f>IFERROR(ALL!BM5,0)</f>
        <v>0</v>
      </c>
      <c r="BJ68" s="16">
        <f>IFERROR(ALL!BN5,0)</f>
        <v>0</v>
      </c>
      <c r="BK68" s="16">
        <f>IFERROR(ALL!BO5,0)</f>
        <v>0</v>
      </c>
      <c r="BL68" s="16">
        <f>IFERROR(ALL!BP5,0)</f>
        <v>0</v>
      </c>
      <c r="BM68" s="16">
        <f>IFERROR(ALL!BQ5,0)</f>
        <v>0</v>
      </c>
      <c r="BN68" s="16">
        <f>IFERROR(ALL!BR5,0)</f>
        <v>0</v>
      </c>
      <c r="BO68" s="16">
        <f>IFERROR(ALL!BS5,0)</f>
        <v>0</v>
      </c>
      <c r="BP68" s="16">
        <f>IFERROR(ALL!BT5,0)</f>
        <v>0</v>
      </c>
      <c r="BQ68" s="16">
        <f>IFERROR(ALL!BU5,0)</f>
        <v>0</v>
      </c>
      <c r="BR68" s="16">
        <f>IFERROR(ALL!BV5,0)</f>
        <v>0</v>
      </c>
      <c r="BS68" s="16">
        <f>IFERROR(ALL!BW5,0)</f>
        <v>0</v>
      </c>
      <c r="BT68" s="16">
        <f>IFERROR(ALL!BX5,0)</f>
        <v>0</v>
      </c>
    </row>
    <row r="69" spans="1:72" ht="21.75" hidden="1" outlineLevel="1" thickBot="1" x14ac:dyDescent="0.4">
      <c r="A69" s="87" t="str">
        <f>ALL!E6</f>
        <v>*Ga[1]</v>
      </c>
      <c r="B69" s="16">
        <f>IFERROR(ALL!F6,0)</f>
        <v>0</v>
      </c>
      <c r="C69" s="16">
        <f>IFERROR(ALL!G6,0)</f>
        <v>0</v>
      </c>
      <c r="D69" s="16">
        <f>IFERROR(ALL!H6,0)</f>
        <v>0</v>
      </c>
      <c r="E69" s="16">
        <f>IFERROR(ALL!I6,0)</f>
        <v>0</v>
      </c>
      <c r="F69" s="16">
        <f>IFERROR(ALL!J6,0)</f>
        <v>0</v>
      </c>
      <c r="G69" s="16">
        <f>IFERROR(ALL!K6,0)</f>
        <v>0</v>
      </c>
      <c r="H69" s="16">
        <f>IFERROR(ALL!L6,0)</f>
        <v>0</v>
      </c>
      <c r="I69" s="16">
        <f>IFERROR(ALL!M6,0)</f>
        <v>0</v>
      </c>
      <c r="J69" s="16">
        <f>IFERROR(ALL!N6,0)</f>
        <v>0</v>
      </c>
      <c r="K69" s="16">
        <f>IFERROR(ALL!O6,0)</f>
        <v>0</v>
      </c>
      <c r="L69" s="16">
        <f>IFERROR(ALL!P6,0)</f>
        <v>0</v>
      </c>
      <c r="M69" s="16">
        <f>IFERROR(ALL!Q6,0)</f>
        <v>0</v>
      </c>
      <c r="N69" s="16">
        <f>IFERROR(ALL!R6,0)</f>
        <v>0</v>
      </c>
      <c r="O69" s="16">
        <f>IFERROR(ALL!S6,0)</f>
        <v>0</v>
      </c>
      <c r="P69" s="16">
        <f>IFERROR(ALL!T6,0)</f>
        <v>0</v>
      </c>
      <c r="Q69" s="16">
        <f>IFERROR(ALL!U6,0)</f>
        <v>0</v>
      </c>
      <c r="R69" s="16">
        <f>IFERROR(ALL!V6,0)</f>
        <v>0</v>
      </c>
      <c r="S69" s="16">
        <f>IFERROR(ALL!W6,0)</f>
        <v>0</v>
      </c>
      <c r="T69" s="16">
        <f>IFERROR(ALL!X6,0)</f>
        <v>0</v>
      </c>
      <c r="U69" s="16">
        <f>IFERROR(ALL!Y6,0)</f>
        <v>0</v>
      </c>
      <c r="V69" s="16">
        <f>IFERROR(ALL!Z6,0)</f>
        <v>0</v>
      </c>
      <c r="W69" s="16">
        <f>IFERROR(ALL!AA6,0)</f>
        <v>0</v>
      </c>
      <c r="X69" s="16">
        <f>IFERROR(ALL!AB6,0)</f>
        <v>0</v>
      </c>
      <c r="Y69" s="16">
        <f>IFERROR(ALL!AC6,0)</f>
        <v>0</v>
      </c>
      <c r="Z69" s="16">
        <f>IFERROR(ALL!AD6,0)</f>
        <v>0</v>
      </c>
      <c r="AA69" s="16">
        <f>IFERROR(ALL!AE6,0)</f>
        <v>0</v>
      </c>
      <c r="AB69" s="16">
        <f>IFERROR(ALL!AF6,0)</f>
        <v>0</v>
      </c>
      <c r="AC69" s="16">
        <f>IFERROR(ALL!AG6,0)</f>
        <v>0</v>
      </c>
      <c r="AD69" s="16">
        <f>IFERROR(ALL!AH6,0)</f>
        <v>1.0392E-34</v>
      </c>
      <c r="AE69" s="16">
        <f>IFERROR(ALL!AI6,0)</f>
        <v>9.4528999999999997E-28</v>
      </c>
      <c r="AF69" s="16">
        <f>IFERROR(ALL!AJ6,0)</f>
        <v>2.3406000000000002E-22</v>
      </c>
      <c r="AG69" s="16">
        <f>IFERROR(ALL!AK6,0)</f>
        <v>1.169E-17</v>
      </c>
      <c r="AH69" s="16">
        <f>IFERROR(ALL!AL6,0)</f>
        <v>7.9031999999999998E-14</v>
      </c>
      <c r="AI69" s="16">
        <f>IFERROR(ALL!AM6,0)</f>
        <v>3.2697000000000001E-12</v>
      </c>
      <c r="AJ69" s="16">
        <f>IFERROR(ALL!AN6,0)</f>
        <v>1.4477E-11</v>
      </c>
      <c r="AK69" s="16">
        <f>IFERROR(ALL!AO6,0)</f>
        <v>2.2372E-11</v>
      </c>
      <c r="AL69" s="16">
        <f>IFERROR(ALL!AP6,0)</f>
        <v>1.3751E-11</v>
      </c>
      <c r="AM69" s="16">
        <f>IFERROR(ALL!AQ6,0)</f>
        <v>4.7969000000000001E-11</v>
      </c>
      <c r="AN69" s="16">
        <f>IFERROR(ALL!AR6,0)</f>
        <v>1.5063000000000001E-9</v>
      </c>
      <c r="AO69" s="16">
        <f>IFERROR(ALL!AS6,0)</f>
        <v>1.8899E-7</v>
      </c>
      <c r="AP69" s="16">
        <f>IFERROR(ALL!AT6,0)</f>
        <v>1.5525E-6</v>
      </c>
      <c r="AQ69" s="16">
        <f>IFERROR(ALL!AU6,0)</f>
        <v>1.6650999999999999E-6</v>
      </c>
      <c r="AR69" s="16">
        <f>IFERROR(ALL!AV6,0)</f>
        <v>0</v>
      </c>
      <c r="AS69" s="16">
        <f>IFERROR(ALL!AW6,0)</f>
        <v>0</v>
      </c>
      <c r="AT69" s="16">
        <f>IFERROR(ALL!AX6,0)</f>
        <v>0</v>
      </c>
      <c r="AU69" s="16">
        <f>IFERROR(ALL!AY6,0)</f>
        <v>0</v>
      </c>
      <c r="AV69" s="16">
        <f>IFERROR(ALL!AZ6,0)</f>
        <v>0</v>
      </c>
      <c r="AW69" s="16">
        <f>IFERROR(ALL!BA6,0)</f>
        <v>0</v>
      </c>
      <c r="AX69" s="16">
        <f>IFERROR(ALL!BB6,0)</f>
        <v>0</v>
      </c>
      <c r="AY69" s="16">
        <f>IFERROR(ALL!BC6,0)</f>
        <v>0</v>
      </c>
      <c r="AZ69" s="16">
        <f>IFERROR(ALL!BD6,0)</f>
        <v>0</v>
      </c>
      <c r="BA69" s="16">
        <f>IFERROR(ALL!BE6,0)</f>
        <v>0</v>
      </c>
      <c r="BB69" s="16">
        <f>IFERROR(ALL!BF6,0)</f>
        <v>0</v>
      </c>
      <c r="BC69" s="16">
        <f>IFERROR(ALL!BG6,0)</f>
        <v>0</v>
      </c>
      <c r="BD69" s="16">
        <f>IFERROR(ALL!BH6,0)</f>
        <v>0</v>
      </c>
      <c r="BE69" s="16">
        <f>IFERROR(ALL!BI6,0)</f>
        <v>0</v>
      </c>
      <c r="BF69" s="16">
        <f>IFERROR(ALL!BJ6,0)</f>
        <v>0</v>
      </c>
      <c r="BG69" s="16">
        <f>IFERROR(ALL!BK6,0)</f>
        <v>0</v>
      </c>
      <c r="BH69" s="16">
        <f>IFERROR(ALL!BL6,0)</f>
        <v>0</v>
      </c>
      <c r="BI69" s="16">
        <f>IFERROR(ALL!BM6,0)</f>
        <v>0</v>
      </c>
      <c r="BJ69" s="16">
        <f>IFERROR(ALL!BN6,0)</f>
        <v>0</v>
      </c>
      <c r="BK69" s="16">
        <f>IFERROR(ALL!BO6,0)</f>
        <v>0</v>
      </c>
      <c r="BL69" s="16">
        <f>IFERROR(ALL!BP6,0)</f>
        <v>0</v>
      </c>
      <c r="BM69" s="16">
        <f>IFERROR(ALL!BQ6,0)</f>
        <v>0</v>
      </c>
      <c r="BN69" s="16">
        <f>IFERROR(ALL!BR6,0)</f>
        <v>0</v>
      </c>
      <c r="BO69" s="16">
        <f>IFERROR(ALL!BS6,0)</f>
        <v>0</v>
      </c>
      <c r="BP69" s="16">
        <f>IFERROR(ALL!BT6,0)</f>
        <v>0</v>
      </c>
      <c r="BQ69" s="16">
        <f>IFERROR(ALL!BU6,0)</f>
        <v>0</v>
      </c>
      <c r="BR69" s="16">
        <f>IFERROR(ALL!BV6,0)</f>
        <v>0</v>
      </c>
      <c r="BS69" s="16">
        <f>IFERROR(ALL!BW6,0)</f>
        <v>0</v>
      </c>
      <c r="BT69" s="16">
        <f>IFERROR(ALL!BX6,0)</f>
        <v>0</v>
      </c>
    </row>
    <row r="70" spans="1:72" ht="21.75" hidden="1" outlineLevel="1" thickBot="1" x14ac:dyDescent="0.4">
      <c r="A70" s="87" t="str">
        <f>ALL!E7</f>
        <v>GeSe</v>
      </c>
      <c r="B70" s="16">
        <f>IFERROR(ALL!F7,0)</f>
        <v>4.6342000000000001E-2</v>
      </c>
      <c r="C70" s="16">
        <f>IFERROR(ALL!G7,0)</f>
        <v>5.0319000000000003E-2</v>
      </c>
      <c r="D70" s="16">
        <f>IFERROR(ALL!H7,0)</f>
        <v>5.8132999999999997E-2</v>
      </c>
      <c r="E70" s="16">
        <f>IFERROR(ALL!I7,0)</f>
        <v>6.8425E-2</v>
      </c>
      <c r="F70" s="16">
        <f>IFERROR(ALL!J7,0)</f>
        <v>7.7591999999999994E-2</v>
      </c>
      <c r="G70" s="16">
        <f>IFERROR(ALL!K7,0)</f>
        <v>8.3391999999999994E-2</v>
      </c>
      <c r="H70" s="16">
        <f>IFERROR(ALL!L7,0)</f>
        <v>8.6267999999999997E-2</v>
      </c>
      <c r="I70" s="16">
        <f>IFERROR(ALL!M7,0)</f>
        <v>8.7406999999999999E-2</v>
      </c>
      <c r="J70" s="16">
        <f>IFERROR(ALL!N7,0)</f>
        <v>8.7461999999999998E-2</v>
      </c>
      <c r="K70" s="16">
        <f>IFERROR(ALL!O7,0)</f>
        <v>6.4903000000000002E-2</v>
      </c>
      <c r="L70" s="16">
        <f>IFERROR(ALL!P7,0)</f>
        <v>4.8291000000000001E-2</v>
      </c>
      <c r="M70" s="16">
        <f>IFERROR(ALL!Q7,0)</f>
        <v>3.1364000000000003E-2</v>
      </c>
      <c r="N70" s="16">
        <f>IFERROR(ALL!R7,0)</f>
        <v>1.8328000000000001E-2</v>
      </c>
      <c r="O70" s="16">
        <f>IFERROR(ALL!S7,0)</f>
        <v>1.0047E-2</v>
      </c>
      <c r="P70" s="16">
        <f>IFERROR(ALL!T7,0)</f>
        <v>5.3528999999999998E-3</v>
      </c>
      <c r="Q70" s="16">
        <f>IFERROR(ALL!U7,0)</f>
        <v>2.8438999999999999E-3</v>
      </c>
      <c r="R70" s="16">
        <f>IFERROR(ALL!V7,0)</f>
        <v>1.5330999999999999E-3</v>
      </c>
      <c r="S70" s="16">
        <f>IFERROR(ALL!W7,0)</f>
        <v>8.4676E-4</v>
      </c>
      <c r="T70" s="16">
        <f>IFERROR(ALL!X7,0)</f>
        <v>4.8044E-4</v>
      </c>
      <c r="U70" s="16">
        <f>IFERROR(ALL!Y7,0)</f>
        <v>2.7961000000000001E-4</v>
      </c>
      <c r="V70" s="16">
        <f>IFERROR(ALL!Z7,0)</f>
        <v>1.6646E-4</v>
      </c>
      <c r="W70" s="16">
        <f>IFERROR(ALL!AA7,0)</f>
        <v>1.0111E-4</v>
      </c>
      <c r="X70" s="16">
        <f>IFERROR(ALL!AB7,0)</f>
        <v>6.2545999999999994E-5</v>
      </c>
      <c r="Y70" s="16">
        <f>IFERROR(ALL!AC7,0)</f>
        <v>3.9345999999999999E-5</v>
      </c>
      <c r="Z70" s="16">
        <f>IFERROR(ALL!AD7,0)</f>
        <v>2.5145000000000001E-5</v>
      </c>
      <c r="AA70" s="16">
        <f>IFERROR(ALL!AE7,0)</f>
        <v>1.6311999999999999E-5</v>
      </c>
      <c r="AB70" s="16">
        <f>IFERROR(ALL!AF7,0)</f>
        <v>1.0733E-5</v>
      </c>
      <c r="AC70" s="16">
        <f>IFERROR(ALL!AG7,0)</f>
        <v>7.1578999999999997E-6</v>
      </c>
      <c r="AD70" s="16">
        <f>IFERROR(ALL!AH7,0)</f>
        <v>4.8308999999999998E-6</v>
      </c>
      <c r="AE70" s="16">
        <f>IFERROR(ALL!AI7,0)</f>
        <v>3.2924E-6</v>
      </c>
      <c r="AF70" s="16">
        <f>IFERROR(ALL!AJ7,0)</f>
        <v>2.2597000000000002E-6</v>
      </c>
      <c r="AG70" s="16">
        <f>IFERROR(ALL!AK7,0)</f>
        <v>1.5585E-6</v>
      </c>
      <c r="AH70" s="16">
        <f>IFERROR(ALL!AL7,0)</f>
        <v>1.08E-6</v>
      </c>
      <c r="AI70" s="16">
        <f>IFERROR(ALL!AM7,0)</f>
        <v>7.5333999999999999E-7</v>
      </c>
      <c r="AJ70" s="16">
        <f>IFERROR(ALL!AN7,0)</f>
        <v>5.3031999999999995E-7</v>
      </c>
      <c r="AK70" s="16">
        <f>IFERROR(ALL!AO7,0)</f>
        <v>3.7726999999999999E-7</v>
      </c>
      <c r="AL70" s="16">
        <f>IFERROR(ALL!AP7,0)</f>
        <v>2.7118000000000002E-7</v>
      </c>
      <c r="AM70" s="16">
        <f>IFERROR(ALL!AQ7,0)</f>
        <v>1.9677999999999999E-7</v>
      </c>
      <c r="AN70" s="16">
        <f>IFERROR(ALL!AR7,0)</f>
        <v>1.4452E-7</v>
      </c>
      <c r="AO70" s="16">
        <f>IFERROR(ALL!AS7,0)</f>
        <v>1.077E-7</v>
      </c>
      <c r="AP70" s="16">
        <f>IFERROR(ALL!AT7,0)</f>
        <v>8.0716000000000006E-8</v>
      </c>
      <c r="AQ70" s="16">
        <f>IFERROR(ALL!AU7,0)</f>
        <v>6.0781999999999995E-8</v>
      </c>
      <c r="AR70" s="16">
        <f>IFERROR(ALL!AV7,0)</f>
        <v>0</v>
      </c>
      <c r="AS70" s="16">
        <f>IFERROR(ALL!AW7,0)</f>
        <v>0</v>
      </c>
      <c r="AT70" s="16">
        <f>IFERROR(ALL!AX7,0)</f>
        <v>0</v>
      </c>
      <c r="AU70" s="16">
        <f>IFERROR(ALL!AY7,0)</f>
        <v>0</v>
      </c>
      <c r="AV70" s="16">
        <f>IFERROR(ALL!AZ7,0)</f>
        <v>0</v>
      </c>
      <c r="AW70" s="16">
        <f>IFERROR(ALL!BA7,0)</f>
        <v>0</v>
      </c>
      <c r="AX70" s="16">
        <f>IFERROR(ALL!BB7,0)</f>
        <v>0</v>
      </c>
      <c r="AY70" s="16">
        <f>IFERROR(ALL!BC7,0)</f>
        <v>0</v>
      </c>
      <c r="AZ70" s="16">
        <f>IFERROR(ALL!BD7,0)</f>
        <v>0</v>
      </c>
      <c r="BA70" s="16">
        <f>IFERROR(ALL!BE7,0)</f>
        <v>0</v>
      </c>
      <c r="BB70" s="16">
        <f>IFERROR(ALL!BF7,0)</f>
        <v>0</v>
      </c>
      <c r="BC70" s="16">
        <f>IFERROR(ALL!BG7,0)</f>
        <v>0</v>
      </c>
      <c r="BD70" s="16">
        <f>IFERROR(ALL!BH7,0)</f>
        <v>0</v>
      </c>
      <c r="BE70" s="16">
        <f>IFERROR(ALL!BI7,0)</f>
        <v>0</v>
      </c>
      <c r="BF70" s="16">
        <f>IFERROR(ALL!BJ7,0)</f>
        <v>0</v>
      </c>
      <c r="BG70" s="16">
        <f>IFERROR(ALL!BK7,0)</f>
        <v>0</v>
      </c>
      <c r="BH70" s="16">
        <f>IFERROR(ALL!BL7,0)</f>
        <v>0</v>
      </c>
      <c r="BI70" s="16">
        <f>IFERROR(ALL!BM7,0)</f>
        <v>0</v>
      </c>
      <c r="BJ70" s="16">
        <f>IFERROR(ALL!BN7,0)</f>
        <v>0</v>
      </c>
      <c r="BK70" s="16">
        <f>IFERROR(ALL!BO7,0)</f>
        <v>0</v>
      </c>
      <c r="BL70" s="16">
        <f>IFERROR(ALL!BP7,0)</f>
        <v>0</v>
      </c>
      <c r="BM70" s="16">
        <f>IFERROR(ALL!BQ7,0)</f>
        <v>0</v>
      </c>
      <c r="BN70" s="16">
        <f>IFERROR(ALL!BR7,0)</f>
        <v>0</v>
      </c>
      <c r="BO70" s="16">
        <f>IFERROR(ALL!BS7,0)</f>
        <v>0</v>
      </c>
      <c r="BP70" s="16">
        <f>IFERROR(ALL!BT7,0)</f>
        <v>0</v>
      </c>
      <c r="BQ70" s="16">
        <f>IFERROR(ALL!BU7,0)</f>
        <v>0</v>
      </c>
      <c r="BR70" s="16">
        <f>IFERROR(ALL!BV7,0)</f>
        <v>0</v>
      </c>
      <c r="BS70" s="16">
        <f>IFERROR(ALL!BW7,0)</f>
        <v>0</v>
      </c>
      <c r="BT70" s="16">
        <f>IFERROR(ALL!BX7,0)</f>
        <v>0</v>
      </c>
    </row>
    <row r="71" spans="1:72" ht="21.75" hidden="1" outlineLevel="1" thickBot="1" x14ac:dyDescent="0.4">
      <c r="A71" s="87" t="str">
        <f>ALL!E8</f>
        <v>Ga</v>
      </c>
      <c r="B71" s="16">
        <f>IFERROR(ALL!F8,0)</f>
        <v>0</v>
      </c>
      <c r="C71" s="16">
        <f>IFERROR(ALL!G8,0)</f>
        <v>0</v>
      </c>
      <c r="D71" s="16">
        <f>IFERROR(ALL!H8,0)</f>
        <v>0</v>
      </c>
      <c r="E71" s="16">
        <f>IFERROR(ALL!I8,0)</f>
        <v>0</v>
      </c>
      <c r="F71" s="16">
        <f>IFERROR(ALL!J8,0)</f>
        <v>0</v>
      </c>
      <c r="G71" s="16">
        <f>IFERROR(ALL!K8,0)</f>
        <v>0</v>
      </c>
      <c r="H71" s="16">
        <f>IFERROR(ALL!L8,0)</f>
        <v>0</v>
      </c>
      <c r="I71" s="16">
        <f>IFERROR(ALL!M8,0)</f>
        <v>0</v>
      </c>
      <c r="J71" s="16">
        <f>IFERROR(ALL!N8,0)</f>
        <v>0</v>
      </c>
      <c r="K71" s="16">
        <f>IFERROR(ALL!O8,0)</f>
        <v>9.3913000000000003E-36</v>
      </c>
      <c r="L71" s="16">
        <f>IFERROR(ALL!P8,0)</f>
        <v>6.1501000000000001E-34</v>
      </c>
      <c r="M71" s="16">
        <f>IFERROR(ALL!Q8,0)</f>
        <v>2.9737000000000003E-32</v>
      </c>
      <c r="N71" s="16">
        <f>IFERROR(ALL!R8,0)</f>
        <v>1.1508000000000001E-30</v>
      </c>
      <c r="O71" s="16">
        <f>IFERROR(ALL!S8,0)</f>
        <v>3.6928000000000001E-29</v>
      </c>
      <c r="P71" s="16">
        <f>IFERROR(ALL!T8,0)</f>
        <v>9.8224999999999997E-28</v>
      </c>
      <c r="Q71" s="16">
        <f>IFERROR(ALL!U8,0)</f>
        <v>2.1467E-26</v>
      </c>
      <c r="R71" s="16">
        <f>IFERROR(ALL!V8,0)</f>
        <v>3.8515000000000001E-25</v>
      </c>
      <c r="S71" s="16">
        <f>IFERROR(ALL!W8,0)</f>
        <v>5.7386000000000001E-24</v>
      </c>
      <c r="T71" s="16">
        <f>IFERROR(ALL!X8,0)</f>
        <v>7.2459E-23</v>
      </c>
      <c r="U71" s="16">
        <f>IFERROR(ALL!Y8,0)</f>
        <v>7.9235000000000002E-22</v>
      </c>
      <c r="V71" s="16">
        <f>IFERROR(ALL!Z8,0)</f>
        <v>7.6417000000000003E-21</v>
      </c>
      <c r="W71" s="16">
        <f>IFERROR(ALL!AA8,0)</f>
        <v>6.5901999999999996E-20</v>
      </c>
      <c r="X71" s="16">
        <f>IFERROR(ALL!AB8,0)</f>
        <v>5.1331000000000003E-19</v>
      </c>
      <c r="Y71" s="16">
        <f>IFERROR(ALL!AC8,0)</f>
        <v>3.6370999999999997E-18</v>
      </c>
      <c r="Z71" s="16">
        <f>IFERROR(ALL!AD8,0)</f>
        <v>2.3554E-17</v>
      </c>
      <c r="AA71" s="16">
        <f>IFERROR(ALL!AE8,0)</f>
        <v>1.3972000000000001E-16</v>
      </c>
      <c r="AB71" s="16">
        <f>IFERROR(ALL!AF8,0)</f>
        <v>7.5866999999999996E-16</v>
      </c>
      <c r="AC71" s="16">
        <f>IFERROR(ALL!AG8,0)</f>
        <v>3.7575E-15</v>
      </c>
      <c r="AD71" s="16">
        <f>IFERROR(ALL!AH8,0)</f>
        <v>1.6874000000000001E-14</v>
      </c>
      <c r="AE71" s="16">
        <f>IFERROR(ALL!AI8,0)</f>
        <v>6.8231E-14</v>
      </c>
      <c r="AF71" s="16">
        <f>IFERROR(ALL!AJ8,0)</f>
        <v>2.4686999999999999E-13</v>
      </c>
      <c r="AG71" s="16">
        <f>IFERROR(ALL!AK8,0)</f>
        <v>7.9593000000000002E-13</v>
      </c>
      <c r="AH71" s="16">
        <f>IFERROR(ALL!AL8,0)</f>
        <v>2.2860000000000002E-12</v>
      </c>
      <c r="AI71" s="16">
        <f>IFERROR(ALL!AM8,0)</f>
        <v>5.8822999999999997E-12</v>
      </c>
      <c r="AJ71" s="16">
        <f>IFERROR(ALL!AN8,0)</f>
        <v>1.3738E-11</v>
      </c>
      <c r="AK71" s="16">
        <f>IFERROR(ALL!AO8,0)</f>
        <v>2.9652E-11</v>
      </c>
      <c r="AL71" s="16">
        <f>IFERROR(ALL!AP8,0)</f>
        <v>6.0231000000000004E-11</v>
      </c>
      <c r="AM71" s="16">
        <f>IFERROR(ALL!AQ8,0)</f>
        <v>1.1681999999999999E-10</v>
      </c>
      <c r="AN71" s="16">
        <f>IFERROR(ALL!AR8,0)</f>
        <v>2.1682000000000001E-10</v>
      </c>
      <c r="AO71" s="16">
        <f>IFERROR(ALL!AS8,0)</f>
        <v>3.8427999999999999E-10</v>
      </c>
      <c r="AP71" s="16">
        <f>IFERROR(ALL!AT8,0)</f>
        <v>6.6533000000000002E-10</v>
      </c>
      <c r="AQ71" s="16">
        <f>IFERROR(ALL!AU8,0)</f>
        <v>1.1299E-9</v>
      </c>
      <c r="AR71" s="16">
        <f>IFERROR(ALL!AV8,0)</f>
        <v>0</v>
      </c>
      <c r="AS71" s="16">
        <f>IFERROR(ALL!AW8,0)</f>
        <v>0</v>
      </c>
      <c r="AT71" s="16">
        <f>IFERROR(ALL!AX8,0)</f>
        <v>0</v>
      </c>
      <c r="AU71" s="16">
        <f>IFERROR(ALL!AY8,0)</f>
        <v>0</v>
      </c>
      <c r="AV71" s="16">
        <f>IFERROR(ALL!AZ8,0)</f>
        <v>0</v>
      </c>
      <c r="AW71" s="16">
        <f>IFERROR(ALL!BA8,0)</f>
        <v>0</v>
      </c>
      <c r="AX71" s="16">
        <f>IFERROR(ALL!BB8,0)</f>
        <v>0</v>
      </c>
      <c r="AY71" s="16">
        <f>IFERROR(ALL!BC8,0)</f>
        <v>0</v>
      </c>
      <c r="AZ71" s="16">
        <f>IFERROR(ALL!BD8,0)</f>
        <v>0</v>
      </c>
      <c r="BA71" s="16">
        <f>IFERROR(ALL!BE8,0)</f>
        <v>0</v>
      </c>
      <c r="BB71" s="16">
        <f>IFERROR(ALL!BF8,0)</f>
        <v>0</v>
      </c>
      <c r="BC71" s="16">
        <f>IFERROR(ALL!BG8,0)</f>
        <v>0</v>
      </c>
      <c r="BD71" s="16">
        <f>IFERROR(ALL!BH8,0)</f>
        <v>0</v>
      </c>
      <c r="BE71" s="16">
        <f>IFERROR(ALL!BI8,0)</f>
        <v>0</v>
      </c>
      <c r="BF71" s="16">
        <f>IFERROR(ALL!BJ8,0)</f>
        <v>0</v>
      </c>
      <c r="BG71" s="16">
        <f>IFERROR(ALL!BK8,0)</f>
        <v>0</v>
      </c>
      <c r="BH71" s="16">
        <f>IFERROR(ALL!BL8,0)</f>
        <v>0</v>
      </c>
      <c r="BI71" s="16">
        <f>IFERROR(ALL!BM8,0)</f>
        <v>0</v>
      </c>
      <c r="BJ71" s="16">
        <f>IFERROR(ALL!BN8,0)</f>
        <v>0</v>
      </c>
      <c r="BK71" s="16">
        <f>IFERROR(ALL!BO8,0)</f>
        <v>0</v>
      </c>
      <c r="BL71" s="16">
        <f>IFERROR(ALL!BP8,0)</f>
        <v>0</v>
      </c>
      <c r="BM71" s="16">
        <f>IFERROR(ALL!BQ8,0)</f>
        <v>0</v>
      </c>
      <c r="BN71" s="16">
        <f>IFERROR(ALL!BR8,0)</f>
        <v>0</v>
      </c>
      <c r="BO71" s="16">
        <f>IFERROR(ALL!BS8,0)</f>
        <v>0</v>
      </c>
      <c r="BP71" s="16">
        <f>IFERROR(ALL!BT8,0)</f>
        <v>0</v>
      </c>
      <c r="BQ71" s="16">
        <f>IFERROR(ALL!BU8,0)</f>
        <v>0</v>
      </c>
      <c r="BR71" s="16">
        <f>IFERROR(ALL!BV8,0)</f>
        <v>0</v>
      </c>
      <c r="BS71" s="16">
        <f>IFERROR(ALL!BW8,0)</f>
        <v>0</v>
      </c>
      <c r="BT71" s="16">
        <f>IFERROR(ALL!BX8,0)</f>
        <v>0</v>
      </c>
    </row>
    <row r="72" spans="1:72" ht="21.75" hidden="1" outlineLevel="1" thickBot="1" x14ac:dyDescent="0.4">
      <c r="A72" s="87" t="str">
        <f>ALL!E9</f>
        <v>Ga2Se</v>
      </c>
      <c r="B72" s="16">
        <f>IFERROR(ALL!F9,0)</f>
        <v>0</v>
      </c>
      <c r="C72" s="16">
        <f>IFERROR(ALL!G9,0)</f>
        <v>0</v>
      </c>
      <c r="D72" s="16">
        <f>IFERROR(ALL!H9,0)</f>
        <v>0</v>
      </c>
      <c r="E72" s="16">
        <f>IFERROR(ALL!I9,0)</f>
        <v>0</v>
      </c>
      <c r="F72" s="16">
        <f>IFERROR(ALL!J9,0)</f>
        <v>0</v>
      </c>
      <c r="G72" s="16">
        <f>IFERROR(ALL!K9,0)</f>
        <v>0</v>
      </c>
      <c r="H72" s="16">
        <f>IFERROR(ALL!L9,0)</f>
        <v>0</v>
      </c>
      <c r="I72" s="16">
        <f>IFERROR(ALL!M9,0)</f>
        <v>0</v>
      </c>
      <c r="J72" s="16">
        <f>IFERROR(ALL!N9,0)</f>
        <v>0</v>
      </c>
      <c r="K72" s="16">
        <f>IFERROR(ALL!O9,0)</f>
        <v>1.6371E-31</v>
      </c>
      <c r="L72" s="16">
        <f>IFERROR(ALL!P9,0)</f>
        <v>1.3072E-29</v>
      </c>
      <c r="M72" s="16">
        <f>IFERROR(ALL!Q9,0)</f>
        <v>7.4242999999999998E-28</v>
      </c>
      <c r="N72" s="16">
        <f>IFERROR(ALL!R9,0)</f>
        <v>3.3166000000000002E-26</v>
      </c>
      <c r="O72" s="16">
        <f>IFERROR(ALL!S9,0)</f>
        <v>1.2088000000000001E-24</v>
      </c>
      <c r="P72" s="16">
        <f>IFERROR(ALL!T9,0)</f>
        <v>3.5496000000000001E-23</v>
      </c>
      <c r="Q72" s="16">
        <f>IFERROR(ALL!U9,0)</f>
        <v>8.2109000000000004E-22</v>
      </c>
      <c r="R72" s="16">
        <f>IFERROR(ALL!V9,0)</f>
        <v>1.4854999999999999E-20</v>
      </c>
      <c r="S72" s="16">
        <f>IFERROR(ALL!W9,0)</f>
        <v>2.1350999999999999E-19</v>
      </c>
      <c r="T72" s="16">
        <f>IFERROR(ALL!X9,0)</f>
        <v>2.5169000000000001E-18</v>
      </c>
      <c r="U72" s="16">
        <f>IFERROR(ALL!Y9,0)</f>
        <v>2.5189000000000001E-17</v>
      </c>
      <c r="V72" s="16">
        <f>IFERROR(ALL!Z9,0)</f>
        <v>2.2009999999999999E-16</v>
      </c>
      <c r="W72" s="16">
        <f>IFERROR(ALL!AA9,0)</f>
        <v>1.7123E-15</v>
      </c>
      <c r="X72" s="16">
        <f>IFERROR(ALL!AB9,0)</f>
        <v>1.2011000000000001E-14</v>
      </c>
      <c r="Y72" s="16">
        <f>IFERROR(ALL!AC9,0)</f>
        <v>7.6572000000000002E-14</v>
      </c>
      <c r="Z72" s="16">
        <f>IFERROR(ALL!AD9,0)</f>
        <v>4.4520000000000001E-13</v>
      </c>
      <c r="AA72" s="16">
        <f>IFERROR(ALL!AE9,0)</f>
        <v>2.3589999999999999E-12</v>
      </c>
      <c r="AB72" s="16">
        <f>IFERROR(ALL!AF9,0)</f>
        <v>1.1329000000000001E-11</v>
      </c>
      <c r="AC72" s="16">
        <f>IFERROR(ALL!AG9,0)</f>
        <v>4.8773999999999999E-11</v>
      </c>
      <c r="AD72" s="16">
        <f>IFERROR(ALL!AH9,0)</f>
        <v>1.8535000000000001E-10</v>
      </c>
      <c r="AE72" s="16">
        <f>IFERROR(ALL!AI9,0)</f>
        <v>6.1075999999999997E-10</v>
      </c>
      <c r="AF72" s="16">
        <f>IFERROR(ALL!AJ9,0)</f>
        <v>1.715E-9</v>
      </c>
      <c r="AG72" s="16">
        <f>IFERROR(ALL!AK9,0)</f>
        <v>4.0473999999999999E-9</v>
      </c>
      <c r="AH72" s="16">
        <f>IFERROR(ALL!AL9,0)</f>
        <v>7.9780000000000004E-9</v>
      </c>
      <c r="AI72" s="16">
        <f>IFERROR(ALL!AM9,0)</f>
        <v>1.3219000000000001E-8</v>
      </c>
      <c r="AJ72" s="16">
        <f>IFERROR(ALL!AN9,0)</f>
        <v>1.8824E-8</v>
      </c>
      <c r="AK72" s="16">
        <f>IFERROR(ALL!AO9,0)</f>
        <v>2.3826999999999999E-8</v>
      </c>
      <c r="AL72" s="16">
        <f>IFERROR(ALL!AP9,0)</f>
        <v>2.7762000000000001E-8</v>
      </c>
      <c r="AM72" s="16">
        <f>IFERROR(ALL!AQ9,0)</f>
        <v>3.0613999999999999E-8</v>
      </c>
      <c r="AN72" s="16">
        <f>IFERROR(ALL!AR9,0)</f>
        <v>3.2125999999999999E-8</v>
      </c>
      <c r="AO72" s="16">
        <f>IFERROR(ALL!AS9,0)</f>
        <v>3.1982000000000001E-8</v>
      </c>
      <c r="AP72" s="16">
        <f>IFERROR(ALL!AT9,0)</f>
        <v>3.1404000000000001E-8</v>
      </c>
      <c r="AQ72" s="16">
        <f>IFERROR(ALL!AU9,0)</f>
        <v>3.0613999999999999E-8</v>
      </c>
      <c r="AR72" s="16">
        <f>IFERROR(ALL!AV9,0)</f>
        <v>0</v>
      </c>
      <c r="AS72" s="16">
        <f>IFERROR(ALL!AW9,0)</f>
        <v>0</v>
      </c>
      <c r="AT72" s="16">
        <f>IFERROR(ALL!AX9,0)</f>
        <v>0</v>
      </c>
      <c r="AU72" s="16">
        <f>IFERROR(ALL!AY9,0)</f>
        <v>0</v>
      </c>
      <c r="AV72" s="16">
        <f>IFERROR(ALL!AZ9,0)</f>
        <v>0</v>
      </c>
      <c r="AW72" s="16">
        <f>IFERROR(ALL!BA9,0)</f>
        <v>0</v>
      </c>
      <c r="AX72" s="16">
        <f>IFERROR(ALL!BB9,0)</f>
        <v>0</v>
      </c>
      <c r="AY72" s="16">
        <f>IFERROR(ALL!BC9,0)</f>
        <v>0</v>
      </c>
      <c r="AZ72" s="16">
        <f>IFERROR(ALL!BD9,0)</f>
        <v>0</v>
      </c>
      <c r="BA72" s="16">
        <f>IFERROR(ALL!BE9,0)</f>
        <v>0</v>
      </c>
      <c r="BB72" s="16">
        <f>IFERROR(ALL!BF9,0)</f>
        <v>0</v>
      </c>
      <c r="BC72" s="16">
        <f>IFERROR(ALL!BG9,0)</f>
        <v>0</v>
      </c>
      <c r="BD72" s="16">
        <f>IFERROR(ALL!BH9,0)</f>
        <v>0</v>
      </c>
      <c r="BE72" s="16">
        <f>IFERROR(ALL!BI9,0)</f>
        <v>0</v>
      </c>
      <c r="BF72" s="16">
        <f>IFERROR(ALL!BJ9,0)</f>
        <v>0</v>
      </c>
      <c r="BG72" s="16">
        <f>IFERROR(ALL!BK9,0)</f>
        <v>0</v>
      </c>
      <c r="BH72" s="16">
        <f>IFERROR(ALL!BL9,0)</f>
        <v>0</v>
      </c>
      <c r="BI72" s="16">
        <f>IFERROR(ALL!BM9,0)</f>
        <v>0</v>
      </c>
      <c r="BJ72" s="16">
        <f>IFERROR(ALL!BN9,0)</f>
        <v>0</v>
      </c>
      <c r="BK72" s="16">
        <f>IFERROR(ALL!BO9,0)</f>
        <v>0</v>
      </c>
      <c r="BL72" s="16">
        <f>IFERROR(ALL!BP9,0)</f>
        <v>0</v>
      </c>
      <c r="BM72" s="16">
        <f>IFERROR(ALL!BQ9,0)</f>
        <v>0</v>
      </c>
      <c r="BN72" s="16">
        <f>IFERROR(ALL!BR9,0)</f>
        <v>0</v>
      </c>
      <c r="BO72" s="16">
        <f>IFERROR(ALL!BS9,0)</f>
        <v>0</v>
      </c>
      <c r="BP72" s="16">
        <f>IFERROR(ALL!BT9,0)</f>
        <v>0</v>
      </c>
      <c r="BQ72" s="16">
        <f>IFERROR(ALL!BU9,0)</f>
        <v>0</v>
      </c>
      <c r="BR72" s="16">
        <f>IFERROR(ALL!BV9,0)</f>
        <v>0</v>
      </c>
      <c r="BS72" s="16">
        <f>IFERROR(ALL!BW9,0)</f>
        <v>0</v>
      </c>
      <c r="BT72" s="16">
        <f>IFERROR(ALL!BX9,0)</f>
        <v>0</v>
      </c>
    </row>
    <row r="73" spans="1:72" ht="21.75" hidden="1" outlineLevel="1" thickBot="1" x14ac:dyDescent="0.4">
      <c r="A73" s="87" t="str">
        <f>ALL!E10</f>
        <v>Ar</v>
      </c>
      <c r="B73" s="16">
        <f>IFERROR(ALL!F10,0)</f>
        <v>0.2</v>
      </c>
      <c r="C73" s="16">
        <f>IFERROR(ALL!G10,0)</f>
        <v>0.2</v>
      </c>
      <c r="D73" s="16">
        <f>IFERROR(ALL!H10,0)</f>
        <v>0.2</v>
      </c>
      <c r="E73" s="16">
        <f>IFERROR(ALL!I10,0)</f>
        <v>0.2</v>
      </c>
      <c r="F73" s="16">
        <f>IFERROR(ALL!J10,0)</f>
        <v>0.2</v>
      </c>
      <c r="G73" s="16">
        <f>IFERROR(ALL!K10,0)</f>
        <v>0.2</v>
      </c>
      <c r="H73" s="16">
        <f>IFERROR(ALL!L10,0)</f>
        <v>0.2</v>
      </c>
      <c r="I73" s="16">
        <f>IFERROR(ALL!M10,0)</f>
        <v>0.2</v>
      </c>
      <c r="J73" s="16">
        <f>IFERROR(ALL!N10,0)</f>
        <v>0.2</v>
      </c>
      <c r="K73" s="16">
        <f>IFERROR(ALL!O10,0)</f>
        <v>0.2</v>
      </c>
      <c r="L73" s="16">
        <f>IFERROR(ALL!P10,0)</f>
        <v>0.2</v>
      </c>
      <c r="M73" s="16">
        <f>IFERROR(ALL!Q10,0)</f>
        <v>0.2</v>
      </c>
      <c r="N73" s="16">
        <f>IFERROR(ALL!R10,0)</f>
        <v>0.2</v>
      </c>
      <c r="O73" s="16">
        <f>IFERROR(ALL!S10,0)</f>
        <v>0.2</v>
      </c>
      <c r="P73" s="16">
        <f>IFERROR(ALL!T10,0)</f>
        <v>0.2</v>
      </c>
      <c r="Q73" s="16">
        <f>IFERROR(ALL!U10,0)</f>
        <v>0.2</v>
      </c>
      <c r="R73" s="16">
        <f>IFERROR(ALL!V10,0)</f>
        <v>0.2</v>
      </c>
      <c r="S73" s="16">
        <f>IFERROR(ALL!W10,0)</f>
        <v>0.2</v>
      </c>
      <c r="T73" s="16">
        <f>IFERROR(ALL!X10,0)</f>
        <v>0.2</v>
      </c>
      <c r="U73" s="16">
        <f>IFERROR(ALL!Y10,0)</f>
        <v>0.2</v>
      </c>
      <c r="V73" s="16">
        <f>IFERROR(ALL!Z10,0)</f>
        <v>0.2</v>
      </c>
      <c r="W73" s="16">
        <f>IFERROR(ALL!AA10,0)</f>
        <v>0.2</v>
      </c>
      <c r="X73" s="16">
        <f>IFERROR(ALL!AB10,0)</f>
        <v>0.2</v>
      </c>
      <c r="Y73" s="16">
        <f>IFERROR(ALL!AC10,0)</f>
        <v>0.2</v>
      </c>
      <c r="Z73" s="16">
        <f>IFERROR(ALL!AD10,0)</f>
        <v>0.2</v>
      </c>
      <c r="AA73" s="16">
        <f>IFERROR(ALL!AE10,0)</f>
        <v>0.2</v>
      </c>
      <c r="AB73" s="16">
        <f>IFERROR(ALL!AF10,0)</f>
        <v>0.2</v>
      </c>
      <c r="AC73" s="16">
        <f>IFERROR(ALL!AG10,0)</f>
        <v>0.2</v>
      </c>
      <c r="AD73" s="16">
        <f>IFERROR(ALL!AH10,0)</f>
        <v>0.2</v>
      </c>
      <c r="AE73" s="16">
        <f>IFERROR(ALL!AI10,0)</f>
        <v>0.2</v>
      </c>
      <c r="AF73" s="16">
        <f>IFERROR(ALL!AJ10,0)</f>
        <v>0.2</v>
      </c>
      <c r="AG73" s="16">
        <f>IFERROR(ALL!AK10,0)</f>
        <v>0.2</v>
      </c>
      <c r="AH73" s="16">
        <f>IFERROR(ALL!AL10,0)</f>
        <v>0.2</v>
      </c>
      <c r="AI73" s="16">
        <f>IFERROR(ALL!AM10,0)</f>
        <v>0.2</v>
      </c>
      <c r="AJ73" s="16">
        <f>IFERROR(ALL!AN10,0)</f>
        <v>0.2</v>
      </c>
      <c r="AK73" s="16">
        <f>IFERROR(ALL!AO10,0)</f>
        <v>0.2</v>
      </c>
      <c r="AL73" s="16">
        <f>IFERROR(ALL!AP10,0)</f>
        <v>0.2</v>
      </c>
      <c r="AM73" s="16">
        <f>IFERROR(ALL!AQ10,0)</f>
        <v>0.2</v>
      </c>
      <c r="AN73" s="16">
        <f>IFERROR(ALL!AR10,0)</f>
        <v>0.2</v>
      </c>
      <c r="AO73" s="16">
        <f>IFERROR(ALL!AS10,0)</f>
        <v>0.2</v>
      </c>
      <c r="AP73" s="16">
        <f>IFERROR(ALL!AT10,0)</f>
        <v>0.2</v>
      </c>
      <c r="AQ73" s="16">
        <f>IFERROR(ALL!AU10,0)</f>
        <v>0.2</v>
      </c>
      <c r="AR73" s="16">
        <f>IFERROR(ALL!AV10,0)</f>
        <v>0</v>
      </c>
      <c r="AS73" s="16">
        <f>IFERROR(ALL!AW10,0)</f>
        <v>0</v>
      </c>
      <c r="AT73" s="16">
        <f>IFERROR(ALL!AX10,0)</f>
        <v>0</v>
      </c>
      <c r="AU73" s="16">
        <f>IFERROR(ALL!AY10,0)</f>
        <v>0</v>
      </c>
      <c r="AV73" s="16">
        <f>IFERROR(ALL!AZ10,0)</f>
        <v>0</v>
      </c>
      <c r="AW73" s="16">
        <f>IFERROR(ALL!BA10,0)</f>
        <v>0</v>
      </c>
      <c r="AX73" s="16">
        <f>IFERROR(ALL!BB10,0)</f>
        <v>0</v>
      </c>
      <c r="AY73" s="16">
        <f>IFERROR(ALL!BC10,0)</f>
        <v>0</v>
      </c>
      <c r="AZ73" s="16">
        <f>IFERROR(ALL!BD10,0)</f>
        <v>0</v>
      </c>
      <c r="BA73" s="16">
        <f>IFERROR(ALL!BE10,0)</f>
        <v>0</v>
      </c>
      <c r="BB73" s="16">
        <f>IFERROR(ALL!BF10,0)</f>
        <v>0</v>
      </c>
      <c r="BC73" s="16">
        <f>IFERROR(ALL!BG10,0)</f>
        <v>0</v>
      </c>
      <c r="BD73" s="16">
        <f>IFERROR(ALL!BH10,0)</f>
        <v>0</v>
      </c>
      <c r="BE73" s="16">
        <f>IFERROR(ALL!BI10,0)</f>
        <v>0</v>
      </c>
      <c r="BF73" s="16">
        <f>IFERROR(ALL!BJ10,0)</f>
        <v>0</v>
      </c>
      <c r="BG73" s="16">
        <f>IFERROR(ALL!BK10,0)</f>
        <v>0</v>
      </c>
      <c r="BH73" s="16">
        <f>IFERROR(ALL!BL10,0)</f>
        <v>0</v>
      </c>
      <c r="BI73" s="16">
        <f>IFERROR(ALL!BM10,0)</f>
        <v>0</v>
      </c>
      <c r="BJ73" s="16">
        <f>IFERROR(ALL!BN10,0)</f>
        <v>0</v>
      </c>
      <c r="BK73" s="16">
        <f>IFERROR(ALL!BO10,0)</f>
        <v>0</v>
      </c>
      <c r="BL73" s="16">
        <f>IFERROR(ALL!BP10,0)</f>
        <v>0</v>
      </c>
      <c r="BM73" s="16">
        <f>IFERROR(ALL!BQ10,0)</f>
        <v>0</v>
      </c>
      <c r="BN73" s="16">
        <f>IFERROR(ALL!BR10,0)</f>
        <v>0</v>
      </c>
      <c r="BO73" s="16">
        <f>IFERROR(ALL!BS10,0)</f>
        <v>0</v>
      </c>
      <c r="BP73" s="16">
        <f>IFERROR(ALL!BT10,0)</f>
        <v>0</v>
      </c>
      <c r="BQ73" s="16">
        <f>IFERROR(ALL!BU10,0)</f>
        <v>0</v>
      </c>
      <c r="BR73" s="16">
        <f>IFERROR(ALL!BV10,0)</f>
        <v>0</v>
      </c>
      <c r="BS73" s="16">
        <f>IFERROR(ALL!BW10,0)</f>
        <v>0</v>
      </c>
      <c r="BT73" s="16">
        <f>IFERROR(ALL!BX10,0)</f>
        <v>0</v>
      </c>
    </row>
    <row r="74" spans="1:72" ht="21.75" hidden="1" outlineLevel="1" thickBot="1" x14ac:dyDescent="0.4">
      <c r="A74" s="87" t="str">
        <f>ALL!E11</f>
        <v>(1)GeSe2</v>
      </c>
      <c r="B74" s="16">
        <f>IFERROR(ALL!F11,0)</f>
        <v>7.6585E-2</v>
      </c>
      <c r="C74" s="16">
        <f>IFERROR(ALL!G11,0)</f>
        <v>6.9424E-2</v>
      </c>
      <c r="D74" s="16">
        <f>IFERROR(ALL!H11,0)</f>
        <v>5.5357999999999997E-2</v>
      </c>
      <c r="E74" s="16">
        <f>IFERROR(ALL!I11,0)</f>
        <v>3.6824999999999997E-2</v>
      </c>
      <c r="F74" s="16">
        <f>IFERROR(ALL!J11,0)</f>
        <v>2.0308E-2</v>
      </c>
      <c r="G74" s="16">
        <f>IFERROR(ALL!K11,0)</f>
        <v>9.8163E-3</v>
      </c>
      <c r="H74" s="16">
        <f>IFERROR(ALL!L11,0)</f>
        <v>4.4976E-3</v>
      </c>
      <c r="I74" s="16">
        <f>IFERROR(ALL!M11,0)</f>
        <v>2.0627000000000002E-3</v>
      </c>
      <c r="J74" s="16">
        <f>IFERROR(ALL!N11,0)</f>
        <v>9.7188000000000005E-4</v>
      </c>
      <c r="K74" s="16">
        <f>IFERROR(ALL!O11,0)</f>
        <v>7.1214E-5</v>
      </c>
      <c r="L74" s="16">
        <f>IFERROR(ALL!P11,0)</f>
        <v>3.8504999999999998E-5</v>
      </c>
      <c r="M74" s="16">
        <f>IFERROR(ALL!Q11,0)</f>
        <v>1.9034000000000001E-5</v>
      </c>
      <c r="N74" s="16">
        <f>IFERROR(ALL!R11,0)</f>
        <v>8.2780999999999996E-6</v>
      </c>
      <c r="O74" s="16">
        <f>IFERROR(ALL!S11,0)</f>
        <v>3.2264999999999999E-6</v>
      </c>
      <c r="P74" s="16">
        <f>IFERROR(ALL!T11,0)</f>
        <v>1.1796999999999999E-6</v>
      </c>
      <c r="Q74" s="16">
        <f>IFERROR(ALL!U11,0)</f>
        <v>4.2198000000000002E-7</v>
      </c>
      <c r="R74" s="16">
        <f>IFERROR(ALL!V11,0)</f>
        <v>1.518E-7</v>
      </c>
      <c r="S74" s="16">
        <f>IFERROR(ALL!W11,0)</f>
        <v>5.5740000000000001E-8</v>
      </c>
      <c r="T74" s="16">
        <f>IFERROR(ALL!X11,0)</f>
        <v>2.1034000000000002E-8</v>
      </c>
      <c r="U74" s="16">
        <f>IFERROR(ALL!Y11,0)</f>
        <v>8.1768000000000001E-9</v>
      </c>
      <c r="V74" s="16">
        <f>IFERROR(ALL!Z11,0)</f>
        <v>3.2756000000000001E-9</v>
      </c>
      <c r="W74" s="16">
        <f>IFERROR(ALL!AA11,0)</f>
        <v>1.3513000000000001E-9</v>
      </c>
      <c r="X74" s="16">
        <f>IFERROR(ALL!AB11,0)</f>
        <v>5.7352999999999998E-10</v>
      </c>
      <c r="Y74" s="16">
        <f>IFERROR(ALL!AC11,0)</f>
        <v>2.5018999999999999E-10</v>
      </c>
      <c r="Z74" s="16">
        <f>IFERROR(ALL!AD11,0)</f>
        <v>1.1211E-10</v>
      </c>
      <c r="AA74" s="16">
        <f>IFERROR(ALL!AE11,0)</f>
        <v>5.1591000000000002E-11</v>
      </c>
      <c r="AB74" s="16">
        <f>IFERROR(ALL!AF11,0)</f>
        <v>2.4395E-11</v>
      </c>
      <c r="AC74" s="16">
        <f>IFERROR(ALL!AG11,0)</f>
        <v>1.1863E-11</v>
      </c>
      <c r="AD74" s="16">
        <f>IFERROR(ALL!AH11,0)</f>
        <v>5.9348999999999997E-12</v>
      </c>
      <c r="AE74" s="16">
        <f>IFERROR(ALL!AI11,0)</f>
        <v>3.0519999999999999E-12</v>
      </c>
      <c r="AF74" s="16">
        <f>IFERROR(ALL!AJ11,0)</f>
        <v>1.6081E-12</v>
      </c>
      <c r="AG74" s="16">
        <f>IFERROR(ALL!AK11,0)</f>
        <v>8.6376999999999996E-13</v>
      </c>
      <c r="AH74" s="16">
        <f>IFERROR(ALL!AL11,0)</f>
        <v>4.7014999999999997E-13</v>
      </c>
      <c r="AI74" s="16">
        <f>IFERROR(ALL!AM11,0)</f>
        <v>2.5803999999999998E-13</v>
      </c>
      <c r="AJ74" s="16">
        <f>IFERROR(ALL!AN11,0)</f>
        <v>1.424E-13</v>
      </c>
      <c r="AK74" s="16">
        <f>IFERROR(ALL!AO11,0)</f>
        <v>7.8978000000000002E-14</v>
      </c>
      <c r="AL74" s="16">
        <f>IFERROR(ALL!AP11,0)</f>
        <v>4.4068999999999999E-14</v>
      </c>
      <c r="AM74" s="16">
        <f>IFERROR(ALL!AQ11,0)</f>
        <v>2.4777E-14</v>
      </c>
      <c r="AN74" s="16">
        <f>IFERROR(ALL!AR11,0)</f>
        <v>1.4103000000000001E-14</v>
      </c>
      <c r="AO74" s="16">
        <f>IFERROR(ALL!AS11,0)</f>
        <v>8.1612000000000002E-15</v>
      </c>
      <c r="AP74" s="16">
        <f>IFERROR(ALL!AT11,0)</f>
        <v>4.7619999999999997E-15</v>
      </c>
      <c r="AQ74" s="16">
        <f>IFERROR(ALL!AU11,0)</f>
        <v>2.8006000000000002E-15</v>
      </c>
      <c r="AR74" s="16">
        <f>IFERROR(ALL!AV11,0)</f>
        <v>0</v>
      </c>
      <c r="AS74" s="16">
        <f>IFERROR(ALL!AW11,0)</f>
        <v>0</v>
      </c>
      <c r="AT74" s="16">
        <f>IFERROR(ALL!AX11,0)</f>
        <v>0</v>
      </c>
      <c r="AU74" s="16">
        <f>IFERROR(ALL!AY11,0)</f>
        <v>0</v>
      </c>
      <c r="AV74" s="16">
        <f>IFERROR(ALL!AZ11,0)</f>
        <v>0</v>
      </c>
      <c r="AW74" s="16">
        <f>IFERROR(ALL!BA11,0)</f>
        <v>0</v>
      </c>
      <c r="AX74" s="16">
        <f>IFERROR(ALL!BB11,0)</f>
        <v>0</v>
      </c>
      <c r="AY74" s="16">
        <f>IFERROR(ALL!BC11,0)</f>
        <v>0</v>
      </c>
      <c r="AZ74" s="16">
        <f>IFERROR(ALL!BD11,0)</f>
        <v>0</v>
      </c>
      <c r="BA74" s="16">
        <f>IFERROR(ALL!BE11,0)</f>
        <v>0</v>
      </c>
      <c r="BB74" s="16">
        <f>IFERROR(ALL!BF11,0)</f>
        <v>0</v>
      </c>
      <c r="BC74" s="16">
        <f>IFERROR(ALL!BG11,0)</f>
        <v>0</v>
      </c>
      <c r="BD74" s="16">
        <f>IFERROR(ALL!BH11,0)</f>
        <v>0</v>
      </c>
      <c r="BE74" s="16">
        <f>IFERROR(ALL!BI11,0)</f>
        <v>0</v>
      </c>
      <c r="BF74" s="16">
        <f>IFERROR(ALL!BJ11,0)</f>
        <v>0</v>
      </c>
      <c r="BG74" s="16">
        <f>IFERROR(ALL!BK11,0)</f>
        <v>0</v>
      </c>
      <c r="BH74" s="16">
        <f>IFERROR(ALL!BL11,0)</f>
        <v>0</v>
      </c>
      <c r="BI74" s="16">
        <f>IFERROR(ALL!BM11,0)</f>
        <v>0</v>
      </c>
      <c r="BJ74" s="16">
        <f>IFERROR(ALL!BN11,0)</f>
        <v>0</v>
      </c>
      <c r="BK74" s="16">
        <f>IFERROR(ALL!BO11,0)</f>
        <v>0</v>
      </c>
      <c r="BL74" s="16">
        <f>IFERROR(ALL!BP11,0)</f>
        <v>0</v>
      </c>
      <c r="BM74" s="16">
        <f>IFERROR(ALL!BQ11,0)</f>
        <v>0</v>
      </c>
      <c r="BN74" s="16">
        <f>IFERROR(ALL!BR11,0)</f>
        <v>0</v>
      </c>
      <c r="BO74" s="16">
        <f>IFERROR(ALL!BS11,0)</f>
        <v>0</v>
      </c>
      <c r="BP74" s="16">
        <f>IFERROR(ALL!BT11,0)</f>
        <v>0</v>
      </c>
      <c r="BQ74" s="16">
        <f>IFERROR(ALL!BU11,0)</f>
        <v>0</v>
      </c>
      <c r="BR74" s="16">
        <f>IFERROR(ALL!BV11,0)</f>
        <v>0</v>
      </c>
      <c r="BS74" s="16">
        <f>IFERROR(ALL!BW11,0)</f>
        <v>0</v>
      </c>
      <c r="BT74" s="16">
        <f>IFERROR(ALL!BX11,0)</f>
        <v>0</v>
      </c>
    </row>
    <row r="75" spans="1:72" ht="21.75" hidden="1" outlineLevel="1" thickBot="1" x14ac:dyDescent="0.4">
      <c r="A75" s="87" t="str">
        <f>ALL!E12</f>
        <v>(1)GeSe</v>
      </c>
      <c r="B75" s="16">
        <f>IFERROR(ALL!F12,0)</f>
        <v>3.7074000000000003E-2</v>
      </c>
      <c r="C75" s="16">
        <f>IFERROR(ALL!G12,0)</f>
        <v>4.0257000000000001E-2</v>
      </c>
      <c r="D75" s="16">
        <f>IFERROR(ALL!H12,0)</f>
        <v>4.6509000000000002E-2</v>
      </c>
      <c r="E75" s="16">
        <f>IFERROR(ALL!I12,0)</f>
        <v>5.4747999999999998E-2</v>
      </c>
      <c r="F75" s="16">
        <f>IFERROR(ALL!J12,0)</f>
        <v>6.2094999999999997E-2</v>
      </c>
      <c r="G75" s="16">
        <f>IFERROR(ALL!K12,0)</f>
        <v>6.6770999999999997E-2</v>
      </c>
      <c r="H75" s="16">
        <f>IFERROR(ALL!L12,0)</f>
        <v>6.9164000000000003E-2</v>
      </c>
      <c r="I75" s="16">
        <f>IFERROR(ALL!M12,0)</f>
        <v>7.0306999999999994E-2</v>
      </c>
      <c r="J75" s="16">
        <f>IFERROR(ALL!N12,0)</f>
        <v>7.0911000000000002E-2</v>
      </c>
      <c r="K75" s="16">
        <f>IFERROR(ALL!O12,0)</f>
        <v>7.0647000000000001E-2</v>
      </c>
      <c r="L75" s="16">
        <f>IFERROR(ALL!P12,0)</f>
        <v>6.4868999999999996E-2</v>
      </c>
      <c r="M75" s="16">
        <f>IFERROR(ALL!Q12,0)</f>
        <v>5.2720999999999997E-2</v>
      </c>
      <c r="N75" s="16">
        <f>IFERROR(ALL!R12,0)</f>
        <v>3.7255000000000003E-2</v>
      </c>
      <c r="O75" s="16">
        <f>IFERROR(ALL!S12,0)</f>
        <v>2.3519000000000002E-2</v>
      </c>
      <c r="P75" s="16">
        <f>IFERROR(ALL!T12,0)</f>
        <v>1.3864E-2</v>
      </c>
      <c r="Q75" s="16">
        <f>IFERROR(ALL!U12,0)</f>
        <v>7.9249000000000003E-3</v>
      </c>
      <c r="R75" s="16">
        <f>IFERROR(ALL!V12,0)</f>
        <v>4.5018000000000002E-3</v>
      </c>
      <c r="S75" s="16">
        <f>IFERROR(ALL!W12,0)</f>
        <v>2.5755000000000001E-3</v>
      </c>
      <c r="T75" s="16">
        <f>IFERROR(ALL!X12,0)</f>
        <v>1.4936000000000001E-3</v>
      </c>
      <c r="U75" s="16">
        <f>IFERROR(ALL!Y12,0)</f>
        <v>8.8035999999999995E-4</v>
      </c>
      <c r="V75" s="16">
        <f>IFERROR(ALL!Z12,0)</f>
        <v>5.2784999999999996E-4</v>
      </c>
      <c r="W75" s="16">
        <f>IFERROR(ALL!AA12,0)</f>
        <v>3.2192000000000001E-4</v>
      </c>
      <c r="X75" s="16">
        <f>IFERROR(ALL!AB12,0)</f>
        <v>1.9960999999999999E-4</v>
      </c>
      <c r="Y75" s="16">
        <f>IFERROR(ALL!AC12,0)</f>
        <v>1.2577000000000001E-4</v>
      </c>
      <c r="Z75" s="16">
        <f>IFERROR(ALL!AD12,0)</f>
        <v>8.0489999999999997E-5</v>
      </c>
      <c r="AA75" s="16">
        <f>IFERROR(ALL!AE12,0)</f>
        <v>5.2315999999999999E-5</v>
      </c>
      <c r="AB75" s="16">
        <f>IFERROR(ALL!AF12,0)</f>
        <v>3.4536999999999998E-5</v>
      </c>
      <c r="AC75" s="16">
        <f>IFERROR(ALL!AG12,0)</f>
        <v>2.3164E-5</v>
      </c>
      <c r="AD75" s="16">
        <f>IFERROR(ALL!AH12,0)</f>
        <v>1.5787E-5</v>
      </c>
      <c r="AE75" s="16">
        <f>IFERROR(ALL!AI12,0)</f>
        <v>1.0926E-5</v>
      </c>
      <c r="AF75" s="16">
        <f>IFERROR(ALL!AJ12,0)</f>
        <v>7.6660999999999993E-6</v>
      </c>
      <c r="AG75" s="16">
        <f>IFERROR(ALL!AK12,0)</f>
        <v>5.4388000000000003E-6</v>
      </c>
      <c r="AH75" s="16">
        <f>IFERROR(ALL!AL12,0)</f>
        <v>3.8897000000000002E-6</v>
      </c>
      <c r="AI75" s="16">
        <f>IFERROR(ALL!AM12,0)</f>
        <v>2.7970000000000001E-6</v>
      </c>
      <c r="AJ75" s="16">
        <f>IFERROR(ALL!AN12,0)</f>
        <v>2.0192000000000001E-6</v>
      </c>
      <c r="AK75" s="16">
        <f>IFERROR(ALL!AO12,0)</f>
        <v>1.4631E-6</v>
      </c>
      <c r="AL75" s="16">
        <f>IFERROR(ALL!AP12,0)</f>
        <v>1.0644999999999999E-6</v>
      </c>
      <c r="AM75" s="16">
        <f>IFERROR(ALL!AQ12,0)</f>
        <v>7.7820999999999998E-7</v>
      </c>
      <c r="AN75" s="16">
        <f>IFERROR(ALL!AR12,0)</f>
        <v>5.7276E-7</v>
      </c>
      <c r="AO75" s="16">
        <f>IFERROR(ALL!AS12,0)</f>
        <v>4.2501999999999998E-7</v>
      </c>
      <c r="AP75" s="16">
        <f>IFERROR(ALL!AT12,0)</f>
        <v>3.1692000000000001E-7</v>
      </c>
      <c r="AQ75" s="16">
        <f>IFERROR(ALL!AU12,0)</f>
        <v>2.3743E-7</v>
      </c>
      <c r="AR75" s="16">
        <f>IFERROR(ALL!AV12,0)</f>
        <v>0</v>
      </c>
      <c r="AS75" s="16">
        <f>IFERROR(ALL!AW12,0)</f>
        <v>0</v>
      </c>
      <c r="AT75" s="16">
        <f>IFERROR(ALL!AX12,0)</f>
        <v>0</v>
      </c>
      <c r="AU75" s="16">
        <f>IFERROR(ALL!AY12,0)</f>
        <v>0</v>
      </c>
      <c r="AV75" s="16">
        <f>IFERROR(ALL!AZ12,0)</f>
        <v>0</v>
      </c>
      <c r="AW75" s="16">
        <f>IFERROR(ALL!BA12,0)</f>
        <v>0</v>
      </c>
      <c r="AX75" s="16">
        <f>IFERROR(ALL!BB12,0)</f>
        <v>0</v>
      </c>
      <c r="AY75" s="16">
        <f>IFERROR(ALL!BC12,0)</f>
        <v>0</v>
      </c>
      <c r="AZ75" s="16">
        <f>IFERROR(ALL!BD12,0)</f>
        <v>0</v>
      </c>
      <c r="BA75" s="16">
        <f>IFERROR(ALL!BE12,0)</f>
        <v>0</v>
      </c>
      <c r="BB75" s="16">
        <f>IFERROR(ALL!BF12,0)</f>
        <v>0</v>
      </c>
      <c r="BC75" s="16">
        <f>IFERROR(ALL!BG12,0)</f>
        <v>0</v>
      </c>
      <c r="BD75" s="16">
        <f>IFERROR(ALL!BH12,0)</f>
        <v>0</v>
      </c>
      <c r="BE75" s="16">
        <f>IFERROR(ALL!BI12,0)</f>
        <v>0</v>
      </c>
      <c r="BF75" s="16">
        <f>IFERROR(ALL!BJ12,0)</f>
        <v>0</v>
      </c>
      <c r="BG75" s="16">
        <f>IFERROR(ALL!BK12,0)</f>
        <v>0</v>
      </c>
      <c r="BH75" s="16">
        <f>IFERROR(ALL!BL12,0)</f>
        <v>0</v>
      </c>
      <c r="BI75" s="16">
        <f>IFERROR(ALL!BM12,0)</f>
        <v>0</v>
      </c>
      <c r="BJ75" s="16">
        <f>IFERROR(ALL!BN12,0)</f>
        <v>0</v>
      </c>
      <c r="BK75" s="16">
        <f>IFERROR(ALL!BO12,0)</f>
        <v>0</v>
      </c>
      <c r="BL75" s="16">
        <f>IFERROR(ALL!BP12,0)</f>
        <v>0</v>
      </c>
      <c r="BM75" s="16">
        <f>IFERROR(ALL!BQ12,0)</f>
        <v>0</v>
      </c>
      <c r="BN75" s="16">
        <f>IFERROR(ALL!BR12,0)</f>
        <v>0</v>
      </c>
      <c r="BO75" s="16">
        <f>IFERROR(ALL!BS12,0)</f>
        <v>0</v>
      </c>
      <c r="BP75" s="16">
        <f>IFERROR(ALL!BT12,0)</f>
        <v>0</v>
      </c>
      <c r="BQ75" s="16">
        <f>IFERROR(ALL!BU12,0)</f>
        <v>0</v>
      </c>
      <c r="BR75" s="16">
        <f>IFERROR(ALL!BV12,0)</f>
        <v>0</v>
      </c>
      <c r="BS75" s="16">
        <f>IFERROR(ALL!BW12,0)</f>
        <v>0</v>
      </c>
      <c r="BT75" s="16">
        <f>IFERROR(ALL!BX12,0)</f>
        <v>0</v>
      </c>
    </row>
    <row r="76" spans="1:72" ht="21.75" hidden="1" outlineLevel="1" thickBot="1" x14ac:dyDescent="0.4">
      <c r="A76" s="87" t="str">
        <f>ALL!E13</f>
        <v>(1)Ga2Se3</v>
      </c>
      <c r="B76" s="16">
        <f>IFERROR(ALL!F13,0)</f>
        <v>7.9999000000000001E-2</v>
      </c>
      <c r="C76" s="16">
        <f>IFERROR(ALL!G13,0)</f>
        <v>7.9998E-2</v>
      </c>
      <c r="D76" s="16">
        <f>IFERROR(ALL!H13,0)</f>
        <v>7.9995999999999998E-2</v>
      </c>
      <c r="E76" s="16">
        <f>IFERROR(ALL!I13,0)</f>
        <v>7.9990000000000006E-2</v>
      </c>
      <c r="F76" s="16">
        <f>IFERROR(ALL!J13,0)</f>
        <v>7.9977999999999994E-2</v>
      </c>
      <c r="G76" s="16">
        <f>IFERROR(ALL!K13,0)</f>
        <v>7.9951999999999995E-2</v>
      </c>
      <c r="H76" s="16">
        <f>IFERROR(ALL!L13,0)</f>
        <v>7.9896999999999996E-2</v>
      </c>
      <c r="I76" s="16">
        <f>IFERROR(ALL!M13,0)</f>
        <v>7.9786999999999997E-2</v>
      </c>
      <c r="J76" s="16">
        <f>IFERROR(ALL!N13,0)</f>
        <v>7.9579999999999998E-2</v>
      </c>
      <c r="K76" s="16">
        <f>IFERROR(ALL!O13,0)</f>
        <v>7.5527999999999998E-2</v>
      </c>
      <c r="L76" s="16">
        <f>IFERROR(ALL!P13,0)</f>
        <v>7.2471999999999995E-2</v>
      </c>
      <c r="M76" s="16">
        <f>IFERROR(ALL!Q13,0)</f>
        <v>6.7799999999999999E-2</v>
      </c>
      <c r="N76" s="16">
        <f>IFERROR(ALL!R13,0)</f>
        <v>6.1138999999999999E-2</v>
      </c>
      <c r="O76" s="16">
        <f>IFERROR(ALL!S13,0)</f>
        <v>5.2346999999999998E-2</v>
      </c>
      <c r="P76" s="16">
        <f>IFERROR(ALL!T13,0)</f>
        <v>4.1789E-2</v>
      </c>
      <c r="Q76" s="16">
        <f>IFERROR(ALL!U13,0)</f>
        <v>3.0568000000000001E-2</v>
      </c>
      <c r="R76" s="16">
        <f>IFERROR(ALL!V13,0)</f>
        <v>2.0331999999999999E-2</v>
      </c>
      <c r="S76" s="16">
        <f>IFERROR(ALL!W13,0)</f>
        <v>1.2423E-2</v>
      </c>
      <c r="T76" s="16">
        <f>IFERROR(ALL!X13,0)</f>
        <v>7.1526999999999997E-3</v>
      </c>
      <c r="U76" s="16">
        <f>IFERROR(ALL!Y13,0)</f>
        <v>3.9927000000000001E-3</v>
      </c>
      <c r="V76" s="16">
        <f>IFERROR(ALL!Z13,0)</f>
        <v>2.2084000000000001E-3</v>
      </c>
      <c r="W76" s="16">
        <f>IFERROR(ALL!AA13,0)</f>
        <v>1.2260000000000001E-3</v>
      </c>
      <c r="X76" s="16">
        <f>IFERROR(ALL!AB13,0)</f>
        <v>6.8727999999999997E-4</v>
      </c>
      <c r="Y76" s="16">
        <f>IFERROR(ALL!AC13,0)</f>
        <v>3.8957999999999999E-4</v>
      </c>
      <c r="Z76" s="16">
        <f>IFERROR(ALL!AD13,0)</f>
        <v>2.2283000000000001E-4</v>
      </c>
      <c r="AA76" s="16">
        <f>IFERROR(ALL!AE13,0)</f>
        <v>1.2792000000000001E-4</v>
      </c>
      <c r="AB76" s="16">
        <f>IFERROR(ALL!AF13,0)</f>
        <v>7.3052999999999993E-5</v>
      </c>
      <c r="AC76" s="16">
        <f>IFERROR(ALL!AG13,0)</f>
        <v>4.0960000000000001E-5</v>
      </c>
      <c r="AD76" s="16">
        <f>IFERROR(ALL!AH13,0)</f>
        <v>2.2161E-5</v>
      </c>
      <c r="AE76" s="16">
        <f>IFERROR(ALL!AI13,0)</f>
        <v>1.1333E-5</v>
      </c>
      <c r="AF76" s="16">
        <f>IFERROR(ALL!AJ13,0)</f>
        <v>5.3548E-6</v>
      </c>
      <c r="AG76" s="16">
        <f>IFERROR(ALL!AK13,0)</f>
        <v>2.2859E-6</v>
      </c>
      <c r="AH76" s="16">
        <f>IFERROR(ALL!AL13,0)</f>
        <v>8.6606999999999997E-7</v>
      </c>
      <c r="AI76" s="16">
        <f>IFERROR(ALL!AM13,0)</f>
        <v>2.8961000000000001E-7</v>
      </c>
      <c r="AJ76" s="16">
        <f>IFERROR(ALL!AN13,0)</f>
        <v>8.6594000000000001E-8</v>
      </c>
      <c r="AK76" s="16">
        <f>IFERROR(ALL!AO13,0)</f>
        <v>2.3841000000000002E-8</v>
      </c>
      <c r="AL76" s="16">
        <f>IFERROR(ALL!AP13,0)</f>
        <v>6.2563000000000004E-9</v>
      </c>
      <c r="AM76" s="16">
        <f>IFERROR(ALL!AQ13,0)</f>
        <v>1.6110999999999999E-9</v>
      </c>
      <c r="AN76" s="16">
        <f>IFERROR(ALL!AR13,0)</f>
        <v>4.1071000000000002E-10</v>
      </c>
      <c r="AO76" s="16">
        <f>IFERROR(ALL!AS13,0)</f>
        <v>1.0357E-10</v>
      </c>
      <c r="AP76" s="16">
        <f>IFERROR(ALL!AT13,0)</f>
        <v>2.6710000000000001E-11</v>
      </c>
      <c r="AQ76" s="16">
        <f>IFERROR(ALL!AU13,0)</f>
        <v>7.0821999999999999E-12</v>
      </c>
      <c r="AR76" s="16">
        <f>IFERROR(ALL!AV13,0)</f>
        <v>0</v>
      </c>
      <c r="AS76" s="16">
        <f>IFERROR(ALL!AW13,0)</f>
        <v>0</v>
      </c>
      <c r="AT76" s="16">
        <f>IFERROR(ALL!AX13,0)</f>
        <v>0</v>
      </c>
      <c r="AU76" s="16">
        <f>IFERROR(ALL!AY13,0)</f>
        <v>0</v>
      </c>
      <c r="AV76" s="16">
        <f>IFERROR(ALL!AZ13,0)</f>
        <v>0</v>
      </c>
      <c r="AW76" s="16">
        <f>IFERROR(ALL!BA13,0)</f>
        <v>0</v>
      </c>
      <c r="AX76" s="16">
        <f>IFERROR(ALL!BB13,0)</f>
        <v>0</v>
      </c>
      <c r="AY76" s="16">
        <f>IFERROR(ALL!BC13,0)</f>
        <v>0</v>
      </c>
      <c r="AZ76" s="16">
        <f>IFERROR(ALL!BD13,0)</f>
        <v>0</v>
      </c>
      <c r="BA76" s="16">
        <f>IFERROR(ALL!BE13,0)</f>
        <v>0</v>
      </c>
      <c r="BB76" s="16">
        <f>IFERROR(ALL!BF13,0)</f>
        <v>0</v>
      </c>
      <c r="BC76" s="16">
        <f>IFERROR(ALL!BG13,0)</f>
        <v>0</v>
      </c>
      <c r="BD76" s="16">
        <f>IFERROR(ALL!BH13,0)</f>
        <v>0</v>
      </c>
      <c r="BE76" s="16">
        <f>IFERROR(ALL!BI13,0)</f>
        <v>0</v>
      </c>
      <c r="BF76" s="16">
        <f>IFERROR(ALL!BJ13,0)</f>
        <v>0</v>
      </c>
      <c r="BG76" s="16">
        <f>IFERROR(ALL!BK13,0)</f>
        <v>0</v>
      </c>
      <c r="BH76" s="16">
        <f>IFERROR(ALL!BL13,0)</f>
        <v>0</v>
      </c>
      <c r="BI76" s="16">
        <f>IFERROR(ALL!BM13,0)</f>
        <v>0</v>
      </c>
      <c r="BJ76" s="16">
        <f>IFERROR(ALL!BN13,0)</f>
        <v>0</v>
      </c>
      <c r="BK76" s="16">
        <f>IFERROR(ALL!BO13,0)</f>
        <v>0</v>
      </c>
      <c r="BL76" s="16">
        <f>IFERROR(ALL!BP13,0)</f>
        <v>0</v>
      </c>
      <c r="BM76" s="16">
        <f>IFERROR(ALL!BQ13,0)</f>
        <v>0</v>
      </c>
      <c r="BN76" s="16">
        <f>IFERROR(ALL!BR13,0)</f>
        <v>0</v>
      </c>
      <c r="BO76" s="16">
        <f>IFERROR(ALL!BS13,0)</f>
        <v>0</v>
      </c>
      <c r="BP76" s="16">
        <f>IFERROR(ALL!BT13,0)</f>
        <v>0</v>
      </c>
      <c r="BQ76" s="16">
        <f>IFERROR(ALL!BU13,0)</f>
        <v>0</v>
      </c>
      <c r="BR76" s="16">
        <f>IFERROR(ALL!BV13,0)</f>
        <v>0</v>
      </c>
      <c r="BS76" s="16">
        <f>IFERROR(ALL!BW13,0)</f>
        <v>0</v>
      </c>
      <c r="BT76" s="16">
        <f>IFERROR(ALL!BX13,0)</f>
        <v>0</v>
      </c>
    </row>
    <row r="77" spans="1:72" ht="21.75" hidden="1" outlineLevel="1" thickBot="1" x14ac:dyDescent="0.4">
      <c r="A77" s="87" t="str">
        <f>ALL!E14</f>
        <v>(1)GaSe</v>
      </c>
      <c r="B77" s="16">
        <f>IFERROR(ALL!F14,0)</f>
        <v>2.1816E-6</v>
      </c>
      <c r="C77" s="16">
        <f>IFERROR(ALL!G14,0)</f>
        <v>4.3302999999999999E-6</v>
      </c>
      <c r="D77" s="16">
        <f>IFERROR(ALL!H14,0)</f>
        <v>8.9415000000000007E-6</v>
      </c>
      <c r="E77" s="16">
        <f>IFERROR(ALL!I14,0)</f>
        <v>1.9425000000000001E-5</v>
      </c>
      <c r="F77" s="16">
        <f>IFERROR(ALL!J14,0)</f>
        <v>4.3350000000000003E-5</v>
      </c>
      <c r="G77" s="16">
        <f>IFERROR(ALL!K14,0)</f>
        <v>9.6126999999999996E-5</v>
      </c>
      <c r="H77" s="16">
        <f>IFERROR(ALL!L14,0)</f>
        <v>2.0665000000000001E-4</v>
      </c>
      <c r="I77" s="16">
        <f>IFERROR(ALL!M14,0)</f>
        <v>4.2596000000000002E-4</v>
      </c>
      <c r="J77" s="16">
        <f>IFERROR(ALL!N14,0)</f>
        <v>8.4051999999999998E-4</v>
      </c>
      <c r="K77" s="16">
        <f>IFERROR(ALL!O14,0)</f>
        <v>8.9446000000000005E-3</v>
      </c>
      <c r="L77" s="16">
        <f>IFERROR(ALL!P14,0)</f>
        <v>1.5056999999999999E-2</v>
      </c>
      <c r="M77" s="16">
        <f>IFERROR(ALL!Q14,0)</f>
        <v>2.4399000000000001E-2</v>
      </c>
      <c r="N77" s="16">
        <f>IFERROR(ALL!R14,0)</f>
        <v>3.7721999999999999E-2</v>
      </c>
      <c r="O77" s="16">
        <f>IFERROR(ALL!S14,0)</f>
        <v>5.5305E-2</v>
      </c>
      <c r="P77" s="16">
        <f>IFERROR(ALL!T14,0)</f>
        <v>7.6422000000000004E-2</v>
      </c>
      <c r="Q77" s="16">
        <f>IFERROR(ALL!U14,0)</f>
        <v>9.8862000000000005E-2</v>
      </c>
      <c r="R77" s="16">
        <f>IFERROR(ALL!V14,0)</f>
        <v>0.11933000000000001</v>
      </c>
      <c r="S77" s="16">
        <f>IFERROR(ALL!W14,0)</f>
        <v>0.13514000000000001</v>
      </c>
      <c r="T77" s="16">
        <f>IFERROR(ALL!X14,0)</f>
        <v>0.14566000000000001</v>
      </c>
      <c r="U77" s="16">
        <f>IFERROR(ALL!Y14,0)</f>
        <v>0.15193000000000001</v>
      </c>
      <c r="V77" s="16">
        <f>IFERROR(ALL!Z14,0)</f>
        <v>0.15539</v>
      </c>
      <c r="W77" s="16">
        <f>IFERROR(ALL!AA14,0)</f>
        <v>0.15715000000000001</v>
      </c>
      <c r="X77" s="16">
        <f>IFERROR(ALL!AB14,0)</f>
        <v>0.15784000000000001</v>
      </c>
      <c r="Y77" s="16">
        <f>IFERROR(ALL!AC14,0)</f>
        <v>0.15769</v>
      </c>
      <c r="Z77" s="16">
        <f>IFERROR(ALL!AD14,0)</f>
        <v>0.15667</v>
      </c>
      <c r="AA77" s="16">
        <f>IFERROR(ALL!AE14,0)</f>
        <v>0.15448000000000001</v>
      </c>
      <c r="AB77" s="16">
        <f>IFERROR(ALL!AF14,0)</f>
        <v>0.15054999999999999</v>
      </c>
      <c r="AC77" s="16">
        <f>IFERROR(ALL!AG14,0)</f>
        <v>0.14416999999999999</v>
      </c>
      <c r="AD77" s="16">
        <f>IFERROR(ALL!AH14,0)</f>
        <v>0.13458000000000001</v>
      </c>
      <c r="AE77" s="16">
        <f>IFERROR(ALL!AI14,0)</f>
        <v>0.12137000000000001</v>
      </c>
      <c r="AF77" s="16">
        <f>IFERROR(ALL!AJ14,0)</f>
        <v>0.10469000000000001</v>
      </c>
      <c r="AG77" s="16">
        <f>IFERROR(ALL!AK14,0)</f>
        <v>8.5502999999999996E-2</v>
      </c>
      <c r="AH77" s="16">
        <f>IFERROR(ALL!AL14,0)</f>
        <v>6.5554000000000001E-2</v>
      </c>
      <c r="AI77" s="16">
        <f>IFERROR(ALL!AM14,0)</f>
        <v>4.7004999999999998E-2</v>
      </c>
      <c r="AJ77" s="16">
        <f>IFERROR(ALL!AN14,0)</f>
        <v>3.1690000000000003E-2</v>
      </c>
      <c r="AK77" s="16">
        <f>IFERROR(ALL!AO14,0)</f>
        <v>2.0372000000000001E-2</v>
      </c>
      <c r="AL77" s="16">
        <f>IFERROR(ALL!AP14,0)</f>
        <v>1.2706E-2</v>
      </c>
      <c r="AM77" s="16">
        <f>IFERROR(ALL!AQ14,0)</f>
        <v>7.8062000000000001E-3</v>
      </c>
      <c r="AN77" s="16">
        <f>IFERROR(ALL!AR14,0)</f>
        <v>4.7368000000000002E-3</v>
      </c>
      <c r="AO77" s="16">
        <f>IFERROR(ALL!AS14,0)</f>
        <v>2.8325999999999998E-3</v>
      </c>
      <c r="AP77" s="16">
        <f>IFERROR(ALL!AT14,0)</f>
        <v>1.7064000000000001E-3</v>
      </c>
      <c r="AQ77" s="16">
        <f>IFERROR(ALL!AU14,0)</f>
        <v>1.039E-3</v>
      </c>
      <c r="AR77" s="16">
        <f>IFERROR(ALL!AV14,0)</f>
        <v>0</v>
      </c>
      <c r="AS77" s="16">
        <f>IFERROR(ALL!AW14,0)</f>
        <v>0</v>
      </c>
      <c r="AT77" s="16">
        <f>IFERROR(ALL!AX14,0)</f>
        <v>0</v>
      </c>
      <c r="AU77" s="16">
        <f>IFERROR(ALL!AY14,0)</f>
        <v>0</v>
      </c>
      <c r="AV77" s="16">
        <f>IFERROR(ALL!AZ14,0)</f>
        <v>0</v>
      </c>
      <c r="AW77" s="16">
        <f>IFERROR(ALL!BA14,0)</f>
        <v>0</v>
      </c>
      <c r="AX77" s="16">
        <f>IFERROR(ALL!BB14,0)</f>
        <v>0</v>
      </c>
      <c r="AY77" s="16">
        <f>IFERROR(ALL!BC14,0)</f>
        <v>0</v>
      </c>
      <c r="AZ77" s="16">
        <f>IFERROR(ALL!BD14,0)</f>
        <v>0</v>
      </c>
      <c r="BA77" s="16">
        <f>IFERROR(ALL!BE14,0)</f>
        <v>0</v>
      </c>
      <c r="BB77" s="16">
        <f>IFERROR(ALL!BF14,0)</f>
        <v>0</v>
      </c>
      <c r="BC77" s="16">
        <f>IFERROR(ALL!BG14,0)</f>
        <v>0</v>
      </c>
      <c r="BD77" s="16">
        <f>IFERROR(ALL!BH14,0)</f>
        <v>0</v>
      </c>
      <c r="BE77" s="16">
        <f>IFERROR(ALL!BI14,0)</f>
        <v>0</v>
      </c>
      <c r="BF77" s="16">
        <f>IFERROR(ALL!BJ14,0)</f>
        <v>0</v>
      </c>
      <c r="BG77" s="16">
        <f>IFERROR(ALL!BK14,0)</f>
        <v>0</v>
      </c>
      <c r="BH77" s="16">
        <f>IFERROR(ALL!BL14,0)</f>
        <v>0</v>
      </c>
      <c r="BI77" s="16">
        <f>IFERROR(ALL!BM14,0)</f>
        <v>0</v>
      </c>
      <c r="BJ77" s="16">
        <f>IFERROR(ALL!BN14,0)</f>
        <v>0</v>
      </c>
      <c r="BK77" s="16">
        <f>IFERROR(ALL!BO14,0)</f>
        <v>0</v>
      </c>
      <c r="BL77" s="16">
        <f>IFERROR(ALL!BP14,0)</f>
        <v>0</v>
      </c>
      <c r="BM77" s="16">
        <f>IFERROR(ALL!BQ14,0)</f>
        <v>0</v>
      </c>
      <c r="BN77" s="16">
        <f>IFERROR(ALL!BR14,0)</f>
        <v>0</v>
      </c>
      <c r="BO77" s="16">
        <f>IFERROR(ALL!BS14,0)</f>
        <v>0</v>
      </c>
      <c r="BP77" s="16">
        <f>IFERROR(ALL!BT14,0)</f>
        <v>0</v>
      </c>
      <c r="BQ77" s="16">
        <f>IFERROR(ALL!BU14,0)</f>
        <v>0</v>
      </c>
      <c r="BR77" s="16">
        <f>IFERROR(ALL!BV14,0)</f>
        <v>0</v>
      </c>
      <c r="BS77" s="16">
        <f>IFERROR(ALL!BW14,0)</f>
        <v>0</v>
      </c>
      <c r="BT77" s="16">
        <f>IFERROR(ALL!BX14,0)</f>
        <v>0</v>
      </c>
    </row>
    <row r="78" spans="1:72" ht="21.75" hidden="1" outlineLevel="1" thickBot="1" x14ac:dyDescent="0.4">
      <c r="A78" s="87" t="str">
        <f>ALL!E15</f>
        <v>(1)Ge</v>
      </c>
      <c r="B78" s="16">
        <f>IFERROR(ALL!F15,0)</f>
        <v>6.4397000000000004E-8</v>
      </c>
      <c r="C78" s="16">
        <f>IFERROR(ALL!G15,0)</f>
        <v>1.5729E-7</v>
      </c>
      <c r="D78" s="16">
        <f>IFERROR(ALL!H15,0)</f>
        <v>4.6091999999999997E-7</v>
      </c>
      <c r="E78" s="16">
        <f>IFERROR(ALL!I15,0)</f>
        <v>1.5843E-6</v>
      </c>
      <c r="F78" s="16">
        <f>IFERROR(ALL!J15,0)</f>
        <v>5.7984999999999996E-6</v>
      </c>
      <c r="G78" s="16">
        <f>IFERROR(ALL!K15,0)</f>
        <v>2.0842000000000001E-5</v>
      </c>
      <c r="H78" s="16">
        <f>IFERROR(ALL!L15,0)</f>
        <v>7.0642999999999994E-5</v>
      </c>
      <c r="I78" s="16">
        <f>IFERROR(ALL!M15,0)</f>
        <v>2.2299E-4</v>
      </c>
      <c r="J78" s="16">
        <f>IFERROR(ALL!N15,0)</f>
        <v>6.5549E-4</v>
      </c>
      <c r="K78" s="16">
        <f>IFERROR(ALL!O15,0)</f>
        <v>2.4379000000000001E-2</v>
      </c>
      <c r="L78" s="16">
        <f>IFERROR(ALL!P15,0)</f>
        <v>4.6801000000000002E-2</v>
      </c>
      <c r="M78" s="16">
        <f>IFERROR(ALL!Q15,0)</f>
        <v>7.5897000000000006E-2</v>
      </c>
      <c r="N78" s="16">
        <f>IFERROR(ALL!R15,0)</f>
        <v>0.10441</v>
      </c>
      <c r="O78" s="16">
        <f>IFERROR(ALL!S15,0)</f>
        <v>0.12642999999999999</v>
      </c>
      <c r="P78" s="16">
        <f>IFERROR(ALL!T15,0)</f>
        <v>0.14077999999999999</v>
      </c>
      <c r="Q78" s="16">
        <f>IFERROR(ALL!U15,0)</f>
        <v>0.14923</v>
      </c>
      <c r="R78" s="16">
        <f>IFERROR(ALL!V15,0)</f>
        <v>0.15396000000000001</v>
      </c>
      <c r="S78" s="16">
        <f>IFERROR(ALL!W15,0)</f>
        <v>0.15658</v>
      </c>
      <c r="T78" s="16">
        <f>IFERROR(ALL!X15,0)</f>
        <v>0.15803</v>
      </c>
      <c r="U78" s="16">
        <f>IFERROR(ALL!Y15,0)</f>
        <v>0.15884000000000001</v>
      </c>
      <c r="V78" s="16">
        <f>IFERROR(ALL!Z15,0)</f>
        <v>0.15931000000000001</v>
      </c>
      <c r="W78" s="16">
        <f>IFERROR(ALL!AA15,0)</f>
        <v>0.15958</v>
      </c>
      <c r="X78" s="16">
        <f>IFERROR(ALL!AB15,0)</f>
        <v>0.15973999999999999</v>
      </c>
      <c r="Y78" s="16">
        <f>IFERROR(ALL!AC15,0)</f>
        <v>0.15983</v>
      </c>
      <c r="Z78" s="16">
        <f>IFERROR(ALL!AD15,0)</f>
        <v>0.15989</v>
      </c>
      <c r="AA78" s="16">
        <f>IFERROR(ALL!AE15,0)</f>
        <v>0.15992999999999999</v>
      </c>
      <c r="AB78" s="16">
        <f>IFERROR(ALL!AF15,0)</f>
        <v>0.15995000000000001</v>
      </c>
      <c r="AC78" s="16">
        <f>IFERROR(ALL!AG15,0)</f>
        <v>0.15997</v>
      </c>
      <c r="AD78" s="16">
        <f>IFERROR(ALL!AH15,0)</f>
        <v>0.15998000000000001</v>
      </c>
      <c r="AE78" s="16">
        <f>IFERROR(ALL!AI15,0)</f>
        <v>0.15998999999999999</v>
      </c>
      <c r="AF78" s="16">
        <f>IFERROR(ALL!AJ15,0)</f>
        <v>0.15998999999999999</v>
      </c>
      <c r="AG78" s="16">
        <f>IFERROR(ALL!AK15,0)</f>
        <v>0.15998999999999999</v>
      </c>
      <c r="AH78" s="16">
        <f>IFERROR(ALL!AL15,0)</f>
        <v>0.16</v>
      </c>
      <c r="AI78" s="16">
        <f>IFERROR(ALL!AM15,0)</f>
        <v>0.16</v>
      </c>
      <c r="AJ78" s="16">
        <f>IFERROR(ALL!AN15,0)</f>
        <v>0.16</v>
      </c>
      <c r="AK78" s="16">
        <f>IFERROR(ALL!AO15,0)</f>
        <v>0.16</v>
      </c>
      <c r="AL78" s="16">
        <f>IFERROR(ALL!AP15,0)</f>
        <v>0.16</v>
      </c>
      <c r="AM78" s="16">
        <f>IFERROR(ALL!AQ15,0)</f>
        <v>0.15998999999999999</v>
      </c>
      <c r="AN78" s="16">
        <f>IFERROR(ALL!AR15,0)</f>
        <v>0.15984999999999999</v>
      </c>
      <c r="AO78" s="16">
        <f>IFERROR(ALL!AS15,0)</f>
        <v>0.15939999999999999</v>
      </c>
      <c r="AP78" s="16">
        <f>IFERROR(ALL!AT15,0)</f>
        <v>0.15889</v>
      </c>
      <c r="AQ78" s="16">
        <f>IFERROR(ALL!AU15,0)</f>
        <v>0.15836</v>
      </c>
      <c r="AR78" s="16">
        <f>IFERROR(ALL!AV15,0)</f>
        <v>0</v>
      </c>
      <c r="AS78" s="16">
        <f>IFERROR(ALL!AW15,0)</f>
        <v>0</v>
      </c>
      <c r="AT78" s="16">
        <f>IFERROR(ALL!AX15,0)</f>
        <v>0</v>
      </c>
      <c r="AU78" s="16">
        <f>IFERROR(ALL!AY15,0)</f>
        <v>0</v>
      </c>
      <c r="AV78" s="16">
        <f>IFERROR(ALL!AZ15,0)</f>
        <v>0</v>
      </c>
      <c r="AW78" s="16">
        <f>IFERROR(ALL!BA15,0)</f>
        <v>0</v>
      </c>
      <c r="AX78" s="16">
        <f>IFERROR(ALL!BB15,0)</f>
        <v>0</v>
      </c>
      <c r="AY78" s="16">
        <f>IFERROR(ALL!BC15,0)</f>
        <v>0</v>
      </c>
      <c r="AZ78" s="16">
        <f>IFERROR(ALL!BD15,0)</f>
        <v>0</v>
      </c>
      <c r="BA78" s="16">
        <f>IFERROR(ALL!BE15,0)</f>
        <v>0</v>
      </c>
      <c r="BB78" s="16">
        <f>IFERROR(ALL!BF15,0)</f>
        <v>0</v>
      </c>
      <c r="BC78" s="16">
        <f>IFERROR(ALL!BG15,0)</f>
        <v>0</v>
      </c>
      <c r="BD78" s="16">
        <f>IFERROR(ALL!BH15,0)</f>
        <v>0</v>
      </c>
      <c r="BE78" s="16">
        <f>IFERROR(ALL!BI15,0)</f>
        <v>0</v>
      </c>
      <c r="BF78" s="16">
        <f>IFERROR(ALL!BJ15,0)</f>
        <v>0</v>
      </c>
      <c r="BG78" s="16">
        <f>IFERROR(ALL!BK15,0)</f>
        <v>0</v>
      </c>
      <c r="BH78" s="16">
        <f>IFERROR(ALL!BL15,0)</f>
        <v>0</v>
      </c>
      <c r="BI78" s="16">
        <f>IFERROR(ALL!BM15,0)</f>
        <v>0</v>
      </c>
      <c r="BJ78" s="16">
        <f>IFERROR(ALL!BN15,0)</f>
        <v>0</v>
      </c>
      <c r="BK78" s="16">
        <f>IFERROR(ALL!BO15,0)</f>
        <v>0</v>
      </c>
      <c r="BL78" s="16">
        <f>IFERROR(ALL!BP15,0)</f>
        <v>0</v>
      </c>
      <c r="BM78" s="16">
        <f>IFERROR(ALL!BQ15,0)</f>
        <v>0</v>
      </c>
      <c r="BN78" s="16">
        <f>IFERROR(ALL!BR15,0)</f>
        <v>0</v>
      </c>
      <c r="BO78" s="16">
        <f>IFERROR(ALL!BS15,0)</f>
        <v>0</v>
      </c>
      <c r="BP78" s="16">
        <f>IFERROR(ALL!BT15,0)</f>
        <v>0</v>
      </c>
      <c r="BQ78" s="16">
        <f>IFERROR(ALL!BU15,0)</f>
        <v>0</v>
      </c>
      <c r="BR78" s="16">
        <f>IFERROR(ALL!BV15,0)</f>
        <v>0</v>
      </c>
      <c r="BS78" s="16">
        <f>IFERROR(ALL!BW15,0)</f>
        <v>0</v>
      </c>
      <c r="BT78" s="16">
        <f>IFERROR(ALL!BX15,0)</f>
        <v>0</v>
      </c>
    </row>
    <row r="79" spans="1:72" ht="21.75" hidden="1" outlineLevel="1" thickBot="1" x14ac:dyDescent="0.4">
      <c r="A79" s="87" t="str">
        <f>ALL!E16</f>
        <v>(1)Ga</v>
      </c>
      <c r="B79" s="16">
        <f>IFERROR(ALL!F16,0)</f>
        <v>1.9454999999999999E-28</v>
      </c>
      <c r="C79" s="16">
        <f>IFERROR(ALL!G16,0)</f>
        <v>8.3058999999999993E-27</v>
      </c>
      <c r="D79" s="16">
        <f>IFERROR(ALL!H16,0)</f>
        <v>3.2659000000000001E-25</v>
      </c>
      <c r="E79" s="16">
        <f>IFERROR(ALL!I16,0)</f>
        <v>1.2671000000000001E-23</v>
      </c>
      <c r="F79" s="16">
        <f>IFERROR(ALL!J16,0)</f>
        <v>4.6845000000000003E-22</v>
      </c>
      <c r="G79" s="16">
        <f>IFERROR(ALL!K16,0)</f>
        <v>1.533E-20</v>
      </c>
      <c r="H79" s="16">
        <f>IFERROR(ALL!L16,0)</f>
        <v>4.1772999999999999E-19</v>
      </c>
      <c r="I79" s="16">
        <f>IFERROR(ALL!M16,0)</f>
        <v>9.2398000000000007E-18</v>
      </c>
      <c r="J79" s="16">
        <f>IFERROR(ALL!N16,0)</f>
        <v>1.661E-16</v>
      </c>
      <c r="K79" s="16">
        <f>IFERROR(ALL!O16,0)</f>
        <v>2.8511999999999998E-12</v>
      </c>
      <c r="L79" s="16">
        <f>IFERROR(ALL!P16,0)</f>
        <v>2.1964999999999999E-11</v>
      </c>
      <c r="M79" s="16">
        <f>IFERROR(ALL!Q16,0)</f>
        <v>1.4775999999999999E-10</v>
      </c>
      <c r="N79" s="16">
        <f>IFERROR(ALL!R16,0)</f>
        <v>8.8360000000000003E-10</v>
      </c>
      <c r="O79" s="16">
        <f>IFERROR(ALL!S16,0)</f>
        <v>4.7347999999999998E-9</v>
      </c>
      <c r="P79" s="16">
        <f>IFERROR(ALL!T16,0)</f>
        <v>2.2670000000000001E-8</v>
      </c>
      <c r="Q79" s="16">
        <f>IFERROR(ALL!U16,0)</f>
        <v>9.6344000000000006E-8</v>
      </c>
      <c r="R79" s="16">
        <f>IFERROR(ALL!V16,0)</f>
        <v>3.6244000000000001E-7</v>
      </c>
      <c r="S79" s="16">
        <f>IFERROR(ALL!W16,0)</f>
        <v>1.2160000000000001E-6</v>
      </c>
      <c r="T79" s="16">
        <f>IFERROR(ALL!X16,0)</f>
        <v>3.7000999999999999E-6</v>
      </c>
      <c r="U79" s="16">
        <f>IFERROR(ALL!Y16,0)</f>
        <v>1.0414999999999999E-5</v>
      </c>
      <c r="V79" s="16">
        <f>IFERROR(ALL!Z16,0)</f>
        <v>2.7555999999999998E-5</v>
      </c>
      <c r="W79" s="16">
        <f>IFERROR(ALL!AA16,0)</f>
        <v>6.9301000000000006E-5</v>
      </c>
      <c r="X79" s="16">
        <f>IFERROR(ALL!AB16,0)</f>
        <v>1.6678999999999999E-4</v>
      </c>
      <c r="Y79" s="16">
        <f>IFERROR(ALL!AC16,0)</f>
        <v>3.8568000000000001E-4</v>
      </c>
      <c r="Z79" s="16">
        <f>IFERROR(ALL!AD16,0)</f>
        <v>8.5811999999999998E-4</v>
      </c>
      <c r="AA79" s="16">
        <f>IFERROR(ALL!AE16,0)</f>
        <v>1.8358999999999999E-3</v>
      </c>
      <c r="AB79" s="16">
        <f>IFERROR(ALL!AF16,0)</f>
        <v>3.7656E-3</v>
      </c>
      <c r="AC79" s="16">
        <f>IFERROR(ALL!AG16,0)</f>
        <v>7.3657999999999996E-3</v>
      </c>
      <c r="AD79" s="16">
        <f>IFERROR(ALL!AH16,0)</f>
        <v>1.3643000000000001E-2</v>
      </c>
      <c r="AE79" s="16">
        <f>IFERROR(ALL!AI16,0)</f>
        <v>2.3744999999999999E-2</v>
      </c>
      <c r="AF79" s="16">
        <f>IFERROR(ALL!AJ16,0)</f>
        <v>3.8542E-2</v>
      </c>
      <c r="AG79" s="16">
        <f>IFERROR(ALL!AK16,0)</f>
        <v>5.7952999999999998E-2</v>
      </c>
      <c r="AH79" s="16">
        <f>IFERROR(ALL!AL16,0)</f>
        <v>8.0320000000000003E-2</v>
      </c>
      <c r="AI79" s="16">
        <f>IFERROR(ALL!AM16,0)</f>
        <v>0.10255</v>
      </c>
      <c r="AJ79" s="16">
        <f>IFERROR(ALL!AN16,0)</f>
        <v>0.12152</v>
      </c>
      <c r="AK79" s="16">
        <f>IFERROR(ALL!AO16,0)</f>
        <v>0.13561999999999999</v>
      </c>
      <c r="AL79" s="16">
        <f>IFERROR(ALL!AP16,0)</f>
        <v>0.14507</v>
      </c>
      <c r="AM79" s="16">
        <f>IFERROR(ALL!AQ16,0)</f>
        <v>0.15093999999999999</v>
      </c>
      <c r="AN79" s="16">
        <f>IFERROR(ALL!AR16,0)</f>
        <v>0.15282000000000001</v>
      </c>
      <c r="AO79" s="16">
        <f>IFERROR(ALL!AS16,0)</f>
        <v>0.14990000000000001</v>
      </c>
      <c r="AP79" s="16">
        <f>IFERROR(ALL!AT16,0)</f>
        <v>0.14638999999999999</v>
      </c>
      <c r="AQ79" s="16">
        <f>IFERROR(ALL!AU16,0)</f>
        <v>0.14288999999999999</v>
      </c>
      <c r="AR79" s="16">
        <f>IFERROR(ALL!AV16,0)</f>
        <v>0</v>
      </c>
      <c r="AS79" s="16">
        <f>IFERROR(ALL!AW16,0)</f>
        <v>0</v>
      </c>
      <c r="AT79" s="16">
        <f>IFERROR(ALL!AX16,0)</f>
        <v>0</v>
      </c>
      <c r="AU79" s="16">
        <f>IFERROR(ALL!AY16,0)</f>
        <v>0</v>
      </c>
      <c r="AV79" s="16">
        <f>IFERROR(ALL!AZ16,0)</f>
        <v>0</v>
      </c>
      <c r="AW79" s="16">
        <f>IFERROR(ALL!BA16,0)</f>
        <v>0</v>
      </c>
      <c r="AX79" s="16">
        <f>IFERROR(ALL!BB16,0)</f>
        <v>0</v>
      </c>
      <c r="AY79" s="16">
        <f>IFERROR(ALL!BC16,0)</f>
        <v>0</v>
      </c>
      <c r="AZ79" s="16">
        <f>IFERROR(ALL!BD16,0)</f>
        <v>0</v>
      </c>
      <c r="BA79" s="16">
        <f>IFERROR(ALL!BE16,0)</f>
        <v>0</v>
      </c>
      <c r="BB79" s="16">
        <f>IFERROR(ALL!BF16,0)</f>
        <v>0</v>
      </c>
      <c r="BC79" s="16">
        <f>IFERROR(ALL!BG16,0)</f>
        <v>0</v>
      </c>
      <c r="BD79" s="16">
        <f>IFERROR(ALL!BH16,0)</f>
        <v>0</v>
      </c>
      <c r="BE79" s="16">
        <f>IFERROR(ALL!BI16,0)</f>
        <v>0</v>
      </c>
      <c r="BF79" s="16">
        <f>IFERROR(ALL!BJ16,0)</f>
        <v>0</v>
      </c>
      <c r="BG79" s="16">
        <f>IFERROR(ALL!BK16,0)</f>
        <v>0</v>
      </c>
      <c r="BH79" s="16">
        <f>IFERROR(ALL!BL16,0)</f>
        <v>0</v>
      </c>
      <c r="BI79" s="16">
        <f>IFERROR(ALL!BM16,0)</f>
        <v>0</v>
      </c>
      <c r="BJ79" s="16">
        <f>IFERROR(ALL!BN16,0)</f>
        <v>0</v>
      </c>
      <c r="BK79" s="16">
        <f>IFERROR(ALL!BO16,0)</f>
        <v>0</v>
      </c>
      <c r="BL79" s="16">
        <f>IFERROR(ALL!BP16,0)</f>
        <v>0</v>
      </c>
      <c r="BM79" s="16">
        <f>IFERROR(ALL!BQ16,0)</f>
        <v>0</v>
      </c>
      <c r="BN79" s="16">
        <f>IFERROR(ALL!BR16,0)</f>
        <v>0</v>
      </c>
      <c r="BO79" s="16">
        <f>IFERROR(ALL!BS16,0)</f>
        <v>0</v>
      </c>
      <c r="BP79" s="16">
        <f>IFERROR(ALL!BT16,0)</f>
        <v>0</v>
      </c>
      <c r="BQ79" s="16">
        <f>IFERROR(ALL!BU16,0)</f>
        <v>0</v>
      </c>
      <c r="BR79" s="16">
        <f>IFERROR(ALL!BV16,0)</f>
        <v>0</v>
      </c>
      <c r="BS79" s="16">
        <f>IFERROR(ALL!BW16,0)</f>
        <v>0</v>
      </c>
      <c r="BT79" s="16">
        <f>IFERROR(ALL!BX16,0)</f>
        <v>0</v>
      </c>
    </row>
    <row r="80" spans="1:72" ht="21.75" hidden="1" outlineLevel="1" thickBot="1" x14ac:dyDescent="0.4">
      <c r="A80" s="87" t="str">
        <f>ALL!E17</f>
        <v>(1)Ga2Se</v>
      </c>
      <c r="B80" s="16">
        <f>IFERROR(ALL!F17,0)</f>
        <v>1.1298000000000001E-28</v>
      </c>
      <c r="C80" s="16">
        <f>IFERROR(ALL!G17,0)</f>
        <v>5.2886000000000001E-27</v>
      </c>
      <c r="D80" s="16">
        <f>IFERROR(ALL!H17,0)</f>
        <v>2.4195999999999999E-25</v>
      </c>
      <c r="E80" s="16">
        <f>IFERROR(ALL!I17,0)</f>
        <v>1.1752000000000001E-23</v>
      </c>
      <c r="F80" s="16">
        <f>IFERROR(ALL!J17,0)</f>
        <v>5.7729999999999996E-22</v>
      </c>
      <c r="G80" s="16">
        <f>IFERROR(ALL!K17,0)</f>
        <v>2.5886999999999999E-20</v>
      </c>
      <c r="H80" s="16">
        <f>IFERROR(ALL!L17,0)</f>
        <v>9.6744000000000007E-19</v>
      </c>
      <c r="I80" s="16">
        <f>IFERROR(ALL!M17,0)</f>
        <v>2.8832000000000002E-17</v>
      </c>
      <c r="J80" s="16">
        <f>IFERROR(ALL!N17,0)</f>
        <v>6.8022000000000004E-16</v>
      </c>
      <c r="K80" s="16">
        <f>IFERROR(ALL!O17,0)</f>
        <v>2.3679E-11</v>
      </c>
      <c r="L80" s="16">
        <f>IFERROR(ALL!P17,0)</f>
        <v>1.9114E-10</v>
      </c>
      <c r="M80" s="16">
        <f>IFERROR(ALL!Q17,0)</f>
        <v>1.3012E-9</v>
      </c>
      <c r="N80" s="16">
        <f>IFERROR(ALL!R17,0)</f>
        <v>7.7568000000000003E-9</v>
      </c>
      <c r="O80" s="16">
        <f>IFERROR(ALL!S17,0)</f>
        <v>4.0867999999999999E-8</v>
      </c>
      <c r="P80" s="16">
        <f>IFERROR(ALL!T17,0)</f>
        <v>1.8743999999999999E-7</v>
      </c>
      <c r="Q80" s="16">
        <f>IFERROR(ALL!U17,0)</f>
        <v>7.3328000000000001E-7</v>
      </c>
      <c r="R80" s="16">
        <f>IFERROR(ALL!V17,0)</f>
        <v>2.4248000000000001E-6</v>
      </c>
      <c r="S80" s="16">
        <f>IFERROR(ALL!W17,0)</f>
        <v>6.8557000000000003E-6</v>
      </c>
      <c r="T80" s="16">
        <f>IFERROR(ALL!X17,0)</f>
        <v>1.7051999999999999E-5</v>
      </c>
      <c r="U80" s="16">
        <f>IFERROR(ALL!Y17,0)</f>
        <v>3.8544000000000002E-5</v>
      </c>
      <c r="V80" s="16">
        <f>IFERROR(ALL!Z17,0)</f>
        <v>8.1236999999999995E-5</v>
      </c>
      <c r="W80" s="16">
        <f>IFERROR(ALL!AA17,0)</f>
        <v>1.6236000000000001E-4</v>
      </c>
      <c r="X80" s="16">
        <f>IFERROR(ALL!AB17,0)</f>
        <v>3.1066999999999998E-4</v>
      </c>
      <c r="Y80" s="16">
        <f>IFERROR(ALL!AC17,0)</f>
        <v>5.7160000000000002E-4</v>
      </c>
      <c r="Z80" s="16">
        <f>IFERROR(ALL!AD17,0)</f>
        <v>1.0116999999999999E-3</v>
      </c>
      <c r="AA80" s="16">
        <f>IFERROR(ALL!AE17,0)</f>
        <v>1.7163E-3</v>
      </c>
      <c r="AB80" s="16">
        <f>IFERROR(ALL!AF17,0)</f>
        <v>2.7685000000000001E-3</v>
      </c>
      <c r="AC80" s="16">
        <f>IFERROR(ALL!AG17,0)</f>
        <v>4.1931E-3</v>
      </c>
      <c r="AD80" s="16">
        <f>IFERROR(ALL!AH17,0)</f>
        <v>5.8642E-3</v>
      </c>
      <c r="AE80" s="16">
        <f>IFERROR(ALL!AI17,0)</f>
        <v>7.4327000000000004E-3</v>
      </c>
      <c r="AF80" s="16">
        <f>IFERROR(ALL!AJ17,0)</f>
        <v>8.3806999999999996E-3</v>
      </c>
      <c r="AG80" s="16">
        <f>IFERROR(ALL!AK17,0)</f>
        <v>8.2695000000000008E-3</v>
      </c>
      <c r="AH80" s="16">
        <f>IFERROR(ALL!AL17,0)</f>
        <v>7.0619999999999997E-3</v>
      </c>
      <c r="AI80" s="16">
        <f>IFERROR(ALL!AM17,0)</f>
        <v>5.2202999999999998E-3</v>
      </c>
      <c r="AJ80" s="16">
        <f>IFERROR(ALL!AN17,0)</f>
        <v>3.3960000000000001E-3</v>
      </c>
      <c r="AK80" s="16">
        <f>IFERROR(ALL!AO17,0)</f>
        <v>2.0041E-3</v>
      </c>
      <c r="AL80" s="16">
        <f>IFERROR(ALL!AP17,0)</f>
        <v>1.1102E-3</v>
      </c>
      <c r="AM80" s="16">
        <f>IFERROR(ALL!AQ17,0)</f>
        <v>5.9378000000000002E-4</v>
      </c>
      <c r="AN80" s="16">
        <f>IFERROR(ALL!AR17,0)</f>
        <v>3.077E-4</v>
      </c>
      <c r="AO80" s="16">
        <f>IFERROR(ALL!AS17,0)</f>
        <v>1.5364999999999999E-4</v>
      </c>
      <c r="AP80" s="16">
        <f>IFERROR(ALL!AT17,0)</f>
        <v>7.7224000000000005E-5</v>
      </c>
      <c r="AQ80" s="16">
        <f>IFERROR(ALL!AU17,0)</f>
        <v>3.9311999999999999E-5</v>
      </c>
      <c r="AR80" s="16">
        <f>IFERROR(ALL!AV17,0)</f>
        <v>0</v>
      </c>
      <c r="AS80" s="16">
        <f>IFERROR(ALL!AW17,0)</f>
        <v>0</v>
      </c>
      <c r="AT80" s="16">
        <f>IFERROR(ALL!AX17,0)</f>
        <v>0</v>
      </c>
      <c r="AU80" s="16">
        <f>IFERROR(ALL!AY17,0)</f>
        <v>0</v>
      </c>
      <c r="AV80" s="16">
        <f>IFERROR(ALL!AZ17,0)</f>
        <v>0</v>
      </c>
      <c r="AW80" s="16">
        <f>IFERROR(ALL!BA17,0)</f>
        <v>0</v>
      </c>
      <c r="AX80" s="16">
        <f>IFERROR(ALL!BB17,0)</f>
        <v>0</v>
      </c>
      <c r="AY80" s="16">
        <f>IFERROR(ALL!BC17,0)</f>
        <v>0</v>
      </c>
      <c r="AZ80" s="16">
        <f>IFERROR(ALL!BD17,0)</f>
        <v>0</v>
      </c>
      <c r="BA80" s="16">
        <f>IFERROR(ALL!BE17,0)</f>
        <v>0</v>
      </c>
      <c r="BB80" s="16">
        <f>IFERROR(ALL!BF17,0)</f>
        <v>0</v>
      </c>
      <c r="BC80" s="16">
        <f>IFERROR(ALL!BG17,0)</f>
        <v>0</v>
      </c>
      <c r="BD80" s="16">
        <f>IFERROR(ALL!BH17,0)</f>
        <v>0</v>
      </c>
      <c r="BE80" s="16">
        <f>IFERROR(ALL!BI17,0)</f>
        <v>0</v>
      </c>
      <c r="BF80" s="16">
        <f>IFERROR(ALL!BJ17,0)</f>
        <v>0</v>
      </c>
      <c r="BG80" s="16">
        <f>IFERROR(ALL!BK17,0)</f>
        <v>0</v>
      </c>
      <c r="BH80" s="16">
        <f>IFERROR(ALL!BL17,0)</f>
        <v>0</v>
      </c>
      <c r="BI80" s="16">
        <f>IFERROR(ALL!BM17,0)</f>
        <v>0</v>
      </c>
      <c r="BJ80" s="16">
        <f>IFERROR(ALL!BN17,0)</f>
        <v>0</v>
      </c>
      <c r="BK80" s="16">
        <f>IFERROR(ALL!BO17,0)</f>
        <v>0</v>
      </c>
      <c r="BL80" s="16">
        <f>IFERROR(ALL!BP17,0)</f>
        <v>0</v>
      </c>
      <c r="BM80" s="16">
        <f>IFERROR(ALL!BQ17,0)</f>
        <v>0</v>
      </c>
      <c r="BN80" s="16">
        <f>IFERROR(ALL!BR17,0)</f>
        <v>0</v>
      </c>
      <c r="BO80" s="16">
        <f>IFERROR(ALL!BS17,0)</f>
        <v>0</v>
      </c>
      <c r="BP80" s="16">
        <f>IFERROR(ALL!BT17,0)</f>
        <v>0</v>
      </c>
      <c r="BQ80" s="16">
        <f>IFERROR(ALL!BU17,0)</f>
        <v>0</v>
      </c>
      <c r="BR80" s="16">
        <f>IFERROR(ALL!BV17,0)</f>
        <v>0</v>
      </c>
      <c r="BS80" s="16">
        <f>IFERROR(ALL!BW17,0)</f>
        <v>0</v>
      </c>
      <c r="BT80" s="16">
        <f>IFERROR(ALL!BX17,0)</f>
        <v>0</v>
      </c>
    </row>
    <row r="81" spans="1:72" ht="21.75" hidden="1" outlineLevel="1" thickBot="1" x14ac:dyDescent="0.4">
      <c r="A81" s="87" t="str">
        <f>ALL!E18</f>
        <v>(1)Se[A]</v>
      </c>
      <c r="B81" s="16">
        <f>IFERROR(ALL!F18,0)</f>
        <v>9.3019999999999995E-10</v>
      </c>
      <c r="C81" s="16">
        <f>IFERROR(ALL!G18,0)</f>
        <v>2.6954E-9</v>
      </c>
      <c r="D81" s="16">
        <f>IFERROR(ALL!H18,0)</f>
        <v>5.7524000000000001E-9</v>
      </c>
      <c r="E81" s="16">
        <f>IFERROR(ALL!I18,0)</f>
        <v>9.0766999999999995E-9</v>
      </c>
      <c r="F81" s="16">
        <f>IFERROR(ALL!J18,0)</f>
        <v>1.1151E-8</v>
      </c>
      <c r="G81" s="16">
        <f>IFERROR(ALL!K18,0)</f>
        <v>1.1529E-8</v>
      </c>
      <c r="H81" s="16">
        <f>IFERROR(ALL!L18,0)</f>
        <v>1.0821999999999999E-8</v>
      </c>
      <c r="I81" s="16">
        <f>IFERROR(ALL!M18,0)</f>
        <v>9.6989999999999997E-9</v>
      </c>
      <c r="J81" s="16">
        <f>IFERROR(ALL!N18,0)</f>
        <v>8.5326999999999997E-9</v>
      </c>
      <c r="K81" s="16">
        <f>IFERROR(ALL!O18,0)</f>
        <v>6.1470000000000004E-9</v>
      </c>
      <c r="L81" s="16">
        <f>IFERROR(ALL!P18,0)</f>
        <v>6.4441999999999997E-9</v>
      </c>
      <c r="M81" s="16">
        <f>IFERROR(ALL!Q18,0)</f>
        <v>6.8424999999999999E-9</v>
      </c>
      <c r="N81" s="16">
        <f>IFERROR(ALL!R18,0)</f>
        <v>7.0155999999999996E-9</v>
      </c>
      <c r="O81" s="16">
        <f>IFERROR(ALL!S18,0)</f>
        <v>6.8474000000000002E-9</v>
      </c>
      <c r="P81" s="16">
        <f>IFERROR(ALL!T18,0)</f>
        <v>6.4203000000000003E-9</v>
      </c>
      <c r="Q81" s="16">
        <f>IFERROR(ALL!U18,0)</f>
        <v>5.8545000000000004E-9</v>
      </c>
      <c r="R81" s="16">
        <f>IFERROR(ALL!V18,0)</f>
        <v>5.2296999999999998E-9</v>
      </c>
      <c r="S81" s="16">
        <f>IFERROR(ALL!W18,0)</f>
        <v>4.5941000000000001E-9</v>
      </c>
      <c r="T81" s="16">
        <f>IFERROR(ALL!X18,0)</f>
        <v>3.9842000000000004E-9</v>
      </c>
      <c r="U81" s="16">
        <f>IFERROR(ALL!Y18,0)</f>
        <v>3.426E-9</v>
      </c>
      <c r="V81" s="16">
        <f>IFERROR(ALL!Z18,0)</f>
        <v>2.9318000000000002E-9</v>
      </c>
      <c r="W81" s="16">
        <f>IFERROR(ALL!AA18,0)</f>
        <v>2.5032000000000002E-9</v>
      </c>
      <c r="X81" s="16">
        <f>IFERROR(ALL!AB18,0)</f>
        <v>2.1360000000000001E-9</v>
      </c>
      <c r="Y81" s="16">
        <f>IFERROR(ALL!AC18,0)</f>
        <v>1.8236E-9</v>
      </c>
      <c r="Z81" s="16">
        <f>IFERROR(ALL!AD18,0)</f>
        <v>1.5595E-9</v>
      </c>
      <c r="AA81" s="16">
        <f>IFERROR(ALL!AE18,0)</f>
        <v>1.3375E-9</v>
      </c>
      <c r="AB81" s="16">
        <f>IFERROR(ALL!AF18,0)</f>
        <v>1.1524000000000001E-9</v>
      </c>
      <c r="AC81" s="16">
        <f>IFERROR(ALL!AG18,0)</f>
        <v>9.9974999999999999E-10</v>
      </c>
      <c r="AD81" s="16">
        <f>IFERROR(ALL!AH18,0)</f>
        <v>8.7534E-10</v>
      </c>
      <c r="AE81" s="16">
        <f>IFERROR(ALL!AI18,0)</f>
        <v>7.7482000000000002E-10</v>
      </c>
      <c r="AF81" s="16">
        <f>IFERROR(ALL!AJ18,0)</f>
        <v>6.9334000000000001E-10</v>
      </c>
      <c r="AG81" s="16">
        <f>IFERROR(ALL!AK18,0)</f>
        <v>6.2553999999999999E-10</v>
      </c>
      <c r="AH81" s="16">
        <f>IFERROR(ALL!AL18,0)</f>
        <v>5.6600999999999999E-10</v>
      </c>
      <c r="AI81" s="16">
        <f>IFERROR(ALL!AM18,0)</f>
        <v>5.1024999999999997E-10</v>
      </c>
      <c r="AJ81" s="16">
        <f>IFERROR(ALL!AN18,0)</f>
        <v>4.5596E-10</v>
      </c>
      <c r="AK81" s="16">
        <f>IFERROR(ALL!AO18,0)</f>
        <v>4.0326000000000001E-10</v>
      </c>
      <c r="AL81" s="16">
        <f>IFERROR(ALL!AP18,0)</f>
        <v>3.5348999999999999E-10</v>
      </c>
      <c r="AM81" s="16">
        <f>IFERROR(ALL!AQ18,0)</f>
        <v>3.0794000000000002E-10</v>
      </c>
      <c r="AN81" s="16">
        <f>IFERROR(ALL!AR18,0)</f>
        <v>2.6724999999999998E-10</v>
      </c>
      <c r="AO81" s="16">
        <f>IFERROR(ALL!AS18,0)</f>
        <v>2.3145999999999999E-10</v>
      </c>
      <c r="AP81" s="16">
        <f>IFERROR(ALL!AT18,0)</f>
        <v>2.0024E-10</v>
      </c>
      <c r="AQ81" s="16">
        <f>IFERROR(ALL!AU18,0)</f>
        <v>1.7316E-10</v>
      </c>
      <c r="AR81" s="16">
        <f>IFERROR(ALL!AV18,0)</f>
        <v>0</v>
      </c>
      <c r="AS81" s="16">
        <f>IFERROR(ALL!AW18,0)</f>
        <v>0</v>
      </c>
      <c r="AT81" s="16">
        <f>IFERROR(ALL!AX18,0)</f>
        <v>0</v>
      </c>
      <c r="AU81" s="16">
        <f>IFERROR(ALL!AY18,0)</f>
        <v>0</v>
      </c>
      <c r="AV81" s="16">
        <f>IFERROR(ALL!AZ18,0)</f>
        <v>0</v>
      </c>
      <c r="AW81" s="16">
        <f>IFERROR(ALL!BA18,0)</f>
        <v>0</v>
      </c>
      <c r="AX81" s="16">
        <f>IFERROR(ALL!BB18,0)</f>
        <v>0</v>
      </c>
      <c r="AY81" s="16">
        <f>IFERROR(ALL!BC18,0)</f>
        <v>0</v>
      </c>
      <c r="AZ81" s="16">
        <f>IFERROR(ALL!BD18,0)</f>
        <v>0</v>
      </c>
      <c r="BA81" s="16">
        <f>IFERROR(ALL!BE18,0)</f>
        <v>0</v>
      </c>
      <c r="BB81" s="16">
        <f>IFERROR(ALL!BF18,0)</f>
        <v>0</v>
      </c>
      <c r="BC81" s="16">
        <f>IFERROR(ALL!BG18,0)</f>
        <v>0</v>
      </c>
      <c r="BD81" s="16">
        <f>IFERROR(ALL!BH18,0)</f>
        <v>0</v>
      </c>
      <c r="BE81" s="16">
        <f>IFERROR(ALL!BI18,0)</f>
        <v>0</v>
      </c>
      <c r="BF81" s="16">
        <f>IFERROR(ALL!BJ18,0)</f>
        <v>0</v>
      </c>
      <c r="BG81" s="16">
        <f>IFERROR(ALL!BK18,0)</f>
        <v>0</v>
      </c>
      <c r="BH81" s="16">
        <f>IFERROR(ALL!BL18,0)</f>
        <v>0</v>
      </c>
      <c r="BI81" s="16">
        <f>IFERROR(ALL!BM18,0)</f>
        <v>0</v>
      </c>
      <c r="BJ81" s="16">
        <f>IFERROR(ALL!BN18,0)</f>
        <v>0</v>
      </c>
      <c r="BK81" s="16">
        <f>IFERROR(ALL!BO18,0)</f>
        <v>0</v>
      </c>
      <c r="BL81" s="16">
        <f>IFERROR(ALL!BP18,0)</f>
        <v>0</v>
      </c>
      <c r="BM81" s="16">
        <f>IFERROR(ALL!BQ18,0)</f>
        <v>0</v>
      </c>
      <c r="BN81" s="16">
        <f>IFERROR(ALL!BR18,0)</f>
        <v>0</v>
      </c>
      <c r="BO81" s="16">
        <f>IFERROR(ALL!BS18,0)</f>
        <v>0</v>
      </c>
      <c r="BP81" s="16">
        <f>IFERROR(ALL!BT18,0)</f>
        <v>0</v>
      </c>
      <c r="BQ81" s="16">
        <f>IFERROR(ALL!BU18,0)</f>
        <v>0</v>
      </c>
      <c r="BR81" s="16">
        <f>IFERROR(ALL!BV18,0)</f>
        <v>0</v>
      </c>
      <c r="BS81" s="16">
        <f>IFERROR(ALL!BW18,0)</f>
        <v>0</v>
      </c>
      <c r="BT81" s="16">
        <f>IFERROR(ALL!BX18,0)</f>
        <v>0</v>
      </c>
    </row>
    <row r="82" spans="1:72" ht="21.75" hidden="1" outlineLevel="1" thickBot="1" x14ac:dyDescent="0.4">
      <c r="A82" s="87" t="str">
        <f>ALL!E19</f>
        <v>(1)Se[M]</v>
      </c>
      <c r="B82" s="16">
        <f>IFERROR(ALL!F19,0)</f>
        <v>3.4166000000000001E-3</v>
      </c>
      <c r="C82" s="16">
        <f>IFERROR(ALL!G19,0)</f>
        <v>1.0578000000000001E-2</v>
      </c>
      <c r="D82" s="16">
        <f>IFERROR(ALL!H19,0)</f>
        <v>2.4646999999999999E-2</v>
      </c>
      <c r="E82" s="16">
        <f>IFERROR(ALL!I19,0)</f>
        <v>4.3186000000000002E-2</v>
      </c>
      <c r="F82" s="16">
        <f>IFERROR(ALL!J19,0)</f>
        <v>5.9720000000000002E-2</v>
      </c>
      <c r="G82" s="16">
        <f>IFERROR(ALL!K19,0)</f>
        <v>7.0252999999999996E-2</v>
      </c>
      <c r="H82" s="16">
        <f>IFERROR(ALL!L19,0)</f>
        <v>7.5675999999999993E-2</v>
      </c>
      <c r="I82" s="16">
        <f>IFERROR(ALL!M19,0)</f>
        <v>7.8372999999999998E-2</v>
      </c>
      <c r="J82" s="16">
        <f>IFERROR(ALL!N19,0)</f>
        <v>8.0103999999999995E-2</v>
      </c>
      <c r="K82" s="16">
        <f>IFERROR(ALL!O19,0)</f>
        <v>0.10878</v>
      </c>
      <c r="L82" s="16">
        <f>IFERROR(ALL!P19,0)</f>
        <v>0.13428999999999999</v>
      </c>
      <c r="M82" s="16">
        <f>IFERROR(ALL!Q19,0)</f>
        <v>0.16808000000000001</v>
      </c>
      <c r="N82" s="16">
        <f>IFERROR(ALL!R19,0)</f>
        <v>0.20326</v>
      </c>
      <c r="O82" s="16">
        <f>IFERROR(ALL!S19,0)</f>
        <v>0.23408000000000001</v>
      </c>
      <c r="P82" s="16">
        <f>IFERROR(ALL!T19,0)</f>
        <v>0.25899</v>
      </c>
      <c r="Q82" s="16">
        <f>IFERROR(ALL!U19,0)</f>
        <v>0.27866000000000002</v>
      </c>
      <c r="R82" s="16">
        <f>IFERROR(ALL!V19,0)</f>
        <v>0.29364000000000001</v>
      </c>
      <c r="S82" s="16">
        <f>IFERROR(ALL!W19,0)</f>
        <v>0.30415999999999999</v>
      </c>
      <c r="T82" s="16">
        <f>IFERROR(ALL!X19,0)</f>
        <v>0.31089</v>
      </c>
      <c r="U82" s="16">
        <f>IFERROR(ALL!Y19,0)</f>
        <v>0.31490000000000001</v>
      </c>
      <c r="V82" s="16">
        <f>IFERROR(ALL!Z19,0)</f>
        <v>0.31720999999999999</v>
      </c>
      <c r="W82" s="16">
        <f>IFERROR(ALL!AA19,0)</f>
        <v>0.31857999999999997</v>
      </c>
      <c r="X82" s="16">
        <f>IFERROR(ALL!AB19,0)</f>
        <v>0.31952999999999998</v>
      </c>
      <c r="Y82" s="16">
        <f>IFERROR(ALL!AC19,0)</f>
        <v>0.32040000000000002</v>
      </c>
      <c r="Z82" s="16">
        <f>IFERROR(ALL!AD19,0)</f>
        <v>0.32153999999999999</v>
      </c>
      <c r="AA82" s="16">
        <f>IFERROR(ALL!AE19,0)</f>
        <v>0.32335999999999998</v>
      </c>
      <c r="AB82" s="16">
        <f>IFERROR(ALL!AF19,0)</f>
        <v>0.32641999999999999</v>
      </c>
      <c r="AC82" s="16">
        <f>IFERROR(ALL!AG19,0)</f>
        <v>0.33149000000000001</v>
      </c>
      <c r="AD82" s="16">
        <f>IFERROR(ALL!AH19,0)</f>
        <v>0.33945999999999998</v>
      </c>
      <c r="AE82" s="16">
        <f>IFERROR(ALL!AI19,0)</f>
        <v>0.35115000000000002</v>
      </c>
      <c r="AF82" s="16">
        <f>IFERROR(ALL!AJ19,0)</f>
        <v>0.36691000000000001</v>
      </c>
      <c r="AG82" s="16">
        <f>IFERROR(ALL!AK19,0)</f>
        <v>0.38621</v>
      </c>
      <c r="AH82" s="16">
        <f>IFERROR(ALL!AL19,0)</f>
        <v>0.40738000000000002</v>
      </c>
      <c r="AI82" s="16">
        <f>IFERROR(ALL!AM19,0)</f>
        <v>0.42776999999999998</v>
      </c>
      <c r="AJ82" s="16">
        <f>IFERROR(ALL!AN19,0)</f>
        <v>0.44491000000000003</v>
      </c>
      <c r="AK82" s="16">
        <f>IFERROR(ALL!AO19,0)</f>
        <v>0.45762000000000003</v>
      </c>
      <c r="AL82" s="16">
        <f>IFERROR(ALL!AP19,0)</f>
        <v>0.46617999999999998</v>
      </c>
      <c r="AM82" s="16">
        <f>IFERROR(ALL!AQ19,0)</f>
        <v>0.47160000000000002</v>
      </c>
      <c r="AN82" s="16">
        <f>IFERROR(ALL!AR19,0)</f>
        <v>0.47494999999999998</v>
      </c>
      <c r="AO82" s="16">
        <f>IFERROR(ALL!AS19,0)</f>
        <v>0.47700999999999999</v>
      </c>
      <c r="AP82" s="16">
        <f>IFERROR(ALL!AT19,0)</f>
        <v>0.47821999999999998</v>
      </c>
      <c r="AQ82" s="16">
        <f>IFERROR(ALL!AU19,0)</f>
        <v>0.47892000000000001</v>
      </c>
      <c r="AR82" s="16">
        <f>IFERROR(ALL!AV19,0)</f>
        <v>0</v>
      </c>
      <c r="AS82" s="16">
        <f>IFERROR(ALL!AW19,0)</f>
        <v>0</v>
      </c>
      <c r="AT82" s="16">
        <f>IFERROR(ALL!AX19,0)</f>
        <v>0</v>
      </c>
      <c r="AU82" s="16">
        <f>IFERROR(ALL!AY19,0)</f>
        <v>0</v>
      </c>
      <c r="AV82" s="16">
        <f>IFERROR(ALL!AZ19,0)</f>
        <v>0</v>
      </c>
      <c r="AW82" s="16">
        <f>IFERROR(ALL!BA19,0)</f>
        <v>0</v>
      </c>
      <c r="AX82" s="16">
        <f>IFERROR(ALL!BB19,0)</f>
        <v>0</v>
      </c>
      <c r="AY82" s="16">
        <f>IFERROR(ALL!BC19,0)</f>
        <v>0</v>
      </c>
      <c r="AZ82" s="16">
        <f>IFERROR(ALL!BD19,0)</f>
        <v>0</v>
      </c>
      <c r="BA82" s="16">
        <f>IFERROR(ALL!BE19,0)</f>
        <v>0</v>
      </c>
      <c r="BB82" s="16">
        <f>IFERROR(ALL!BF19,0)</f>
        <v>0</v>
      </c>
      <c r="BC82" s="16">
        <f>IFERROR(ALL!BG19,0)</f>
        <v>0</v>
      </c>
      <c r="BD82" s="16">
        <f>IFERROR(ALL!BH19,0)</f>
        <v>0</v>
      </c>
      <c r="BE82" s="16">
        <f>IFERROR(ALL!BI19,0)</f>
        <v>0</v>
      </c>
      <c r="BF82" s="16">
        <f>IFERROR(ALL!BJ19,0)</f>
        <v>0</v>
      </c>
      <c r="BG82" s="16">
        <f>IFERROR(ALL!BK19,0)</f>
        <v>0</v>
      </c>
      <c r="BH82" s="16">
        <f>IFERROR(ALL!BL19,0)</f>
        <v>0</v>
      </c>
      <c r="BI82" s="16">
        <f>IFERROR(ALL!BM19,0)</f>
        <v>0</v>
      </c>
      <c r="BJ82" s="16">
        <f>IFERROR(ALL!BN19,0)</f>
        <v>0</v>
      </c>
      <c r="BK82" s="16">
        <f>IFERROR(ALL!BO19,0)</f>
        <v>0</v>
      </c>
      <c r="BL82" s="16">
        <f>IFERROR(ALL!BP19,0)</f>
        <v>0</v>
      </c>
      <c r="BM82" s="16">
        <f>IFERROR(ALL!BQ19,0)</f>
        <v>0</v>
      </c>
      <c r="BN82" s="16">
        <f>IFERROR(ALL!BR19,0)</f>
        <v>0</v>
      </c>
      <c r="BO82" s="16">
        <f>IFERROR(ALL!BS19,0)</f>
        <v>0</v>
      </c>
      <c r="BP82" s="16">
        <f>IFERROR(ALL!BT19,0)</f>
        <v>0</v>
      </c>
      <c r="BQ82" s="16">
        <f>IFERROR(ALL!BU19,0)</f>
        <v>0</v>
      </c>
      <c r="BR82" s="16">
        <f>IFERROR(ALL!BV19,0)</f>
        <v>0</v>
      </c>
      <c r="BS82" s="16">
        <f>IFERROR(ALL!BW19,0)</f>
        <v>0</v>
      </c>
      <c r="BT82" s="16">
        <f>IFERROR(ALL!BX19,0)</f>
        <v>0</v>
      </c>
    </row>
    <row r="83" spans="1:72" ht="21.75" hidden="1" outlineLevel="1" thickBot="1" x14ac:dyDescent="0.4">
      <c r="A83" s="87" t="str">
        <f>ALL!E20</f>
        <v>(1)Se[R]</v>
      </c>
      <c r="B83" s="16">
        <f>IFERROR(ALL!F20,0)</f>
        <v>1.0299E-11</v>
      </c>
      <c r="C83" s="16">
        <f>IFERROR(ALL!G20,0)</f>
        <v>3.9413000000000003E-11</v>
      </c>
      <c r="D83" s="16">
        <f>IFERROR(ALL!H20,0)</f>
        <v>1.0834E-10</v>
      </c>
      <c r="E83" s="16">
        <f>IFERROR(ALL!I20,0)</f>
        <v>2.1550999999999999E-10</v>
      </c>
      <c r="F83" s="16">
        <f>IFERROR(ALL!J20,0)</f>
        <v>3.2765E-10</v>
      </c>
      <c r="G83" s="16">
        <f>IFERROR(ALL!K20,0)</f>
        <v>4.1251000000000001E-10</v>
      </c>
      <c r="H83" s="16">
        <f>IFERROR(ALL!L20,0)</f>
        <v>4.6488E-10</v>
      </c>
      <c r="I83" s="16">
        <f>IFERROR(ALL!M20,0)</f>
        <v>4.9403E-10</v>
      </c>
      <c r="J83" s="16">
        <f>IFERROR(ALL!N20,0)</f>
        <v>5.0965999999999998E-10</v>
      </c>
      <c r="K83" s="16">
        <f>IFERROR(ALL!O20,0)</f>
        <v>6.3487E-10</v>
      </c>
      <c r="L83" s="16">
        <f>IFERROR(ALL!P20,0)</f>
        <v>7.4945000000000003E-10</v>
      </c>
      <c r="M83" s="16">
        <f>IFERROR(ALL!Q20,0)</f>
        <v>8.9072E-10</v>
      </c>
      <c r="N83" s="16">
        <f>IFERROR(ALL!R20,0)</f>
        <v>1.0166E-9</v>
      </c>
      <c r="O83" s="16">
        <f>IFERROR(ALL!S20,0)</f>
        <v>1.0991000000000001E-9</v>
      </c>
      <c r="P83" s="16">
        <f>IFERROR(ALL!T20,0)</f>
        <v>1.1362000000000001E-9</v>
      </c>
      <c r="Q83" s="16">
        <f>IFERROR(ALL!U20,0)</f>
        <v>1.1375000000000001E-9</v>
      </c>
      <c r="R83" s="16">
        <f>IFERROR(ALL!V20,0)</f>
        <v>1.1111E-9</v>
      </c>
      <c r="S83" s="16">
        <f>IFERROR(ALL!W20,0)</f>
        <v>1.0635000000000001E-9</v>
      </c>
      <c r="T83" s="16">
        <f>IFERROR(ALL!X20,0)</f>
        <v>1.0014999999999999E-9</v>
      </c>
      <c r="U83" s="16">
        <f>IFERROR(ALL!Y20,0)</f>
        <v>9.3217999999999998E-10</v>
      </c>
      <c r="V83" s="16">
        <f>IFERROR(ALL!Z20,0)</f>
        <v>8.6095000000000001E-10</v>
      </c>
      <c r="W83" s="16">
        <f>IFERROR(ALL!AA20,0)</f>
        <v>7.9116999999999997E-10</v>
      </c>
      <c r="X83" s="16">
        <f>IFERROR(ALL!AB20,0)</f>
        <v>7.2473000000000004E-10</v>
      </c>
      <c r="Y83" s="16">
        <f>IFERROR(ALL!AC20,0)</f>
        <v>6.6263000000000002E-10</v>
      </c>
      <c r="Z83" s="16">
        <f>IFERROR(ALL!AD20,0)</f>
        <v>6.0546E-10</v>
      </c>
      <c r="AA83" s="16">
        <f>IFERROR(ALL!AE20,0)</f>
        <v>5.5365000000000005E-10</v>
      </c>
      <c r="AB83" s="16">
        <f>IFERROR(ALL!AF20,0)</f>
        <v>5.0759E-10</v>
      </c>
      <c r="AC83" s="16">
        <f>IFERROR(ALL!AG20,0)</f>
        <v>4.6766000000000002E-10</v>
      </c>
      <c r="AD83" s="16">
        <f>IFERROR(ALL!AH20,0)</f>
        <v>4.3408000000000001E-10</v>
      </c>
      <c r="AE83" s="16">
        <f>IFERROR(ALL!AI20,0)</f>
        <v>4.0664E-10</v>
      </c>
      <c r="AF83" s="16">
        <f>IFERROR(ALL!AJ20,0)</f>
        <v>3.8447000000000002E-10</v>
      </c>
      <c r="AG83" s="16">
        <f>IFERROR(ALL!AK20,0)</f>
        <v>3.6595000000000001E-10</v>
      </c>
      <c r="AH83" s="16">
        <f>IFERROR(ALL!AL20,0)</f>
        <v>3.4881999999999999E-10</v>
      </c>
      <c r="AI83" s="16">
        <f>IFERROR(ALL!AM20,0)</f>
        <v>3.3079999999999998E-10</v>
      </c>
      <c r="AJ83" s="16">
        <f>IFERROR(ALL!AN20,0)</f>
        <v>3.1056999999999999E-10</v>
      </c>
      <c r="AK83" s="16">
        <f>IFERROR(ALL!AO20,0)</f>
        <v>2.882E-10</v>
      </c>
      <c r="AL83" s="16">
        <f>IFERROR(ALL!AP20,0)</f>
        <v>2.6477000000000001E-10</v>
      </c>
      <c r="AM83" s="16">
        <f>IFERROR(ALL!AQ20,0)</f>
        <v>2.4144999999999998E-10</v>
      </c>
      <c r="AN83" s="16">
        <f>IFERROR(ALL!AR20,0)</f>
        <v>2.1911999999999999E-10</v>
      </c>
      <c r="AO83" s="16">
        <f>IFERROR(ALL!AS20,0)</f>
        <v>1.9824000000000001E-10</v>
      </c>
      <c r="AP83" s="16">
        <f>IFERROR(ALL!AT20,0)</f>
        <v>1.7896E-10</v>
      </c>
      <c r="AQ83" s="16">
        <f>IFERROR(ALL!AU20,0)</f>
        <v>1.6134000000000001E-10</v>
      </c>
      <c r="AR83" s="16">
        <f>IFERROR(ALL!AV20,0)</f>
        <v>0</v>
      </c>
      <c r="AS83" s="16">
        <f>IFERROR(ALL!AW20,0)</f>
        <v>0</v>
      </c>
      <c r="AT83" s="16">
        <f>IFERROR(ALL!AX20,0)</f>
        <v>0</v>
      </c>
      <c r="AU83" s="16">
        <f>IFERROR(ALL!AY20,0)</f>
        <v>0</v>
      </c>
      <c r="AV83" s="16">
        <f>IFERROR(ALL!AZ20,0)</f>
        <v>0</v>
      </c>
      <c r="AW83" s="16">
        <f>IFERROR(ALL!BA20,0)</f>
        <v>0</v>
      </c>
      <c r="AX83" s="16">
        <f>IFERROR(ALL!BB20,0)</f>
        <v>0</v>
      </c>
      <c r="AY83" s="16">
        <f>IFERROR(ALL!BC20,0)</f>
        <v>0</v>
      </c>
      <c r="AZ83" s="16">
        <f>IFERROR(ALL!BD20,0)</f>
        <v>0</v>
      </c>
      <c r="BA83" s="16">
        <f>IFERROR(ALL!BE20,0)</f>
        <v>0</v>
      </c>
      <c r="BB83" s="16">
        <f>IFERROR(ALL!BF20,0)</f>
        <v>0</v>
      </c>
      <c r="BC83" s="16">
        <f>IFERROR(ALL!BG20,0)</f>
        <v>0</v>
      </c>
      <c r="BD83" s="16">
        <f>IFERROR(ALL!BH20,0)</f>
        <v>0</v>
      </c>
      <c r="BE83" s="16">
        <f>IFERROR(ALL!BI20,0)</f>
        <v>0</v>
      </c>
      <c r="BF83" s="16">
        <f>IFERROR(ALL!BJ20,0)</f>
        <v>0</v>
      </c>
      <c r="BG83" s="16">
        <f>IFERROR(ALL!BK20,0)</f>
        <v>0</v>
      </c>
      <c r="BH83" s="16">
        <f>IFERROR(ALL!BL20,0)</f>
        <v>0</v>
      </c>
      <c r="BI83" s="16">
        <f>IFERROR(ALL!BM20,0)</f>
        <v>0</v>
      </c>
      <c r="BJ83" s="16">
        <f>IFERROR(ALL!BN20,0)</f>
        <v>0</v>
      </c>
      <c r="BK83" s="16">
        <f>IFERROR(ALL!BO20,0)</f>
        <v>0</v>
      </c>
      <c r="BL83" s="16">
        <f>IFERROR(ALL!BP20,0)</f>
        <v>0</v>
      </c>
      <c r="BM83" s="16">
        <f>IFERROR(ALL!BQ20,0)</f>
        <v>0</v>
      </c>
      <c r="BN83" s="16">
        <f>IFERROR(ALL!BR20,0)</f>
        <v>0</v>
      </c>
      <c r="BO83" s="16">
        <f>IFERROR(ALL!BS20,0)</f>
        <v>0</v>
      </c>
      <c r="BP83" s="16">
        <f>IFERROR(ALL!BT20,0)</f>
        <v>0</v>
      </c>
      <c r="BQ83" s="16">
        <f>IFERROR(ALL!BU20,0)</f>
        <v>0</v>
      </c>
      <c r="BR83" s="16">
        <f>IFERROR(ALL!BV20,0)</f>
        <v>0</v>
      </c>
      <c r="BS83" s="16">
        <f>IFERROR(ALL!BW20,0)</f>
        <v>0</v>
      </c>
      <c r="BT83" s="16">
        <f>IFERROR(ALL!BX20,0)</f>
        <v>0</v>
      </c>
    </row>
    <row r="84" spans="1:72" ht="21.75" hidden="1" outlineLevel="1" thickBot="1" x14ac:dyDescent="0.4">
      <c r="A84" s="87" t="str">
        <f>ALL!E21</f>
        <v>(1)Se</v>
      </c>
      <c r="B84" s="16">
        <f>IFERROR(ALL!F21,0)</f>
        <v>4.0480000000000001E-9</v>
      </c>
      <c r="C84" s="16">
        <f>IFERROR(ALL!G21,0)</f>
        <v>1.035E-8</v>
      </c>
      <c r="D84" s="16">
        <f>IFERROR(ALL!H21,0)</f>
        <v>1.974E-8</v>
      </c>
      <c r="E84" s="16">
        <f>IFERROR(ALL!I21,0)</f>
        <v>2.8139000000000001E-8</v>
      </c>
      <c r="F84" s="16">
        <f>IFERROR(ALL!J21,0)</f>
        <v>3.1524999999999999E-8</v>
      </c>
      <c r="G84" s="16">
        <f>IFERROR(ALL!K21,0)</f>
        <v>2.9965999999999998E-8</v>
      </c>
      <c r="H84" s="16">
        <f>IFERROR(ALL!L21,0)</f>
        <v>2.6044999999999999E-8</v>
      </c>
      <c r="I84" s="16">
        <f>IFERROR(ALL!M21,0)</f>
        <v>2.1751999999999999E-8</v>
      </c>
      <c r="J84" s="16">
        <f>IFERROR(ALL!N21,0)</f>
        <v>1.7931E-8</v>
      </c>
      <c r="K84" s="16">
        <f>IFERROR(ALL!O21,0)</f>
        <v>1.0416E-8</v>
      </c>
      <c r="L84" s="16">
        <f>IFERROR(ALL!P21,0)</f>
        <v>1.0442E-8</v>
      </c>
      <c r="M84" s="16">
        <f>IFERROR(ALL!Q21,0)</f>
        <v>1.1043E-8</v>
      </c>
      <c r="N84" s="16">
        <f>IFERROR(ALL!R21,0)</f>
        <v>1.1419E-8</v>
      </c>
      <c r="O84" s="16">
        <f>IFERROR(ALL!S21,0)</f>
        <v>1.1245000000000001E-8</v>
      </c>
      <c r="P84" s="16">
        <f>IFERROR(ALL!T21,0)</f>
        <v>1.0641000000000001E-8</v>
      </c>
      <c r="Q84" s="16">
        <f>IFERROR(ALL!U21,0)</f>
        <v>9.7965999999999999E-9</v>
      </c>
      <c r="R84" s="16">
        <f>IFERROR(ALL!V21,0)</f>
        <v>8.8364999999999994E-9</v>
      </c>
      <c r="S84" s="16">
        <f>IFERROR(ALL!W21,0)</f>
        <v>7.8395000000000005E-9</v>
      </c>
      <c r="T84" s="16">
        <f>IFERROR(ALL!X21,0)</f>
        <v>6.8668999999999999E-9</v>
      </c>
      <c r="U84" s="16">
        <f>IFERROR(ALL!Y21,0)</f>
        <v>5.9643999999999998E-9</v>
      </c>
      <c r="V84" s="16">
        <f>IFERROR(ALL!Z21,0)</f>
        <v>5.1555999999999999E-9</v>
      </c>
      <c r="W84" s="16">
        <f>IFERROR(ALL!AA21,0)</f>
        <v>4.4465000000000003E-9</v>
      </c>
      <c r="X84" s="16">
        <f>IFERROR(ALL!AB21,0)</f>
        <v>3.8324999999999997E-9</v>
      </c>
      <c r="Y84" s="16">
        <f>IFERROR(ALL!AC21,0)</f>
        <v>3.3050000000000001E-9</v>
      </c>
      <c r="Z84" s="16">
        <f>IFERROR(ALL!AD21,0)</f>
        <v>2.8546E-9</v>
      </c>
      <c r="AA84" s="16">
        <f>IFERROR(ALL!AE21,0)</f>
        <v>2.4725999999999999E-9</v>
      </c>
      <c r="AB84" s="16">
        <f>IFERROR(ALL!AF21,0)</f>
        <v>2.1514999999999999E-9</v>
      </c>
      <c r="AC84" s="16">
        <f>IFERROR(ALL!AG21,0)</f>
        <v>1.8849E-9</v>
      </c>
      <c r="AD84" s="16">
        <f>IFERROR(ALL!AH21,0)</f>
        <v>1.6665E-9</v>
      </c>
      <c r="AE84" s="16">
        <f>IFERROR(ALL!AI21,0)</f>
        <v>1.4894E-9</v>
      </c>
      <c r="AF84" s="16">
        <f>IFERROR(ALL!AJ21,0)</f>
        <v>1.3456E-9</v>
      </c>
      <c r="AG84" s="16">
        <f>IFERROR(ALL!AK21,0)</f>
        <v>1.2256E-9</v>
      </c>
      <c r="AH84" s="16">
        <f>IFERROR(ALL!AL21,0)</f>
        <v>1.1194000000000001E-9</v>
      </c>
      <c r="AI84" s="16">
        <f>IFERROR(ALL!AM21,0)</f>
        <v>1.0187E-9</v>
      </c>
      <c r="AJ84" s="16">
        <f>IFERROR(ALL!AN21,0)</f>
        <v>9.1877000000000002E-10</v>
      </c>
      <c r="AK84" s="16">
        <f>IFERROR(ALL!AO21,0)</f>
        <v>8.2010999999999997E-10</v>
      </c>
      <c r="AL84" s="16">
        <f>IFERROR(ALL!AP21,0)</f>
        <v>7.2551000000000001E-10</v>
      </c>
      <c r="AM84" s="16">
        <f>IFERROR(ALL!AQ21,0)</f>
        <v>6.3780000000000001E-10</v>
      </c>
      <c r="AN84" s="16">
        <f>IFERROR(ALL!AR21,0)</f>
        <v>5.5856999999999996E-10</v>
      </c>
      <c r="AO84" s="16">
        <f>IFERROR(ALL!AS21,0)</f>
        <v>4.8815000000000002E-10</v>
      </c>
      <c r="AP84" s="16">
        <f>IFERROR(ALL!AT21,0)</f>
        <v>4.2610999999999999E-10</v>
      </c>
      <c r="AQ84" s="16">
        <f>IFERROR(ALL!AU21,0)</f>
        <v>3.718E-10</v>
      </c>
      <c r="AR84" s="16">
        <f>IFERROR(ALL!AV21,0)</f>
        <v>0</v>
      </c>
      <c r="AS84" s="16">
        <f>IFERROR(ALL!AW21,0)</f>
        <v>0</v>
      </c>
      <c r="AT84" s="16">
        <f>IFERROR(ALL!AX21,0)</f>
        <v>0</v>
      </c>
      <c r="AU84" s="16">
        <f>IFERROR(ALL!AY21,0)</f>
        <v>0</v>
      </c>
      <c r="AV84" s="16">
        <f>IFERROR(ALL!AZ21,0)</f>
        <v>0</v>
      </c>
      <c r="AW84" s="16">
        <f>IFERROR(ALL!BA21,0)</f>
        <v>0</v>
      </c>
      <c r="AX84" s="16">
        <f>IFERROR(ALL!BB21,0)</f>
        <v>0</v>
      </c>
      <c r="AY84" s="16">
        <f>IFERROR(ALL!BC21,0)</f>
        <v>0</v>
      </c>
      <c r="AZ84" s="16">
        <f>IFERROR(ALL!BD21,0)</f>
        <v>0</v>
      </c>
      <c r="BA84" s="16">
        <f>IFERROR(ALL!BE21,0)</f>
        <v>0</v>
      </c>
      <c r="BB84" s="16">
        <f>IFERROR(ALL!BF21,0)</f>
        <v>0</v>
      </c>
      <c r="BC84" s="16">
        <f>IFERROR(ALL!BG21,0)</f>
        <v>0</v>
      </c>
      <c r="BD84" s="16">
        <f>IFERROR(ALL!BH21,0)</f>
        <v>0</v>
      </c>
      <c r="BE84" s="16">
        <f>IFERROR(ALL!BI21,0)</f>
        <v>0</v>
      </c>
      <c r="BF84" s="16">
        <f>IFERROR(ALL!BJ21,0)</f>
        <v>0</v>
      </c>
      <c r="BG84" s="16">
        <f>IFERROR(ALL!BK21,0)</f>
        <v>0</v>
      </c>
      <c r="BH84" s="16">
        <f>IFERROR(ALL!BL21,0)</f>
        <v>0</v>
      </c>
      <c r="BI84" s="16">
        <f>IFERROR(ALL!BM21,0)</f>
        <v>0</v>
      </c>
      <c r="BJ84" s="16">
        <f>IFERROR(ALL!BN21,0)</f>
        <v>0</v>
      </c>
      <c r="BK84" s="16">
        <f>IFERROR(ALL!BO21,0)</f>
        <v>0</v>
      </c>
      <c r="BL84" s="16">
        <f>IFERROR(ALL!BP21,0)</f>
        <v>0</v>
      </c>
      <c r="BM84" s="16">
        <f>IFERROR(ALL!BQ21,0)</f>
        <v>0</v>
      </c>
      <c r="BN84" s="16">
        <f>IFERROR(ALL!BR21,0)</f>
        <v>0</v>
      </c>
      <c r="BO84" s="16">
        <f>IFERROR(ALL!BS21,0)</f>
        <v>0</v>
      </c>
      <c r="BP84" s="16">
        <f>IFERROR(ALL!BT21,0)</f>
        <v>0</v>
      </c>
      <c r="BQ84" s="16">
        <f>IFERROR(ALL!BU21,0)</f>
        <v>0</v>
      </c>
      <c r="BR84" s="16">
        <f>IFERROR(ALL!BV21,0)</f>
        <v>0</v>
      </c>
      <c r="BS84" s="16">
        <f>IFERROR(ALL!BW21,0)</f>
        <v>0</v>
      </c>
      <c r="BT84" s="16">
        <f>IFERROR(ALL!BX21,0)</f>
        <v>0</v>
      </c>
    </row>
    <row r="85" spans="1:72" ht="21.75" hidden="1" outlineLevel="1" thickBot="1" x14ac:dyDescent="0.4">
      <c r="A85" s="87" t="str">
        <f>ALL!E22</f>
        <v>(2)Ga[1]</v>
      </c>
      <c r="B85" s="16">
        <f>IFERROR(ALL!F22,0)</f>
        <v>0</v>
      </c>
      <c r="C85" s="16">
        <f>IFERROR(ALL!G22,0)</f>
        <v>0</v>
      </c>
      <c r="D85" s="16">
        <f>IFERROR(ALL!H22,0)</f>
        <v>0</v>
      </c>
      <c r="E85" s="16">
        <f>IFERROR(ALL!I22,0)</f>
        <v>0</v>
      </c>
      <c r="F85" s="16">
        <f>IFERROR(ALL!J22,0)</f>
        <v>0</v>
      </c>
      <c r="G85" s="16">
        <f>IFERROR(ALL!K22,0)</f>
        <v>0</v>
      </c>
      <c r="H85" s="16">
        <f>IFERROR(ALL!L22,0)</f>
        <v>0</v>
      </c>
      <c r="I85" s="16">
        <f>IFERROR(ALL!M22,0)</f>
        <v>0</v>
      </c>
      <c r="J85" s="16">
        <f>IFERROR(ALL!N22,0)</f>
        <v>0</v>
      </c>
      <c r="K85" s="16">
        <f>IFERROR(ALL!O22,0)</f>
        <v>0</v>
      </c>
      <c r="L85" s="16">
        <f>IFERROR(ALL!P22,0)</f>
        <v>0</v>
      </c>
      <c r="M85" s="16">
        <f>IFERROR(ALL!Q22,0)</f>
        <v>0</v>
      </c>
      <c r="N85" s="16">
        <f>IFERROR(ALL!R22,0)</f>
        <v>0</v>
      </c>
      <c r="O85" s="16">
        <f>IFERROR(ALL!S22,0)</f>
        <v>0</v>
      </c>
      <c r="P85" s="16">
        <f>IFERROR(ALL!T22,0)</f>
        <v>0</v>
      </c>
      <c r="Q85" s="16">
        <f>IFERROR(ALL!U22,0)</f>
        <v>0</v>
      </c>
      <c r="R85" s="16">
        <f>IFERROR(ALL!V22,0)</f>
        <v>0</v>
      </c>
      <c r="S85" s="16">
        <f>IFERROR(ALL!W22,0)</f>
        <v>0</v>
      </c>
      <c r="T85" s="16">
        <f>IFERROR(ALL!X22,0)</f>
        <v>0</v>
      </c>
      <c r="U85" s="16">
        <f>IFERROR(ALL!Y22,0)</f>
        <v>0</v>
      </c>
      <c r="V85" s="16">
        <f>IFERROR(ALL!Z22,0)</f>
        <v>0</v>
      </c>
      <c r="W85" s="16">
        <f>IFERROR(ALL!AA22,0)</f>
        <v>0</v>
      </c>
      <c r="X85" s="16">
        <f>IFERROR(ALL!AB22,0)</f>
        <v>0</v>
      </c>
      <c r="Y85" s="16">
        <f>IFERROR(ALL!AC22,0)</f>
        <v>0</v>
      </c>
      <c r="Z85" s="16">
        <f>IFERROR(ALL!AD22,0)</f>
        <v>0</v>
      </c>
      <c r="AA85" s="16">
        <f>IFERROR(ALL!AE22,0)</f>
        <v>0</v>
      </c>
      <c r="AB85" s="16">
        <f>IFERROR(ALL!AF22,0)</f>
        <v>6.9362000000000004E-35</v>
      </c>
      <c r="AC85" s="16">
        <f>IFERROR(ALL!AG22,0)</f>
        <v>3.9505999999999999E-30</v>
      </c>
      <c r="AD85" s="16">
        <f>IFERROR(ALL!AH22,0)</f>
        <v>5.4421999999999998E-26</v>
      </c>
      <c r="AE85" s="16">
        <f>IFERROR(ALL!AI22,0)</f>
        <v>8.7680999999999993E-21</v>
      </c>
      <c r="AF85" s="16">
        <f>IFERROR(ALL!AJ22,0)</f>
        <v>1.5436000000000001E-16</v>
      </c>
      <c r="AG85" s="16">
        <f>IFERROR(ALL!AK22,0)</f>
        <v>1.1443000000000001E-12</v>
      </c>
      <c r="AH85" s="16">
        <f>IFERROR(ALL!AL22,0)</f>
        <v>1.9113999999999998E-9</v>
      </c>
      <c r="AI85" s="16">
        <f>IFERROR(ALL!AM22,0)</f>
        <v>4.3598999999999999E-8</v>
      </c>
      <c r="AJ85" s="16">
        <f>IFERROR(ALL!AN22,0)</f>
        <v>1.8698E-7</v>
      </c>
      <c r="AK85" s="16">
        <f>IFERROR(ALL!AO22,0)</f>
        <v>5.9083999999999996E-7</v>
      </c>
      <c r="AL85" s="16">
        <f>IFERROR(ALL!AP22,0)</f>
        <v>2.4544000000000002E-6</v>
      </c>
      <c r="AM85" s="16">
        <f>IFERROR(ALL!AQ22,0)</f>
        <v>6.4684000000000006E-5</v>
      </c>
      <c r="AN85" s="16">
        <f>IFERROR(ALL!AR22,0)</f>
        <v>1.8236000000000001E-3</v>
      </c>
      <c r="AO85" s="16">
        <f>IFERROR(ALL!AS22,0)</f>
        <v>6.9581E-3</v>
      </c>
      <c r="AP85" s="16">
        <f>IFERROR(ALL!AT22,0)</f>
        <v>1.1749000000000001E-2</v>
      </c>
      <c r="AQ85" s="16">
        <f>IFERROR(ALL!AU22,0)</f>
        <v>1.5990999999999998E-2</v>
      </c>
      <c r="AR85" s="16">
        <f>IFERROR(ALL!AV22,0)</f>
        <v>0</v>
      </c>
      <c r="AS85" s="16">
        <f>IFERROR(ALL!AW22,0)</f>
        <v>0</v>
      </c>
      <c r="AT85" s="16">
        <f>IFERROR(ALL!AX22,0)</f>
        <v>0</v>
      </c>
      <c r="AU85" s="16">
        <f>IFERROR(ALL!AY22,0)</f>
        <v>0</v>
      </c>
      <c r="AV85" s="16">
        <f>IFERROR(ALL!AZ22,0)</f>
        <v>0</v>
      </c>
      <c r="AW85" s="16">
        <f>IFERROR(ALL!BA22,0)</f>
        <v>0</v>
      </c>
      <c r="AX85" s="16">
        <f>IFERROR(ALL!BB22,0)</f>
        <v>0</v>
      </c>
      <c r="AY85" s="16">
        <f>IFERROR(ALL!BC22,0)</f>
        <v>0</v>
      </c>
      <c r="AZ85" s="16">
        <f>IFERROR(ALL!BD22,0)</f>
        <v>0</v>
      </c>
      <c r="BA85" s="16">
        <f>IFERROR(ALL!BE22,0)</f>
        <v>0</v>
      </c>
      <c r="BB85" s="16">
        <f>IFERROR(ALL!BF22,0)</f>
        <v>0</v>
      </c>
      <c r="BC85" s="16">
        <f>IFERROR(ALL!BG22,0)</f>
        <v>0</v>
      </c>
      <c r="BD85" s="16">
        <f>IFERROR(ALL!BH22,0)</f>
        <v>0</v>
      </c>
      <c r="BE85" s="16">
        <f>IFERROR(ALL!BI22,0)</f>
        <v>0</v>
      </c>
      <c r="BF85" s="16">
        <f>IFERROR(ALL!BJ22,0)</f>
        <v>0</v>
      </c>
      <c r="BG85" s="16">
        <f>IFERROR(ALL!BK22,0)</f>
        <v>0</v>
      </c>
      <c r="BH85" s="16">
        <f>IFERROR(ALL!BL22,0)</f>
        <v>0</v>
      </c>
      <c r="BI85" s="16">
        <f>IFERROR(ALL!BM22,0)</f>
        <v>0</v>
      </c>
      <c r="BJ85" s="16">
        <f>IFERROR(ALL!BN22,0)</f>
        <v>0</v>
      </c>
      <c r="BK85" s="16">
        <f>IFERROR(ALL!BO22,0)</f>
        <v>0</v>
      </c>
      <c r="BL85" s="16">
        <f>IFERROR(ALL!BP22,0)</f>
        <v>0</v>
      </c>
      <c r="BM85" s="16">
        <f>IFERROR(ALL!BQ22,0)</f>
        <v>0</v>
      </c>
      <c r="BN85" s="16">
        <f>IFERROR(ALL!BR22,0)</f>
        <v>0</v>
      </c>
      <c r="BO85" s="16">
        <f>IFERROR(ALL!BS22,0)</f>
        <v>0</v>
      </c>
      <c r="BP85" s="16">
        <f>IFERROR(ALL!BT22,0)</f>
        <v>0</v>
      </c>
      <c r="BQ85" s="16">
        <f>IFERROR(ALL!BU22,0)</f>
        <v>0</v>
      </c>
      <c r="BR85" s="16">
        <f>IFERROR(ALL!BV22,0)</f>
        <v>0</v>
      </c>
      <c r="BS85" s="16">
        <f>IFERROR(ALL!BW22,0)</f>
        <v>0</v>
      </c>
      <c r="BT85" s="16">
        <f>IFERROR(ALL!BX22,0)</f>
        <v>0</v>
      </c>
    </row>
    <row r="86" spans="1:72" ht="21.75" hidden="1" outlineLevel="1" thickBot="1" x14ac:dyDescent="0.4">
      <c r="A86" s="87" t="str">
        <f>ALL!E23</f>
        <v>(2)Ge[1]</v>
      </c>
      <c r="B86" s="16">
        <f>IFERROR(ALL!F23,0)</f>
        <v>0</v>
      </c>
      <c r="C86" s="16">
        <f>IFERROR(ALL!G23,0)</f>
        <v>0</v>
      </c>
      <c r="D86" s="16">
        <f>IFERROR(ALL!H23,0)</f>
        <v>0</v>
      </c>
      <c r="E86" s="16">
        <f>IFERROR(ALL!I23,0)</f>
        <v>0</v>
      </c>
      <c r="F86" s="16">
        <f>IFERROR(ALL!J23,0)</f>
        <v>0</v>
      </c>
      <c r="G86" s="16">
        <f>IFERROR(ALL!K23,0)</f>
        <v>0</v>
      </c>
      <c r="H86" s="16">
        <f>IFERROR(ALL!L23,0)</f>
        <v>0</v>
      </c>
      <c r="I86" s="16">
        <f>IFERROR(ALL!M23,0)</f>
        <v>0</v>
      </c>
      <c r="J86" s="16">
        <f>IFERROR(ALL!N23,0)</f>
        <v>0</v>
      </c>
      <c r="K86" s="16">
        <f>IFERROR(ALL!O23,0)</f>
        <v>0</v>
      </c>
      <c r="L86" s="16">
        <f>IFERROR(ALL!P23,0)</f>
        <v>0</v>
      </c>
      <c r="M86" s="16">
        <f>IFERROR(ALL!Q23,0)</f>
        <v>0</v>
      </c>
      <c r="N86" s="16">
        <f>IFERROR(ALL!R23,0)</f>
        <v>0</v>
      </c>
      <c r="O86" s="16">
        <f>IFERROR(ALL!S23,0)</f>
        <v>0</v>
      </c>
      <c r="P86" s="16">
        <f>IFERROR(ALL!T23,0)</f>
        <v>0</v>
      </c>
      <c r="Q86" s="16">
        <f>IFERROR(ALL!U23,0)</f>
        <v>0</v>
      </c>
      <c r="R86" s="16">
        <f>IFERROR(ALL!V23,0)</f>
        <v>0</v>
      </c>
      <c r="S86" s="16">
        <f>IFERROR(ALL!W23,0)</f>
        <v>0</v>
      </c>
      <c r="T86" s="16">
        <f>IFERROR(ALL!X23,0)</f>
        <v>0</v>
      </c>
      <c r="U86" s="16">
        <f>IFERROR(ALL!Y23,0)</f>
        <v>0</v>
      </c>
      <c r="V86" s="16">
        <f>IFERROR(ALL!Z23,0)</f>
        <v>0</v>
      </c>
      <c r="W86" s="16">
        <f>IFERROR(ALL!AA23,0)</f>
        <v>0</v>
      </c>
      <c r="X86" s="16">
        <f>IFERROR(ALL!AB23,0)</f>
        <v>0</v>
      </c>
      <c r="Y86" s="16">
        <f>IFERROR(ALL!AC23,0)</f>
        <v>0</v>
      </c>
      <c r="Z86" s="16">
        <f>IFERROR(ALL!AD23,0)</f>
        <v>0</v>
      </c>
      <c r="AA86" s="16">
        <f>IFERROR(ALL!AE23,0)</f>
        <v>0</v>
      </c>
      <c r="AB86" s="16">
        <f>IFERROR(ALL!AF23,0)</f>
        <v>8.0490999999999997E-35</v>
      </c>
      <c r="AC86" s="16">
        <f>IFERROR(ALL!AG23,0)</f>
        <v>2.6050999999999999E-30</v>
      </c>
      <c r="AD86" s="16">
        <f>IFERROR(ALL!AH23,0)</f>
        <v>2.1440000000000001E-26</v>
      </c>
      <c r="AE86" s="16">
        <f>IFERROR(ALL!AI23,0)</f>
        <v>2.1874E-21</v>
      </c>
      <c r="AF86" s="16">
        <f>IFERROR(ALL!AJ23,0)</f>
        <v>2.6045E-17</v>
      </c>
      <c r="AG86" s="16">
        <f>IFERROR(ALL!AK23,0)</f>
        <v>1.4045E-13</v>
      </c>
      <c r="AH86" s="16">
        <f>IFERROR(ALL!AL23,0)</f>
        <v>1.8450999999999999E-10</v>
      </c>
      <c r="AI86" s="16">
        <f>IFERROR(ALL!AM23,0)</f>
        <v>3.5816000000000001E-9</v>
      </c>
      <c r="AJ86" s="16">
        <f>IFERROR(ALL!AN23,0)</f>
        <v>1.4041999999999999E-8</v>
      </c>
      <c r="AK86" s="16">
        <f>IFERROR(ALL!AO23,0)</f>
        <v>4.2941000000000001E-8</v>
      </c>
      <c r="AL86" s="16">
        <f>IFERROR(ALL!AP23,0)</f>
        <v>1.7961999999999999E-7</v>
      </c>
      <c r="AM86" s="16">
        <f>IFERROR(ALL!AQ23,0)</f>
        <v>4.8876999999999998E-6</v>
      </c>
      <c r="AN86" s="16">
        <f>IFERROR(ALL!AR23,0)</f>
        <v>1.4573E-4</v>
      </c>
      <c r="AO86" s="16">
        <f>IFERROR(ALL!AS23,0)</f>
        <v>6.0437000000000002E-4</v>
      </c>
      <c r="AP86" s="16">
        <f>IFERROR(ALL!AT23,0)</f>
        <v>1.1111999999999999E-3</v>
      </c>
      <c r="AQ86" s="16">
        <f>IFERROR(ALL!AU23,0)</f>
        <v>1.6440000000000001E-3</v>
      </c>
      <c r="AR86" s="16">
        <f>IFERROR(ALL!AV23,0)</f>
        <v>0</v>
      </c>
      <c r="AS86" s="16">
        <f>IFERROR(ALL!AW23,0)</f>
        <v>0</v>
      </c>
      <c r="AT86" s="16">
        <f>IFERROR(ALL!AX23,0)</f>
        <v>0</v>
      </c>
      <c r="AU86" s="16">
        <f>IFERROR(ALL!AY23,0)</f>
        <v>0</v>
      </c>
      <c r="AV86" s="16">
        <f>IFERROR(ALL!AZ23,0)</f>
        <v>0</v>
      </c>
      <c r="AW86" s="16">
        <f>IFERROR(ALL!BA23,0)</f>
        <v>0</v>
      </c>
      <c r="AX86" s="16">
        <f>IFERROR(ALL!BB23,0)</f>
        <v>0</v>
      </c>
      <c r="AY86" s="16">
        <f>IFERROR(ALL!BC23,0)</f>
        <v>0</v>
      </c>
      <c r="AZ86" s="16">
        <f>IFERROR(ALL!BD23,0)</f>
        <v>0</v>
      </c>
      <c r="BA86" s="16">
        <f>IFERROR(ALL!BE23,0)</f>
        <v>0</v>
      </c>
      <c r="BB86" s="16">
        <f>IFERROR(ALL!BF23,0)</f>
        <v>0</v>
      </c>
      <c r="BC86" s="16">
        <f>IFERROR(ALL!BG23,0)</f>
        <v>0</v>
      </c>
      <c r="BD86" s="16">
        <f>IFERROR(ALL!BH23,0)</f>
        <v>0</v>
      </c>
      <c r="BE86" s="16">
        <f>IFERROR(ALL!BI23,0)</f>
        <v>0</v>
      </c>
      <c r="BF86" s="16">
        <f>IFERROR(ALL!BJ23,0)</f>
        <v>0</v>
      </c>
      <c r="BG86" s="16">
        <f>IFERROR(ALL!BK23,0)</f>
        <v>0</v>
      </c>
      <c r="BH86" s="16">
        <f>IFERROR(ALL!BL23,0)</f>
        <v>0</v>
      </c>
      <c r="BI86" s="16">
        <f>IFERROR(ALL!BM23,0)</f>
        <v>0</v>
      </c>
      <c r="BJ86" s="16">
        <f>IFERROR(ALL!BN23,0)</f>
        <v>0</v>
      </c>
      <c r="BK86" s="16">
        <f>IFERROR(ALL!BO23,0)</f>
        <v>0</v>
      </c>
      <c r="BL86" s="16">
        <f>IFERROR(ALL!BP23,0)</f>
        <v>0</v>
      </c>
      <c r="BM86" s="16">
        <f>IFERROR(ALL!BQ23,0)</f>
        <v>0</v>
      </c>
      <c r="BN86" s="16">
        <f>IFERROR(ALL!BR23,0)</f>
        <v>0</v>
      </c>
      <c r="BO86" s="16">
        <f>IFERROR(ALL!BS23,0)</f>
        <v>0</v>
      </c>
      <c r="BP86" s="16">
        <f>IFERROR(ALL!BT23,0)</f>
        <v>0</v>
      </c>
      <c r="BQ86" s="16">
        <f>IFERROR(ALL!BU23,0)</f>
        <v>0</v>
      </c>
      <c r="BR86" s="16">
        <f>IFERROR(ALL!BV23,0)</f>
        <v>0</v>
      </c>
      <c r="BS86" s="16">
        <f>IFERROR(ALL!BW23,0)</f>
        <v>0</v>
      </c>
      <c r="BT86" s="16">
        <f>IFERROR(ALL!BX23,0)</f>
        <v>0</v>
      </c>
    </row>
    <row r="87" spans="1:72" ht="21.75" hidden="1" outlineLevel="1" thickBot="1" x14ac:dyDescent="0.4">
      <c r="A87" s="87" t="str">
        <f>ALL!E24</f>
        <v>(2)GeSe[1]</v>
      </c>
      <c r="B87" s="16">
        <f>IFERROR(ALL!F24,0)</f>
        <v>0</v>
      </c>
      <c r="C87" s="16">
        <f>IFERROR(ALL!G24,0)</f>
        <v>0</v>
      </c>
      <c r="D87" s="16">
        <f>IFERROR(ALL!H24,0)</f>
        <v>0</v>
      </c>
      <c r="E87" s="16">
        <f>IFERROR(ALL!I24,0)</f>
        <v>0</v>
      </c>
      <c r="F87" s="16">
        <f>IFERROR(ALL!J24,0)</f>
        <v>0</v>
      </c>
      <c r="G87" s="16">
        <f>IFERROR(ALL!K24,0)</f>
        <v>0</v>
      </c>
      <c r="H87" s="16">
        <f>IFERROR(ALL!L24,0)</f>
        <v>0</v>
      </c>
      <c r="I87" s="16">
        <f>IFERROR(ALL!M24,0)</f>
        <v>0</v>
      </c>
      <c r="J87" s="16">
        <f>IFERROR(ALL!N24,0)</f>
        <v>0</v>
      </c>
      <c r="K87" s="16">
        <f>IFERROR(ALL!O24,0)</f>
        <v>0</v>
      </c>
      <c r="L87" s="16">
        <f>IFERROR(ALL!P24,0)</f>
        <v>0</v>
      </c>
      <c r="M87" s="16">
        <f>IFERROR(ALL!Q24,0)</f>
        <v>0</v>
      </c>
      <c r="N87" s="16">
        <f>IFERROR(ALL!R24,0)</f>
        <v>0</v>
      </c>
      <c r="O87" s="16">
        <f>IFERROR(ALL!S24,0)</f>
        <v>0</v>
      </c>
      <c r="P87" s="16">
        <f>IFERROR(ALL!T24,0)</f>
        <v>0</v>
      </c>
      <c r="Q87" s="16">
        <f>IFERROR(ALL!U24,0)</f>
        <v>0</v>
      </c>
      <c r="R87" s="16">
        <f>IFERROR(ALL!V24,0)</f>
        <v>0</v>
      </c>
      <c r="S87" s="16">
        <f>IFERROR(ALL!W24,0)</f>
        <v>0</v>
      </c>
      <c r="T87" s="16">
        <f>IFERROR(ALL!X24,0)</f>
        <v>0</v>
      </c>
      <c r="U87" s="16">
        <f>IFERROR(ALL!Y24,0)</f>
        <v>0</v>
      </c>
      <c r="V87" s="16">
        <f>IFERROR(ALL!Z24,0)</f>
        <v>0</v>
      </c>
      <c r="W87" s="16">
        <f>IFERROR(ALL!AA24,0)</f>
        <v>0</v>
      </c>
      <c r="X87" s="16">
        <f>IFERROR(ALL!AB24,0)</f>
        <v>0</v>
      </c>
      <c r="Y87" s="16">
        <f>IFERROR(ALL!AC24,0)</f>
        <v>0</v>
      </c>
      <c r="Z87" s="16">
        <f>IFERROR(ALL!AD24,0)</f>
        <v>0</v>
      </c>
      <c r="AA87" s="16">
        <f>IFERROR(ALL!AE24,0)</f>
        <v>0</v>
      </c>
      <c r="AB87" s="16">
        <f>IFERROR(ALL!AF24,0)</f>
        <v>0</v>
      </c>
      <c r="AC87" s="16">
        <f>IFERROR(ALL!AG24,0)</f>
        <v>1.5298E-33</v>
      </c>
      <c r="AD87" s="16">
        <f>IFERROR(ALL!AH24,0)</f>
        <v>8.2255000000000007E-30</v>
      </c>
      <c r="AE87" s="16">
        <f>IFERROR(ALL!AI24,0)</f>
        <v>5.5785999999999996E-25</v>
      </c>
      <c r="AF87" s="16">
        <f>IFERROR(ALL!AJ24,0)</f>
        <v>4.4848999999999999E-21</v>
      </c>
      <c r="AG87" s="16">
        <f>IFERROR(ALL!AK24,0)</f>
        <v>1.654E-17</v>
      </c>
      <c r="AH87" s="16">
        <f>IFERROR(ALL!AL24,0)</f>
        <v>1.5002999999999999E-14</v>
      </c>
      <c r="AI87" s="16">
        <f>IFERROR(ALL!AM24,0)</f>
        <v>2.0248000000000001E-13</v>
      </c>
      <c r="AJ87" s="16">
        <f>IFERROR(ALL!AN24,0)</f>
        <v>5.5491000000000001E-13</v>
      </c>
      <c r="AK87" s="16">
        <f>IFERROR(ALL!AO24,0)</f>
        <v>1.1920999999999999E-12</v>
      </c>
      <c r="AL87" s="16">
        <f>IFERROR(ALL!AP24,0)</f>
        <v>3.5218000000000002E-12</v>
      </c>
      <c r="AM87" s="16">
        <f>IFERROR(ALL!AQ24,0)</f>
        <v>6.8089999999999994E-11</v>
      </c>
      <c r="AN87" s="16">
        <f>IFERROR(ALL!AR24,0)</f>
        <v>1.455E-9</v>
      </c>
      <c r="AO87" s="16">
        <f>IFERROR(ALL!AS24,0)</f>
        <v>4.3729999999999997E-9</v>
      </c>
      <c r="AP87" s="16">
        <f>IFERROR(ALL!AT24,0)</f>
        <v>5.8630000000000001E-9</v>
      </c>
      <c r="AQ87" s="16">
        <f>IFERROR(ALL!AU24,0)</f>
        <v>6.3616E-9</v>
      </c>
      <c r="AR87" s="16">
        <f>IFERROR(ALL!AV24,0)</f>
        <v>0</v>
      </c>
      <c r="AS87" s="16">
        <f>IFERROR(ALL!AW24,0)</f>
        <v>0</v>
      </c>
      <c r="AT87" s="16">
        <f>IFERROR(ALL!AX24,0)</f>
        <v>0</v>
      </c>
      <c r="AU87" s="16">
        <f>IFERROR(ALL!AY24,0)</f>
        <v>0</v>
      </c>
      <c r="AV87" s="16">
        <f>IFERROR(ALL!AZ24,0)</f>
        <v>0</v>
      </c>
      <c r="AW87" s="16">
        <f>IFERROR(ALL!BA24,0)</f>
        <v>0</v>
      </c>
      <c r="AX87" s="16">
        <f>IFERROR(ALL!BB24,0)</f>
        <v>0</v>
      </c>
      <c r="AY87" s="16">
        <f>IFERROR(ALL!BC24,0)</f>
        <v>0</v>
      </c>
      <c r="AZ87" s="16">
        <f>IFERROR(ALL!BD24,0)</f>
        <v>0</v>
      </c>
      <c r="BA87" s="16">
        <f>IFERROR(ALL!BE24,0)</f>
        <v>0</v>
      </c>
      <c r="BB87" s="16">
        <f>IFERROR(ALL!BF24,0)</f>
        <v>0</v>
      </c>
      <c r="BC87" s="16">
        <f>IFERROR(ALL!BG24,0)</f>
        <v>0</v>
      </c>
      <c r="BD87" s="16">
        <f>IFERROR(ALL!BH24,0)</f>
        <v>0</v>
      </c>
      <c r="BE87" s="16">
        <f>IFERROR(ALL!BI24,0)</f>
        <v>0</v>
      </c>
      <c r="BF87" s="16">
        <f>IFERROR(ALL!BJ24,0)</f>
        <v>0</v>
      </c>
      <c r="BG87" s="16">
        <f>IFERROR(ALL!BK24,0)</f>
        <v>0</v>
      </c>
      <c r="BH87" s="16">
        <f>IFERROR(ALL!BL24,0)</f>
        <v>0</v>
      </c>
      <c r="BI87" s="16">
        <f>IFERROR(ALL!BM24,0)</f>
        <v>0</v>
      </c>
      <c r="BJ87" s="16">
        <f>IFERROR(ALL!BN24,0)</f>
        <v>0</v>
      </c>
      <c r="BK87" s="16">
        <f>IFERROR(ALL!BO24,0)</f>
        <v>0</v>
      </c>
      <c r="BL87" s="16">
        <f>IFERROR(ALL!BP24,0)</f>
        <v>0</v>
      </c>
      <c r="BM87" s="16">
        <f>IFERROR(ALL!BQ24,0)</f>
        <v>0</v>
      </c>
      <c r="BN87" s="16">
        <f>IFERROR(ALL!BR24,0)</f>
        <v>0</v>
      </c>
      <c r="BO87" s="16">
        <f>IFERROR(ALL!BS24,0)</f>
        <v>0</v>
      </c>
      <c r="BP87" s="16">
        <f>IFERROR(ALL!BT24,0)</f>
        <v>0</v>
      </c>
      <c r="BQ87" s="16">
        <f>IFERROR(ALL!BU24,0)</f>
        <v>0</v>
      </c>
      <c r="BR87" s="16">
        <f>IFERROR(ALL!BV24,0)</f>
        <v>0</v>
      </c>
      <c r="BS87" s="16">
        <f>IFERROR(ALL!BW24,0)</f>
        <v>0</v>
      </c>
      <c r="BT87" s="16">
        <f>IFERROR(ALL!BX24,0)</f>
        <v>0</v>
      </c>
    </row>
    <row r="88" spans="1:72" ht="21.75" hidden="1" outlineLevel="1" thickBot="1" x14ac:dyDescent="0.4">
      <c r="A88" s="87" t="str">
        <f>ALL!E25</f>
        <v>H (Ar)</v>
      </c>
      <c r="B88" s="16">
        <f>IFERROR(ALL!F25,0)</f>
        <v>-18.829999999999998</v>
      </c>
      <c r="C88" s="16">
        <f>IFERROR(ALL!G25,0)</f>
        <v>-18.84</v>
      </c>
      <c r="D88" s="16">
        <f>IFERROR(ALL!H25,0)</f>
        <v>-18.87</v>
      </c>
      <c r="E88" s="16">
        <f>IFERROR(ALL!I25,0)</f>
        <v>-18.91</v>
      </c>
      <c r="F88" s="16">
        <f>IFERROR(ALL!J25,0)</f>
        <v>-18.96</v>
      </c>
      <c r="G88" s="16">
        <f>IFERROR(ALL!K25,0)</f>
        <v>-19</v>
      </c>
      <c r="H88" s="16">
        <f>IFERROR(ALL!L25,0)</f>
        <v>-19.03</v>
      </c>
      <c r="I88" s="16">
        <f>IFERROR(ALL!M25,0)</f>
        <v>-19.05</v>
      </c>
      <c r="J88" s="16">
        <f>IFERROR(ALL!N25,0)</f>
        <v>-19.079999999999998</v>
      </c>
      <c r="K88" s="16">
        <f>IFERROR(ALL!O25,0)</f>
        <v>-19.12</v>
      </c>
      <c r="L88" s="16">
        <f>IFERROR(ALL!P25,0)</f>
        <v>-19.09</v>
      </c>
      <c r="M88" s="16">
        <f>IFERROR(ALL!Q25,0)</f>
        <v>-19.05</v>
      </c>
      <c r="N88" s="16">
        <f>IFERROR(ALL!R25,0)</f>
        <v>-19.02</v>
      </c>
      <c r="O88" s="16">
        <f>IFERROR(ALL!S25,0)</f>
        <v>-19.02</v>
      </c>
      <c r="P88" s="16">
        <f>IFERROR(ALL!T25,0)</f>
        <v>-19.03</v>
      </c>
      <c r="Q88" s="16">
        <f>IFERROR(ALL!U25,0)</f>
        <v>-19.05</v>
      </c>
      <c r="R88" s="16">
        <f>IFERROR(ALL!V25,0)</f>
        <v>-19.079999999999998</v>
      </c>
      <c r="S88" s="16">
        <f>IFERROR(ALL!W25,0)</f>
        <v>-19.11</v>
      </c>
      <c r="T88" s="16">
        <f>IFERROR(ALL!X25,0)</f>
        <v>-19.149999999999999</v>
      </c>
      <c r="U88" s="16">
        <f>IFERROR(ALL!Y25,0)</f>
        <v>-19.18</v>
      </c>
      <c r="V88" s="16">
        <f>IFERROR(ALL!Z25,0)</f>
        <v>-19.21</v>
      </c>
      <c r="W88" s="16">
        <f>IFERROR(ALL!AA25,0)</f>
        <v>-19.25</v>
      </c>
      <c r="X88" s="16">
        <f>IFERROR(ALL!AB25,0)</f>
        <v>-19.28</v>
      </c>
      <c r="Y88" s="16">
        <f>IFERROR(ALL!AC25,0)</f>
        <v>-19.32</v>
      </c>
      <c r="Z88" s="16">
        <f>IFERROR(ALL!AD25,0)</f>
        <v>-19.350000000000001</v>
      </c>
      <c r="AA88" s="16">
        <f>IFERROR(ALL!AE25,0)</f>
        <v>-19.38</v>
      </c>
      <c r="AB88" s="16">
        <f>IFERROR(ALL!AF25,0)</f>
        <v>-19.420000000000002</v>
      </c>
      <c r="AC88" s="16">
        <f>IFERROR(ALL!AG25,0)</f>
        <v>-19.45</v>
      </c>
      <c r="AD88" s="16">
        <f>IFERROR(ALL!AH25,0)</f>
        <v>-19.48</v>
      </c>
      <c r="AE88" s="16">
        <f>IFERROR(ALL!AI25,0)</f>
        <v>-19.510000000000002</v>
      </c>
      <c r="AF88" s="16">
        <f>IFERROR(ALL!AJ25,0)</f>
        <v>-19.55</v>
      </c>
      <c r="AG88" s="16">
        <f>IFERROR(ALL!AK25,0)</f>
        <v>-19.579999999999998</v>
      </c>
      <c r="AH88" s="16">
        <f>IFERROR(ALL!AL25,0)</f>
        <v>-19.61</v>
      </c>
      <c r="AI88" s="16">
        <f>IFERROR(ALL!AM25,0)</f>
        <v>-19.64</v>
      </c>
      <c r="AJ88" s="16">
        <f>IFERROR(ALL!AN25,0)</f>
        <v>-19.670000000000002</v>
      </c>
      <c r="AK88" s="16">
        <f>IFERROR(ALL!AO25,0)</f>
        <v>-19.7</v>
      </c>
      <c r="AL88" s="16">
        <f>IFERROR(ALL!AP25,0)</f>
        <v>-19.73</v>
      </c>
      <c r="AM88" s="16">
        <f>IFERROR(ALL!AQ25,0)</f>
        <v>-19.760000000000002</v>
      </c>
      <c r="AN88" s="16">
        <f>IFERROR(ALL!AR25,0)</f>
        <v>-19.79</v>
      </c>
      <c r="AO88" s="16">
        <f>IFERROR(ALL!AS25,0)</f>
        <v>-19.82</v>
      </c>
      <c r="AP88" s="16">
        <f>IFERROR(ALL!AT25,0)</f>
        <v>-19.850000000000001</v>
      </c>
      <c r="AQ88" s="16">
        <f>IFERROR(ALL!AU25,0)</f>
        <v>-19.88</v>
      </c>
      <c r="AR88" s="16">
        <f>IFERROR(ALL!AV25,0)</f>
        <v>0</v>
      </c>
      <c r="AS88" s="16">
        <f>IFERROR(ALL!AW25,0)</f>
        <v>0</v>
      </c>
      <c r="AT88" s="16">
        <f>IFERROR(ALL!AX25,0)</f>
        <v>0</v>
      </c>
      <c r="AU88" s="16">
        <f>IFERROR(ALL!AY25,0)</f>
        <v>0</v>
      </c>
      <c r="AV88" s="16">
        <f>IFERROR(ALL!AZ25,0)</f>
        <v>0</v>
      </c>
      <c r="AW88" s="16">
        <f>IFERROR(ALL!BA25,0)</f>
        <v>0</v>
      </c>
      <c r="AX88" s="16">
        <f>IFERROR(ALL!BB25,0)</f>
        <v>0</v>
      </c>
      <c r="AY88" s="16">
        <f>IFERROR(ALL!BC25,0)</f>
        <v>0</v>
      </c>
      <c r="AZ88" s="16">
        <f>IFERROR(ALL!BD25,0)</f>
        <v>0</v>
      </c>
      <c r="BA88" s="16">
        <f>IFERROR(ALL!BE25,0)</f>
        <v>0</v>
      </c>
      <c r="BB88" s="16">
        <f>IFERROR(ALL!BF25,0)</f>
        <v>0</v>
      </c>
      <c r="BC88" s="16">
        <f>IFERROR(ALL!BG25,0)</f>
        <v>0</v>
      </c>
      <c r="BD88" s="16">
        <f>IFERROR(ALL!BH25,0)</f>
        <v>0</v>
      </c>
      <c r="BE88" s="16">
        <f>IFERROR(ALL!BI25,0)</f>
        <v>0</v>
      </c>
      <c r="BF88" s="16">
        <f>IFERROR(ALL!BJ25,0)</f>
        <v>0</v>
      </c>
      <c r="BG88" s="16">
        <f>IFERROR(ALL!BK25,0)</f>
        <v>0</v>
      </c>
      <c r="BH88" s="16">
        <f>IFERROR(ALL!BL25,0)</f>
        <v>0</v>
      </c>
      <c r="BI88" s="16">
        <f>IFERROR(ALL!BM25,0)</f>
        <v>0</v>
      </c>
      <c r="BJ88" s="16">
        <f>IFERROR(ALL!BN25,0)</f>
        <v>0</v>
      </c>
      <c r="BK88" s="16">
        <f>IFERROR(ALL!BO25,0)</f>
        <v>0</v>
      </c>
      <c r="BL88" s="16">
        <f>IFERROR(ALL!BP25,0)</f>
        <v>0</v>
      </c>
      <c r="BM88" s="16">
        <f>IFERROR(ALL!BQ25,0)</f>
        <v>0</v>
      </c>
      <c r="BN88" s="16">
        <f>IFERROR(ALL!BR25,0)</f>
        <v>0</v>
      </c>
      <c r="BO88" s="16">
        <f>IFERROR(ALL!BS25,0)</f>
        <v>0</v>
      </c>
      <c r="BP88" s="16">
        <f>IFERROR(ALL!BT25,0)</f>
        <v>0</v>
      </c>
      <c r="BQ88" s="16">
        <f>IFERROR(ALL!BU25,0)</f>
        <v>0</v>
      </c>
      <c r="BR88" s="16">
        <f>IFERROR(ALL!BV25,0)</f>
        <v>0</v>
      </c>
      <c r="BS88" s="16">
        <f>IFERROR(ALL!BW25,0)</f>
        <v>0</v>
      </c>
      <c r="BT88" s="16">
        <f>IFERROR(ALL!BX25,0)</f>
        <v>0</v>
      </c>
    </row>
    <row r="89" spans="1:72" ht="21.75" hidden="1" outlineLevel="1" thickBot="1" x14ac:dyDescent="0.4">
      <c r="A89" s="87" t="str">
        <f>ALL!E26</f>
        <v>H (Ga)</v>
      </c>
      <c r="B89" s="16">
        <f>IFERROR(ALL!F26,0)</f>
        <v>-67.099999999999994</v>
      </c>
      <c r="C89" s="16">
        <f>IFERROR(ALL!G26,0)</f>
        <v>-63.35</v>
      </c>
      <c r="D89" s="16">
        <f>IFERROR(ALL!H26,0)</f>
        <v>-59.71</v>
      </c>
      <c r="E89" s="16">
        <f>IFERROR(ALL!I26,0)</f>
        <v>-56.1</v>
      </c>
      <c r="F89" s="16">
        <f>IFERROR(ALL!J26,0)</f>
        <v>-52.54</v>
      </c>
      <c r="G89" s="16">
        <f>IFERROR(ALL!K26,0)</f>
        <v>-49.09</v>
      </c>
      <c r="H89" s="16">
        <f>IFERROR(ALL!L26,0)</f>
        <v>-45.83</v>
      </c>
      <c r="I89" s="16">
        <f>IFERROR(ALL!M26,0)</f>
        <v>-42.77</v>
      </c>
      <c r="J89" s="16">
        <f>IFERROR(ALL!N26,0)</f>
        <v>-39.92</v>
      </c>
      <c r="K89" s="16">
        <f>IFERROR(ALL!O26,0)</f>
        <v>-30.53</v>
      </c>
      <c r="L89" s="16">
        <f>IFERROR(ALL!P26,0)</f>
        <v>-28.68</v>
      </c>
      <c r="M89" s="16">
        <f>IFERROR(ALL!Q26,0)</f>
        <v>-26.97</v>
      </c>
      <c r="N89" s="16">
        <f>IFERROR(ALL!R26,0)</f>
        <v>-25.35</v>
      </c>
      <c r="O89" s="16">
        <f>IFERROR(ALL!S26,0)</f>
        <v>-23.82</v>
      </c>
      <c r="P89" s="16">
        <f>IFERROR(ALL!T26,0)</f>
        <v>-22.37</v>
      </c>
      <c r="Q89" s="16">
        <f>IFERROR(ALL!U26,0)</f>
        <v>-21.03</v>
      </c>
      <c r="R89" s="16">
        <f>IFERROR(ALL!V26,0)</f>
        <v>-19.8</v>
      </c>
      <c r="S89" s="16">
        <f>IFERROR(ALL!W26,0)</f>
        <v>-18.66</v>
      </c>
      <c r="T89" s="16">
        <f>IFERROR(ALL!X26,0)</f>
        <v>-17.61</v>
      </c>
      <c r="U89" s="16">
        <f>IFERROR(ALL!Y26,0)</f>
        <v>-16.63</v>
      </c>
      <c r="V89" s="16">
        <f>IFERROR(ALL!Z26,0)</f>
        <v>-15.71</v>
      </c>
      <c r="W89" s="16">
        <f>IFERROR(ALL!AA26,0)</f>
        <v>-14.83</v>
      </c>
      <c r="X89" s="16">
        <f>IFERROR(ALL!AB26,0)</f>
        <v>-14</v>
      </c>
      <c r="Y89" s="16">
        <f>IFERROR(ALL!AC26,0)</f>
        <v>-13.21</v>
      </c>
      <c r="Z89" s="16">
        <f>IFERROR(ALL!AD26,0)</f>
        <v>-12.45</v>
      </c>
      <c r="AA89" s="16">
        <f>IFERROR(ALL!AE26,0)</f>
        <v>-11.74</v>
      </c>
      <c r="AB89" s="16">
        <f>IFERROR(ALL!AF26,0)</f>
        <v>-11.06</v>
      </c>
      <c r="AC89" s="16">
        <f>IFERROR(ALL!AG26,0)</f>
        <v>-10.44</v>
      </c>
      <c r="AD89" s="16">
        <f>IFERROR(ALL!AH26,0)</f>
        <v>-9.8729999999999993</v>
      </c>
      <c r="AE89" s="16">
        <f>IFERROR(ALL!AI26,0)</f>
        <v>-9.375</v>
      </c>
      <c r="AF89" s="16">
        <f>IFERROR(ALL!AJ26,0)</f>
        <v>-8.9540000000000006</v>
      </c>
      <c r="AG89" s="16">
        <f>IFERROR(ALL!AK26,0)</f>
        <v>-8.6140000000000008</v>
      </c>
      <c r="AH89" s="16">
        <f>IFERROR(ALL!AL26,0)</f>
        <v>-8.359</v>
      </c>
      <c r="AI89" s="16">
        <f>IFERROR(ALL!AM26,0)</f>
        <v>-8.1850000000000005</v>
      </c>
      <c r="AJ89" s="16">
        <f>IFERROR(ALL!AN26,0)</f>
        <v>-8.08</v>
      </c>
      <c r="AK89" s="16">
        <f>IFERROR(ALL!AO26,0)</f>
        <v>-8.0269999999999992</v>
      </c>
      <c r="AL89" s="16">
        <f>IFERROR(ALL!AP26,0)</f>
        <v>-8.01</v>
      </c>
      <c r="AM89" s="16">
        <f>IFERROR(ALL!AQ26,0)</f>
        <v>-8.016</v>
      </c>
      <c r="AN89" s="16">
        <f>IFERROR(ALL!AR26,0)</f>
        <v>-8.0440000000000005</v>
      </c>
      <c r="AO89" s="16">
        <f>IFERROR(ALL!AS26,0)</f>
        <v>-8.0960000000000001</v>
      </c>
      <c r="AP89" s="16">
        <f>IFERROR(ALL!AT26,0)</f>
        <v>-8.1519999999999992</v>
      </c>
      <c r="AQ89" s="16">
        <f>IFERROR(ALL!AU26,0)</f>
        <v>-8.2080000000000002</v>
      </c>
      <c r="AR89" s="16">
        <f>IFERROR(ALL!AV26,0)</f>
        <v>0</v>
      </c>
      <c r="AS89" s="16">
        <f>IFERROR(ALL!AW26,0)</f>
        <v>0</v>
      </c>
      <c r="AT89" s="16">
        <f>IFERROR(ALL!AX26,0)</f>
        <v>0</v>
      </c>
      <c r="AU89" s="16">
        <f>IFERROR(ALL!AY26,0)</f>
        <v>0</v>
      </c>
      <c r="AV89" s="16">
        <f>IFERROR(ALL!AZ26,0)</f>
        <v>0</v>
      </c>
      <c r="AW89" s="16">
        <f>IFERROR(ALL!BA26,0)</f>
        <v>0</v>
      </c>
      <c r="AX89" s="16">
        <f>IFERROR(ALL!BB26,0)</f>
        <v>0</v>
      </c>
      <c r="AY89" s="16">
        <f>IFERROR(ALL!BC26,0)</f>
        <v>0</v>
      </c>
      <c r="AZ89" s="16">
        <f>IFERROR(ALL!BD26,0)</f>
        <v>0</v>
      </c>
      <c r="BA89" s="16">
        <f>IFERROR(ALL!BE26,0)</f>
        <v>0</v>
      </c>
      <c r="BB89" s="16">
        <f>IFERROR(ALL!BF26,0)</f>
        <v>0</v>
      </c>
      <c r="BC89" s="16">
        <f>IFERROR(ALL!BG26,0)</f>
        <v>0</v>
      </c>
      <c r="BD89" s="16">
        <f>IFERROR(ALL!BH26,0)</f>
        <v>0</v>
      </c>
      <c r="BE89" s="16">
        <f>IFERROR(ALL!BI26,0)</f>
        <v>0</v>
      </c>
      <c r="BF89" s="16">
        <f>IFERROR(ALL!BJ26,0)</f>
        <v>0</v>
      </c>
      <c r="BG89" s="16">
        <f>IFERROR(ALL!BK26,0)</f>
        <v>0</v>
      </c>
      <c r="BH89" s="16">
        <f>IFERROR(ALL!BL26,0)</f>
        <v>0</v>
      </c>
      <c r="BI89" s="16">
        <f>IFERROR(ALL!BM26,0)</f>
        <v>0</v>
      </c>
      <c r="BJ89" s="16">
        <f>IFERROR(ALL!BN26,0)</f>
        <v>0</v>
      </c>
      <c r="BK89" s="16">
        <f>IFERROR(ALL!BO26,0)</f>
        <v>0</v>
      </c>
      <c r="BL89" s="16">
        <f>IFERROR(ALL!BP26,0)</f>
        <v>0</v>
      </c>
      <c r="BM89" s="16">
        <f>IFERROR(ALL!BQ26,0)</f>
        <v>0</v>
      </c>
      <c r="BN89" s="16">
        <f>IFERROR(ALL!BR26,0)</f>
        <v>0</v>
      </c>
      <c r="BO89" s="16">
        <f>IFERROR(ALL!BS26,0)</f>
        <v>0</v>
      </c>
      <c r="BP89" s="16">
        <f>IFERROR(ALL!BT26,0)</f>
        <v>0</v>
      </c>
      <c r="BQ89" s="16">
        <f>IFERROR(ALL!BU26,0)</f>
        <v>0</v>
      </c>
      <c r="BR89" s="16">
        <f>IFERROR(ALL!BV26,0)</f>
        <v>0</v>
      </c>
      <c r="BS89" s="16">
        <f>IFERROR(ALL!BW26,0)</f>
        <v>0</v>
      </c>
      <c r="BT89" s="16">
        <f>IFERROR(ALL!BX26,0)</f>
        <v>0</v>
      </c>
    </row>
    <row r="90" spans="1:72" ht="21.75" hidden="1" outlineLevel="1" thickBot="1" x14ac:dyDescent="0.4">
      <c r="A90" s="87" t="str">
        <f>ALL!E27</f>
        <v>H (Ge)</v>
      </c>
      <c r="B90" s="16">
        <f>IFERROR(ALL!F27,0)</f>
        <v>-18.68</v>
      </c>
      <c r="C90" s="16">
        <f>IFERROR(ALL!G27,0)</f>
        <v>-17.8</v>
      </c>
      <c r="D90" s="16">
        <f>IFERROR(ALL!H27,0)</f>
        <v>-16.75</v>
      </c>
      <c r="E90" s="16">
        <f>IFERROR(ALL!I27,0)</f>
        <v>-15.57</v>
      </c>
      <c r="F90" s="16">
        <f>IFERROR(ALL!J27,0)</f>
        <v>-14.32</v>
      </c>
      <c r="G90" s="16">
        <f>IFERROR(ALL!K27,0)</f>
        <v>-13.08</v>
      </c>
      <c r="H90" s="16">
        <f>IFERROR(ALL!L27,0)</f>
        <v>-11.89</v>
      </c>
      <c r="I90" s="16">
        <f>IFERROR(ALL!M27,0)</f>
        <v>-10.77</v>
      </c>
      <c r="J90" s="16">
        <f>IFERROR(ALL!N27,0)</f>
        <v>-9.734</v>
      </c>
      <c r="K90" s="16">
        <f>IFERROR(ALL!O27,0)</f>
        <v>-6.4690000000000003</v>
      </c>
      <c r="L90" s="16">
        <f>IFERROR(ALL!P27,0)</f>
        <v>-6.0010000000000003</v>
      </c>
      <c r="M90" s="16">
        <f>IFERROR(ALL!Q27,0)</f>
        <v>-5.71</v>
      </c>
      <c r="N90" s="16">
        <f>IFERROR(ALL!R27,0)</f>
        <v>-5.5620000000000003</v>
      </c>
      <c r="O90" s="16">
        <f>IFERROR(ALL!S27,0)</f>
        <v>-5.5129999999999999</v>
      </c>
      <c r="P90" s="16">
        <f>IFERROR(ALL!T27,0)</f>
        <v>-5.524</v>
      </c>
      <c r="Q90" s="16">
        <f>IFERROR(ALL!U27,0)</f>
        <v>-5.5670000000000002</v>
      </c>
      <c r="R90" s="16">
        <f>IFERROR(ALL!V27,0)</f>
        <v>-5.6230000000000002</v>
      </c>
      <c r="S90" s="16">
        <f>IFERROR(ALL!W27,0)</f>
        <v>-5.6790000000000003</v>
      </c>
      <c r="T90" s="16">
        <f>IFERROR(ALL!X27,0)</f>
        <v>-5.7309999999999999</v>
      </c>
      <c r="U90" s="16">
        <f>IFERROR(ALL!Y27,0)</f>
        <v>-5.7779999999999996</v>
      </c>
      <c r="V90" s="16">
        <f>IFERROR(ALL!Z27,0)</f>
        <v>-5.8230000000000004</v>
      </c>
      <c r="W90" s="16">
        <f>IFERROR(ALL!AA27,0)</f>
        <v>-5.8650000000000002</v>
      </c>
      <c r="X90" s="16">
        <f>IFERROR(ALL!AB27,0)</f>
        <v>-5.907</v>
      </c>
      <c r="Y90" s="16">
        <f>IFERROR(ALL!AC27,0)</f>
        <v>-5.9489999999999998</v>
      </c>
      <c r="Z90" s="16">
        <f>IFERROR(ALL!AD27,0)</f>
        <v>-5.99</v>
      </c>
      <c r="AA90" s="16">
        <f>IFERROR(ALL!AE27,0)</f>
        <v>-6.032</v>
      </c>
      <c r="AB90" s="16">
        <f>IFERROR(ALL!AF27,0)</f>
        <v>-6.0750000000000002</v>
      </c>
      <c r="AC90" s="16">
        <f>IFERROR(ALL!AG27,0)</f>
        <v>-6.12</v>
      </c>
      <c r="AD90" s="16">
        <f>IFERROR(ALL!AH27,0)</f>
        <v>-6.1689999999999996</v>
      </c>
      <c r="AE90" s="16">
        <f>IFERROR(ALL!AI27,0)</f>
        <v>-6.2240000000000002</v>
      </c>
      <c r="AF90" s="16">
        <f>IFERROR(ALL!AJ27,0)</f>
        <v>-6.2850000000000001</v>
      </c>
      <c r="AG90" s="16">
        <f>IFERROR(ALL!AK27,0)</f>
        <v>-6.351</v>
      </c>
      <c r="AH90" s="16">
        <f>IFERROR(ALL!AL27,0)</f>
        <v>-6.4210000000000003</v>
      </c>
      <c r="AI90" s="16">
        <f>IFERROR(ALL!AM27,0)</f>
        <v>-6.49</v>
      </c>
      <c r="AJ90" s="16">
        <f>IFERROR(ALL!AN27,0)</f>
        <v>-6.5529999999999999</v>
      </c>
      <c r="AK90" s="16">
        <f>IFERROR(ALL!AO27,0)</f>
        <v>-6.609</v>
      </c>
      <c r="AL90" s="16">
        <f>IFERROR(ALL!AP27,0)</f>
        <v>-6.6580000000000004</v>
      </c>
      <c r="AM90" s="16">
        <f>IFERROR(ALL!AQ27,0)</f>
        <v>-6.702</v>
      </c>
      <c r="AN90" s="16">
        <f>IFERROR(ALL!AR27,0)</f>
        <v>-6.742</v>
      </c>
      <c r="AO90" s="16">
        <f>IFERROR(ALL!AS27,0)</f>
        <v>-6.7770000000000001</v>
      </c>
      <c r="AP90" s="16">
        <f>IFERROR(ALL!AT27,0)</f>
        <v>-6.8109999999999999</v>
      </c>
      <c r="AQ90" s="16">
        <f>IFERROR(ALL!AU27,0)</f>
        <v>-6.8449999999999998</v>
      </c>
      <c r="AR90" s="16">
        <f>IFERROR(ALL!AV27,0)</f>
        <v>0</v>
      </c>
      <c r="AS90" s="16">
        <f>IFERROR(ALL!AW27,0)</f>
        <v>0</v>
      </c>
      <c r="AT90" s="16">
        <f>IFERROR(ALL!AX27,0)</f>
        <v>0</v>
      </c>
      <c r="AU90" s="16">
        <f>IFERROR(ALL!AY27,0)</f>
        <v>0</v>
      </c>
      <c r="AV90" s="16">
        <f>IFERROR(ALL!AZ27,0)</f>
        <v>0</v>
      </c>
      <c r="AW90" s="16">
        <f>IFERROR(ALL!BA27,0)</f>
        <v>0</v>
      </c>
      <c r="AX90" s="16">
        <f>IFERROR(ALL!BB27,0)</f>
        <v>0</v>
      </c>
      <c r="AY90" s="16">
        <f>IFERROR(ALL!BC27,0)</f>
        <v>0</v>
      </c>
      <c r="AZ90" s="16">
        <f>IFERROR(ALL!BD27,0)</f>
        <v>0</v>
      </c>
      <c r="BA90" s="16">
        <f>IFERROR(ALL!BE27,0)</f>
        <v>0</v>
      </c>
      <c r="BB90" s="16">
        <f>IFERROR(ALL!BF27,0)</f>
        <v>0</v>
      </c>
      <c r="BC90" s="16">
        <f>IFERROR(ALL!BG27,0)</f>
        <v>0</v>
      </c>
      <c r="BD90" s="16">
        <f>IFERROR(ALL!BH27,0)</f>
        <v>0</v>
      </c>
      <c r="BE90" s="16">
        <f>IFERROR(ALL!BI27,0)</f>
        <v>0</v>
      </c>
      <c r="BF90" s="16">
        <f>IFERROR(ALL!BJ27,0)</f>
        <v>0</v>
      </c>
      <c r="BG90" s="16">
        <f>IFERROR(ALL!BK27,0)</f>
        <v>0</v>
      </c>
      <c r="BH90" s="16">
        <f>IFERROR(ALL!BL27,0)</f>
        <v>0</v>
      </c>
      <c r="BI90" s="16">
        <f>IFERROR(ALL!BM27,0)</f>
        <v>0</v>
      </c>
      <c r="BJ90" s="16">
        <f>IFERROR(ALL!BN27,0)</f>
        <v>0</v>
      </c>
      <c r="BK90" s="16">
        <f>IFERROR(ALL!BO27,0)</f>
        <v>0</v>
      </c>
      <c r="BL90" s="16">
        <f>IFERROR(ALL!BP27,0)</f>
        <v>0</v>
      </c>
      <c r="BM90" s="16">
        <f>IFERROR(ALL!BQ27,0)</f>
        <v>0</v>
      </c>
      <c r="BN90" s="16">
        <f>IFERROR(ALL!BR27,0)</f>
        <v>0</v>
      </c>
      <c r="BO90" s="16">
        <f>IFERROR(ALL!BS27,0)</f>
        <v>0</v>
      </c>
      <c r="BP90" s="16">
        <f>IFERROR(ALL!BT27,0)</f>
        <v>0</v>
      </c>
      <c r="BQ90" s="16">
        <f>IFERROR(ALL!BU27,0)</f>
        <v>0</v>
      </c>
      <c r="BR90" s="16">
        <f>IFERROR(ALL!BV27,0)</f>
        <v>0</v>
      </c>
      <c r="BS90" s="16">
        <f>IFERROR(ALL!BW27,0)</f>
        <v>0</v>
      </c>
      <c r="BT90" s="16">
        <f>IFERROR(ALL!BX27,0)</f>
        <v>0</v>
      </c>
    </row>
    <row r="91" spans="1:72" ht="21.75" hidden="1" outlineLevel="1" thickBot="1" x14ac:dyDescent="0.4">
      <c r="A91" s="87" t="str">
        <f>ALL!E28</f>
        <v>H (Se)</v>
      </c>
      <c r="B91" s="16">
        <f>IFERROR(ALL!F28,0)</f>
        <v>-22.8</v>
      </c>
      <c r="C91" s="16">
        <f>IFERROR(ALL!G28,0)</f>
        <v>-21.86</v>
      </c>
      <c r="D91" s="16">
        <f>IFERROR(ALL!H28,0)</f>
        <v>-21.25</v>
      </c>
      <c r="E91" s="16">
        <f>IFERROR(ALL!I28,0)</f>
        <v>-20.94</v>
      </c>
      <c r="F91" s="16">
        <f>IFERROR(ALL!J28,0)</f>
        <v>-20.88</v>
      </c>
      <c r="G91" s="16">
        <f>IFERROR(ALL!K28,0)</f>
        <v>-20.97</v>
      </c>
      <c r="H91" s="16">
        <f>IFERROR(ALL!L28,0)</f>
        <v>-21.15</v>
      </c>
      <c r="I91" s="16">
        <f>IFERROR(ALL!M28,0)</f>
        <v>-21.36</v>
      </c>
      <c r="J91" s="16">
        <f>IFERROR(ALL!N28,0)</f>
        <v>-21.6</v>
      </c>
      <c r="K91" s="16">
        <f>IFERROR(ALL!O28,0)</f>
        <v>-22.5</v>
      </c>
      <c r="L91" s="16">
        <f>IFERROR(ALL!P28,0)</f>
        <v>-22.69</v>
      </c>
      <c r="M91" s="16">
        <f>IFERROR(ALL!Q28,0)</f>
        <v>-22.86</v>
      </c>
      <c r="N91" s="16">
        <f>IFERROR(ALL!R28,0)</f>
        <v>-23.05</v>
      </c>
      <c r="O91" s="16">
        <f>IFERROR(ALL!S28,0)</f>
        <v>-23.26</v>
      </c>
      <c r="P91" s="16">
        <f>IFERROR(ALL!T28,0)</f>
        <v>-23.48</v>
      </c>
      <c r="Q91" s="16">
        <f>IFERROR(ALL!U28,0)</f>
        <v>-23.71</v>
      </c>
      <c r="R91" s="16">
        <f>IFERROR(ALL!V28,0)</f>
        <v>-23.94</v>
      </c>
      <c r="S91" s="16">
        <f>IFERROR(ALL!W28,0)</f>
        <v>-24.18</v>
      </c>
      <c r="T91" s="16">
        <f>IFERROR(ALL!X28,0)</f>
        <v>-24.41</v>
      </c>
      <c r="U91" s="16">
        <f>IFERROR(ALL!Y28,0)</f>
        <v>-24.65</v>
      </c>
      <c r="V91" s="16">
        <f>IFERROR(ALL!Z28,0)</f>
        <v>-24.88</v>
      </c>
      <c r="W91" s="16">
        <f>IFERROR(ALL!AA28,0)</f>
        <v>-25.11</v>
      </c>
      <c r="X91" s="16">
        <f>IFERROR(ALL!AB28,0)</f>
        <v>-25.33</v>
      </c>
      <c r="Y91" s="16">
        <f>IFERROR(ALL!AC28,0)</f>
        <v>-25.56</v>
      </c>
      <c r="Z91" s="16">
        <f>IFERROR(ALL!AD28,0)</f>
        <v>-25.78</v>
      </c>
      <c r="AA91" s="16">
        <f>IFERROR(ALL!AE28,0)</f>
        <v>-26</v>
      </c>
      <c r="AB91" s="16">
        <f>IFERROR(ALL!AF28,0)</f>
        <v>-26.21</v>
      </c>
      <c r="AC91" s="16">
        <f>IFERROR(ALL!AG28,0)</f>
        <v>-26.42</v>
      </c>
      <c r="AD91" s="16">
        <f>IFERROR(ALL!AH28,0)</f>
        <v>-26.62</v>
      </c>
      <c r="AE91" s="16">
        <f>IFERROR(ALL!AI28,0)</f>
        <v>-26.82</v>
      </c>
      <c r="AF91" s="16">
        <f>IFERROR(ALL!AJ28,0)</f>
        <v>-27.01</v>
      </c>
      <c r="AG91" s="16">
        <f>IFERROR(ALL!AK28,0)</f>
        <v>-27.2</v>
      </c>
      <c r="AH91" s="16">
        <f>IFERROR(ALL!AL28,0)</f>
        <v>-27.38</v>
      </c>
      <c r="AI91" s="16">
        <f>IFERROR(ALL!AM28,0)</f>
        <v>-27.57</v>
      </c>
      <c r="AJ91" s="16">
        <f>IFERROR(ALL!AN28,0)</f>
        <v>-27.76</v>
      </c>
      <c r="AK91" s="16">
        <f>IFERROR(ALL!AO28,0)</f>
        <v>-27.96</v>
      </c>
      <c r="AL91" s="16">
        <f>IFERROR(ALL!AP28,0)</f>
        <v>-28.15</v>
      </c>
      <c r="AM91" s="16">
        <f>IFERROR(ALL!AQ28,0)</f>
        <v>-28.35</v>
      </c>
      <c r="AN91" s="16">
        <f>IFERROR(ALL!AR28,0)</f>
        <v>-28.54</v>
      </c>
      <c r="AO91" s="16">
        <f>IFERROR(ALL!AS28,0)</f>
        <v>-28.73</v>
      </c>
      <c r="AP91" s="16">
        <f>IFERROR(ALL!AT28,0)</f>
        <v>-28.92</v>
      </c>
      <c r="AQ91" s="16">
        <f>IFERROR(ALL!AU28,0)</f>
        <v>-29.11</v>
      </c>
      <c r="AR91" s="16">
        <f>IFERROR(ALL!AV28,0)</f>
        <v>0</v>
      </c>
      <c r="AS91" s="16">
        <f>IFERROR(ALL!AW28,0)</f>
        <v>0</v>
      </c>
      <c r="AT91" s="16">
        <f>IFERROR(ALL!AX28,0)</f>
        <v>0</v>
      </c>
      <c r="AU91" s="16">
        <f>IFERROR(ALL!AY28,0)</f>
        <v>0</v>
      </c>
      <c r="AV91" s="16">
        <f>IFERROR(ALL!AZ28,0)</f>
        <v>0</v>
      </c>
      <c r="AW91" s="16">
        <f>IFERROR(ALL!BA28,0)</f>
        <v>0</v>
      </c>
      <c r="AX91" s="16">
        <f>IFERROR(ALL!BB28,0)</f>
        <v>0</v>
      </c>
      <c r="AY91" s="16">
        <f>IFERROR(ALL!BC28,0)</f>
        <v>0</v>
      </c>
      <c r="AZ91" s="16">
        <f>IFERROR(ALL!BD28,0)</f>
        <v>0</v>
      </c>
      <c r="BA91" s="16">
        <f>IFERROR(ALL!BE28,0)</f>
        <v>0</v>
      </c>
      <c r="BB91" s="16">
        <f>IFERROR(ALL!BF28,0)</f>
        <v>0</v>
      </c>
      <c r="BC91" s="16">
        <f>IFERROR(ALL!BG28,0)</f>
        <v>0</v>
      </c>
      <c r="BD91" s="16">
        <f>IFERROR(ALL!BH28,0)</f>
        <v>0</v>
      </c>
      <c r="BE91" s="16">
        <f>IFERROR(ALL!BI28,0)</f>
        <v>0</v>
      </c>
      <c r="BF91" s="16">
        <f>IFERROR(ALL!BJ28,0)</f>
        <v>0</v>
      </c>
      <c r="BG91" s="16">
        <f>IFERROR(ALL!BK28,0)</f>
        <v>0</v>
      </c>
      <c r="BH91" s="16">
        <f>IFERROR(ALL!BL28,0)</f>
        <v>0</v>
      </c>
      <c r="BI91" s="16">
        <f>IFERROR(ALL!BM28,0)</f>
        <v>0</v>
      </c>
      <c r="BJ91" s="16">
        <f>IFERROR(ALL!BN28,0)</f>
        <v>0</v>
      </c>
      <c r="BK91" s="16">
        <f>IFERROR(ALL!BO28,0)</f>
        <v>0</v>
      </c>
      <c r="BL91" s="16">
        <f>IFERROR(ALL!BP28,0)</f>
        <v>0</v>
      </c>
      <c r="BM91" s="16">
        <f>IFERROR(ALL!BQ28,0)</f>
        <v>0</v>
      </c>
      <c r="BN91" s="16">
        <f>IFERROR(ALL!BR28,0)</f>
        <v>0</v>
      </c>
      <c r="BO91" s="16">
        <f>IFERROR(ALL!BS28,0)</f>
        <v>0</v>
      </c>
      <c r="BP91" s="16">
        <f>IFERROR(ALL!BT28,0)</f>
        <v>0</v>
      </c>
      <c r="BQ91" s="16">
        <f>IFERROR(ALL!BU28,0)</f>
        <v>0</v>
      </c>
      <c r="BR91" s="16">
        <f>IFERROR(ALL!BV28,0)</f>
        <v>0</v>
      </c>
      <c r="BS91" s="16">
        <f>IFERROR(ALL!BW28,0)</f>
        <v>0</v>
      </c>
      <c r="BT91" s="16">
        <f>IFERROR(ALL!BX28,0)</f>
        <v>0</v>
      </c>
    </row>
    <row r="92" spans="1:72" ht="21.75" hidden="1" outlineLevel="1" thickBot="1" x14ac:dyDescent="0.4">
      <c r="A92" s="87">
        <f>ALL!E29</f>
        <v>0</v>
      </c>
      <c r="B92" s="16">
        <f>IFERROR(ALL!F29,0)</f>
        <v>0</v>
      </c>
      <c r="C92" s="16">
        <f>IFERROR(ALL!G29,0)</f>
        <v>0</v>
      </c>
      <c r="D92" s="16">
        <f>IFERROR(ALL!H29,0)</f>
        <v>0</v>
      </c>
      <c r="E92" s="16">
        <f>IFERROR(ALL!I29,0)</f>
        <v>0</v>
      </c>
      <c r="F92" s="16">
        <f>IFERROR(ALL!J29,0)</f>
        <v>0</v>
      </c>
      <c r="G92" s="16">
        <f>IFERROR(ALL!K29,0)</f>
        <v>0</v>
      </c>
      <c r="H92" s="16">
        <f>IFERROR(ALL!L29,0)</f>
        <v>0</v>
      </c>
      <c r="I92" s="16">
        <f>IFERROR(ALL!M29,0)</f>
        <v>0</v>
      </c>
      <c r="J92" s="16">
        <f>IFERROR(ALL!N29,0)</f>
        <v>0</v>
      </c>
      <c r="K92" s="16">
        <f>IFERROR(ALL!O29,0)</f>
        <v>0</v>
      </c>
      <c r="L92" s="16">
        <f>IFERROR(ALL!P29,0)</f>
        <v>0</v>
      </c>
      <c r="M92" s="16">
        <f>IFERROR(ALL!Q29,0)</f>
        <v>0</v>
      </c>
      <c r="N92" s="16">
        <f>IFERROR(ALL!R29,0)</f>
        <v>0</v>
      </c>
      <c r="O92" s="16">
        <f>IFERROR(ALL!S29,0)</f>
        <v>0</v>
      </c>
      <c r="P92" s="16">
        <f>IFERROR(ALL!T29,0)</f>
        <v>0</v>
      </c>
      <c r="Q92" s="16">
        <f>IFERROR(ALL!U29,0)</f>
        <v>0</v>
      </c>
      <c r="R92" s="16">
        <f>IFERROR(ALL!V29,0)</f>
        <v>0</v>
      </c>
      <c r="S92" s="16">
        <f>IFERROR(ALL!W29,0)</f>
        <v>0</v>
      </c>
      <c r="T92" s="16">
        <f>IFERROR(ALL!X29,0)</f>
        <v>0</v>
      </c>
      <c r="U92" s="16">
        <f>IFERROR(ALL!Y29,0)</f>
        <v>0</v>
      </c>
      <c r="V92" s="16">
        <f>IFERROR(ALL!Z29,0)</f>
        <v>0</v>
      </c>
      <c r="W92" s="16">
        <f>IFERROR(ALL!AA29,0)</f>
        <v>0</v>
      </c>
      <c r="X92" s="16">
        <f>IFERROR(ALL!AB29,0)</f>
        <v>0</v>
      </c>
      <c r="Y92" s="16">
        <f>IFERROR(ALL!AC29,0)</f>
        <v>0</v>
      </c>
      <c r="Z92" s="16">
        <f>IFERROR(ALL!AD29,0)</f>
        <v>0</v>
      </c>
      <c r="AA92" s="16">
        <f>IFERROR(ALL!AE29,0)</f>
        <v>0</v>
      </c>
      <c r="AB92" s="16">
        <f>IFERROR(ALL!AF29,0)</f>
        <v>0</v>
      </c>
      <c r="AC92" s="16">
        <f>IFERROR(ALL!AG29,0)</f>
        <v>0</v>
      </c>
      <c r="AD92" s="16">
        <f>IFERROR(ALL!AH29,0)</f>
        <v>0</v>
      </c>
      <c r="AE92" s="16">
        <f>IFERROR(ALL!AI29,0)</f>
        <v>0</v>
      </c>
      <c r="AF92" s="16">
        <f>IFERROR(ALL!AJ29,0)</f>
        <v>0</v>
      </c>
      <c r="AG92" s="16">
        <f>IFERROR(ALL!AK29,0)</f>
        <v>0</v>
      </c>
      <c r="AH92" s="16">
        <f>IFERROR(ALL!AL29,0)</f>
        <v>0</v>
      </c>
      <c r="AI92" s="16">
        <f>IFERROR(ALL!AM29,0)</f>
        <v>0</v>
      </c>
      <c r="AJ92" s="16">
        <f>IFERROR(ALL!AN29,0)</f>
        <v>0</v>
      </c>
      <c r="AK92" s="16">
        <f>IFERROR(ALL!AO29,0)</f>
        <v>0</v>
      </c>
      <c r="AL92" s="16">
        <f>IFERROR(ALL!AP29,0)</f>
        <v>0</v>
      </c>
      <c r="AM92" s="16">
        <f>IFERROR(ALL!AQ29,0)</f>
        <v>0</v>
      </c>
      <c r="AN92" s="16">
        <f>IFERROR(ALL!AR29,0)</f>
        <v>0</v>
      </c>
      <c r="AO92" s="16">
        <f>IFERROR(ALL!AS29,0)</f>
        <v>0</v>
      </c>
      <c r="AP92" s="16">
        <f>IFERROR(ALL!AT29,0)</f>
        <v>0</v>
      </c>
      <c r="AQ92" s="16">
        <f>IFERROR(ALL!AU29,0)</f>
        <v>0</v>
      </c>
      <c r="AR92" s="16">
        <f>IFERROR(ALL!AV29,0)</f>
        <v>0</v>
      </c>
      <c r="AS92" s="16">
        <f>IFERROR(ALL!AW29,0)</f>
        <v>0</v>
      </c>
      <c r="AT92" s="16">
        <f>IFERROR(ALL!AX29,0)</f>
        <v>0</v>
      </c>
      <c r="AU92" s="16">
        <f>IFERROR(ALL!AY29,0)</f>
        <v>0</v>
      </c>
      <c r="AV92" s="16">
        <f>IFERROR(ALL!AZ29,0)</f>
        <v>0</v>
      </c>
      <c r="AW92" s="16">
        <f>IFERROR(ALL!BA29,0)</f>
        <v>0</v>
      </c>
      <c r="AX92" s="16">
        <f>IFERROR(ALL!BB29,0)</f>
        <v>0</v>
      </c>
      <c r="AY92" s="16">
        <f>IFERROR(ALL!BC29,0)</f>
        <v>0</v>
      </c>
      <c r="AZ92" s="16">
        <f>IFERROR(ALL!BD29,0)</f>
        <v>0</v>
      </c>
      <c r="BA92" s="16">
        <f>IFERROR(ALL!BE29,0)</f>
        <v>0</v>
      </c>
      <c r="BB92" s="16">
        <f>IFERROR(ALL!BF29,0)</f>
        <v>0</v>
      </c>
      <c r="BC92" s="16">
        <f>IFERROR(ALL!BG29,0)</f>
        <v>0</v>
      </c>
      <c r="BD92" s="16">
        <f>IFERROR(ALL!BH29,0)</f>
        <v>0</v>
      </c>
      <c r="BE92" s="16">
        <f>IFERROR(ALL!BI29,0)</f>
        <v>0</v>
      </c>
      <c r="BF92" s="16">
        <f>IFERROR(ALL!BJ29,0)</f>
        <v>0</v>
      </c>
      <c r="BG92" s="16">
        <f>IFERROR(ALL!BK29,0)</f>
        <v>0</v>
      </c>
      <c r="BH92" s="16">
        <f>IFERROR(ALL!BL29,0)</f>
        <v>0</v>
      </c>
      <c r="BI92" s="16">
        <f>IFERROR(ALL!BM29,0)</f>
        <v>0</v>
      </c>
      <c r="BJ92" s="16">
        <f>IFERROR(ALL!BN29,0)</f>
        <v>0</v>
      </c>
      <c r="BK92" s="16">
        <f>IFERROR(ALL!BO29,0)</f>
        <v>0</v>
      </c>
      <c r="BL92" s="16">
        <f>IFERROR(ALL!BP29,0)</f>
        <v>0</v>
      </c>
      <c r="BM92" s="16">
        <f>IFERROR(ALL!BQ29,0)</f>
        <v>0</v>
      </c>
      <c r="BN92" s="16">
        <f>IFERROR(ALL!BR29,0)</f>
        <v>0</v>
      </c>
      <c r="BO92" s="16">
        <f>IFERROR(ALL!BS29,0)</f>
        <v>0</v>
      </c>
      <c r="BP92" s="16">
        <f>IFERROR(ALL!BT29,0)</f>
        <v>0</v>
      </c>
      <c r="BQ92" s="16">
        <f>IFERROR(ALL!BU29,0)</f>
        <v>0</v>
      </c>
      <c r="BR92" s="16">
        <f>IFERROR(ALL!BV29,0)</f>
        <v>0</v>
      </c>
      <c r="BS92" s="16">
        <f>IFERROR(ALL!BW29,0)</f>
        <v>0</v>
      </c>
      <c r="BT92" s="16">
        <f>IFERROR(ALL!BX29,0)</f>
        <v>0</v>
      </c>
    </row>
    <row r="93" spans="1:72" ht="21.75" hidden="1" outlineLevel="1" thickBot="1" x14ac:dyDescent="0.4">
      <c r="A93" s="87">
        <f>ALL!E30</f>
        <v>0</v>
      </c>
      <c r="B93" s="16">
        <f>IFERROR(ALL!F30,0)</f>
        <v>0</v>
      </c>
      <c r="C93" s="16">
        <f>IFERROR(ALL!G30,0)</f>
        <v>0</v>
      </c>
      <c r="D93" s="16">
        <f>IFERROR(ALL!H30,0)</f>
        <v>0</v>
      </c>
      <c r="E93" s="16">
        <f>IFERROR(ALL!I30,0)</f>
        <v>0</v>
      </c>
      <c r="F93" s="16">
        <f>IFERROR(ALL!J30,0)</f>
        <v>0</v>
      </c>
      <c r="G93" s="16">
        <f>IFERROR(ALL!K30,0)</f>
        <v>0</v>
      </c>
      <c r="H93" s="16">
        <f>IFERROR(ALL!L30,0)</f>
        <v>0</v>
      </c>
      <c r="I93" s="16">
        <f>IFERROR(ALL!M30,0)</f>
        <v>0</v>
      </c>
      <c r="J93" s="16">
        <f>IFERROR(ALL!N30,0)</f>
        <v>0</v>
      </c>
      <c r="K93" s="16">
        <f>IFERROR(ALL!O30,0)</f>
        <v>0</v>
      </c>
      <c r="L93" s="16">
        <f>IFERROR(ALL!P30,0)</f>
        <v>0</v>
      </c>
      <c r="M93" s="16">
        <f>IFERROR(ALL!Q30,0)</f>
        <v>0</v>
      </c>
      <c r="N93" s="16">
        <f>IFERROR(ALL!R30,0)</f>
        <v>0</v>
      </c>
      <c r="O93" s="16">
        <f>IFERROR(ALL!S30,0)</f>
        <v>0</v>
      </c>
      <c r="P93" s="16">
        <f>IFERROR(ALL!T30,0)</f>
        <v>0</v>
      </c>
      <c r="Q93" s="16">
        <f>IFERROR(ALL!U30,0)</f>
        <v>0</v>
      </c>
      <c r="R93" s="16">
        <f>IFERROR(ALL!V30,0)</f>
        <v>0</v>
      </c>
      <c r="S93" s="16">
        <f>IFERROR(ALL!W30,0)</f>
        <v>0</v>
      </c>
      <c r="T93" s="16">
        <f>IFERROR(ALL!X30,0)</f>
        <v>0</v>
      </c>
      <c r="U93" s="16">
        <f>IFERROR(ALL!Y30,0)</f>
        <v>0</v>
      </c>
      <c r="V93" s="16">
        <f>IFERROR(ALL!Z30,0)</f>
        <v>0</v>
      </c>
      <c r="W93" s="16">
        <f>IFERROR(ALL!AA30,0)</f>
        <v>0</v>
      </c>
      <c r="X93" s="16">
        <f>IFERROR(ALL!AB30,0)</f>
        <v>0</v>
      </c>
      <c r="Y93" s="16">
        <f>IFERROR(ALL!AC30,0)</f>
        <v>0</v>
      </c>
      <c r="Z93" s="16">
        <f>IFERROR(ALL!AD30,0)</f>
        <v>0</v>
      </c>
      <c r="AA93" s="16">
        <f>IFERROR(ALL!AE30,0)</f>
        <v>0</v>
      </c>
      <c r="AB93" s="16">
        <f>IFERROR(ALL!AF30,0)</f>
        <v>0</v>
      </c>
      <c r="AC93" s="16">
        <f>IFERROR(ALL!AG30,0)</f>
        <v>0</v>
      </c>
      <c r="AD93" s="16">
        <f>IFERROR(ALL!AH30,0)</f>
        <v>0</v>
      </c>
      <c r="AE93" s="16">
        <f>IFERROR(ALL!AI30,0)</f>
        <v>0</v>
      </c>
      <c r="AF93" s="16">
        <f>IFERROR(ALL!AJ30,0)</f>
        <v>0</v>
      </c>
      <c r="AG93" s="16">
        <f>IFERROR(ALL!AK30,0)</f>
        <v>0</v>
      </c>
      <c r="AH93" s="16">
        <f>IFERROR(ALL!AL30,0)</f>
        <v>0</v>
      </c>
      <c r="AI93" s="16">
        <f>IFERROR(ALL!AM30,0)</f>
        <v>0</v>
      </c>
      <c r="AJ93" s="16">
        <f>IFERROR(ALL!AN30,0)</f>
        <v>0</v>
      </c>
      <c r="AK93" s="16">
        <f>IFERROR(ALL!AO30,0)</f>
        <v>0</v>
      </c>
      <c r="AL93" s="16">
        <f>IFERROR(ALL!AP30,0)</f>
        <v>0</v>
      </c>
      <c r="AM93" s="16">
        <f>IFERROR(ALL!AQ30,0)</f>
        <v>0</v>
      </c>
      <c r="AN93" s="16">
        <f>IFERROR(ALL!AR30,0)</f>
        <v>0</v>
      </c>
      <c r="AO93" s="16">
        <f>IFERROR(ALL!AS30,0)</f>
        <v>0</v>
      </c>
      <c r="AP93" s="16">
        <f>IFERROR(ALL!AT30,0)</f>
        <v>0</v>
      </c>
      <c r="AQ93" s="16">
        <f>IFERROR(ALL!AU30,0)</f>
        <v>0</v>
      </c>
      <c r="AR93" s="16">
        <f>IFERROR(ALL!AV30,0)</f>
        <v>0</v>
      </c>
      <c r="AS93" s="16">
        <f>IFERROR(ALL!AW30,0)</f>
        <v>0</v>
      </c>
      <c r="AT93" s="16">
        <f>IFERROR(ALL!AX30,0)</f>
        <v>0</v>
      </c>
      <c r="AU93" s="16">
        <f>IFERROR(ALL!AY30,0)</f>
        <v>0</v>
      </c>
      <c r="AV93" s="16">
        <f>IFERROR(ALL!AZ30,0)</f>
        <v>0</v>
      </c>
      <c r="AW93" s="16">
        <f>IFERROR(ALL!BA30,0)</f>
        <v>0</v>
      </c>
      <c r="AX93" s="16">
        <f>IFERROR(ALL!BB30,0)</f>
        <v>0</v>
      </c>
      <c r="AY93" s="16">
        <f>IFERROR(ALL!BC30,0)</f>
        <v>0</v>
      </c>
      <c r="AZ93" s="16">
        <f>IFERROR(ALL!BD30,0)</f>
        <v>0</v>
      </c>
      <c r="BA93" s="16">
        <f>IFERROR(ALL!BE30,0)</f>
        <v>0</v>
      </c>
      <c r="BB93" s="16">
        <f>IFERROR(ALL!BF30,0)</f>
        <v>0</v>
      </c>
      <c r="BC93" s="16">
        <f>IFERROR(ALL!BG30,0)</f>
        <v>0</v>
      </c>
      <c r="BD93" s="16">
        <f>IFERROR(ALL!BH30,0)</f>
        <v>0</v>
      </c>
      <c r="BE93" s="16">
        <f>IFERROR(ALL!BI30,0)</f>
        <v>0</v>
      </c>
      <c r="BF93" s="16">
        <f>IFERROR(ALL!BJ30,0)</f>
        <v>0</v>
      </c>
      <c r="BG93" s="16">
        <f>IFERROR(ALL!BK30,0)</f>
        <v>0</v>
      </c>
      <c r="BH93" s="16">
        <f>IFERROR(ALL!BL30,0)</f>
        <v>0</v>
      </c>
      <c r="BI93" s="16">
        <f>IFERROR(ALL!BM30,0)</f>
        <v>0</v>
      </c>
      <c r="BJ93" s="16">
        <f>IFERROR(ALL!BN30,0)</f>
        <v>0</v>
      </c>
      <c r="BK93" s="16">
        <f>IFERROR(ALL!BO30,0)</f>
        <v>0</v>
      </c>
      <c r="BL93" s="16">
        <f>IFERROR(ALL!BP30,0)</f>
        <v>0</v>
      </c>
      <c r="BM93" s="16">
        <f>IFERROR(ALL!BQ30,0)</f>
        <v>0</v>
      </c>
      <c r="BN93" s="16">
        <f>IFERROR(ALL!BR30,0)</f>
        <v>0</v>
      </c>
      <c r="BO93" s="16">
        <f>IFERROR(ALL!BS30,0)</f>
        <v>0</v>
      </c>
      <c r="BP93" s="16">
        <f>IFERROR(ALL!BT30,0)</f>
        <v>0</v>
      </c>
      <c r="BQ93" s="16">
        <f>IFERROR(ALL!BU30,0)</f>
        <v>0</v>
      </c>
      <c r="BR93" s="16">
        <f>IFERROR(ALL!BV30,0)</f>
        <v>0</v>
      </c>
      <c r="BS93" s="16">
        <f>IFERROR(ALL!BW30,0)</f>
        <v>0</v>
      </c>
      <c r="BT93" s="16">
        <f>IFERROR(ALL!BX30,0)</f>
        <v>0</v>
      </c>
    </row>
    <row r="94" spans="1:72" ht="21.75" hidden="1" outlineLevel="1" thickBot="1" x14ac:dyDescent="0.4">
      <c r="A94" s="87">
        <f>ALL!E31</f>
        <v>0</v>
      </c>
      <c r="B94" s="16">
        <f>IFERROR(ALL!F31,0)</f>
        <v>0</v>
      </c>
      <c r="C94" s="16">
        <f>IFERROR(ALL!G31,0)</f>
        <v>0</v>
      </c>
      <c r="D94" s="16">
        <f>IFERROR(ALL!H31,0)</f>
        <v>0</v>
      </c>
      <c r="E94" s="16">
        <f>IFERROR(ALL!I31,0)</f>
        <v>0</v>
      </c>
      <c r="F94" s="16">
        <f>IFERROR(ALL!J31,0)</f>
        <v>0</v>
      </c>
      <c r="G94" s="16">
        <f>IFERROR(ALL!K31,0)</f>
        <v>0</v>
      </c>
      <c r="H94" s="16">
        <f>IFERROR(ALL!L31,0)</f>
        <v>0</v>
      </c>
      <c r="I94" s="16">
        <f>IFERROR(ALL!M31,0)</f>
        <v>0</v>
      </c>
      <c r="J94" s="16">
        <f>IFERROR(ALL!N31,0)</f>
        <v>0</v>
      </c>
      <c r="K94" s="16">
        <f>IFERROR(ALL!O31,0)</f>
        <v>0</v>
      </c>
      <c r="L94" s="16">
        <f>IFERROR(ALL!P31,0)</f>
        <v>0</v>
      </c>
      <c r="M94" s="16">
        <f>IFERROR(ALL!Q31,0)</f>
        <v>0</v>
      </c>
      <c r="N94" s="16">
        <f>IFERROR(ALL!R31,0)</f>
        <v>0</v>
      </c>
      <c r="O94" s="16">
        <f>IFERROR(ALL!S31,0)</f>
        <v>0</v>
      </c>
      <c r="P94" s="16">
        <f>IFERROR(ALL!T31,0)</f>
        <v>0</v>
      </c>
      <c r="Q94" s="16">
        <f>IFERROR(ALL!U31,0)</f>
        <v>0</v>
      </c>
      <c r="R94" s="16">
        <f>IFERROR(ALL!V31,0)</f>
        <v>0</v>
      </c>
      <c r="S94" s="16">
        <f>IFERROR(ALL!W31,0)</f>
        <v>0</v>
      </c>
      <c r="T94" s="16">
        <f>IFERROR(ALL!X31,0)</f>
        <v>0</v>
      </c>
      <c r="U94" s="16">
        <f>IFERROR(ALL!Y31,0)</f>
        <v>0</v>
      </c>
      <c r="V94" s="16">
        <f>IFERROR(ALL!Z31,0)</f>
        <v>0</v>
      </c>
      <c r="W94" s="16">
        <f>IFERROR(ALL!AA31,0)</f>
        <v>0</v>
      </c>
      <c r="X94" s="16">
        <f>IFERROR(ALL!AB31,0)</f>
        <v>0</v>
      </c>
      <c r="Y94" s="16">
        <f>IFERROR(ALL!AC31,0)</f>
        <v>0</v>
      </c>
      <c r="Z94" s="16">
        <f>IFERROR(ALL!AD31,0)</f>
        <v>0</v>
      </c>
      <c r="AA94" s="16">
        <f>IFERROR(ALL!AE31,0)</f>
        <v>0</v>
      </c>
      <c r="AB94" s="16">
        <f>IFERROR(ALL!AF31,0)</f>
        <v>0</v>
      </c>
      <c r="AC94" s="16">
        <f>IFERROR(ALL!AG31,0)</f>
        <v>0</v>
      </c>
      <c r="AD94" s="16">
        <f>IFERROR(ALL!AH31,0)</f>
        <v>0</v>
      </c>
      <c r="AE94" s="16">
        <f>IFERROR(ALL!AI31,0)</f>
        <v>0</v>
      </c>
      <c r="AF94" s="16">
        <f>IFERROR(ALL!AJ31,0)</f>
        <v>0</v>
      </c>
      <c r="AG94" s="16">
        <f>IFERROR(ALL!AK31,0)</f>
        <v>0</v>
      </c>
      <c r="AH94" s="16">
        <f>IFERROR(ALL!AL31,0)</f>
        <v>0</v>
      </c>
      <c r="AI94" s="16">
        <f>IFERROR(ALL!AM31,0)</f>
        <v>0</v>
      </c>
      <c r="AJ94" s="16">
        <f>IFERROR(ALL!AN31,0)</f>
        <v>0</v>
      </c>
      <c r="AK94" s="16">
        <f>IFERROR(ALL!AO31,0)</f>
        <v>0</v>
      </c>
      <c r="AL94" s="16">
        <f>IFERROR(ALL!AP31,0)</f>
        <v>0</v>
      </c>
      <c r="AM94" s="16">
        <f>IFERROR(ALL!AQ31,0)</f>
        <v>0</v>
      </c>
      <c r="AN94" s="16">
        <f>IFERROR(ALL!AR31,0)</f>
        <v>0</v>
      </c>
      <c r="AO94" s="16">
        <f>IFERROR(ALL!AS31,0)</f>
        <v>0</v>
      </c>
      <c r="AP94" s="16">
        <f>IFERROR(ALL!AT31,0)</f>
        <v>0</v>
      </c>
      <c r="AQ94" s="16">
        <f>IFERROR(ALL!AU31,0)</f>
        <v>0</v>
      </c>
      <c r="AR94" s="16">
        <f>IFERROR(ALL!AV31,0)</f>
        <v>0</v>
      </c>
      <c r="AS94" s="16">
        <f>IFERROR(ALL!AW31,0)</f>
        <v>0</v>
      </c>
      <c r="AT94" s="16">
        <f>IFERROR(ALL!AX31,0)</f>
        <v>0</v>
      </c>
      <c r="AU94" s="16">
        <f>IFERROR(ALL!AY31,0)</f>
        <v>0</v>
      </c>
      <c r="AV94" s="16">
        <f>IFERROR(ALL!AZ31,0)</f>
        <v>0</v>
      </c>
      <c r="AW94" s="16">
        <f>IFERROR(ALL!BA31,0)</f>
        <v>0</v>
      </c>
      <c r="AX94" s="16">
        <f>IFERROR(ALL!BB31,0)</f>
        <v>0</v>
      </c>
      <c r="AY94" s="16">
        <f>IFERROR(ALL!BC31,0)</f>
        <v>0</v>
      </c>
      <c r="AZ94" s="16">
        <f>IFERROR(ALL!BD31,0)</f>
        <v>0</v>
      </c>
      <c r="BA94" s="16">
        <f>IFERROR(ALL!BE31,0)</f>
        <v>0</v>
      </c>
      <c r="BB94" s="16">
        <f>IFERROR(ALL!BF31,0)</f>
        <v>0</v>
      </c>
      <c r="BC94" s="16">
        <f>IFERROR(ALL!BG31,0)</f>
        <v>0</v>
      </c>
      <c r="BD94" s="16">
        <f>IFERROR(ALL!BH31,0)</f>
        <v>0</v>
      </c>
      <c r="BE94" s="16">
        <f>IFERROR(ALL!BI31,0)</f>
        <v>0</v>
      </c>
      <c r="BF94" s="16">
        <f>IFERROR(ALL!BJ31,0)</f>
        <v>0</v>
      </c>
      <c r="BG94" s="16">
        <f>IFERROR(ALL!BK31,0)</f>
        <v>0</v>
      </c>
      <c r="BH94" s="16">
        <f>IFERROR(ALL!BL31,0)</f>
        <v>0</v>
      </c>
      <c r="BI94" s="16">
        <f>IFERROR(ALL!BM31,0)</f>
        <v>0</v>
      </c>
      <c r="BJ94" s="16">
        <f>IFERROR(ALL!BN31,0)</f>
        <v>0</v>
      </c>
      <c r="BK94" s="16">
        <f>IFERROR(ALL!BO31,0)</f>
        <v>0</v>
      </c>
      <c r="BL94" s="16">
        <f>IFERROR(ALL!BP31,0)</f>
        <v>0</v>
      </c>
      <c r="BM94" s="16">
        <f>IFERROR(ALL!BQ31,0)</f>
        <v>0</v>
      </c>
      <c r="BN94" s="16">
        <f>IFERROR(ALL!BR31,0)</f>
        <v>0</v>
      </c>
      <c r="BO94" s="16">
        <f>IFERROR(ALL!F38,0)</f>
        <v>0</v>
      </c>
      <c r="BP94" s="16">
        <f>IFERROR(ALL!BT31,0)</f>
        <v>0</v>
      </c>
      <c r="BQ94" s="16">
        <f>IFERROR(ALL!BU31,0)</f>
        <v>0</v>
      </c>
      <c r="BR94" s="16">
        <f>IFERROR(ALL!BV31,0)</f>
        <v>0</v>
      </c>
      <c r="BS94" s="16">
        <f>IFERROR(ALL!BW31,0)</f>
        <v>0</v>
      </c>
      <c r="BT94" s="16">
        <f>IFERROR(ALL!BX31,0)</f>
        <v>0</v>
      </c>
    </row>
    <row r="95" spans="1:72" ht="21.75" hidden="1" outlineLevel="1" thickBot="1" x14ac:dyDescent="0.4">
      <c r="A95" s="87">
        <f>ALL!E32</f>
        <v>0</v>
      </c>
      <c r="B95" s="16">
        <f>IFERROR(ALL!F32,0)</f>
        <v>0</v>
      </c>
      <c r="C95" s="16">
        <f>IFERROR(ALL!G32,0)</f>
        <v>0</v>
      </c>
      <c r="D95" s="16">
        <f>IFERROR(ALL!H32,0)</f>
        <v>0</v>
      </c>
      <c r="E95" s="16">
        <f>IFERROR(ALL!I32,0)</f>
        <v>0</v>
      </c>
      <c r="F95" s="16">
        <f>IFERROR(ALL!J32,0)</f>
        <v>0</v>
      </c>
      <c r="G95" s="16">
        <f>IFERROR(ALL!K32,0)</f>
        <v>0</v>
      </c>
      <c r="H95" s="16">
        <f>IFERROR(ALL!L32,0)</f>
        <v>0</v>
      </c>
      <c r="I95" s="16">
        <f>IFERROR(ALL!M32,0)</f>
        <v>0</v>
      </c>
      <c r="J95" s="16">
        <f>IFERROR(ALL!N32,0)</f>
        <v>0</v>
      </c>
      <c r="K95" s="16">
        <f>IFERROR(ALL!O32,0)</f>
        <v>0</v>
      </c>
      <c r="L95" s="16">
        <f>IFERROR(ALL!P32,0)</f>
        <v>0</v>
      </c>
      <c r="M95" s="16">
        <f>IFERROR(ALL!Q32,0)</f>
        <v>0</v>
      </c>
      <c r="N95" s="16">
        <f>IFERROR(ALL!R32,0)</f>
        <v>0</v>
      </c>
      <c r="O95" s="16">
        <f>IFERROR(ALL!S32,0)</f>
        <v>0</v>
      </c>
      <c r="P95" s="16">
        <f>IFERROR(ALL!T32,0)</f>
        <v>0</v>
      </c>
      <c r="Q95" s="16">
        <f>IFERROR(ALL!U32,0)</f>
        <v>0</v>
      </c>
      <c r="R95" s="16">
        <f>IFERROR(ALL!V32,0)</f>
        <v>0</v>
      </c>
      <c r="S95" s="16">
        <f>IFERROR(ALL!W32,0)</f>
        <v>0</v>
      </c>
      <c r="T95" s="16">
        <f>IFERROR(ALL!X32,0)</f>
        <v>0</v>
      </c>
      <c r="U95" s="16">
        <f>IFERROR(ALL!Y32,0)</f>
        <v>0</v>
      </c>
      <c r="V95" s="16">
        <f>IFERROR(ALL!Z32,0)</f>
        <v>0</v>
      </c>
      <c r="W95" s="16">
        <f>IFERROR(ALL!AA32,0)</f>
        <v>0</v>
      </c>
      <c r="X95" s="16">
        <f>IFERROR(ALL!AB32,0)</f>
        <v>0</v>
      </c>
      <c r="Y95" s="16">
        <f>IFERROR(ALL!AC32,0)</f>
        <v>0</v>
      </c>
      <c r="Z95" s="16">
        <f>IFERROR(ALL!AD32,0)</f>
        <v>0</v>
      </c>
      <c r="AA95" s="16">
        <f>IFERROR(ALL!AE32,0)</f>
        <v>0</v>
      </c>
      <c r="AB95" s="16">
        <f>IFERROR(ALL!AF32,0)</f>
        <v>0</v>
      </c>
      <c r="AC95" s="16">
        <f>IFERROR(ALL!AG32,0)</f>
        <v>0</v>
      </c>
      <c r="AD95" s="16">
        <f>IFERROR(ALL!AH32,0)</f>
        <v>0</v>
      </c>
      <c r="AE95" s="16">
        <f>IFERROR(ALL!AI32,0)</f>
        <v>0</v>
      </c>
      <c r="AF95" s="16">
        <f>IFERROR(ALL!AJ32,0)</f>
        <v>0</v>
      </c>
      <c r="AG95" s="16">
        <f>IFERROR(ALL!AK32,0)</f>
        <v>0</v>
      </c>
      <c r="AH95" s="16">
        <f>IFERROR(ALL!AL32,0)</f>
        <v>0</v>
      </c>
      <c r="AI95" s="16">
        <f>IFERROR(ALL!AM32,0)</f>
        <v>0</v>
      </c>
      <c r="AJ95" s="16">
        <f>IFERROR(ALL!AN32,0)</f>
        <v>0</v>
      </c>
      <c r="AK95" s="16">
        <f>IFERROR(ALL!AO32,0)</f>
        <v>0</v>
      </c>
      <c r="AL95" s="16">
        <f>IFERROR(ALL!AP32,0)</f>
        <v>0</v>
      </c>
      <c r="AM95" s="16">
        <f>IFERROR(ALL!AQ32,0)</f>
        <v>0</v>
      </c>
      <c r="AN95" s="16">
        <f>IFERROR(ALL!AR32,0)</f>
        <v>0</v>
      </c>
      <c r="AO95" s="16">
        <f>IFERROR(ALL!AS32,0)</f>
        <v>0</v>
      </c>
      <c r="AP95" s="16">
        <f>IFERROR(ALL!AT32,0)</f>
        <v>0</v>
      </c>
      <c r="AQ95" s="16">
        <f>IFERROR(ALL!AU32,0)</f>
        <v>0</v>
      </c>
      <c r="AR95" s="16">
        <f>IFERROR(ALL!AV32,0)</f>
        <v>0</v>
      </c>
      <c r="AS95" s="16">
        <f>IFERROR(ALL!AW32,0)</f>
        <v>0</v>
      </c>
      <c r="AT95" s="16">
        <f>IFERROR(ALL!AX32,0)</f>
        <v>0</v>
      </c>
      <c r="AU95" s="16">
        <f>IFERROR(ALL!AY32,0)</f>
        <v>0</v>
      </c>
      <c r="AV95" s="16">
        <f>IFERROR(ALL!AZ32,0)</f>
        <v>0</v>
      </c>
      <c r="AW95" s="16">
        <f>IFERROR(ALL!BA32,0)</f>
        <v>0</v>
      </c>
      <c r="AX95" s="16">
        <f>IFERROR(ALL!BB32,0)</f>
        <v>0</v>
      </c>
      <c r="AY95" s="16">
        <f>IFERROR(ALL!BC32,0)</f>
        <v>0</v>
      </c>
      <c r="AZ95" s="16">
        <f>IFERROR(ALL!BD32,0)</f>
        <v>0</v>
      </c>
      <c r="BA95" s="16">
        <f>IFERROR(ALL!BE32,0)</f>
        <v>0</v>
      </c>
      <c r="BB95" s="16">
        <f>IFERROR(ALL!BF32,0)</f>
        <v>0</v>
      </c>
      <c r="BC95" s="16">
        <f>IFERROR(ALL!BG32,0)</f>
        <v>0</v>
      </c>
      <c r="BD95" s="16">
        <f>IFERROR(ALL!BH32,0)</f>
        <v>0</v>
      </c>
      <c r="BE95" s="16">
        <f>IFERROR(ALL!BI32,0)</f>
        <v>0</v>
      </c>
      <c r="BF95" s="16">
        <f>IFERROR(ALL!BJ32,0)</f>
        <v>0</v>
      </c>
      <c r="BG95" s="16">
        <f>IFERROR(ALL!BK32,0)</f>
        <v>0</v>
      </c>
      <c r="BH95" s="16">
        <f>IFERROR(ALL!BL32,0)</f>
        <v>0</v>
      </c>
      <c r="BI95" s="16">
        <f>IFERROR(ALL!BM32,0)</f>
        <v>0</v>
      </c>
      <c r="BJ95" s="16">
        <f>IFERROR(ALL!BN32,0)</f>
        <v>0</v>
      </c>
      <c r="BK95" s="16">
        <f>IFERROR(ALL!BO32,0)</f>
        <v>0</v>
      </c>
      <c r="BL95" s="16">
        <f>IFERROR(ALL!BP32,0)</f>
        <v>0</v>
      </c>
      <c r="BM95" s="16">
        <f>IFERROR(ALL!BQ32,0)</f>
        <v>0</v>
      </c>
      <c r="BN95" s="16">
        <f>IFERROR(ALL!BR32,0)</f>
        <v>0</v>
      </c>
      <c r="BO95" s="16">
        <f>IFERROR(ALL!BS32,0)</f>
        <v>0</v>
      </c>
      <c r="BP95" s="16">
        <f>IFERROR(ALL!BT32,0)</f>
        <v>0</v>
      </c>
      <c r="BQ95" s="16">
        <f>IFERROR(ALL!BU32,0)</f>
        <v>0</v>
      </c>
      <c r="BR95" s="16">
        <f>IFERROR(ALL!BV32,0)</f>
        <v>0</v>
      </c>
      <c r="BS95" s="16">
        <f>IFERROR(ALL!BW32,0)</f>
        <v>0</v>
      </c>
      <c r="BT95" s="16">
        <f>IFERROR(ALL!BX32,0)</f>
        <v>0</v>
      </c>
    </row>
    <row r="96" spans="1:72" ht="21.75" hidden="1" outlineLevel="1" thickBot="1" x14ac:dyDescent="0.4">
      <c r="A96" s="87">
        <f>ALL!E33</f>
        <v>1</v>
      </c>
      <c r="B96" s="16">
        <f>IFERROR(ALL!F33,0)</f>
        <v>1</v>
      </c>
      <c r="C96" s="16">
        <f>IFERROR(ALL!G33,0)</f>
        <v>1</v>
      </c>
      <c r="D96" s="16">
        <f>IFERROR(ALL!H33,0)</f>
        <v>1</v>
      </c>
      <c r="E96" s="16">
        <f>IFERROR(ALL!I33,0)</f>
        <v>1</v>
      </c>
      <c r="F96" s="16">
        <f>IFERROR(ALL!J33,0)</f>
        <v>1</v>
      </c>
      <c r="G96" s="16">
        <f>IFERROR(ALL!K33,0)</f>
        <v>1</v>
      </c>
      <c r="H96" s="16">
        <f>IFERROR(ALL!L33,0)</f>
        <v>1</v>
      </c>
      <c r="I96" s="16">
        <f>IFERROR(ALL!M33,0)</f>
        <v>1</v>
      </c>
      <c r="J96" s="16">
        <f>IFERROR(ALL!N33,0)</f>
        <v>1</v>
      </c>
      <c r="K96" s="16">
        <f>IFERROR(ALL!O33,0)</f>
        <v>1</v>
      </c>
      <c r="L96" s="16">
        <f>IFERROR(ALL!P33,0)</f>
        <v>1</v>
      </c>
      <c r="M96" s="16">
        <f>IFERROR(ALL!Q33,0)</f>
        <v>1</v>
      </c>
      <c r="N96" s="16">
        <f>IFERROR(ALL!R33,0)</f>
        <v>1</v>
      </c>
      <c r="O96" s="16">
        <f>IFERROR(ALL!S33,0)</f>
        <v>1</v>
      </c>
      <c r="P96" s="16">
        <f>IFERROR(ALL!T33,0)</f>
        <v>1</v>
      </c>
      <c r="Q96" s="16">
        <f>IFERROR(ALL!U33,0)</f>
        <v>1</v>
      </c>
      <c r="R96" s="16">
        <f>IFERROR(ALL!V33,0)</f>
        <v>1</v>
      </c>
      <c r="S96" s="16">
        <f>IFERROR(ALL!W33,0)</f>
        <v>1</v>
      </c>
      <c r="T96" s="16">
        <f>IFERROR(ALL!X33,0)</f>
        <v>1</v>
      </c>
      <c r="U96" s="16">
        <f>IFERROR(ALL!Y33,0)</f>
        <v>1</v>
      </c>
      <c r="V96" s="16">
        <f>IFERROR(ALL!Z33,0)</f>
        <v>1</v>
      </c>
      <c r="W96" s="16">
        <f>IFERROR(ALL!AA33,0)</f>
        <v>1</v>
      </c>
      <c r="X96" s="16">
        <f>IFERROR(ALL!AB33,0)</f>
        <v>1</v>
      </c>
      <c r="Y96" s="16">
        <f>IFERROR(ALL!AC33,0)</f>
        <v>1</v>
      </c>
      <c r="Z96" s="16">
        <f>IFERROR(ALL!AD33,0)</f>
        <v>1</v>
      </c>
      <c r="AA96" s="16">
        <f>IFERROR(ALL!AE33,0)</f>
        <v>1</v>
      </c>
      <c r="AB96" s="16">
        <f>IFERROR(ALL!AF33,0)</f>
        <v>1</v>
      </c>
      <c r="AC96" s="16">
        <f>IFERROR(ALL!AG33,0)</f>
        <v>1</v>
      </c>
      <c r="AD96" s="16">
        <f>IFERROR(ALL!AH33,0)</f>
        <v>1</v>
      </c>
      <c r="AE96" s="16">
        <f>IFERROR(ALL!AI33,0)</f>
        <v>1</v>
      </c>
      <c r="AF96" s="16">
        <f>IFERROR(ALL!AJ33,0)</f>
        <v>1</v>
      </c>
      <c r="AG96" s="16">
        <f>IFERROR(ALL!AK33,0)</f>
        <v>1</v>
      </c>
      <c r="AH96" s="16">
        <f>IFERROR(ALL!AL33,0)</f>
        <v>1</v>
      </c>
      <c r="AI96" s="16">
        <f>IFERROR(ALL!AM33,0)</f>
        <v>1</v>
      </c>
      <c r="AJ96" s="16">
        <f>IFERROR(ALL!AN33,0)</f>
        <v>1</v>
      </c>
      <c r="AK96" s="16">
        <f>IFERROR(ALL!AO33,0)</f>
        <v>1</v>
      </c>
      <c r="AL96" s="16">
        <f>IFERROR(ALL!AP33,0)</f>
        <v>1</v>
      </c>
      <c r="AM96" s="16">
        <f>IFERROR(ALL!AQ33,0)</f>
        <v>1</v>
      </c>
      <c r="AN96" s="16">
        <f>IFERROR(ALL!AR33,0)</f>
        <v>1</v>
      </c>
      <c r="AO96" s="16">
        <f>IFERROR(ALL!AS33,0)</f>
        <v>1</v>
      </c>
      <c r="AP96" s="16">
        <f>IFERROR(ALL!AT33,0)</f>
        <v>1</v>
      </c>
      <c r="AQ96" s="16">
        <f>IFERROR(ALL!AU33,0)</f>
        <v>0</v>
      </c>
      <c r="AR96" s="16">
        <f>IFERROR(ALL!AV33,0)</f>
        <v>0</v>
      </c>
      <c r="AS96" s="16">
        <f>IFERROR(ALL!AW33,0)</f>
        <v>0</v>
      </c>
      <c r="AT96" s="16">
        <f>IFERROR(ALL!AX33,0)</f>
        <v>0</v>
      </c>
      <c r="AU96" s="16">
        <f>IFERROR(ALL!AY33,0)</f>
        <v>0</v>
      </c>
      <c r="AV96" s="16">
        <f>IFERROR(ALL!AZ33,0)</f>
        <v>0</v>
      </c>
      <c r="AW96" s="16">
        <f>IFERROR(ALL!BA33,0)</f>
        <v>0</v>
      </c>
      <c r="AX96" s="16">
        <f>IFERROR(ALL!BB33,0)</f>
        <v>0</v>
      </c>
      <c r="AY96" s="16">
        <f>IFERROR(ALL!BC33,0)</f>
        <v>0</v>
      </c>
      <c r="AZ96" s="16">
        <f>IFERROR(ALL!BD33,0)</f>
        <v>0</v>
      </c>
      <c r="BA96" s="16">
        <f>IFERROR(ALL!BE33,0)</f>
        <v>0</v>
      </c>
      <c r="BB96" s="16">
        <f>IFERROR(ALL!BF33,0)</f>
        <v>0</v>
      </c>
      <c r="BC96" s="16">
        <f>IFERROR(ALL!BG33,0)</f>
        <v>0</v>
      </c>
      <c r="BD96" s="16">
        <f>IFERROR(ALL!BH33,0)</f>
        <v>0</v>
      </c>
      <c r="BE96" s="16">
        <f>IFERROR(ALL!BI33,0)</f>
        <v>0</v>
      </c>
      <c r="BF96" s="16">
        <f>IFERROR(ALL!BJ33,0)</f>
        <v>0</v>
      </c>
      <c r="BG96" s="16">
        <f>IFERROR(ALL!BK33,0)</f>
        <v>0</v>
      </c>
      <c r="BH96" s="16">
        <f>IFERROR(ALL!BL33,0)</f>
        <v>0</v>
      </c>
      <c r="BI96" s="16">
        <f>IFERROR(ALL!BM33,0)</f>
        <v>0</v>
      </c>
      <c r="BJ96" s="16">
        <f>IFERROR(ALL!BN33,0)</f>
        <v>0</v>
      </c>
      <c r="BK96" s="16">
        <f>IFERROR(ALL!BO33,0)</f>
        <v>0</v>
      </c>
      <c r="BL96" s="16">
        <f>IFERROR(ALL!BP33,0)</f>
        <v>0</v>
      </c>
      <c r="BM96" s="16">
        <f>IFERROR(ALL!BQ33,0)</f>
        <v>0</v>
      </c>
      <c r="BN96" s="16">
        <f>IFERROR(ALL!BR33,0)</f>
        <v>0</v>
      </c>
      <c r="BO96" s="16">
        <f>IFERROR(ALL!BS33,0)</f>
        <v>0</v>
      </c>
      <c r="BP96" s="16">
        <f>IFERROR(ALL!BT33,0)</f>
        <v>0</v>
      </c>
      <c r="BQ96" s="16">
        <f>IFERROR(ALL!BU33,0)</f>
        <v>0</v>
      </c>
      <c r="BR96" s="16">
        <f>IFERROR(ALL!BV33,0)</f>
        <v>0</v>
      </c>
      <c r="BS96" s="16">
        <f>IFERROR(ALL!BW33,0)</f>
        <v>0</v>
      </c>
      <c r="BT96" s="16">
        <f>IFERROR(ALL!BX33,0)</f>
        <v>0</v>
      </c>
    </row>
    <row r="97" spans="1:72" ht="21.75" collapsed="1" thickTop="1" x14ac:dyDescent="0.35">
      <c r="A97" s="93"/>
      <c r="B97" s="93"/>
    </row>
    <row r="98" spans="1:72" x14ac:dyDescent="0.35">
      <c r="A98" s="47"/>
      <c r="B98" s="47"/>
    </row>
    <row r="99" spans="1:72" ht="21.75" thickBot="1" x14ac:dyDescent="0.4">
      <c r="A99" s="47"/>
      <c r="B99" s="47"/>
    </row>
    <row r="100" spans="1:72" ht="22.5" thickTop="1" thickBot="1" x14ac:dyDescent="0.4">
      <c r="A100" s="90" t="s">
        <v>28</v>
      </c>
      <c r="B100" s="62">
        <v>300</v>
      </c>
      <c r="C100" s="62">
        <v>310</v>
      </c>
      <c r="D100" s="62">
        <v>320</v>
      </c>
      <c r="E100" s="62">
        <v>330</v>
      </c>
      <c r="F100" s="62">
        <v>340</v>
      </c>
      <c r="G100" s="62">
        <v>350</v>
      </c>
      <c r="H100" s="62">
        <v>360</v>
      </c>
      <c r="I100" s="62">
        <v>370</v>
      </c>
      <c r="J100" s="62">
        <v>380</v>
      </c>
      <c r="K100" s="62">
        <v>390</v>
      </c>
      <c r="L100" s="62">
        <v>400</v>
      </c>
      <c r="M100" s="62">
        <v>410</v>
      </c>
      <c r="N100" s="62">
        <v>420</v>
      </c>
      <c r="O100" s="62">
        <v>430</v>
      </c>
      <c r="P100" s="62">
        <v>440</v>
      </c>
      <c r="Q100" s="62">
        <v>450</v>
      </c>
      <c r="R100" s="62">
        <v>460</v>
      </c>
      <c r="S100" s="62">
        <v>470</v>
      </c>
      <c r="T100" s="62">
        <v>480</v>
      </c>
      <c r="U100" s="62">
        <v>490</v>
      </c>
      <c r="V100" s="62">
        <v>500</v>
      </c>
      <c r="W100" s="62">
        <v>510</v>
      </c>
      <c r="X100" s="62">
        <v>520</v>
      </c>
      <c r="Y100" s="62">
        <v>530</v>
      </c>
      <c r="Z100" s="62">
        <v>540</v>
      </c>
      <c r="AA100" s="62">
        <v>550</v>
      </c>
      <c r="AB100" s="62">
        <v>560</v>
      </c>
      <c r="AC100" s="62">
        <v>570</v>
      </c>
      <c r="AD100" s="62">
        <v>580</v>
      </c>
      <c r="AE100" s="62">
        <v>590</v>
      </c>
      <c r="AF100" s="62">
        <v>600</v>
      </c>
      <c r="AG100" s="62">
        <v>610</v>
      </c>
      <c r="AH100" s="62">
        <v>620</v>
      </c>
      <c r="AI100" s="62">
        <v>630</v>
      </c>
      <c r="AJ100" s="62">
        <v>640</v>
      </c>
      <c r="AK100" s="62">
        <v>650</v>
      </c>
      <c r="AL100" s="62">
        <v>660</v>
      </c>
      <c r="AM100" s="62">
        <v>670</v>
      </c>
      <c r="AN100" s="62">
        <v>680</v>
      </c>
      <c r="AO100" s="62">
        <v>690</v>
      </c>
      <c r="AP100" s="62">
        <v>700</v>
      </c>
      <c r="AQ100" s="62">
        <v>710</v>
      </c>
      <c r="AR100" s="62">
        <v>720</v>
      </c>
      <c r="AS100" s="62">
        <v>730</v>
      </c>
      <c r="AT100" s="62">
        <v>740</v>
      </c>
      <c r="AU100" s="62">
        <v>750</v>
      </c>
      <c r="AV100" s="62">
        <v>760</v>
      </c>
      <c r="AW100" s="62">
        <v>770</v>
      </c>
      <c r="AX100" s="62">
        <v>780</v>
      </c>
      <c r="AY100" s="62">
        <v>790</v>
      </c>
      <c r="AZ100" s="62">
        <v>800</v>
      </c>
      <c r="BA100" s="62">
        <v>810</v>
      </c>
      <c r="BB100" s="62">
        <v>820</v>
      </c>
      <c r="BC100" s="62">
        <v>830</v>
      </c>
      <c r="BD100" s="62">
        <v>840</v>
      </c>
      <c r="BE100" s="62">
        <v>850</v>
      </c>
      <c r="BF100" s="62">
        <v>860</v>
      </c>
      <c r="BG100" s="62">
        <v>870</v>
      </c>
      <c r="BH100" s="62">
        <v>880</v>
      </c>
      <c r="BI100" s="62">
        <v>890</v>
      </c>
      <c r="BJ100" s="62">
        <v>900</v>
      </c>
      <c r="BK100" s="62">
        <v>910</v>
      </c>
      <c r="BL100" s="62">
        <v>920</v>
      </c>
      <c r="BM100" s="62">
        <v>930</v>
      </c>
      <c r="BN100" s="62">
        <v>940</v>
      </c>
      <c r="BO100" s="62">
        <v>950</v>
      </c>
      <c r="BP100" s="62">
        <v>960</v>
      </c>
      <c r="BQ100" s="62">
        <v>970</v>
      </c>
      <c r="BR100" s="62">
        <v>980</v>
      </c>
      <c r="BS100" s="62">
        <v>990</v>
      </c>
      <c r="BT100" s="62">
        <v>1000</v>
      </c>
    </row>
    <row r="101" spans="1:72" ht="22.5" thickTop="1" thickBot="1" x14ac:dyDescent="0.4">
      <c r="A101" s="87" t="s">
        <v>50</v>
      </c>
      <c r="B101" s="35">
        <v>1.1363216000000012E-9</v>
      </c>
      <c r="C101" s="35">
        <v>1.2674740907139433E-3</v>
      </c>
      <c r="D101" s="35">
        <v>4.6029275625927308E-3</v>
      </c>
      <c r="E101" s="35">
        <v>3.846255757575763E-2</v>
      </c>
      <c r="F101" s="35">
        <v>0.08</v>
      </c>
      <c r="G101" s="35">
        <v>0.08</v>
      </c>
      <c r="H101" s="35">
        <v>0.08</v>
      </c>
      <c r="I101" s="35">
        <v>0.08</v>
      </c>
      <c r="J101" s="35">
        <v>0.08</v>
      </c>
      <c r="K101" s="35">
        <v>0.08</v>
      </c>
      <c r="L101" s="35">
        <v>0.08</v>
      </c>
      <c r="M101" s="35">
        <v>0.08</v>
      </c>
      <c r="N101" s="35">
        <v>0.08</v>
      </c>
      <c r="O101" s="35">
        <v>0.08</v>
      </c>
      <c r="P101" s="35">
        <v>0.08</v>
      </c>
      <c r="Q101" s="35">
        <v>0.08</v>
      </c>
      <c r="R101" s="35">
        <v>0.08</v>
      </c>
      <c r="S101" s="35">
        <v>0.08</v>
      </c>
      <c r="T101" s="35">
        <v>0.08</v>
      </c>
      <c r="U101" s="35">
        <v>0.08</v>
      </c>
      <c r="V101" s="35">
        <v>0.08</v>
      </c>
      <c r="W101" s="35">
        <v>0.08</v>
      </c>
      <c r="X101" s="35">
        <v>0.08</v>
      </c>
      <c r="Y101" s="35">
        <v>9.7487349397590378E-2</v>
      </c>
      <c r="Z101" s="35">
        <v>0.12362727272727272</v>
      </c>
      <c r="AA101" s="35">
        <v>0.17053636363636365</v>
      </c>
      <c r="AB101" s="35">
        <v>0.19895818181818181</v>
      </c>
      <c r="AC101" s="35">
        <v>0.2150551515151515</v>
      </c>
      <c r="AD101" s="35">
        <v>0.22255030303030301</v>
      </c>
      <c r="AE101" s="35">
        <v>0.24306</v>
      </c>
      <c r="AF101" s="35">
        <v>0.29499333333333333</v>
      </c>
      <c r="AG101" s="35">
        <v>0.31434000000000001</v>
      </c>
      <c r="AH101" s="35">
        <v>0.31613999999999998</v>
      </c>
      <c r="AI101" s="35">
        <v>0.31711590361445779</v>
      </c>
      <c r="AJ101" s="35">
        <v>0.31794751515151515</v>
      </c>
      <c r="AK101" s="35">
        <v>0.31849903030303028</v>
      </c>
      <c r="AL101" s="35">
        <v>0.31888745454545453</v>
      </c>
      <c r="AM101" s="35">
        <v>0.3191941149773071</v>
      </c>
      <c r="AN101" s="35">
        <v>0.31929698940998485</v>
      </c>
      <c r="AO101" s="35">
        <v>0.31939986384266261</v>
      </c>
      <c r="AP101" s="35">
        <v>0.31950273827534037</v>
      </c>
      <c r="AQ101" s="35">
        <v>0.31960561270801813</v>
      </c>
      <c r="AR101" s="35">
        <v>0.31970848714069589</v>
      </c>
      <c r="AS101" s="35">
        <v>0.31981136157337364</v>
      </c>
      <c r="AT101" s="35">
        <v>0.31988042424242424</v>
      </c>
      <c r="AU101" s="35">
        <v>0.31990466666666667</v>
      </c>
      <c r="AV101" s="35">
        <v>0.31992418181818183</v>
      </c>
      <c r="AW101" s="35">
        <v>0.31994157575757576</v>
      </c>
      <c r="AX101" s="35">
        <v>0.319953696969697</v>
      </c>
      <c r="AY101" s="35">
        <v>0.31996289156626506</v>
      </c>
      <c r="AZ101" s="35">
        <v>0.31996891566265057</v>
      </c>
      <c r="BA101" s="35">
        <v>0.39284563636363679</v>
      </c>
      <c r="BB101" s="35">
        <v>0.46798751515151521</v>
      </c>
      <c r="BC101" s="35">
        <v>0.47609054545454549</v>
      </c>
      <c r="BD101" s="35">
        <v>0.47998315151515153</v>
      </c>
      <c r="BE101" s="35">
        <v>0.47998921212121215</v>
      </c>
      <c r="BF101" s="35">
        <v>0.47999000000000003</v>
      </c>
      <c r="BG101" s="35">
        <v>0.47999033282904691</v>
      </c>
      <c r="BH101" s="35">
        <v>0.47999184568835102</v>
      </c>
      <c r="BI101" s="35">
        <v>0.47999335854765507</v>
      </c>
      <c r="BJ101" s="35">
        <v>0.47999487140695918</v>
      </c>
      <c r="BK101" s="35">
        <v>0.47999638426626323</v>
      </c>
      <c r="BL101" s="35">
        <v>0.47999789712556734</v>
      </c>
      <c r="BM101" s="35">
        <v>0.47999940998487139</v>
      </c>
      <c r="BN101" s="35">
        <v>0.48</v>
      </c>
      <c r="BO101" s="35">
        <v>0.48</v>
      </c>
      <c r="BP101" s="35">
        <v>0.48</v>
      </c>
      <c r="BQ101" s="35">
        <v>0.48</v>
      </c>
      <c r="BR101" s="35">
        <v>0.48</v>
      </c>
      <c r="BS101" s="35">
        <v>0.48</v>
      </c>
      <c r="BT101" s="35">
        <v>0.48</v>
      </c>
    </row>
    <row r="102" spans="1:72" ht="21.75" thickBot="1" x14ac:dyDescent="0.4">
      <c r="A102" s="87" t="s">
        <v>51</v>
      </c>
      <c r="B102" s="35">
        <v>0</v>
      </c>
      <c r="C102" s="35">
        <v>0</v>
      </c>
      <c r="D102" s="35">
        <v>0</v>
      </c>
      <c r="E102" s="35">
        <v>0</v>
      </c>
      <c r="F102" s="35">
        <v>7.9814826021181133E-28</v>
      </c>
      <c r="G102" s="35">
        <v>1.0775001512859311E-26</v>
      </c>
      <c r="H102" s="35">
        <v>2.075185476550681E-26</v>
      </c>
      <c r="I102" s="35">
        <v>3.072870801815431E-26</v>
      </c>
      <c r="J102" s="35">
        <v>4.0705561270801813E-26</v>
      </c>
      <c r="K102" s="35">
        <v>5.068241452344931E-26</v>
      </c>
      <c r="L102" s="35">
        <v>6.0659267776096812E-26</v>
      </c>
      <c r="M102" s="35">
        <v>1.4054493192194361E-14</v>
      </c>
      <c r="N102" s="35">
        <v>4.3957670196722977E-14</v>
      </c>
      <c r="O102" s="35">
        <v>7.3860847201251587E-14</v>
      </c>
      <c r="P102" s="35">
        <v>1.0376402420578021E-13</v>
      </c>
      <c r="Q102" s="35">
        <v>1.3366720121030882E-13</v>
      </c>
      <c r="R102" s="35">
        <v>1.6357037821483742E-13</v>
      </c>
      <c r="S102" s="35">
        <v>1.9347355521936604E-13</v>
      </c>
      <c r="T102" s="35">
        <v>2.6732225090909159E-11</v>
      </c>
      <c r="U102" s="35">
        <v>1.4737520000000104E-10</v>
      </c>
      <c r="V102" s="35">
        <v>6.0579520000000107E-10</v>
      </c>
      <c r="W102" s="35">
        <v>5.9915727272727489E-9</v>
      </c>
      <c r="X102" s="35">
        <v>1.5248845454545478E-8</v>
      </c>
      <c r="Y102" s="35">
        <v>1.7487904856325318E-2</v>
      </c>
      <c r="Z102" s="35">
        <v>4.3628121212121208E-2</v>
      </c>
      <c r="AA102" s="35">
        <v>9.0536606060606054E-2</v>
      </c>
      <c r="AB102" s="35">
        <v>0.11895818181818182</v>
      </c>
      <c r="AC102" s="35">
        <v>0.13505515151515152</v>
      </c>
      <c r="AD102" s="35">
        <v>0.14255030303030303</v>
      </c>
      <c r="AE102" s="35">
        <v>0.14851454545454545</v>
      </c>
      <c r="AF102" s="35">
        <v>0.15196303030303029</v>
      </c>
      <c r="AG102" s="35">
        <v>0.15434</v>
      </c>
      <c r="AH102" s="35">
        <v>0.15614</v>
      </c>
      <c r="AI102" s="35">
        <v>0.15711590361445785</v>
      </c>
      <c r="AJ102" s="35">
        <v>0.15794751515151517</v>
      </c>
      <c r="AK102" s="35">
        <v>0.15849903030303031</v>
      </c>
      <c r="AL102" s="35">
        <v>0.15888745454545455</v>
      </c>
      <c r="AM102" s="35">
        <v>0.15919411497730712</v>
      </c>
      <c r="AN102" s="35">
        <v>0.15929698940998488</v>
      </c>
      <c r="AO102" s="35">
        <v>0.15939986384266264</v>
      </c>
      <c r="AP102" s="35">
        <v>0.15950273827534039</v>
      </c>
      <c r="AQ102" s="35">
        <v>0.15960561270801815</v>
      </c>
      <c r="AR102" s="35">
        <v>0.15970848714069594</v>
      </c>
      <c r="AS102" s="35">
        <v>0.15981136157337369</v>
      </c>
      <c r="AT102" s="35">
        <v>0.15988042424242424</v>
      </c>
      <c r="AU102" s="35">
        <v>0.15990466666666667</v>
      </c>
      <c r="AV102" s="35">
        <v>0.15992418181818183</v>
      </c>
      <c r="AW102" s="35">
        <v>0.15994157575757575</v>
      </c>
      <c r="AX102" s="35">
        <v>0.15995369696969697</v>
      </c>
      <c r="AY102" s="35">
        <v>0.15996289156626506</v>
      </c>
      <c r="AZ102" s="35">
        <v>0.15996891566265059</v>
      </c>
      <c r="BA102" s="35">
        <v>0.14488696969696963</v>
      </c>
      <c r="BB102" s="35">
        <v>0.12885139393939393</v>
      </c>
      <c r="BC102" s="35">
        <v>0.12433018181818181</v>
      </c>
      <c r="BD102" s="35">
        <v>0.12052436363636362</v>
      </c>
      <c r="BE102" s="35">
        <v>0.11737890909090908</v>
      </c>
      <c r="BF102" s="35">
        <v>0.11388545454545453</v>
      </c>
      <c r="BG102" s="35">
        <v>0.11005358245083205</v>
      </c>
      <c r="BH102" s="35">
        <v>0.10520622995461419</v>
      </c>
      <c r="BI102" s="35">
        <v>0.10035887745839635</v>
      </c>
      <c r="BJ102" s="35">
        <v>9.551152496217849E-2</v>
      </c>
      <c r="BK102" s="35">
        <v>9.0664172465960646E-2</v>
      </c>
      <c r="BL102" s="35">
        <v>8.5816819969742802E-2</v>
      </c>
      <c r="BM102" s="35">
        <v>8.0969467473524945E-2</v>
      </c>
      <c r="BN102" s="35">
        <v>7.5026381818181803E-2</v>
      </c>
      <c r="BO102" s="35">
        <v>6.8382745454545438E-2</v>
      </c>
      <c r="BP102" s="35">
        <v>6.085454216867469E-2</v>
      </c>
      <c r="BQ102" s="35">
        <v>5.2905545454545455E-2</v>
      </c>
      <c r="BR102" s="35">
        <v>4.4060696969696972E-2</v>
      </c>
      <c r="BS102" s="35">
        <v>3.4261727272727277E-2</v>
      </c>
      <c r="BT102" s="35">
        <v>2.3949000000000002E-2</v>
      </c>
    </row>
    <row r="103" spans="1:72" ht="21.75" thickBot="1" x14ac:dyDescent="0.4">
      <c r="A103" s="87" t="s">
        <v>129</v>
      </c>
      <c r="B103" s="35">
        <v>0.08</v>
      </c>
      <c r="C103" s="35">
        <v>0.08</v>
      </c>
      <c r="D103" s="35">
        <v>0.08</v>
      </c>
      <c r="E103" s="35">
        <v>0.08</v>
      </c>
      <c r="F103" s="35">
        <v>0.08</v>
      </c>
      <c r="G103" s="35">
        <v>0.08</v>
      </c>
      <c r="H103" s="35">
        <v>0.08</v>
      </c>
      <c r="I103" s="35">
        <v>0.08</v>
      </c>
      <c r="J103" s="35">
        <v>0.08</v>
      </c>
      <c r="K103" s="35">
        <v>0.08</v>
      </c>
      <c r="L103" s="35">
        <v>0.08</v>
      </c>
      <c r="M103" s="35">
        <v>0.08</v>
      </c>
      <c r="N103" s="35">
        <v>0.08</v>
      </c>
      <c r="O103" s="35">
        <v>0.08</v>
      </c>
      <c r="P103" s="35">
        <v>0.08</v>
      </c>
      <c r="Q103" s="35">
        <v>0.08</v>
      </c>
      <c r="R103" s="35">
        <v>0.08</v>
      </c>
      <c r="S103" s="35">
        <v>0.08</v>
      </c>
      <c r="T103" s="35">
        <v>0.08</v>
      </c>
      <c r="U103" s="35">
        <v>0.08</v>
      </c>
      <c r="V103" s="35">
        <v>0.08</v>
      </c>
      <c r="W103" s="35">
        <v>0.08</v>
      </c>
      <c r="X103" s="35">
        <v>0.08</v>
      </c>
      <c r="Y103" s="35">
        <v>0.08</v>
      </c>
      <c r="Z103" s="35">
        <v>0.08</v>
      </c>
      <c r="AA103" s="35">
        <v>0.08</v>
      </c>
      <c r="AB103" s="35">
        <v>0.08</v>
      </c>
      <c r="AC103" s="35">
        <v>0.08</v>
      </c>
      <c r="AD103" s="35">
        <v>0.08</v>
      </c>
      <c r="AE103" s="35">
        <v>6.5454568367272731E-2</v>
      </c>
      <c r="AF103" s="35">
        <v>1.6969796258181818E-2</v>
      </c>
      <c r="AG103" s="35">
        <v>7.7074133333333324E-8</v>
      </c>
      <c r="AH103" s="35">
        <v>1.7727999999999879E-9</v>
      </c>
      <c r="AI103" s="35">
        <v>7.8969156626506152E-10</v>
      </c>
      <c r="AJ103" s="35">
        <v>1.1685124848484865E-10</v>
      </c>
      <c r="AK103" s="35">
        <v>4.6296096969697117E-11</v>
      </c>
      <c r="AL103" s="35">
        <v>1.4233027854545489E-11</v>
      </c>
      <c r="AM103" s="35">
        <v>5.3955503782148576E-14</v>
      </c>
      <c r="AN103" s="35">
        <v>4.5743098335862472E-14</v>
      </c>
      <c r="AO103" s="35">
        <v>3.7530692889576362E-14</v>
      </c>
      <c r="AP103" s="35">
        <v>2.9318287443290257E-14</v>
      </c>
      <c r="AQ103" s="35">
        <v>2.1105881997004147E-14</v>
      </c>
      <c r="AR103" s="35">
        <v>1.2893476550718043E-14</v>
      </c>
      <c r="AS103" s="35">
        <v>4.6810711044319325E-15</v>
      </c>
      <c r="AT103" s="35">
        <v>3.6092192438000138E-26</v>
      </c>
      <c r="AU103" s="35">
        <v>6.5089190380001339E-27</v>
      </c>
      <c r="AV103" s="35">
        <v>3.1577836363636533E-31</v>
      </c>
      <c r="AW103" s="35">
        <v>0</v>
      </c>
      <c r="AX103" s="35">
        <v>0</v>
      </c>
      <c r="AY103" s="35">
        <v>0</v>
      </c>
      <c r="AZ103" s="35">
        <v>0</v>
      </c>
      <c r="BA103" s="35">
        <v>0</v>
      </c>
      <c r="BB103" s="35">
        <v>0</v>
      </c>
      <c r="BC103" s="35">
        <v>0</v>
      </c>
      <c r="BD103" s="35">
        <v>0</v>
      </c>
      <c r="BE103" s="35">
        <v>0</v>
      </c>
      <c r="BF103" s="35">
        <v>0</v>
      </c>
      <c r="BG103" s="35">
        <v>0</v>
      </c>
      <c r="BH103" s="35">
        <v>0</v>
      </c>
      <c r="BI103" s="35">
        <v>0</v>
      </c>
      <c r="BJ103" s="35">
        <v>0</v>
      </c>
      <c r="BK103" s="35">
        <v>0</v>
      </c>
      <c r="BL103" s="35">
        <v>0</v>
      </c>
      <c r="BM103" s="35">
        <v>0</v>
      </c>
      <c r="BN103" s="35">
        <v>0</v>
      </c>
      <c r="BO103" s="35">
        <v>0</v>
      </c>
      <c r="BP103" s="35">
        <v>0</v>
      </c>
      <c r="BQ103" s="35">
        <v>0</v>
      </c>
      <c r="BR103" s="35">
        <v>0</v>
      </c>
      <c r="BS103" s="35">
        <v>0</v>
      </c>
      <c r="BT103" s="35">
        <v>0</v>
      </c>
    </row>
    <row r="104" spans="1:72" ht="21.75" thickBot="1" x14ac:dyDescent="0.4">
      <c r="A104" s="87" t="s">
        <v>123</v>
      </c>
      <c r="B104" s="35">
        <v>0</v>
      </c>
      <c r="C104" s="35">
        <v>0</v>
      </c>
      <c r="D104" s="35">
        <v>0</v>
      </c>
      <c r="E104" s="35">
        <v>0</v>
      </c>
      <c r="F104" s="35">
        <v>0</v>
      </c>
      <c r="G104" s="35">
        <v>0</v>
      </c>
      <c r="H104" s="35">
        <v>0</v>
      </c>
      <c r="I104" s="35">
        <v>0</v>
      </c>
      <c r="J104" s="35">
        <v>0</v>
      </c>
      <c r="K104" s="35">
        <v>0</v>
      </c>
      <c r="L104" s="35">
        <v>0</v>
      </c>
      <c r="M104" s="35">
        <v>0</v>
      </c>
      <c r="N104" s="35">
        <v>0</v>
      </c>
      <c r="O104" s="35">
        <v>0</v>
      </c>
      <c r="P104" s="35">
        <v>0</v>
      </c>
      <c r="Q104" s="35">
        <v>0</v>
      </c>
      <c r="R104" s="35">
        <v>0</v>
      </c>
      <c r="S104" s="35">
        <v>0</v>
      </c>
      <c r="T104" s="35">
        <v>0</v>
      </c>
      <c r="U104" s="35">
        <v>0</v>
      </c>
      <c r="V104" s="35">
        <v>0</v>
      </c>
      <c r="W104" s="35">
        <v>0</v>
      </c>
      <c r="X104" s="35">
        <v>0</v>
      </c>
      <c r="Y104" s="35">
        <v>0</v>
      </c>
      <c r="Z104" s="35">
        <v>0</v>
      </c>
      <c r="AA104" s="35">
        <v>0</v>
      </c>
      <c r="AB104" s="35">
        <v>0</v>
      </c>
      <c r="AC104" s="35">
        <v>0</v>
      </c>
      <c r="AD104" s="35">
        <v>0</v>
      </c>
      <c r="AE104" s="35">
        <v>0</v>
      </c>
      <c r="AF104" s="35">
        <v>0</v>
      </c>
      <c r="AG104" s="35">
        <v>0</v>
      </c>
      <c r="AH104" s="35">
        <v>0</v>
      </c>
      <c r="AI104" s="35">
        <v>0</v>
      </c>
      <c r="AJ104" s="35">
        <v>0</v>
      </c>
      <c r="AK104" s="35">
        <v>0</v>
      </c>
      <c r="AL104" s="35">
        <v>0</v>
      </c>
      <c r="AM104" s="35">
        <v>3.197821482601935E-28</v>
      </c>
      <c r="AN104" s="35">
        <v>8.3143358547654845E-27</v>
      </c>
      <c r="AO104" s="35">
        <v>1.6308889561270776E-26</v>
      </c>
      <c r="AP104" s="35">
        <v>2.4303443267776069E-26</v>
      </c>
      <c r="AQ104" s="35">
        <v>3.2297996974281359E-26</v>
      </c>
      <c r="AR104" s="35">
        <v>4.0292550680786654E-26</v>
      </c>
      <c r="AS104" s="35">
        <v>4.8287104387291944E-26</v>
      </c>
      <c r="AT104" s="35">
        <v>9.0867937454544504E-24</v>
      </c>
      <c r="AU104" s="35">
        <v>3.0095979199999906E-23</v>
      </c>
      <c r="AV104" s="35">
        <v>3.4496913090908897E-21</v>
      </c>
      <c r="AW104" s="35">
        <v>7.1626923636361392E-20</v>
      </c>
      <c r="AX104" s="35">
        <v>5.6676710545454319E-19</v>
      </c>
      <c r="AY104" s="35">
        <v>6.4907730120481704E-18</v>
      </c>
      <c r="AZ104" s="35">
        <v>1.829605012048197E-17</v>
      </c>
      <c r="BA104" s="35">
        <v>1.2003128484848439E-17</v>
      </c>
      <c r="BB104" s="35">
        <v>4.4395757606996623E-9</v>
      </c>
      <c r="BC104" s="35">
        <v>3.0554727273740508E-8</v>
      </c>
      <c r="BD104" s="35">
        <v>9.7343333333333793E-8</v>
      </c>
      <c r="BE104" s="35">
        <v>2.0167666666666712E-7</v>
      </c>
      <c r="BF104" s="35">
        <v>1.930681818181817E-7</v>
      </c>
      <c r="BG104" s="35">
        <v>1.690251437216338E-7</v>
      </c>
      <c r="BH104" s="35">
        <v>1.5009397881996968E-7</v>
      </c>
      <c r="BI104" s="35">
        <v>1.3116281391830553E-7</v>
      </c>
      <c r="BJ104" s="35">
        <v>1.1223164901664138E-7</v>
      </c>
      <c r="BK104" s="35">
        <v>9.3300484114977249E-8</v>
      </c>
      <c r="BL104" s="35">
        <v>7.4369319213313113E-8</v>
      </c>
      <c r="BM104" s="35">
        <v>5.5438154311648977E-8</v>
      </c>
      <c r="BN104" s="35">
        <v>4.5092987878787873E-8</v>
      </c>
      <c r="BO104" s="35">
        <v>4.0237230303030297E-8</v>
      </c>
      <c r="BP104" s="35">
        <v>2.761793975903613E-8</v>
      </c>
      <c r="BQ104" s="35">
        <v>1.5198328545454546E-8</v>
      </c>
      <c r="BR104" s="35">
        <v>3.999423696969696E-9</v>
      </c>
      <c r="BS104" s="35">
        <v>4.8367936303030296E-11</v>
      </c>
      <c r="BT104" s="35">
        <v>1.4599999999380784E-16</v>
      </c>
    </row>
    <row r="105" spans="1:72" ht="21.75" thickBot="1" x14ac:dyDescent="0.4">
      <c r="A105" s="87" t="s">
        <v>130</v>
      </c>
      <c r="B105" s="35">
        <v>0.08</v>
      </c>
      <c r="C105" s="35">
        <v>7.8732412121212125E-2</v>
      </c>
      <c r="D105" s="35">
        <v>7.539665454545455E-2</v>
      </c>
      <c r="E105" s="35">
        <v>4.1537166154155716E-2</v>
      </c>
      <c r="F105" s="35">
        <v>5.6220237756151274E-9</v>
      </c>
      <c r="G105" s="35">
        <v>4.761070970804235E-9</v>
      </c>
      <c r="H105" s="35">
        <v>3.9001181659933434E-9</v>
      </c>
      <c r="I105" s="35">
        <v>3.0391653611824509E-9</v>
      </c>
      <c r="J105" s="35">
        <v>2.1782125563715585E-9</v>
      </c>
      <c r="K105" s="35">
        <v>1.317259751560666E-9</v>
      </c>
      <c r="L105" s="35">
        <v>4.5630694674977443E-10</v>
      </c>
      <c r="M105" s="35">
        <v>1.8208211800304244E-15</v>
      </c>
      <c r="N105" s="35">
        <v>1.5242704992440921E-15</v>
      </c>
      <c r="O105" s="35">
        <v>1.2277198184577598E-15</v>
      </c>
      <c r="P105" s="35">
        <v>9.3116913767142762E-16</v>
      </c>
      <c r="Q105" s="35">
        <v>6.3461845688509528E-16</v>
      </c>
      <c r="R105" s="35">
        <v>3.3806777609876313E-16</v>
      </c>
      <c r="S105" s="35">
        <v>4.151709531243079E-17</v>
      </c>
      <c r="T105" s="35">
        <v>1.1227624648836331E-27</v>
      </c>
      <c r="U105" s="35">
        <v>8.1864436363636231E-33</v>
      </c>
      <c r="V105" s="35">
        <v>2.5014133333333208E-33</v>
      </c>
      <c r="W105" s="35">
        <v>0</v>
      </c>
      <c r="X105" s="35">
        <v>0</v>
      </c>
      <c r="Y105" s="35">
        <v>0</v>
      </c>
      <c r="Z105" s="35">
        <v>0</v>
      </c>
      <c r="AA105" s="35">
        <v>0</v>
      </c>
      <c r="AB105" s="35">
        <v>0</v>
      </c>
      <c r="AC105" s="35">
        <v>0</v>
      </c>
      <c r="AD105" s="35">
        <v>0</v>
      </c>
      <c r="AE105" s="35">
        <v>0</v>
      </c>
      <c r="AF105" s="35">
        <v>0</v>
      </c>
      <c r="AG105" s="35">
        <v>0</v>
      </c>
      <c r="AH105" s="35">
        <v>0</v>
      </c>
      <c r="AI105" s="35">
        <v>0</v>
      </c>
      <c r="AJ105" s="35">
        <v>0</v>
      </c>
      <c r="AK105" s="35">
        <v>0</v>
      </c>
      <c r="AL105" s="35">
        <v>0</v>
      </c>
      <c r="AM105" s="35">
        <v>0</v>
      </c>
      <c r="AN105" s="35">
        <v>0</v>
      </c>
      <c r="AO105" s="35">
        <v>0</v>
      </c>
      <c r="AP105" s="35">
        <v>0</v>
      </c>
      <c r="AQ105" s="35">
        <v>0</v>
      </c>
      <c r="AR105" s="35">
        <v>0</v>
      </c>
      <c r="AS105" s="35">
        <v>0</v>
      </c>
      <c r="AT105" s="35">
        <v>0</v>
      </c>
      <c r="AU105" s="35">
        <v>0</v>
      </c>
      <c r="AV105" s="35">
        <v>0</v>
      </c>
      <c r="AW105" s="35">
        <v>0</v>
      </c>
      <c r="AX105" s="35">
        <v>0</v>
      </c>
      <c r="AY105" s="35">
        <v>0</v>
      </c>
      <c r="AZ105" s="35">
        <v>0</v>
      </c>
      <c r="BA105" s="35">
        <v>0</v>
      </c>
      <c r="BB105" s="35">
        <v>0</v>
      </c>
      <c r="BC105" s="35">
        <v>0</v>
      </c>
      <c r="BD105" s="35">
        <v>0</v>
      </c>
      <c r="BE105" s="35">
        <v>0</v>
      </c>
      <c r="BF105" s="35">
        <v>0</v>
      </c>
      <c r="BG105" s="35">
        <v>0</v>
      </c>
      <c r="BH105" s="35">
        <v>0</v>
      </c>
      <c r="BI105" s="35">
        <v>0</v>
      </c>
      <c r="BJ105" s="35">
        <v>0</v>
      </c>
      <c r="BK105" s="35">
        <v>0</v>
      </c>
      <c r="BL105" s="35">
        <v>0</v>
      </c>
      <c r="BM105" s="35">
        <v>0</v>
      </c>
      <c r="BN105" s="35">
        <v>0</v>
      </c>
      <c r="BO105" s="35">
        <v>0</v>
      </c>
      <c r="BP105" s="35">
        <v>0</v>
      </c>
      <c r="BQ105" s="35">
        <v>0</v>
      </c>
      <c r="BR105" s="35">
        <v>0</v>
      </c>
      <c r="BS105" s="35">
        <v>0</v>
      </c>
      <c r="BT105" s="35">
        <v>0</v>
      </c>
    </row>
    <row r="106" spans="1:72" ht="21.75" thickBot="1" x14ac:dyDescent="0.4">
      <c r="A106" s="87" t="s">
        <v>52</v>
      </c>
      <c r="B106" s="35">
        <v>0</v>
      </c>
      <c r="C106" s="35">
        <v>0</v>
      </c>
      <c r="D106" s="35">
        <v>0</v>
      </c>
      <c r="E106" s="35">
        <v>0</v>
      </c>
      <c r="F106" s="35">
        <v>2.5645990922844536E-22</v>
      </c>
      <c r="G106" s="35">
        <v>3.4622087745839662E-21</v>
      </c>
      <c r="H106" s="35">
        <v>6.6679576399394877E-21</v>
      </c>
      <c r="I106" s="35">
        <v>9.8737065052950085E-21</v>
      </c>
      <c r="J106" s="35">
        <v>1.307945537065053E-20</v>
      </c>
      <c r="K106" s="35">
        <v>1.628520423600605E-20</v>
      </c>
      <c r="L106" s="35">
        <v>1.9490953101361572E-20</v>
      </c>
      <c r="M106" s="35">
        <v>5.7033736923751785E-15</v>
      </c>
      <c r="N106" s="35">
        <v>1.7838166250620269E-14</v>
      </c>
      <c r="O106" s="35">
        <v>2.9972958808865359E-14</v>
      </c>
      <c r="P106" s="35">
        <v>4.2107751367110449E-14</v>
      </c>
      <c r="Q106" s="35">
        <v>5.4242543925355539E-14</v>
      </c>
      <c r="R106" s="35">
        <v>6.637733648360063E-14</v>
      </c>
      <c r="S106" s="35">
        <v>7.8512129041845726E-14</v>
      </c>
      <c r="T106" s="35">
        <v>2.5424841818181865E-13</v>
      </c>
      <c r="U106" s="35">
        <v>3.6192862363636309E-13</v>
      </c>
      <c r="V106" s="35">
        <v>1.1339825999999943E-13</v>
      </c>
      <c r="W106" s="35">
        <v>2.6720854740897883E-15</v>
      </c>
      <c r="X106" s="35">
        <v>2.2063096353584854E-16</v>
      </c>
      <c r="Y106" s="35">
        <v>2.6017831199156587E-23</v>
      </c>
      <c r="Z106" s="35">
        <v>2.8460606060606059E-10</v>
      </c>
      <c r="AA106" s="35">
        <v>1.4230303030303031E-9</v>
      </c>
      <c r="AB106" s="35">
        <v>5.1022545454545458E-9</v>
      </c>
      <c r="AC106" s="35">
        <v>1.0475345454545455E-8</v>
      </c>
      <c r="AD106" s="35">
        <v>9.4819575757575751E-8</v>
      </c>
      <c r="AE106" s="35">
        <v>2.9091037357272729E-2</v>
      </c>
      <c r="AF106" s="35">
        <v>0.12606063931484851</v>
      </c>
      <c r="AG106" s="35">
        <v>0.16</v>
      </c>
      <c r="AH106" s="35">
        <v>0.16</v>
      </c>
      <c r="AI106" s="35">
        <v>0.16</v>
      </c>
      <c r="AJ106" s="35">
        <v>0.16</v>
      </c>
      <c r="AK106" s="35">
        <v>0.16</v>
      </c>
      <c r="AL106" s="35">
        <v>0.16</v>
      </c>
      <c r="AM106" s="35">
        <v>0.16</v>
      </c>
      <c r="AN106" s="35">
        <v>0.16</v>
      </c>
      <c r="AO106" s="35">
        <v>0.16</v>
      </c>
      <c r="AP106" s="35">
        <v>0.16</v>
      </c>
      <c r="AQ106" s="35">
        <v>0.16</v>
      </c>
      <c r="AR106" s="35">
        <v>0.16</v>
      </c>
      <c r="AS106" s="35">
        <v>0.16</v>
      </c>
      <c r="AT106" s="35">
        <v>0.16</v>
      </c>
      <c r="AU106" s="35">
        <v>0.16</v>
      </c>
      <c r="AV106" s="35">
        <v>0.16</v>
      </c>
      <c r="AW106" s="35">
        <v>0.16</v>
      </c>
      <c r="AX106" s="35">
        <v>0.16</v>
      </c>
      <c r="AY106" s="35">
        <v>0.16</v>
      </c>
      <c r="AZ106" s="35">
        <v>0.16</v>
      </c>
      <c r="BA106" s="35">
        <v>8.7127842424242014E-2</v>
      </c>
      <c r="BB106" s="35">
        <v>1.1989794654836327E-2</v>
      </c>
      <c r="BC106" s="35">
        <v>3.8885867421090542E-3</v>
      </c>
      <c r="BD106" s="35">
        <v>4.7556610695757388E-9</v>
      </c>
      <c r="BE106" s="35">
        <v>5.4731697260604128E-10</v>
      </c>
      <c r="BF106" s="35">
        <v>1.0978618267157208E-13</v>
      </c>
      <c r="BG106" s="35">
        <v>1.5646316187594543E-21</v>
      </c>
      <c r="BH106" s="35">
        <v>1.3197753403933423E-21</v>
      </c>
      <c r="BI106" s="35">
        <v>1.0749190620272305E-21</v>
      </c>
      <c r="BJ106" s="35">
        <v>8.3006278366111868E-22</v>
      </c>
      <c r="BK106" s="35">
        <v>5.8520650529500688E-22</v>
      </c>
      <c r="BL106" s="35">
        <v>3.4035022692889488E-22</v>
      </c>
      <c r="BM106" s="35">
        <v>9.5493948562783079E-23</v>
      </c>
      <c r="BN106" s="35">
        <v>0</v>
      </c>
      <c r="BO106" s="35">
        <v>0</v>
      </c>
      <c r="BP106" s="35">
        <v>0</v>
      </c>
      <c r="BQ106" s="35">
        <v>0</v>
      </c>
      <c r="BR106" s="35">
        <v>0</v>
      </c>
      <c r="BS106" s="35">
        <v>0</v>
      </c>
      <c r="BT106" s="35">
        <v>0</v>
      </c>
    </row>
    <row r="107" spans="1:72" ht="21.75" thickBot="1" x14ac:dyDescent="0.4">
      <c r="A107" s="87" t="s">
        <v>53</v>
      </c>
      <c r="B107" s="35">
        <v>0.08</v>
      </c>
      <c r="C107" s="35">
        <v>8.1267587878787878E-2</v>
      </c>
      <c r="D107" s="35">
        <v>8.4603345454545453E-2</v>
      </c>
      <c r="E107" s="35">
        <v>0.11846283636363641</v>
      </c>
      <c r="F107" s="35">
        <v>0.16</v>
      </c>
      <c r="G107" s="35">
        <v>0.16</v>
      </c>
      <c r="H107" s="35">
        <v>0.16</v>
      </c>
      <c r="I107" s="35">
        <v>0.16</v>
      </c>
      <c r="J107" s="35">
        <v>0.16</v>
      </c>
      <c r="K107" s="35">
        <v>0.16</v>
      </c>
      <c r="L107" s="35">
        <v>0.16</v>
      </c>
      <c r="M107" s="35">
        <v>0.16</v>
      </c>
      <c r="N107" s="35">
        <v>0.16</v>
      </c>
      <c r="O107" s="35">
        <v>0.16</v>
      </c>
      <c r="P107" s="35">
        <v>0.16</v>
      </c>
      <c r="Q107" s="35">
        <v>0.16</v>
      </c>
      <c r="R107" s="35">
        <v>0.16</v>
      </c>
      <c r="S107" s="35">
        <v>0.16</v>
      </c>
      <c r="T107" s="35">
        <v>0.16</v>
      </c>
      <c r="U107" s="35">
        <v>0.16</v>
      </c>
      <c r="V107" s="35">
        <v>0.16</v>
      </c>
      <c r="W107" s="35">
        <v>0.16</v>
      </c>
      <c r="X107" s="35">
        <v>0.16</v>
      </c>
      <c r="Y107" s="35">
        <v>0.14251265060240961</v>
      </c>
      <c r="Z107" s="35">
        <v>0.1163719696969697</v>
      </c>
      <c r="AA107" s="35">
        <v>6.9459848484848485E-2</v>
      </c>
      <c r="AB107" s="35">
        <v>4.1040454545454547E-2</v>
      </c>
      <c r="AC107" s="35">
        <v>2.4949545454545453E-2</v>
      </c>
      <c r="AD107" s="35">
        <v>1.7453545454545454E-2</v>
      </c>
      <c r="AE107" s="35">
        <v>1.1488418181818182E-2</v>
      </c>
      <c r="AF107" s="35">
        <v>8.0398121212121205E-3</v>
      </c>
      <c r="AG107" s="35">
        <v>5.662721212121212E-3</v>
      </c>
      <c r="AH107" s="35">
        <v>3.8625999999999999E-3</v>
      </c>
      <c r="AI107" s="35">
        <v>2.887961445783134E-3</v>
      </c>
      <c r="AJ107" s="35">
        <v>2.0572260606060619E-3</v>
      </c>
      <c r="AK107" s="35">
        <v>1.5058321212121225E-3</v>
      </c>
      <c r="AL107" s="35">
        <v>1.1154423636363644E-3</v>
      </c>
      <c r="AM107" s="35">
        <v>8.0599357034795785E-4</v>
      </c>
      <c r="AN107" s="35">
        <v>7.030828290468989E-4</v>
      </c>
      <c r="AO107" s="35">
        <v>6.0017208774583994E-4</v>
      </c>
      <c r="AP107" s="35">
        <v>4.9726134644478099E-4</v>
      </c>
      <c r="AQ107" s="35">
        <v>3.9435060514372204E-4</v>
      </c>
      <c r="AR107" s="35">
        <v>2.9143986384266309E-4</v>
      </c>
      <c r="AS107" s="35">
        <v>1.8852912254160414E-4</v>
      </c>
      <c r="AT107" s="35">
        <v>1.1822247272727285E-4</v>
      </c>
      <c r="AU107" s="35">
        <v>9.1135200000000123E-5</v>
      </c>
      <c r="AV107" s="35">
        <v>7.1649854545454626E-5</v>
      </c>
      <c r="AW107" s="35">
        <v>5.510077575757581E-5</v>
      </c>
      <c r="AX107" s="35">
        <v>4.3852896969697017E-5</v>
      </c>
      <c r="AY107" s="35">
        <v>3.4480626506024111E-5</v>
      </c>
      <c r="AZ107" s="35">
        <v>2.7140265060240938E-5</v>
      </c>
      <c r="BA107" s="35">
        <v>2.1796527272727249E-5</v>
      </c>
      <c r="BB107" s="35">
        <v>1.7164721212121196E-5</v>
      </c>
      <c r="BC107" s="35">
        <v>1.3868963636363621E-5</v>
      </c>
      <c r="BD107" s="35">
        <v>1.112427999999999E-5</v>
      </c>
      <c r="BE107" s="35">
        <v>8.8882799999999894E-6</v>
      </c>
      <c r="BF107" s="35">
        <v>7.2644436363636293E-6</v>
      </c>
      <c r="BG107" s="35">
        <v>5.9215004538577884E-6</v>
      </c>
      <c r="BH107" s="35">
        <v>5.2501388804841127E-6</v>
      </c>
      <c r="BI107" s="35">
        <v>4.5787773071104362E-6</v>
      </c>
      <c r="BJ107" s="35">
        <v>3.9074157337367605E-6</v>
      </c>
      <c r="BK107" s="35">
        <v>3.2360541603630845E-6</v>
      </c>
      <c r="BL107" s="35">
        <v>2.5646925869894088E-6</v>
      </c>
      <c r="BM107" s="35">
        <v>1.8933310136157327E-6</v>
      </c>
      <c r="BN107" s="35">
        <v>1.4704599999999995E-6</v>
      </c>
      <c r="BO107" s="35">
        <v>1.2064599999999995E-6</v>
      </c>
      <c r="BP107" s="35">
        <v>1.0144021686746986E-6</v>
      </c>
      <c r="BQ107" s="35">
        <v>8.4072909090909094E-7</v>
      </c>
      <c r="BR107" s="35">
        <v>7.0295939393939391E-7</v>
      </c>
      <c r="BS107" s="35">
        <v>5.8936969696969697E-7</v>
      </c>
      <c r="BT107" s="35">
        <v>4.8879999999999998E-7</v>
      </c>
    </row>
    <row r="108" spans="1:72" ht="21.75" thickBot="1" x14ac:dyDescent="0.4">
      <c r="A108" s="87" t="s">
        <v>131</v>
      </c>
      <c r="B108" s="35">
        <v>0</v>
      </c>
      <c r="C108" s="35">
        <v>0</v>
      </c>
      <c r="D108" s="35">
        <v>0</v>
      </c>
      <c r="E108" s="35">
        <v>0</v>
      </c>
      <c r="F108" s="35">
        <v>0</v>
      </c>
      <c r="G108" s="35">
        <v>0</v>
      </c>
      <c r="H108" s="35">
        <v>0</v>
      </c>
      <c r="I108" s="35">
        <v>0</v>
      </c>
      <c r="J108" s="35">
        <v>0</v>
      </c>
      <c r="K108" s="35">
        <v>0</v>
      </c>
      <c r="L108" s="35">
        <v>0</v>
      </c>
      <c r="M108" s="35">
        <v>8.59509833585475E-33</v>
      </c>
      <c r="N108" s="35">
        <v>2.6882541603630858E-32</v>
      </c>
      <c r="O108" s="35">
        <v>4.5169984871406969E-32</v>
      </c>
      <c r="P108" s="35">
        <v>6.3457428139183075E-32</v>
      </c>
      <c r="Q108" s="35">
        <v>8.1744871406959186E-32</v>
      </c>
      <c r="R108" s="35">
        <v>1.0003231467473529E-31</v>
      </c>
      <c r="S108" s="35">
        <v>1.183197579425114E-31</v>
      </c>
      <c r="T108" s="35">
        <v>7.4283364848485055E-30</v>
      </c>
      <c r="U108" s="35">
        <v>1.6986669090909259E-28</v>
      </c>
      <c r="V108" s="35">
        <v>9.1141760000000161E-28</v>
      </c>
      <c r="W108" s="35">
        <v>2.9079304848484955E-26</v>
      </c>
      <c r="X108" s="35">
        <v>7.8796456363636477E-26</v>
      </c>
      <c r="Y108" s="35">
        <v>2.2418507530120505E-24</v>
      </c>
      <c r="Z108" s="35">
        <v>2.3226824242424246E-23</v>
      </c>
      <c r="AA108" s="35">
        <v>1.0005052121212121E-22</v>
      </c>
      <c r="AB108" s="35">
        <v>1.5659872727272728E-21</v>
      </c>
      <c r="AC108" s="35">
        <v>3.9579993939393937E-21</v>
      </c>
      <c r="AD108" s="35">
        <v>6.6364436363636374E-20</v>
      </c>
      <c r="AE108" s="35">
        <v>4.9859454545454542E-19</v>
      </c>
      <c r="AF108" s="35">
        <v>1.7863763636363633E-18</v>
      </c>
      <c r="AG108" s="35">
        <v>1.0563757575757577E-17</v>
      </c>
      <c r="AH108" s="35">
        <v>2.3373999999999999E-17</v>
      </c>
      <c r="AI108" s="35">
        <v>1.4111857831325285E-16</v>
      </c>
      <c r="AJ108" s="35">
        <v>5.5412563636363412E-16</v>
      </c>
      <c r="AK108" s="35">
        <v>1.5402892727272706E-15</v>
      </c>
      <c r="AL108" s="35">
        <v>6.9791818181818014E-15</v>
      </c>
      <c r="AM108" s="35">
        <v>1.3819893645990212E-13</v>
      </c>
      <c r="AN108" s="35">
        <v>3.2401473479576319E-12</v>
      </c>
      <c r="AO108" s="35">
        <v>6.3420957594553616E-12</v>
      </c>
      <c r="AP108" s="35">
        <v>9.444044170953091E-12</v>
      </c>
      <c r="AQ108" s="35">
        <v>1.254599258245082E-11</v>
      </c>
      <c r="AR108" s="35">
        <v>1.564794099394855E-11</v>
      </c>
      <c r="AS108" s="35">
        <v>1.8749889405446281E-11</v>
      </c>
      <c r="AT108" s="35">
        <v>4.2544945454545221E-11</v>
      </c>
      <c r="AU108" s="35">
        <v>9.3770399999999769E-11</v>
      </c>
      <c r="AV108" s="35">
        <v>2.9345963636363528E-10</v>
      </c>
      <c r="AW108" s="35">
        <v>6.4285236363635874E-10</v>
      </c>
      <c r="AX108" s="35">
        <v>1.7138705454545405E-9</v>
      </c>
      <c r="AY108" s="35">
        <v>4.4087662650602333E-9</v>
      </c>
      <c r="AZ108" s="35">
        <v>8.8628626506024271E-9</v>
      </c>
      <c r="BA108" s="35">
        <v>2.3690774545454626E-8</v>
      </c>
      <c r="BB108" s="35">
        <v>3.7851321212121216E-8</v>
      </c>
      <c r="BC108" s="35">
        <v>3.7635563636363634E-8</v>
      </c>
      <c r="BD108" s="35">
        <v>3.7319272727272725E-8</v>
      </c>
      <c r="BE108" s="35">
        <v>3.6910181818181813E-8</v>
      </c>
      <c r="BF108" s="35">
        <v>3.6275945454545447E-8</v>
      </c>
      <c r="BG108" s="35">
        <v>3.5497257186081686E-8</v>
      </c>
      <c r="BH108" s="35">
        <v>3.4325698940998483E-8</v>
      </c>
      <c r="BI108" s="35">
        <v>3.3154140695915273E-8</v>
      </c>
      <c r="BJ108" s="35">
        <v>3.1982582450832064E-8</v>
      </c>
      <c r="BK108" s="35">
        <v>3.081102420574886E-8</v>
      </c>
      <c r="BL108" s="35">
        <v>2.9639465960665654E-8</v>
      </c>
      <c r="BM108" s="35">
        <v>2.8467907715582447E-8</v>
      </c>
      <c r="BN108" s="35">
        <v>2.7093042424242421E-8</v>
      </c>
      <c r="BO108" s="35">
        <v>2.5588193939393935E-8</v>
      </c>
      <c r="BP108" s="35">
        <v>2.4042313253012045E-8</v>
      </c>
      <c r="BQ108" s="35">
        <v>2.2482818181818182E-8</v>
      </c>
      <c r="BR108" s="35">
        <v>2.0895545454545456E-8</v>
      </c>
      <c r="BS108" s="35">
        <v>1.9317333333333333E-8</v>
      </c>
      <c r="BT108" s="35">
        <v>1.7744E-8</v>
      </c>
    </row>
    <row r="109" spans="1:72" ht="21.75" thickBot="1" x14ac:dyDescent="0.4">
      <c r="A109" s="87" t="s">
        <v>1</v>
      </c>
      <c r="B109" s="35">
        <v>0.2</v>
      </c>
      <c r="C109" s="35">
        <v>0.2</v>
      </c>
      <c r="D109" s="35">
        <v>0.2</v>
      </c>
      <c r="E109" s="35">
        <v>0.2</v>
      </c>
      <c r="F109" s="35">
        <v>0.2</v>
      </c>
      <c r="G109" s="35">
        <v>0.2</v>
      </c>
      <c r="H109" s="35">
        <v>0.2</v>
      </c>
      <c r="I109" s="35">
        <v>0.2</v>
      </c>
      <c r="J109" s="35">
        <v>0.2</v>
      </c>
      <c r="K109" s="35">
        <v>0.2</v>
      </c>
      <c r="L109" s="35">
        <v>0.2</v>
      </c>
      <c r="M109" s="35">
        <v>0.2</v>
      </c>
      <c r="N109" s="35">
        <v>0.2</v>
      </c>
      <c r="O109" s="35">
        <v>0.2</v>
      </c>
      <c r="P109" s="35">
        <v>0.2</v>
      </c>
      <c r="Q109" s="35">
        <v>0.2</v>
      </c>
      <c r="R109" s="35">
        <v>0.2</v>
      </c>
      <c r="S109" s="35">
        <v>0.2</v>
      </c>
      <c r="T109" s="35">
        <v>0.2</v>
      </c>
      <c r="U109" s="35">
        <v>0.2</v>
      </c>
      <c r="V109" s="35">
        <v>0.2</v>
      </c>
      <c r="W109" s="35">
        <v>0.2</v>
      </c>
      <c r="X109" s="35">
        <v>0.2</v>
      </c>
      <c r="Y109" s="35">
        <v>0.2</v>
      </c>
      <c r="Z109" s="35">
        <v>0.2</v>
      </c>
      <c r="AA109" s="35">
        <v>0.2</v>
      </c>
      <c r="AB109" s="35">
        <v>0.2</v>
      </c>
      <c r="AC109" s="35">
        <v>0.2</v>
      </c>
      <c r="AD109" s="35">
        <v>0.2</v>
      </c>
      <c r="AE109" s="35">
        <v>0.2</v>
      </c>
      <c r="AF109" s="35">
        <v>0.2</v>
      </c>
      <c r="AG109" s="35">
        <v>0.2</v>
      </c>
      <c r="AH109" s="35">
        <v>0.2</v>
      </c>
      <c r="AI109" s="35">
        <v>0.2</v>
      </c>
      <c r="AJ109" s="35">
        <v>0.2</v>
      </c>
      <c r="AK109" s="35">
        <v>0.2</v>
      </c>
      <c r="AL109" s="35">
        <v>0.2</v>
      </c>
      <c r="AM109" s="35">
        <v>0.2</v>
      </c>
      <c r="AN109" s="35">
        <v>0.2</v>
      </c>
      <c r="AO109" s="35">
        <v>0.2</v>
      </c>
      <c r="AP109" s="35">
        <v>0.2</v>
      </c>
      <c r="AQ109" s="35">
        <v>0.2</v>
      </c>
      <c r="AR109" s="35">
        <v>0.2</v>
      </c>
      <c r="AS109" s="35">
        <v>0.2</v>
      </c>
      <c r="AT109" s="35">
        <v>0.2</v>
      </c>
      <c r="AU109" s="35">
        <v>0.2</v>
      </c>
      <c r="AV109" s="35">
        <v>0.2</v>
      </c>
      <c r="AW109" s="35">
        <v>0.2</v>
      </c>
      <c r="AX109" s="35">
        <v>0.2</v>
      </c>
      <c r="AY109" s="35">
        <v>0.2</v>
      </c>
      <c r="AZ109" s="35">
        <v>0.2</v>
      </c>
      <c r="BA109" s="35">
        <v>0.2</v>
      </c>
      <c r="BB109" s="35">
        <v>0.2</v>
      </c>
      <c r="BC109" s="35">
        <v>0.2</v>
      </c>
      <c r="BD109" s="35">
        <v>0.2</v>
      </c>
      <c r="BE109" s="35">
        <v>0.2</v>
      </c>
      <c r="BF109" s="35">
        <v>0.2</v>
      </c>
      <c r="BG109" s="35">
        <v>0.2</v>
      </c>
      <c r="BH109" s="35">
        <v>0.2</v>
      </c>
      <c r="BI109" s="35">
        <v>0.2</v>
      </c>
      <c r="BJ109" s="35">
        <v>0.2</v>
      </c>
      <c r="BK109" s="35">
        <v>0.2</v>
      </c>
      <c r="BL109" s="35">
        <v>0.2</v>
      </c>
      <c r="BM109" s="35">
        <v>0.2</v>
      </c>
      <c r="BN109" s="35">
        <v>0.2</v>
      </c>
      <c r="BO109" s="35">
        <v>0.2</v>
      </c>
      <c r="BP109" s="35">
        <v>0.2</v>
      </c>
      <c r="BQ109" s="35">
        <v>0.2</v>
      </c>
      <c r="BR109" s="35">
        <v>0.2</v>
      </c>
      <c r="BS109" s="35">
        <v>0.2</v>
      </c>
      <c r="BT109" s="35">
        <v>0.2</v>
      </c>
    </row>
    <row r="110" spans="1:72" ht="21.75" thickBot="1" x14ac:dyDescent="0.4">
      <c r="A110" s="87" t="s">
        <v>125</v>
      </c>
      <c r="B110" s="35">
        <v>0</v>
      </c>
      <c r="C110" s="35">
        <v>0</v>
      </c>
      <c r="D110" s="35">
        <v>0</v>
      </c>
      <c r="E110" s="35">
        <v>0</v>
      </c>
      <c r="F110" s="35">
        <v>6.4568835098336755E-33</v>
      </c>
      <c r="G110" s="35">
        <v>8.7167927382753468E-32</v>
      </c>
      <c r="H110" s="35">
        <v>1.6787897125567325E-31</v>
      </c>
      <c r="I110" s="35">
        <v>2.4859001512859307E-31</v>
      </c>
      <c r="J110" s="35">
        <v>3.2930105900151285E-31</v>
      </c>
      <c r="K110" s="35">
        <v>4.1001210287443262E-31</v>
      </c>
      <c r="L110" s="35">
        <v>4.907231467473524E-31</v>
      </c>
      <c r="M110" s="35">
        <v>4.3178634748865274E-26</v>
      </c>
      <c r="N110" s="35">
        <v>1.3504693527836606E-25</v>
      </c>
      <c r="O110" s="35">
        <v>2.2691523580786687E-25</v>
      </c>
      <c r="P110" s="35">
        <v>3.1878353633736768E-25</v>
      </c>
      <c r="Q110" s="35">
        <v>4.1065183686686845E-25</v>
      </c>
      <c r="R110" s="35">
        <v>5.025201373963693E-25</v>
      </c>
      <c r="S110" s="35">
        <v>5.9438843792587007E-25</v>
      </c>
      <c r="T110" s="35">
        <v>8.2795727272727321E-25</v>
      </c>
      <c r="U110" s="35">
        <v>8.9953379127272582E-25</v>
      </c>
      <c r="V110" s="35">
        <v>2.7493279733333186E-25</v>
      </c>
      <c r="W110" s="35">
        <v>7.1583272727272576E-29</v>
      </c>
      <c r="X110" s="35">
        <v>5.9105454545452956E-30</v>
      </c>
      <c r="Y110" s="35">
        <v>0</v>
      </c>
      <c r="Z110" s="35">
        <v>8.560303030303031E-32</v>
      </c>
      <c r="AA110" s="35">
        <v>4.2801515151515155E-31</v>
      </c>
      <c r="AB110" s="35">
        <v>3.5953272727272727E-31</v>
      </c>
      <c r="AC110" s="35">
        <v>1.7120606060606027E-32</v>
      </c>
      <c r="AD110" s="35">
        <v>0</v>
      </c>
      <c r="AE110" s="35">
        <v>0</v>
      </c>
      <c r="AF110" s="35">
        <v>0</v>
      </c>
      <c r="AG110" s="35">
        <v>1.4284636363636363E-32</v>
      </c>
      <c r="AH110" s="35">
        <v>3.6261000000000001E-32</v>
      </c>
      <c r="AI110" s="35">
        <v>5.6172891566409151E-21</v>
      </c>
      <c r="AJ110" s="35">
        <v>2.6941103961030117E-16</v>
      </c>
      <c r="AK110" s="35">
        <v>1.0617690246406041E-15</v>
      </c>
      <c r="AL110" s="35">
        <v>5.4656327272727129E-15</v>
      </c>
      <c r="AM110" s="35">
        <v>1.2231150832071981E-13</v>
      </c>
      <c r="AN110" s="35">
        <v>2.8988242163388737E-12</v>
      </c>
      <c r="AO110" s="35">
        <v>5.6753369243570268E-12</v>
      </c>
      <c r="AP110" s="35">
        <v>8.4518496323751807E-12</v>
      </c>
      <c r="AQ110" s="35">
        <v>1.1228362340393334E-11</v>
      </c>
      <c r="AR110" s="35">
        <v>1.4004875048411488E-11</v>
      </c>
      <c r="AS110" s="35">
        <v>1.678138775642964E-11</v>
      </c>
      <c r="AT110" s="35">
        <v>3.6264509090908905E-11</v>
      </c>
      <c r="AU110" s="35">
        <v>7.7893599999999805E-11</v>
      </c>
      <c r="AV110" s="35">
        <v>2.1818559999999927E-10</v>
      </c>
      <c r="AW110" s="35">
        <v>5.1959515151514606E-10</v>
      </c>
      <c r="AX110" s="35">
        <v>1.7130193939393884E-9</v>
      </c>
      <c r="AY110" s="35">
        <v>9.6597879518071989E-9</v>
      </c>
      <c r="AZ110" s="35">
        <v>2.4922679518072341E-8</v>
      </c>
      <c r="BA110" s="35">
        <v>7.2870680585515546E-2</v>
      </c>
      <c r="BB110" s="35">
        <v>0.1480075151515152</v>
      </c>
      <c r="BC110" s="35">
        <v>0.1561105454545455</v>
      </c>
      <c r="BD110" s="35">
        <v>0.16</v>
      </c>
      <c r="BE110" s="35">
        <v>0.16</v>
      </c>
      <c r="BF110" s="35">
        <v>0.16</v>
      </c>
      <c r="BG110" s="35">
        <v>0.16</v>
      </c>
      <c r="BH110" s="35">
        <v>0.16</v>
      </c>
      <c r="BI110" s="35">
        <v>0.16</v>
      </c>
      <c r="BJ110" s="35">
        <v>0.16</v>
      </c>
      <c r="BK110" s="35">
        <v>0.16</v>
      </c>
      <c r="BL110" s="35">
        <v>0.16</v>
      </c>
      <c r="BM110" s="35">
        <v>0.16</v>
      </c>
      <c r="BN110" s="35">
        <v>0.16</v>
      </c>
      <c r="BO110" s="35">
        <v>0.16</v>
      </c>
      <c r="BP110" s="35">
        <v>0.16</v>
      </c>
      <c r="BQ110" s="35">
        <v>0.16</v>
      </c>
      <c r="BR110" s="35">
        <v>0.16</v>
      </c>
      <c r="BS110" s="35">
        <v>0.16</v>
      </c>
      <c r="BT110" s="35">
        <v>0.16</v>
      </c>
    </row>
    <row r="111" spans="1:72" ht="21.75" thickBot="1" x14ac:dyDescent="0.4">
      <c r="A111" s="87" t="s">
        <v>126</v>
      </c>
      <c r="B111" s="35">
        <v>6.0286545454545342E-32</v>
      </c>
      <c r="C111" s="35">
        <v>0</v>
      </c>
      <c r="D111" s="35">
        <v>0</v>
      </c>
      <c r="E111" s="35">
        <v>0</v>
      </c>
      <c r="F111" s="35">
        <v>1.4798184568835304E-19</v>
      </c>
      <c r="G111" s="35">
        <v>1.9977549167927396E-18</v>
      </c>
      <c r="H111" s="35">
        <v>3.8475279878971265E-18</v>
      </c>
      <c r="I111" s="35">
        <v>5.6973010590015133E-18</v>
      </c>
      <c r="J111" s="35">
        <v>7.5470741301058993E-18</v>
      </c>
      <c r="K111" s="35">
        <v>9.3968472012102869E-18</v>
      </c>
      <c r="L111" s="35">
        <v>1.1246620272314673E-17</v>
      </c>
      <c r="M111" s="35">
        <v>1.1357016338880464E-16</v>
      </c>
      <c r="N111" s="35">
        <v>3.2919391527987889E-16</v>
      </c>
      <c r="O111" s="35">
        <v>5.4481766717095307E-16</v>
      </c>
      <c r="P111" s="35">
        <v>7.6044141906202735E-16</v>
      </c>
      <c r="Q111" s="35">
        <v>9.7606517095310153E-16</v>
      </c>
      <c r="R111" s="35">
        <v>1.1916889228441759E-15</v>
      </c>
      <c r="S111" s="35">
        <v>1.4073126747352501E-15</v>
      </c>
      <c r="T111" s="35">
        <v>8.6878981818181662E-16</v>
      </c>
      <c r="U111" s="35">
        <v>3.022872804799995E-16</v>
      </c>
      <c r="V111" s="35">
        <v>9.2369568479999525E-17</v>
      </c>
      <c r="W111" s="35">
        <v>3.8151321212121132E-21</v>
      </c>
      <c r="X111" s="35">
        <v>3.1501090909090049E-22</v>
      </c>
      <c r="Y111" s="35">
        <v>0</v>
      </c>
      <c r="Z111" s="35">
        <v>1.4637575757575758E-26</v>
      </c>
      <c r="AA111" s="35">
        <v>7.3187878787878794E-26</v>
      </c>
      <c r="AB111" s="35">
        <v>6.1477818181818178E-26</v>
      </c>
      <c r="AC111" s="35">
        <v>2.9275151515151481E-27</v>
      </c>
      <c r="AD111" s="35">
        <v>0</v>
      </c>
      <c r="AE111" s="35">
        <v>0</v>
      </c>
      <c r="AF111" s="35">
        <v>0</v>
      </c>
      <c r="AG111" s="35">
        <v>1.3702000000000002E-30</v>
      </c>
      <c r="AH111" s="35">
        <v>3.4782000000000002E-30</v>
      </c>
      <c r="AI111" s="35">
        <v>1.2724096385680442E-19</v>
      </c>
      <c r="AJ111" s="35">
        <v>1.5280452716363534E-15</v>
      </c>
      <c r="AK111" s="35">
        <v>6.0216748352727161E-15</v>
      </c>
      <c r="AL111" s="35">
        <v>1.1368734545454532E-14</v>
      </c>
      <c r="AM111" s="35">
        <v>1.8075990922844108E-14</v>
      </c>
      <c r="AN111" s="35">
        <v>4.8225763993948483E-14</v>
      </c>
      <c r="AO111" s="35">
        <v>7.8375537065052858E-14</v>
      </c>
      <c r="AP111" s="35">
        <v>1.0852531013615723E-13</v>
      </c>
      <c r="AQ111" s="35">
        <v>1.3867508320726161E-13</v>
      </c>
      <c r="AR111" s="35">
        <v>1.6882485627836601E-13</v>
      </c>
      <c r="AS111" s="35">
        <v>1.9897462934947038E-13</v>
      </c>
      <c r="AT111" s="35">
        <v>2.4798781818181784E-13</v>
      </c>
      <c r="AU111" s="35">
        <v>3.2200599999999967E-13</v>
      </c>
      <c r="AV111" s="35">
        <v>4.0758709090909052E-13</v>
      </c>
      <c r="AW111" s="35">
        <v>5.3333612121211956E-13</v>
      </c>
      <c r="AX111" s="35">
        <v>9.0607551515151347E-13</v>
      </c>
      <c r="AY111" s="35">
        <v>2.1613939759036102E-12</v>
      </c>
      <c r="AZ111" s="35">
        <v>4.3728397590361521E-12</v>
      </c>
      <c r="BA111" s="35">
        <v>4.8058981574830561E-6</v>
      </c>
      <c r="BB111" s="35">
        <v>9.5032642424242371E-6</v>
      </c>
      <c r="BC111" s="35">
        <v>8.5201127272727235E-6</v>
      </c>
      <c r="BD111" s="35">
        <v>7.4610412121212072E-6</v>
      </c>
      <c r="BE111" s="35">
        <v>6.331889696969692E-6</v>
      </c>
      <c r="BF111" s="35">
        <v>5.4524545454545421E-6</v>
      </c>
      <c r="BG111" s="35">
        <v>4.6989098335854747E-6</v>
      </c>
      <c r="BH111" s="35">
        <v>4.2594090771558228E-6</v>
      </c>
      <c r="BI111" s="35">
        <v>3.8199083207261708E-6</v>
      </c>
      <c r="BJ111" s="35">
        <v>3.3804075642965189E-6</v>
      </c>
      <c r="BK111" s="35">
        <v>2.940906807866867E-6</v>
      </c>
      <c r="BL111" s="35">
        <v>2.501406051437215E-6</v>
      </c>
      <c r="BM111" s="35">
        <v>2.0619052950075631E-6</v>
      </c>
      <c r="BN111" s="35">
        <v>1.7575569696969692E-6</v>
      </c>
      <c r="BO111" s="35">
        <v>1.5396175757575752E-6</v>
      </c>
      <c r="BP111" s="35">
        <v>1.3686831325301204E-6</v>
      </c>
      <c r="BQ111" s="35">
        <v>1.2105636363636362E-6</v>
      </c>
      <c r="BR111" s="35">
        <v>1.0777757575757576E-6</v>
      </c>
      <c r="BS111" s="35">
        <v>9.6333363636363632E-7</v>
      </c>
      <c r="BT111" s="35">
        <v>8.5876999999999995E-7</v>
      </c>
    </row>
    <row r="112" spans="1:72" ht="21.75" thickBot="1" x14ac:dyDescent="0.4">
      <c r="A112" s="87" t="s">
        <v>127</v>
      </c>
      <c r="B112" s="35">
        <v>0</v>
      </c>
      <c r="C112" s="35">
        <v>0</v>
      </c>
      <c r="D112" s="35">
        <v>0</v>
      </c>
      <c r="E112" s="35">
        <v>0</v>
      </c>
      <c r="F112" s="35">
        <v>1.5836611195159072E-23</v>
      </c>
      <c r="G112" s="35">
        <v>2.1379425113464465E-22</v>
      </c>
      <c r="H112" s="35">
        <v>4.1175189107413019E-22</v>
      </c>
      <c r="I112" s="35">
        <v>6.0970953101361577E-22</v>
      </c>
      <c r="J112" s="35">
        <v>8.0766717095310131E-22</v>
      </c>
      <c r="K112" s="35">
        <v>1.0056248108925868E-21</v>
      </c>
      <c r="L112" s="35">
        <v>1.2035824508320725E-21</v>
      </c>
      <c r="M112" s="35">
        <v>8.3761636762480937E-19</v>
      </c>
      <c r="N112" s="35">
        <v>2.6169948093797269E-18</v>
      </c>
      <c r="O112" s="35">
        <v>4.396373251134645E-18</v>
      </c>
      <c r="P112" s="35">
        <v>6.1757516928895627E-18</v>
      </c>
      <c r="Q112" s="35">
        <v>7.9551301346444796E-18</v>
      </c>
      <c r="R112" s="35">
        <v>9.7345085763993974E-18</v>
      </c>
      <c r="S112" s="35">
        <v>1.1513887018154315E-17</v>
      </c>
      <c r="T112" s="35">
        <v>9.373086060606053E-18</v>
      </c>
      <c r="U112" s="35">
        <v>6.2642112254545356E-18</v>
      </c>
      <c r="V112" s="35">
        <v>1.9142646799999905E-18</v>
      </c>
      <c r="W112" s="35">
        <v>1.9038666666666625E-22</v>
      </c>
      <c r="X112" s="35">
        <v>1.5719999999999575E-23</v>
      </c>
      <c r="Y112" s="35">
        <v>0</v>
      </c>
      <c r="Z112" s="35">
        <v>7.8728787878787879E-27</v>
      </c>
      <c r="AA112" s="35">
        <v>3.936439393939394E-26</v>
      </c>
      <c r="AB112" s="35">
        <v>3.3066090909090905E-26</v>
      </c>
      <c r="AC112" s="35">
        <v>1.5745757575757587E-27</v>
      </c>
      <c r="AD112" s="35">
        <v>0</v>
      </c>
      <c r="AE112" s="35">
        <v>0</v>
      </c>
      <c r="AF112" s="35">
        <v>0</v>
      </c>
      <c r="AG112" s="35">
        <v>1.0843181818181817E-29</v>
      </c>
      <c r="AH112" s="35">
        <v>2.7524999999999999E-29</v>
      </c>
      <c r="AI112" s="35">
        <v>1.8407831325410617E-18</v>
      </c>
      <c r="AJ112" s="35">
        <v>3.9469213919393679E-14</v>
      </c>
      <c r="AK112" s="35">
        <v>1.5554614985878761E-13</v>
      </c>
      <c r="AL112" s="35">
        <v>4.2974727272727194E-13</v>
      </c>
      <c r="AM112" s="35">
        <v>1.2104255068078412E-12</v>
      </c>
      <c r="AN112" s="35">
        <v>1.2441563177004509E-11</v>
      </c>
      <c r="AO112" s="35">
        <v>2.3672700847201177E-11</v>
      </c>
      <c r="AP112" s="35">
        <v>3.4903838517397844E-11</v>
      </c>
      <c r="AQ112" s="35">
        <v>4.6134976187594517E-11</v>
      </c>
      <c r="AR112" s="35">
        <v>5.7366113857791184E-11</v>
      </c>
      <c r="AS112" s="35">
        <v>6.8597251527987857E-11</v>
      </c>
      <c r="AT112" s="35">
        <v>1.0430701818181786E-10</v>
      </c>
      <c r="AU112" s="35">
        <v>1.7246519999999968E-10</v>
      </c>
      <c r="AV112" s="35">
        <v>2.9875418181818118E-10</v>
      </c>
      <c r="AW112" s="35">
        <v>5.0689442424242132E-10</v>
      </c>
      <c r="AX112" s="35">
        <v>1.1530823030303001E-9</v>
      </c>
      <c r="AY112" s="35">
        <v>3.9203867469879423E-9</v>
      </c>
      <c r="AZ112" s="35">
        <v>8.9855674698795378E-9</v>
      </c>
      <c r="BA112" s="35">
        <v>1.5085520130157053E-2</v>
      </c>
      <c r="BB112" s="35">
        <v>3.1124018181818203E-2</v>
      </c>
      <c r="BC112" s="35">
        <v>3.5647654545454564E-2</v>
      </c>
      <c r="BD112" s="35">
        <v>3.9458103030303046E-2</v>
      </c>
      <c r="BE112" s="35">
        <v>4.2610224242424263E-2</v>
      </c>
      <c r="BF112" s="35">
        <v>4.6102963636363653E-2</v>
      </c>
      <c r="BG112" s="35">
        <v>4.9933717095310158E-2</v>
      </c>
      <c r="BH112" s="35">
        <v>5.4782431164901682E-2</v>
      </c>
      <c r="BI112" s="35">
        <v>5.9631145234493213E-2</v>
      </c>
      <c r="BJ112" s="35">
        <v>6.4479859304084744E-2</v>
      </c>
      <c r="BK112" s="35">
        <v>6.9328573373676261E-2</v>
      </c>
      <c r="BL112" s="35">
        <v>7.4177287443267792E-2</v>
      </c>
      <c r="BM112" s="35">
        <v>7.9026001512859323E-2</v>
      </c>
      <c r="BN112" s="35">
        <v>8.49699878787879E-2</v>
      </c>
      <c r="BO112" s="35">
        <v>9.1614230303030314E-2</v>
      </c>
      <c r="BP112" s="35">
        <v>9.9143614457831333E-2</v>
      </c>
      <c r="BQ112" s="35">
        <v>0.10709272727272727</v>
      </c>
      <c r="BR112" s="35">
        <v>0.11593515151515152</v>
      </c>
      <c r="BS112" s="35">
        <v>0.12573484848484848</v>
      </c>
      <c r="BT112" s="35">
        <v>0.13605</v>
      </c>
    </row>
    <row r="113" spans="1:72" ht="21.75" thickBot="1" x14ac:dyDescent="0.4">
      <c r="A113" s="87" t="s">
        <v>26</v>
      </c>
      <c r="B113" s="35">
        <v>-18.95</v>
      </c>
      <c r="C113" s="35">
        <v>-18.954606060606061</v>
      </c>
      <c r="D113" s="35">
        <v>-18.966727272727272</v>
      </c>
      <c r="E113" s="35">
        <v>-19.080606060606058</v>
      </c>
      <c r="F113" s="35">
        <v>-19.221089258698939</v>
      </c>
      <c r="G113" s="35">
        <v>-19.234704992435702</v>
      </c>
      <c r="H113" s="35">
        <v>-19.248320726172466</v>
      </c>
      <c r="I113" s="35">
        <v>-19.261936459909226</v>
      </c>
      <c r="J113" s="35">
        <v>-19.275552193645989</v>
      </c>
      <c r="K113" s="35">
        <v>-19.289167927382753</v>
      </c>
      <c r="L113" s="35">
        <v>-19.302783661119516</v>
      </c>
      <c r="M113" s="35">
        <v>-19.318532526475035</v>
      </c>
      <c r="N113" s="35">
        <v>-19.336686838124052</v>
      </c>
      <c r="O113" s="35">
        <v>-19.354841149773069</v>
      </c>
      <c r="P113" s="35">
        <v>-19.372995461422086</v>
      </c>
      <c r="Q113" s="35">
        <v>-19.391149773071103</v>
      </c>
      <c r="R113" s="35">
        <v>-19.409304084720119</v>
      </c>
      <c r="S113" s="35">
        <v>-19.427458396369136</v>
      </c>
      <c r="T113" s="35">
        <v>-19.445636363636364</v>
      </c>
      <c r="U113" s="35">
        <v>-19.463818181818183</v>
      </c>
      <c r="V113" s="35">
        <v>-19.481999999999999</v>
      </c>
      <c r="W113" s="35">
        <v>-19.500181818181819</v>
      </c>
      <c r="X113" s="35">
        <v>-19.518363636363635</v>
      </c>
      <c r="Y113" s="35">
        <v>-19.492590361445782</v>
      </c>
      <c r="Z113" s="35">
        <v>-19.433636363636364</v>
      </c>
      <c r="AA113" s="35">
        <v>-19.288181818181819</v>
      </c>
      <c r="AB113" s="35">
        <v>-19.200909090909089</v>
      </c>
      <c r="AC113" s="35">
        <v>-19.152424242424242</v>
      </c>
      <c r="AD113" s="35">
        <v>-19.144242424242425</v>
      </c>
      <c r="AE113" s="35">
        <v>-19.14</v>
      </c>
      <c r="AF113" s="35">
        <v>-19.14</v>
      </c>
      <c r="AG113" s="35">
        <v>-19.147878787878788</v>
      </c>
      <c r="AH113" s="35">
        <v>-19.16</v>
      </c>
      <c r="AI113" s="35">
        <v>-19.178072289156628</v>
      </c>
      <c r="AJ113" s="35">
        <v>-19.19618181818182</v>
      </c>
      <c r="AK113" s="35">
        <v>-19.214363636363636</v>
      </c>
      <c r="AL113" s="35">
        <v>-19.232545454545455</v>
      </c>
      <c r="AM113" s="35">
        <v>-19.250786686838126</v>
      </c>
      <c r="AN113" s="35">
        <v>-19.270453857791225</v>
      </c>
      <c r="AO113" s="35">
        <v>-19.290121028744327</v>
      </c>
      <c r="AP113" s="35">
        <v>-19.309788199697426</v>
      </c>
      <c r="AQ113" s="35">
        <v>-19.329455370650528</v>
      </c>
      <c r="AR113" s="35">
        <v>-19.349122541603631</v>
      </c>
      <c r="AS113" s="35">
        <v>-19.36878971255673</v>
      </c>
      <c r="AT113" s="35">
        <v>-19.390424242424242</v>
      </c>
      <c r="AU113" s="35">
        <v>-19.414666666666669</v>
      </c>
      <c r="AV113" s="35">
        <v>-19.43418181818182</v>
      </c>
      <c r="AW113" s="35">
        <v>-19.452363636363636</v>
      </c>
      <c r="AX113" s="35">
        <v>-19.470545454545455</v>
      </c>
      <c r="AY113" s="35">
        <v>-19.488674698795183</v>
      </c>
      <c r="AZ113" s="35">
        <v>-19.506746987951807</v>
      </c>
      <c r="BA113" s="35">
        <v>-19.52987878787879</v>
      </c>
      <c r="BB113" s="35">
        <v>-19.553090909090908</v>
      </c>
      <c r="BC113" s="35">
        <v>-19.571272727272728</v>
      </c>
      <c r="BD113" s="35">
        <v>-19.589454545454544</v>
      </c>
      <c r="BE113" s="35">
        <v>-19.607636363636363</v>
      </c>
      <c r="BF113" s="35">
        <v>-19.625818181818182</v>
      </c>
      <c r="BG113" s="35">
        <v>-19.643993948562784</v>
      </c>
      <c r="BH113" s="35">
        <v>-19.662148260211801</v>
      </c>
      <c r="BI113" s="35">
        <v>-19.680302571860818</v>
      </c>
      <c r="BJ113" s="35">
        <v>-19.698456883509834</v>
      </c>
      <c r="BK113" s="35">
        <v>-19.716611195158851</v>
      </c>
      <c r="BL113" s="35">
        <v>-19.734765506807868</v>
      </c>
      <c r="BM113" s="35">
        <v>-19.752919818456885</v>
      </c>
      <c r="BN113" s="35">
        <v>-19.771090909090908</v>
      </c>
      <c r="BO113" s="35">
        <v>-19.789272727272728</v>
      </c>
      <c r="BP113" s="35">
        <v>-19.807349397590361</v>
      </c>
      <c r="BQ113" s="35">
        <v>-19.825454545454544</v>
      </c>
      <c r="BR113" s="35">
        <v>-19.843636363636364</v>
      </c>
      <c r="BS113" s="35">
        <v>-19.861818181818183</v>
      </c>
      <c r="BT113" s="35">
        <v>-19.88</v>
      </c>
    </row>
    <row r="114" spans="1:72" ht="21.75" thickBot="1" x14ac:dyDescent="0.4">
      <c r="A114" s="87" t="s">
        <v>5</v>
      </c>
      <c r="B114" s="35">
        <v>-62.024848484848484</v>
      </c>
      <c r="C114" s="35">
        <v>-60.203636363636363</v>
      </c>
      <c r="D114" s="35">
        <v>-58.476363636363629</v>
      </c>
      <c r="E114" s="35">
        <v>-56.235878787878782</v>
      </c>
      <c r="F114" s="35">
        <v>-53.842420574886532</v>
      </c>
      <c r="G114" s="35">
        <v>-51.87267776096823</v>
      </c>
      <c r="H114" s="35">
        <v>-49.902934947049921</v>
      </c>
      <c r="I114" s="35">
        <v>-47.93319213313162</v>
      </c>
      <c r="J114" s="35">
        <v>-45.963449319213311</v>
      </c>
      <c r="K114" s="35">
        <v>-43.993706505295009</v>
      </c>
      <c r="L114" s="35">
        <v>-42.0239636913767</v>
      </c>
      <c r="M114" s="35">
        <v>-40.293131618759453</v>
      </c>
      <c r="N114" s="35">
        <v>-38.831709531013615</v>
      </c>
      <c r="O114" s="35">
        <v>-37.370287443267777</v>
      </c>
      <c r="P114" s="35">
        <v>-35.908865355521932</v>
      </c>
      <c r="Q114" s="35">
        <v>-34.447443267776094</v>
      </c>
      <c r="R114" s="35">
        <v>-32.986021180030257</v>
      </c>
      <c r="S114" s="35">
        <v>-31.524599092284415</v>
      </c>
      <c r="T114" s="35">
        <v>-30.256727272727272</v>
      </c>
      <c r="U114" s="35">
        <v>-29.034363636363636</v>
      </c>
      <c r="V114" s="35">
        <v>-27.864666666666665</v>
      </c>
      <c r="W114" s="35">
        <v>-26.732303030303029</v>
      </c>
      <c r="X114" s="35">
        <v>-25.629272727272728</v>
      </c>
      <c r="Y114" s="35">
        <v>-24.58710843373494</v>
      </c>
      <c r="Z114" s="35">
        <v>-23.563030303030303</v>
      </c>
      <c r="AA114" s="35">
        <v>-22.575151515151514</v>
      </c>
      <c r="AB114" s="35">
        <v>-21.616363636363637</v>
      </c>
      <c r="AC114" s="35">
        <v>-20.676969696969696</v>
      </c>
      <c r="AD114" s="35">
        <v>-19.783636363636361</v>
      </c>
      <c r="AE114" s="35">
        <v>-18.921818181818182</v>
      </c>
      <c r="AF114" s="35">
        <v>-18.127878787878789</v>
      </c>
      <c r="AG114" s="35">
        <v>-17.456060606060607</v>
      </c>
      <c r="AH114" s="35">
        <v>-16.850000000000001</v>
      </c>
      <c r="AI114" s="35">
        <v>-16.277710843373494</v>
      </c>
      <c r="AJ114" s="35">
        <v>-15.714545454545457</v>
      </c>
      <c r="AK114" s="35">
        <v>-15.16909090909091</v>
      </c>
      <c r="AL114" s="35">
        <v>-14.63618181818182</v>
      </c>
      <c r="AM114" s="35">
        <v>-14.111059001512862</v>
      </c>
      <c r="AN114" s="35">
        <v>-13.637534039334344</v>
      </c>
      <c r="AO114" s="35">
        <v>-13.164009077155827</v>
      </c>
      <c r="AP114" s="35">
        <v>-12.690484114977309</v>
      </c>
      <c r="AQ114" s="35">
        <v>-12.216959152798792</v>
      </c>
      <c r="AR114" s="35">
        <v>-11.743434190620274</v>
      </c>
      <c r="AS114" s="35">
        <v>-11.269909228441756</v>
      </c>
      <c r="AT114" s="35">
        <v>-10.814969696969699</v>
      </c>
      <c r="AU114" s="35">
        <v>-10.384666666666668</v>
      </c>
      <c r="AV114" s="35">
        <v>-9.9666545454545474</v>
      </c>
      <c r="AW114" s="35">
        <v>-9.5541575757575767</v>
      </c>
      <c r="AX114" s="35">
        <v>-9.1553696969696983</v>
      </c>
      <c r="AY114" s="35">
        <v>-8.7643855421686752</v>
      </c>
      <c r="AZ114" s="35">
        <v>-8.3818554216867458</v>
      </c>
      <c r="BA114" s="35">
        <v>-8.0153151515151499</v>
      </c>
      <c r="BB114" s="35">
        <v>-7.7225515151515154</v>
      </c>
      <c r="BC114" s="35">
        <v>-7.7728545454545452</v>
      </c>
      <c r="BD114" s="35">
        <v>-7.8228424242424239</v>
      </c>
      <c r="BE114" s="35">
        <v>-7.8725393939393937</v>
      </c>
      <c r="BF114" s="35">
        <v>-7.9232909090909089</v>
      </c>
      <c r="BG114" s="35">
        <v>-7.9748487140695916</v>
      </c>
      <c r="BH114" s="35">
        <v>-8.0287065052950073</v>
      </c>
      <c r="BI114" s="35">
        <v>-8.0825642965204239</v>
      </c>
      <c r="BJ114" s="35">
        <v>-8.1364220877458404</v>
      </c>
      <c r="BK114" s="35">
        <v>-8.190279878971257</v>
      </c>
      <c r="BL114" s="35">
        <v>-8.2441376701966718</v>
      </c>
      <c r="BM114" s="35">
        <v>-8.2979954614220883</v>
      </c>
      <c r="BN114" s="35">
        <v>-8.3544909090909094</v>
      </c>
      <c r="BO114" s="35">
        <v>-8.4126727272727262</v>
      </c>
      <c r="BP114" s="35">
        <v>-8.472253012048192</v>
      </c>
      <c r="BQ114" s="35">
        <v>-8.5327272727272732</v>
      </c>
      <c r="BR114" s="35">
        <v>-8.5951515151515157</v>
      </c>
      <c r="BS114" s="35">
        <v>-8.6595454545454551</v>
      </c>
      <c r="BT114" s="35">
        <v>-8.7249999999999996</v>
      </c>
    </row>
    <row r="115" spans="1:72" ht="21.75" thickBot="1" x14ac:dyDescent="0.4">
      <c r="A115" s="87" t="s">
        <v>6</v>
      </c>
      <c r="B115" s="35">
        <v>-17.800424242424242</v>
      </c>
      <c r="C115" s="35">
        <v>-17.456424242424241</v>
      </c>
      <c r="D115" s="35">
        <v>-17.104909090909093</v>
      </c>
      <c r="E115" s="35">
        <v>-16.195939393939394</v>
      </c>
      <c r="F115" s="35">
        <v>-15.11251134644478</v>
      </c>
      <c r="G115" s="35">
        <v>-14.393903177004537</v>
      </c>
      <c r="H115" s="35">
        <v>-13.675295007564296</v>
      </c>
      <c r="I115" s="35">
        <v>-12.956686838124053</v>
      </c>
      <c r="J115" s="35">
        <v>-12.238078668683812</v>
      </c>
      <c r="K115" s="35">
        <v>-11.519470499243571</v>
      </c>
      <c r="L115" s="35">
        <v>-10.800862329803328</v>
      </c>
      <c r="M115" s="35">
        <v>-10.166086232980334</v>
      </c>
      <c r="N115" s="35">
        <v>-9.6258441754916788</v>
      </c>
      <c r="O115" s="35">
        <v>-9.0856021180030258</v>
      </c>
      <c r="P115" s="35">
        <v>-8.5453600605143727</v>
      </c>
      <c r="Q115" s="35">
        <v>-8.0051180030257179</v>
      </c>
      <c r="R115" s="35">
        <v>-7.4648759455370648</v>
      </c>
      <c r="S115" s="35">
        <v>-6.92463388804841</v>
      </c>
      <c r="T115" s="35">
        <v>-6.4502727272727265</v>
      </c>
      <c r="U115" s="35">
        <v>-5.9919818181818165</v>
      </c>
      <c r="V115" s="35">
        <v>-5.553799999999999</v>
      </c>
      <c r="W115" s="35">
        <v>-5.1285151515151508</v>
      </c>
      <c r="X115" s="35">
        <v>-4.7133636363636358</v>
      </c>
      <c r="Y115" s="35">
        <v>-4.3903915662650599</v>
      </c>
      <c r="Z115" s="35">
        <v>-4.1610606060606061</v>
      </c>
      <c r="AA115" s="35">
        <v>-4.1853030303030305</v>
      </c>
      <c r="AB115" s="35">
        <v>-4.2099090909090906</v>
      </c>
      <c r="AC115" s="35">
        <v>-4.2347575757575759</v>
      </c>
      <c r="AD115" s="35">
        <v>-4.2590303030303032</v>
      </c>
      <c r="AE115" s="35">
        <v>-4.2834545454545454</v>
      </c>
      <c r="AF115" s="35">
        <v>-4.3083030303030307</v>
      </c>
      <c r="AG115" s="35">
        <v>-4.3331515151515152</v>
      </c>
      <c r="AH115" s="35">
        <v>-4.3579999999999997</v>
      </c>
      <c r="AI115" s="35">
        <v>-4.3826987951807226</v>
      </c>
      <c r="AJ115" s="35">
        <v>-4.4074484848484845</v>
      </c>
      <c r="AK115" s="35">
        <v>-4.4322969696969698</v>
      </c>
      <c r="AL115" s="35">
        <v>-4.4571454545454543</v>
      </c>
      <c r="AM115" s="35">
        <v>-4.4819803328290471</v>
      </c>
      <c r="AN115" s="35">
        <v>-4.5064886535552189</v>
      </c>
      <c r="AO115" s="35">
        <v>-4.5309969742813916</v>
      </c>
      <c r="AP115" s="35">
        <v>-4.5555052950075643</v>
      </c>
      <c r="AQ115" s="35">
        <v>-4.5800136157337361</v>
      </c>
      <c r="AR115" s="35">
        <v>-4.6045219364599088</v>
      </c>
      <c r="AS115" s="35">
        <v>-4.6290302571860815</v>
      </c>
      <c r="AT115" s="35">
        <v>-4.6534242424242418</v>
      </c>
      <c r="AU115" s="35">
        <v>-4.6776666666666662</v>
      </c>
      <c r="AV115" s="35">
        <v>-4.7014363636363639</v>
      </c>
      <c r="AW115" s="35">
        <v>-4.7251515151515155</v>
      </c>
      <c r="AX115" s="35">
        <v>-4.7493939393939391</v>
      </c>
      <c r="AY115" s="35">
        <v>-4.7732771084337342</v>
      </c>
      <c r="AZ115" s="35">
        <v>-4.7967710843373492</v>
      </c>
      <c r="BA115" s="35">
        <v>-4.8203818181818185</v>
      </c>
      <c r="BB115" s="35">
        <v>-4.8439151515151515</v>
      </c>
      <c r="BC115" s="35">
        <v>-4.8669454545454549</v>
      </c>
      <c r="BD115" s="35">
        <v>-4.8902909090909095</v>
      </c>
      <c r="BE115" s="35">
        <v>-4.9139272727272729</v>
      </c>
      <c r="BF115" s="35">
        <v>-4.9370363636363637</v>
      </c>
      <c r="BG115" s="35">
        <v>-4.9599591527987901</v>
      </c>
      <c r="BH115" s="35">
        <v>-4.9825007564296522</v>
      </c>
      <c r="BI115" s="35">
        <v>-5.0050423600605143</v>
      </c>
      <c r="BJ115" s="35">
        <v>-5.0275839636913773</v>
      </c>
      <c r="BK115" s="35">
        <v>-5.0501255673222394</v>
      </c>
      <c r="BL115" s="35">
        <v>-5.0726671709531015</v>
      </c>
      <c r="BM115" s="35">
        <v>-5.0952087745839636</v>
      </c>
      <c r="BN115" s="35">
        <v>-5.1176787878787877</v>
      </c>
      <c r="BO115" s="35">
        <v>-5.1401030303030302</v>
      </c>
      <c r="BP115" s="35">
        <v>-5.1618192771084335</v>
      </c>
      <c r="BQ115" s="35">
        <v>-5.1837272727272721</v>
      </c>
      <c r="BR115" s="35">
        <v>-5.2061515151515154</v>
      </c>
      <c r="BS115" s="35">
        <v>-5.2281818181818185</v>
      </c>
      <c r="BT115" s="35">
        <v>-5.25</v>
      </c>
    </row>
    <row r="116" spans="1:72" ht="21.75" thickBot="1" x14ac:dyDescent="0.4">
      <c r="A116" s="87" t="s">
        <v>7</v>
      </c>
      <c r="B116" s="35">
        <v>-20.542000000000002</v>
      </c>
      <c r="C116" s="35">
        <v>-19.978848484848484</v>
      </c>
      <c r="D116" s="35">
        <v>-19.47581818181818</v>
      </c>
      <c r="E116" s="35">
        <v>-19.437333333333331</v>
      </c>
      <c r="F116" s="35">
        <v>-19.571739788199697</v>
      </c>
      <c r="G116" s="35">
        <v>-19.718487140695913</v>
      </c>
      <c r="H116" s="35">
        <v>-19.865234493192133</v>
      </c>
      <c r="I116" s="35">
        <v>-20.01198184568835</v>
      </c>
      <c r="J116" s="35">
        <v>-20.15872919818457</v>
      </c>
      <c r="K116" s="35">
        <v>-20.305476550680787</v>
      </c>
      <c r="L116" s="35">
        <v>-20.452223903177007</v>
      </c>
      <c r="M116" s="35">
        <v>-20.601104387291983</v>
      </c>
      <c r="N116" s="35">
        <v>-20.752390317700456</v>
      </c>
      <c r="O116" s="35">
        <v>-20.903676248108926</v>
      </c>
      <c r="P116" s="35">
        <v>-21.0549621785174</v>
      </c>
      <c r="Q116" s="35">
        <v>-21.20624810892587</v>
      </c>
      <c r="R116" s="35">
        <v>-21.357534039334343</v>
      </c>
      <c r="S116" s="35">
        <v>-21.508819969742817</v>
      </c>
      <c r="T116" s="35">
        <v>-21.66030303030303</v>
      </c>
      <c r="U116" s="35">
        <v>-21.810545454545455</v>
      </c>
      <c r="V116" s="35">
        <v>-21.956</v>
      </c>
      <c r="W116" s="35">
        <v>-22.104848484848485</v>
      </c>
      <c r="X116" s="35">
        <v>-22.256363636363638</v>
      </c>
      <c r="Y116" s="35">
        <v>-22.407048192771086</v>
      </c>
      <c r="Z116" s="35">
        <v>-22.556363636363635</v>
      </c>
      <c r="AA116" s="35">
        <v>-22.701818181818183</v>
      </c>
      <c r="AB116" s="35">
        <v>-22.847272727272728</v>
      </c>
      <c r="AC116" s="35">
        <v>-22.992727272727272</v>
      </c>
      <c r="AD116" s="35">
        <v>-23.138181818181817</v>
      </c>
      <c r="AE116" s="35">
        <v>-23.283636363636361</v>
      </c>
      <c r="AF116" s="35">
        <v>-23.42909090909091</v>
      </c>
      <c r="AG116" s="35">
        <v>-23.574545454545454</v>
      </c>
      <c r="AH116" s="35">
        <v>-23.72</v>
      </c>
      <c r="AI116" s="35">
        <v>-23.858554216867468</v>
      </c>
      <c r="AJ116" s="35">
        <v>-23.997393939393938</v>
      </c>
      <c r="AK116" s="35">
        <v>-24.136787878787878</v>
      </c>
      <c r="AL116" s="35">
        <v>-24.276181818181819</v>
      </c>
      <c r="AM116" s="35">
        <v>-24.415446293494703</v>
      </c>
      <c r="AN116" s="35">
        <v>-24.551603630862328</v>
      </c>
      <c r="AO116" s="35">
        <v>-24.687760968229952</v>
      </c>
      <c r="AP116" s="35">
        <v>-24.82391830559758</v>
      </c>
      <c r="AQ116" s="35">
        <v>-24.960075642965204</v>
      </c>
      <c r="AR116" s="35">
        <v>-25.096232980332829</v>
      </c>
      <c r="AS116" s="35">
        <v>-25.232390317700453</v>
      </c>
      <c r="AT116" s="35">
        <v>-25.367333333333331</v>
      </c>
      <c r="AU116" s="35">
        <v>-25.500666666666667</v>
      </c>
      <c r="AV116" s="35">
        <v>-25.634</v>
      </c>
      <c r="AW116" s="35">
        <v>-25.767333333333333</v>
      </c>
      <c r="AX116" s="35">
        <v>-25.900666666666666</v>
      </c>
      <c r="AY116" s="35">
        <v>-26.030722891566263</v>
      </c>
      <c r="AZ116" s="35">
        <v>-26.15722891566265</v>
      </c>
      <c r="BA116" s="35">
        <v>-26.284363636363636</v>
      </c>
      <c r="BB116" s="35">
        <v>-26.411636363636365</v>
      </c>
      <c r="BC116" s="35">
        <v>-26.538909090909094</v>
      </c>
      <c r="BD116" s="35">
        <v>-26.666181818181819</v>
      </c>
      <c r="BE116" s="35">
        <v>-26.793454545454544</v>
      </c>
      <c r="BF116" s="35">
        <v>-26.920727272727273</v>
      </c>
      <c r="BG116" s="35">
        <v>-27.046959152798788</v>
      </c>
      <c r="BH116" s="35">
        <v>-27.169500756429652</v>
      </c>
      <c r="BI116" s="35">
        <v>-27.292042360060513</v>
      </c>
      <c r="BJ116" s="35">
        <v>-27.414583963691378</v>
      </c>
      <c r="BK116" s="35">
        <v>-27.537125567322239</v>
      </c>
      <c r="BL116" s="35">
        <v>-27.659667170953099</v>
      </c>
      <c r="BM116" s="35">
        <v>-27.782208774583964</v>
      </c>
      <c r="BN116" s="35">
        <v>-27.903939393939392</v>
      </c>
      <c r="BO116" s="35">
        <v>-28.025151515151517</v>
      </c>
      <c r="BP116" s="35">
        <v>-28.145662650602411</v>
      </c>
      <c r="BQ116" s="35">
        <v>-28.264545454545456</v>
      </c>
      <c r="BR116" s="35">
        <v>-28.379696969696973</v>
      </c>
      <c r="BS116" s="35">
        <v>-28.49878787878788</v>
      </c>
      <c r="BT116" s="35">
        <v>-28.62</v>
      </c>
    </row>
    <row r="117" spans="1:72" ht="21.75" thickBot="1" x14ac:dyDescent="0.4">
      <c r="A117" s="87"/>
    </row>
    <row r="118" spans="1:72" ht="21.75" thickBot="1" x14ac:dyDescent="0.4">
      <c r="A118" s="87"/>
    </row>
    <row r="119" spans="1:72" ht="21.75" thickBot="1" x14ac:dyDescent="0.4">
      <c r="A119" s="87"/>
    </row>
    <row r="120" spans="1:72" ht="21.75" thickBot="1" x14ac:dyDescent="0.4">
      <c r="A120" s="92"/>
    </row>
    <row r="121" spans="1:72" ht="21.75" thickBot="1" x14ac:dyDescent="0.4">
      <c r="A121" s="92"/>
    </row>
    <row r="122" spans="1:72" ht="21.75" thickBot="1" x14ac:dyDescent="0.4">
      <c r="A122" s="92"/>
    </row>
    <row r="123" spans="1:72" ht="21.75" thickBot="1" x14ac:dyDescent="0.4">
      <c r="A123" s="92"/>
    </row>
    <row r="124" spans="1:72" ht="21.75" thickBot="1" x14ac:dyDescent="0.4">
      <c r="A124" s="92"/>
    </row>
    <row r="125" spans="1:72" ht="21.75" thickBot="1" x14ac:dyDescent="0.4">
      <c r="A125" s="92"/>
    </row>
    <row r="126" spans="1:72" ht="21.75" thickBot="1" x14ac:dyDescent="0.4">
      <c r="A126" s="92"/>
    </row>
    <row r="127" spans="1:72" ht="21.75" thickBot="1" x14ac:dyDescent="0.4">
      <c r="A127" s="92"/>
    </row>
    <row r="128" spans="1:72" ht="21.75" thickBot="1" x14ac:dyDescent="0.4">
      <c r="A128" s="92"/>
    </row>
    <row r="129" spans="1:72" ht="21.75" thickBot="1" x14ac:dyDescent="0.4">
      <c r="A129" s="92"/>
    </row>
    <row r="130" spans="1:72" ht="22.5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thickTop="1" thickBot="1" x14ac:dyDescent="0.4"/>
    <row r="132" spans="1:72" ht="22.5" thickTop="1" thickBot="1" x14ac:dyDescent="0.4">
      <c r="A132" s="4" t="s">
        <v>29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22.5" thickTop="1" thickBot="1" x14ac:dyDescent="0.4">
      <c r="A133" s="87" t="s">
        <v>50</v>
      </c>
      <c r="B133" s="35">
        <v>4.4010339466370479E-20</v>
      </c>
      <c r="C133" s="35">
        <v>4.1438966894181937E-15</v>
      </c>
      <c r="D133" s="35">
        <v>1.504870244578183E-14</v>
      </c>
      <c r="E133" s="35">
        <v>2.8065076121212165E-12</v>
      </c>
      <c r="F133" s="35">
        <v>1.2181609696969781E-11</v>
      </c>
      <c r="G133" s="35">
        <v>8.5441730909091004E-11</v>
      </c>
      <c r="H133" s="35">
        <v>2.0362861445783143E-10</v>
      </c>
      <c r="I133" s="35">
        <v>3.8136957831325288E-10</v>
      </c>
      <c r="J133" s="35">
        <v>5.7960066666666648E-10</v>
      </c>
      <c r="K133" s="35">
        <v>7.8071509090909074E-10</v>
      </c>
      <c r="L133" s="35">
        <v>9.5809084848484811E-10</v>
      </c>
      <c r="M133" s="35">
        <v>1.1493636913767017E-9</v>
      </c>
      <c r="N133" s="35">
        <v>1.3563077155824506E-9</v>
      </c>
      <c r="O133" s="35">
        <v>1.5632517397881996E-9</v>
      </c>
      <c r="P133" s="35">
        <v>1.7701957639939486E-9</v>
      </c>
      <c r="Q133" s="35">
        <v>1.9771397881996978E-9</v>
      </c>
      <c r="R133" s="35">
        <v>2.1840838124054466E-9</v>
      </c>
      <c r="S133" s="35">
        <v>2.3910278366111954E-9</v>
      </c>
      <c r="T133" s="35">
        <v>2.9158812121212136E-9</v>
      </c>
      <c r="U133" s="35">
        <v>3.7872000000000045E-9</v>
      </c>
      <c r="V133" s="35">
        <v>5.7672000000000038E-9</v>
      </c>
      <c r="W133" s="35">
        <v>6.1678642424242398E-9</v>
      </c>
      <c r="X133" s="35">
        <v>5.3276218181818162E-9</v>
      </c>
      <c r="Y133" s="35">
        <v>6.1621096385542177E-9</v>
      </c>
      <c r="Z133" s="35">
        <v>6.8390333333333338E-9</v>
      </c>
      <c r="AA133" s="35">
        <v>6.5463666666666667E-9</v>
      </c>
      <c r="AB133" s="35">
        <v>7.5842090909090906E-9</v>
      </c>
      <c r="AC133" s="35">
        <v>9.5090575757575757E-9</v>
      </c>
      <c r="AD133" s="35">
        <v>7.6727121212121215E-9</v>
      </c>
      <c r="AE133" s="35">
        <v>6.5051545454545456E-9</v>
      </c>
      <c r="AF133" s="35">
        <v>7.3600030303030309E-9</v>
      </c>
      <c r="AG133" s="35">
        <v>8.1522210843373485E-9</v>
      </c>
      <c r="AH133" s="35">
        <v>8.910715060240963E-9</v>
      </c>
      <c r="AI133" s="35">
        <v>9.6141199999999978E-9</v>
      </c>
      <c r="AJ133" s="35">
        <v>1.0314145454545453E-8</v>
      </c>
      <c r="AK133" s="35">
        <v>1.1008690909090907E-8</v>
      </c>
      <c r="AL133" s="35">
        <v>1.1719545454545453E-8</v>
      </c>
      <c r="AM133" s="35">
        <v>1.2268883636363645E-8</v>
      </c>
      <c r="AN133" s="35">
        <v>8.7659745454545531E-9</v>
      </c>
      <c r="AO133" s="35">
        <v>6.675812048192771E-9</v>
      </c>
      <c r="AP133" s="35">
        <v>6.7953301204819275E-9</v>
      </c>
      <c r="AQ133" s="35">
        <v>6.976033333333332E-9</v>
      </c>
      <c r="AR133" s="35">
        <v>7.1928939393939377E-9</v>
      </c>
      <c r="AS133" s="35">
        <v>7.5653181818181805E-9</v>
      </c>
      <c r="AT133" s="35">
        <v>8.0769842424242391E-9</v>
      </c>
      <c r="AU133" s="35">
        <v>8.7732266666666641E-9</v>
      </c>
      <c r="AV133" s="35">
        <v>9.9917381818181751E-9</v>
      </c>
      <c r="AW133" s="35">
        <v>1.0936947272727281E-8</v>
      </c>
      <c r="AX133" s="35">
        <v>9.0673109090909177E-9</v>
      </c>
      <c r="AY133" s="35">
        <v>9.5052879518072223E-9</v>
      </c>
      <c r="AZ133" s="35">
        <v>1.2443179518072299E-8</v>
      </c>
      <c r="BA133" s="35">
        <v>1.2785636363636362E-8</v>
      </c>
      <c r="BB133" s="35">
        <v>1.2705490909090911E-8</v>
      </c>
      <c r="BC133" s="35">
        <v>1.3343672727272731E-8</v>
      </c>
      <c r="BD133" s="35">
        <v>1.4263284848484854E-8</v>
      </c>
      <c r="BE133" s="35">
        <v>1.5442678787878791E-8</v>
      </c>
      <c r="BF133" s="35">
        <v>7.7131830909090499E-9</v>
      </c>
      <c r="BG133" s="35">
        <v>5.6033302481927551E-10</v>
      </c>
      <c r="BH133" s="35">
        <v>1.7171041036144472E-10</v>
      </c>
      <c r="BI133" s="35">
        <v>4.7330045510302934E-13</v>
      </c>
      <c r="BJ133" s="35">
        <v>3.90869820727263E-14</v>
      </c>
      <c r="BK133" s="35">
        <v>3.4845030668635109E-18</v>
      </c>
      <c r="BL133" s="35">
        <v>5.5845145961687184E-26</v>
      </c>
      <c r="BM133" s="35">
        <v>1.5668784275869003E-26</v>
      </c>
      <c r="BN133" s="35">
        <v>4.953387878787885E-33</v>
      </c>
      <c r="BO133" s="35">
        <v>7.7976303030303109E-33</v>
      </c>
      <c r="BP133" s="35">
        <v>5.4116240967191606E-23</v>
      </c>
      <c r="BQ133" s="35">
        <v>2.4051292581818182E-19</v>
      </c>
      <c r="BR133" s="35">
        <v>1.0419107585454546E-18</v>
      </c>
      <c r="BS133" s="35">
        <v>1.1090896969696969E-18</v>
      </c>
      <c r="BT133" s="35">
        <v>7.8091999999999998E-19</v>
      </c>
    </row>
    <row r="134" spans="1:72" ht="21.75" thickBot="1" x14ac:dyDescent="0.4">
      <c r="A134" s="87" t="s">
        <v>129</v>
      </c>
      <c r="B134" s="35">
        <v>1.0845303030303032E-9</v>
      </c>
      <c r="C134" s="35">
        <v>1.1908139393939394E-9</v>
      </c>
      <c r="D134" s="35">
        <v>1.2326927272727274E-9</v>
      </c>
      <c r="E134" s="35">
        <v>9.190969090909086E-10</v>
      </c>
      <c r="F134" s="35">
        <v>4.9961206060606052E-10</v>
      </c>
      <c r="G134" s="35">
        <v>3.7438781818181803E-10</v>
      </c>
      <c r="H134" s="35">
        <v>2.8575301204819276E-10</v>
      </c>
      <c r="I134" s="35">
        <v>2.4562048192771091E-10</v>
      </c>
      <c r="J134" s="35">
        <v>2.160946666666667E-10</v>
      </c>
      <c r="K134" s="35">
        <v>1.8970145454545458E-10</v>
      </c>
      <c r="L134" s="35">
        <v>1.6304690909090913E-10</v>
      </c>
      <c r="M134" s="35">
        <v>1.3834169080181545E-10</v>
      </c>
      <c r="N134" s="35">
        <v>1.1583464995461421E-10</v>
      </c>
      <c r="O134" s="35">
        <v>9.3327609107413007E-11</v>
      </c>
      <c r="P134" s="35">
        <v>7.0820568260211788E-11</v>
      </c>
      <c r="Q134" s="35">
        <v>4.8313527413010568E-11</v>
      </c>
      <c r="R134" s="35">
        <v>2.5806486565809336E-11</v>
      </c>
      <c r="S134" s="35">
        <v>3.2994457186081298E-12</v>
      </c>
      <c r="T134" s="35">
        <v>7.1528272606060409E-14</v>
      </c>
      <c r="U134" s="35">
        <v>7.4945378363636251E-16</v>
      </c>
      <c r="V134" s="35">
        <v>2.3051941999999877E-16</v>
      </c>
      <c r="W134" s="35">
        <v>1.4457245609696942E-18</v>
      </c>
      <c r="X134" s="35">
        <v>1.1969699127272448E-19</v>
      </c>
      <c r="Y134" s="35">
        <v>1.6023439602409617E-22</v>
      </c>
      <c r="Z134" s="35">
        <v>9.9392586787878791E-26</v>
      </c>
      <c r="AA134" s="35">
        <v>2.8402933939393936E-26</v>
      </c>
      <c r="AB134" s="35">
        <v>4.5011619418181818E-30</v>
      </c>
      <c r="AC134" s="35">
        <v>2.1509851151515128E-31</v>
      </c>
      <c r="AD134" s="35">
        <v>3.374169696969697E-34</v>
      </c>
      <c r="AE134" s="35">
        <v>0</v>
      </c>
      <c r="AF134" s="35">
        <v>0</v>
      </c>
      <c r="AG134" s="35">
        <v>0</v>
      </c>
      <c r="AH134" s="35">
        <v>0</v>
      </c>
      <c r="AI134" s="35">
        <v>0</v>
      </c>
      <c r="AJ134" s="35">
        <v>0</v>
      </c>
      <c r="AK134" s="35">
        <v>0</v>
      </c>
      <c r="AL134" s="35">
        <v>0</v>
      </c>
      <c r="AM134" s="35">
        <v>0</v>
      </c>
      <c r="AN134" s="35">
        <v>0</v>
      </c>
      <c r="AO134" s="35">
        <v>0</v>
      </c>
      <c r="AP134" s="35">
        <v>0</v>
      </c>
      <c r="AQ134" s="35">
        <v>0</v>
      </c>
      <c r="AR134" s="35">
        <v>0</v>
      </c>
      <c r="AS134" s="35">
        <v>0</v>
      </c>
      <c r="AT134" s="35">
        <v>0</v>
      </c>
      <c r="AU134" s="35">
        <v>0</v>
      </c>
      <c r="AV134" s="35">
        <v>0</v>
      </c>
      <c r="AW134" s="35">
        <v>0</v>
      </c>
      <c r="AX134" s="35">
        <v>0</v>
      </c>
      <c r="AY134" s="35">
        <v>0</v>
      </c>
      <c r="AZ134" s="35">
        <v>0</v>
      </c>
      <c r="BA134" s="35">
        <v>0</v>
      </c>
      <c r="BB134" s="35">
        <v>0</v>
      </c>
      <c r="BC134" s="35">
        <v>0</v>
      </c>
      <c r="BD134" s="35">
        <v>0</v>
      </c>
      <c r="BE134" s="35">
        <v>0</v>
      </c>
      <c r="BF134" s="35">
        <v>0</v>
      </c>
      <c r="BG134" s="35">
        <v>0</v>
      </c>
      <c r="BH134" s="35">
        <v>0</v>
      </c>
      <c r="BI134" s="35">
        <v>0</v>
      </c>
      <c r="BJ134" s="35">
        <v>0</v>
      </c>
      <c r="BK134" s="35">
        <v>0</v>
      </c>
      <c r="BL134" s="35">
        <v>0</v>
      </c>
      <c r="BM134" s="35">
        <v>0</v>
      </c>
      <c r="BN134" s="35">
        <v>0</v>
      </c>
      <c r="BO134" s="35">
        <v>0</v>
      </c>
      <c r="BP134" s="35">
        <v>0</v>
      </c>
      <c r="BQ134" s="35">
        <v>0</v>
      </c>
      <c r="BR134" s="35">
        <v>0</v>
      </c>
      <c r="BS134" s="35">
        <v>0</v>
      </c>
      <c r="BT134" s="35">
        <v>0</v>
      </c>
    </row>
    <row r="135" spans="1:72" ht="21.75" thickBot="1" x14ac:dyDescent="0.4">
      <c r="A135" s="87" t="s">
        <v>123</v>
      </c>
      <c r="B135" s="35">
        <v>0</v>
      </c>
      <c r="C135" s="35">
        <v>0</v>
      </c>
      <c r="D135" s="35">
        <v>0</v>
      </c>
      <c r="E135" s="35">
        <v>0</v>
      </c>
      <c r="F135" s="35">
        <v>0</v>
      </c>
      <c r="G135" s="35">
        <v>0</v>
      </c>
      <c r="H135" s="35">
        <v>0</v>
      </c>
      <c r="I135" s="35">
        <v>0</v>
      </c>
      <c r="J135" s="35">
        <v>0</v>
      </c>
      <c r="K135" s="35">
        <v>0</v>
      </c>
      <c r="L135" s="35">
        <v>0</v>
      </c>
      <c r="M135" s="35">
        <v>0</v>
      </c>
      <c r="N135" s="35">
        <v>0</v>
      </c>
      <c r="O135" s="35">
        <v>0</v>
      </c>
      <c r="P135" s="35">
        <v>0</v>
      </c>
      <c r="Q135" s="35">
        <v>0</v>
      </c>
      <c r="R135" s="35">
        <v>0</v>
      </c>
      <c r="S135" s="35">
        <v>0</v>
      </c>
      <c r="T135" s="35">
        <v>0</v>
      </c>
      <c r="U135" s="35">
        <v>0</v>
      </c>
      <c r="V135" s="35">
        <v>0</v>
      </c>
      <c r="W135" s="35">
        <v>0</v>
      </c>
      <c r="X135" s="35">
        <v>0</v>
      </c>
      <c r="Y135" s="35">
        <v>0</v>
      </c>
      <c r="Z135" s="35">
        <v>0</v>
      </c>
      <c r="AA135" s="35">
        <v>0</v>
      </c>
      <c r="AB135" s="35">
        <v>0</v>
      </c>
      <c r="AC135" s="35">
        <v>0</v>
      </c>
      <c r="AD135" s="35">
        <v>0</v>
      </c>
      <c r="AE135" s="35">
        <v>0</v>
      </c>
      <c r="AF135" s="35">
        <v>0</v>
      </c>
      <c r="AG135" s="35">
        <v>0</v>
      </c>
      <c r="AH135" s="35">
        <v>0</v>
      </c>
      <c r="AI135" s="35">
        <v>0</v>
      </c>
      <c r="AJ135" s="35">
        <v>0</v>
      </c>
      <c r="AK135" s="35">
        <v>0</v>
      </c>
      <c r="AL135" s="35">
        <v>0</v>
      </c>
      <c r="AM135" s="35">
        <v>0</v>
      </c>
      <c r="AN135" s="35">
        <v>0</v>
      </c>
      <c r="AO135" s="35">
        <v>0</v>
      </c>
      <c r="AP135" s="35">
        <v>0</v>
      </c>
      <c r="AQ135" s="35">
        <v>0</v>
      </c>
      <c r="AR135" s="35">
        <v>0</v>
      </c>
      <c r="AS135" s="35">
        <v>0</v>
      </c>
      <c r="AT135" s="35">
        <v>0</v>
      </c>
      <c r="AU135" s="35">
        <v>0</v>
      </c>
      <c r="AV135" s="35">
        <v>0</v>
      </c>
      <c r="AW135" s="35">
        <v>8.187636363636078E-36</v>
      </c>
      <c r="AX135" s="35">
        <v>7.116945454545426E-35</v>
      </c>
      <c r="AY135" s="35">
        <v>2.7333694134072179E-28</v>
      </c>
      <c r="AZ135" s="35">
        <v>8.4278868596723083E-28</v>
      </c>
      <c r="BA135" s="35">
        <v>1.1632120278224308E-22</v>
      </c>
      <c r="BB135" s="35">
        <v>1.2046341871515474E-18</v>
      </c>
      <c r="BC135" s="35">
        <v>8.289340817454577E-18</v>
      </c>
      <c r="BD135" s="35">
        <v>2.4915060424242641E-14</v>
      </c>
      <c r="BE135" s="35">
        <v>7.2806157393939616E-14</v>
      </c>
      <c r="BF135" s="35">
        <v>1.7613842181818272E-12</v>
      </c>
      <c r="BG135" s="35">
        <v>4.7550048192771374E-12</v>
      </c>
      <c r="BH135" s="35">
        <v>1.1506390361445803E-11</v>
      </c>
      <c r="BI135" s="35">
        <v>1.7156515151515164E-11</v>
      </c>
      <c r="BJ135" s="35">
        <v>2.1941363636363648E-11</v>
      </c>
      <c r="BK135" s="35">
        <v>1.7617387878787865E-11</v>
      </c>
      <c r="BL135" s="35">
        <v>1.914292727272732E-11</v>
      </c>
      <c r="BM135" s="35">
        <v>3.9881109090909136E-11</v>
      </c>
      <c r="BN135" s="35">
        <v>5.8710955151515346E-10</v>
      </c>
      <c r="BO135" s="35">
        <v>1.4709465212121232E-9</v>
      </c>
      <c r="BP135" s="35">
        <v>1.0993060843373505E-7</v>
      </c>
      <c r="BQ135" s="35">
        <v>4.369009090909091E-7</v>
      </c>
      <c r="BR135" s="35">
        <v>1.263270606060606E-6</v>
      </c>
      <c r="BS135" s="35">
        <v>1.5968575757575757E-6</v>
      </c>
      <c r="BT135" s="35">
        <v>1.6650999999999999E-6</v>
      </c>
    </row>
    <row r="136" spans="1:72" ht="21.75" thickBot="1" x14ac:dyDescent="0.4">
      <c r="A136" s="87" t="s">
        <v>53</v>
      </c>
      <c r="B136" s="35">
        <v>5.5196830303030305E-2</v>
      </c>
      <c r="C136" s="35">
        <v>6.0503278787878791E-2</v>
      </c>
      <c r="D136" s="35">
        <v>6.6740854545454559E-2</v>
      </c>
      <c r="E136" s="35">
        <v>7.2480703030303031E-2</v>
      </c>
      <c r="F136" s="35">
        <v>7.7873212121212121E-2</v>
      </c>
      <c r="G136" s="35">
        <v>8.1388363636363634E-2</v>
      </c>
      <c r="H136" s="35">
        <v>8.4136987951807227E-2</v>
      </c>
      <c r="I136" s="35">
        <v>8.5869518072289153E-2</v>
      </c>
      <c r="J136" s="35">
        <v>8.6799533333333331E-2</v>
      </c>
      <c r="K136" s="35">
        <v>8.7411000000000003E-2</v>
      </c>
      <c r="L136" s="35">
        <v>8.7444333333333332E-2</v>
      </c>
      <c r="M136" s="35">
        <v>8.5857956127080179E-2</v>
      </c>
      <c r="N136" s="35">
        <v>8.2445096822995459E-2</v>
      </c>
      <c r="O136" s="35">
        <v>7.9032237518910739E-2</v>
      </c>
      <c r="P136" s="35">
        <v>7.5619378214826019E-2</v>
      </c>
      <c r="Q136" s="35">
        <v>7.2206518910741299E-2</v>
      </c>
      <c r="R136" s="35">
        <v>6.8793659606656579E-2</v>
      </c>
      <c r="S136" s="35">
        <v>6.5380800302571859E-2</v>
      </c>
      <c r="T136" s="35">
        <v>5.624462424242422E-2</v>
      </c>
      <c r="U136" s="35">
        <v>4.6136654545454521E-2</v>
      </c>
      <c r="V136" s="35">
        <v>3.5877866666666647E-2</v>
      </c>
      <c r="W136" s="35">
        <v>2.6939660606060591E-2</v>
      </c>
      <c r="X136" s="35">
        <v>1.9039054545454528E-2</v>
      </c>
      <c r="Y136" s="35">
        <v>1.3788415662650599E-2</v>
      </c>
      <c r="Z136" s="35">
        <v>9.3357727272727273E-3</v>
      </c>
      <c r="AA136" s="35">
        <v>6.4908636363636366E-3</v>
      </c>
      <c r="AB136" s="35">
        <v>4.4405363636363633E-3</v>
      </c>
      <c r="AC136" s="35">
        <v>2.9199303030303029E-3</v>
      </c>
      <c r="AD136" s="35">
        <v>2.0891969696969696E-3</v>
      </c>
      <c r="AE136" s="35">
        <v>1.408310909090909E-3</v>
      </c>
      <c r="AF136" s="35">
        <v>9.9234727272727282E-4</v>
      </c>
      <c r="AG136" s="35">
        <v>7.0332144578313265E-4</v>
      </c>
      <c r="AH136" s="35">
        <v>4.8264674698795227E-4</v>
      </c>
      <c r="AI136" s="35">
        <v>3.599420000000003E-4</v>
      </c>
      <c r="AJ136" s="35">
        <v>2.5629424242424258E-4</v>
      </c>
      <c r="AK136" s="35">
        <v>1.87718484848485E-4</v>
      </c>
      <c r="AL136" s="35">
        <v>1.3913181818181827E-4</v>
      </c>
      <c r="AM136" s="35">
        <v>1.001751151515152E-4</v>
      </c>
      <c r="AN136" s="35">
        <v>7.6802993939393979E-5</v>
      </c>
      <c r="AO136" s="35">
        <v>5.709539759036148E-5</v>
      </c>
      <c r="AP136" s="35">
        <v>4.3119493975903671E-5</v>
      </c>
      <c r="AQ136" s="35">
        <v>3.3063133333333373E-5</v>
      </c>
      <c r="AR136" s="35">
        <v>2.4716733333333357E-5</v>
      </c>
      <c r="AS136" s="35">
        <v>1.9363400000000025E-5</v>
      </c>
      <c r="AT136" s="35">
        <v>1.4858078787878803E-5</v>
      </c>
      <c r="AU136" s="35">
        <v>1.1476866666666682E-5</v>
      </c>
      <c r="AV136" s="35">
        <v>9.0429527272727376E-6</v>
      </c>
      <c r="AW136" s="35">
        <v>6.9745606060606125E-6</v>
      </c>
      <c r="AX136" s="35">
        <v>5.5642575757575822E-6</v>
      </c>
      <c r="AY136" s="35">
        <v>4.3860325301204837E-6</v>
      </c>
      <c r="AZ136" s="35">
        <v>3.459225301204816E-6</v>
      </c>
      <c r="BA136" s="35">
        <v>2.779179393939391E-6</v>
      </c>
      <c r="BB136" s="35">
        <v>2.1874551515151496E-6</v>
      </c>
      <c r="BC136" s="35">
        <v>1.7624854545454528E-6</v>
      </c>
      <c r="BD136" s="35">
        <v>1.4076999999999986E-6</v>
      </c>
      <c r="BE136" s="35">
        <v>1.1176999999999986E-6</v>
      </c>
      <c r="BF136" s="35">
        <v>9.0776109090909008E-7</v>
      </c>
      <c r="BG136" s="35">
        <v>7.2378313253011988E-7</v>
      </c>
      <c r="BH136" s="35">
        <v>5.8943373493975859E-7</v>
      </c>
      <c r="BI136" s="35">
        <v>4.7837575757575729E-7</v>
      </c>
      <c r="BJ136" s="35">
        <v>3.8561818181818158E-7</v>
      </c>
      <c r="BK136" s="35">
        <v>3.1875975757575746E-7</v>
      </c>
      <c r="BL136" s="35">
        <v>2.5945636363636353E-7</v>
      </c>
      <c r="BM136" s="35">
        <v>2.1436545454545444E-7</v>
      </c>
      <c r="BN136" s="35">
        <v>1.7745963636363628E-7</v>
      </c>
      <c r="BO136" s="35">
        <v>1.4578690909090902E-7</v>
      </c>
      <c r="BP136" s="35">
        <v>1.2322650602409637E-7</v>
      </c>
      <c r="BQ136" s="35">
        <v>1.0279381818181819E-7</v>
      </c>
      <c r="BR136" s="35">
        <v>8.6439878787878793E-8</v>
      </c>
      <c r="BS136" s="35">
        <v>7.2863212121212119E-8</v>
      </c>
      <c r="BT136" s="35">
        <v>6.0781999999999995E-8</v>
      </c>
    </row>
    <row r="137" spans="1:72" ht="21.75" thickBot="1" x14ac:dyDescent="0.4">
      <c r="A137" s="87" t="s">
        <v>4</v>
      </c>
      <c r="B137" s="35">
        <v>0</v>
      </c>
      <c r="C137" s="35">
        <v>0</v>
      </c>
      <c r="D137" s="35">
        <v>0</v>
      </c>
      <c r="E137" s="35">
        <v>0</v>
      </c>
      <c r="F137" s="35">
        <v>0</v>
      </c>
      <c r="G137" s="35">
        <v>0</v>
      </c>
      <c r="H137" s="35">
        <v>0</v>
      </c>
      <c r="I137" s="35">
        <v>0</v>
      </c>
      <c r="J137" s="35">
        <v>0</v>
      </c>
      <c r="K137" s="35">
        <v>0</v>
      </c>
      <c r="L137" s="35">
        <v>0</v>
      </c>
      <c r="M137" s="35">
        <v>6.6776263237518784E-37</v>
      </c>
      <c r="N137" s="35">
        <v>2.088534190620272E-36</v>
      </c>
      <c r="O137" s="35">
        <v>3.5093057488653557E-36</v>
      </c>
      <c r="P137" s="35">
        <v>4.9300773071104401E-36</v>
      </c>
      <c r="Q137" s="35">
        <v>6.3508488653555238E-36</v>
      </c>
      <c r="R137" s="35">
        <v>7.7716204236006082E-36</v>
      </c>
      <c r="S137" s="35">
        <v>9.1923919818456913E-36</v>
      </c>
      <c r="T137" s="35">
        <v>3.2504710727272809E-34</v>
      </c>
      <c r="U137" s="35">
        <v>4.321445090909132E-33</v>
      </c>
      <c r="V137" s="35">
        <v>2.1971136000000043E-32</v>
      </c>
      <c r="W137" s="35">
        <v>4.1021898787878946E-31</v>
      </c>
      <c r="X137" s="35">
        <v>1.0896511090909107E-30</v>
      </c>
      <c r="Y137" s="35">
        <v>2.076360240963858E-29</v>
      </c>
      <c r="Z137" s="35">
        <v>1.8015860606060603E-28</v>
      </c>
      <c r="AA137" s="35">
        <v>7.5308103030303014E-28</v>
      </c>
      <c r="AB137" s="35">
        <v>8.4312499999999991E-27</v>
      </c>
      <c r="AC137" s="35">
        <v>2.084625E-26</v>
      </c>
      <c r="AD137" s="35">
        <v>2.3086024242424241E-25</v>
      </c>
      <c r="AE137" s="35">
        <v>1.3585045454545453E-24</v>
      </c>
      <c r="AF137" s="35">
        <v>4.6030196969696965E-24</v>
      </c>
      <c r="AG137" s="35">
        <v>3.1864057831325269E-23</v>
      </c>
      <c r="AH137" s="35">
        <v>7.2057069879517979E-23</v>
      </c>
      <c r="AI137" s="35">
        <v>5.0439359999999903E-22</v>
      </c>
      <c r="AJ137" s="35">
        <v>2.203731212121203E-21</v>
      </c>
      <c r="AK137" s="35">
        <v>6.3548524242424156E-21</v>
      </c>
      <c r="AL137" s="35">
        <v>3.2005098181818106E-20</v>
      </c>
      <c r="AM137" s="35">
        <v>7.6748254545453931E-20</v>
      </c>
      <c r="AN137" s="35">
        <v>3.4790461818181761E-19</v>
      </c>
      <c r="AO137" s="35">
        <v>1.2472124698795129E-18</v>
      </c>
      <c r="AP137" s="35">
        <v>3.1290136746987872E-18</v>
      </c>
      <c r="AQ137" s="35">
        <v>1.244881939393934E-17</v>
      </c>
      <c r="AR137" s="35">
        <v>2.9186290909090588E-17</v>
      </c>
      <c r="AS137" s="35">
        <v>9.958992727272695E-17</v>
      </c>
      <c r="AT137" s="35">
        <v>3.0102212121211951E-16</v>
      </c>
      <c r="AU137" s="35">
        <v>6.7614333333333163E-16</v>
      </c>
      <c r="AV137" s="35">
        <v>2.176298727272719E-15</v>
      </c>
      <c r="AW137" s="35">
        <v>4.7909212121211759E-15</v>
      </c>
      <c r="AX137" s="35">
        <v>1.2740315151515116E-14</v>
      </c>
      <c r="AY137" s="35">
        <v>3.1724216867469822E-14</v>
      </c>
      <c r="AZ137" s="35">
        <v>6.2662168674698907E-14</v>
      </c>
      <c r="BA137" s="35">
        <v>1.5700916969697017E-13</v>
      </c>
      <c r="BB137" s="35">
        <v>3.0343981818181968E-13</v>
      </c>
      <c r="BC137" s="35">
        <v>6.3620345454545615E-13</v>
      </c>
      <c r="BD137" s="35">
        <v>1.2655278181818224E-12</v>
      </c>
      <c r="BE137" s="35">
        <v>2.1686005454545498E-12</v>
      </c>
      <c r="BF137" s="35">
        <v>4.1822309090909191E-12</v>
      </c>
      <c r="BG137" s="35">
        <v>6.9234168674698996E-12</v>
      </c>
      <c r="BH137" s="35">
        <v>1.1655766265060255E-11</v>
      </c>
      <c r="BI137" s="35">
        <v>1.9139115151515175E-11</v>
      </c>
      <c r="BJ137" s="35">
        <v>2.8783963636363658E-11</v>
      </c>
      <c r="BK137" s="35">
        <v>4.6516781818181864E-11</v>
      </c>
      <c r="BL137" s="35">
        <v>6.9148054545454621E-11</v>
      </c>
      <c r="BM137" s="35">
        <v>1.0344441818181826E-10</v>
      </c>
      <c r="BN137" s="35">
        <v>1.5378969696969711E-10</v>
      </c>
      <c r="BO137" s="35">
        <v>2.1439575757575773E-10</v>
      </c>
      <c r="BP137" s="35">
        <v>3.1366433734939767E-10</v>
      </c>
      <c r="BQ137" s="35">
        <v>4.3538E-10</v>
      </c>
      <c r="BR137" s="35">
        <v>6.0571333333333337E-10</v>
      </c>
      <c r="BS137" s="35">
        <v>8.483424242424243E-10</v>
      </c>
      <c r="BT137" s="35">
        <v>1.1299E-9</v>
      </c>
    </row>
    <row r="138" spans="1:72" ht="21.75" thickBot="1" x14ac:dyDescent="0.4">
      <c r="A138" s="87" t="s">
        <v>131</v>
      </c>
      <c r="B138" s="35">
        <v>0</v>
      </c>
      <c r="C138" s="35">
        <v>0</v>
      </c>
      <c r="D138" s="35">
        <v>0</v>
      </c>
      <c r="E138" s="35">
        <v>0</v>
      </c>
      <c r="F138" s="35">
        <v>0</v>
      </c>
      <c r="G138" s="35">
        <v>0</v>
      </c>
      <c r="H138" s="35">
        <v>0</v>
      </c>
      <c r="I138" s="35">
        <v>0</v>
      </c>
      <c r="J138" s="35">
        <v>0</v>
      </c>
      <c r="K138" s="35">
        <v>0</v>
      </c>
      <c r="L138" s="35">
        <v>0</v>
      </c>
      <c r="M138" s="35">
        <v>1.1640499243570326E-32</v>
      </c>
      <c r="N138" s="35">
        <v>3.6407518910741291E-32</v>
      </c>
      <c r="O138" s="35">
        <v>6.1174538577912256E-32</v>
      </c>
      <c r="P138" s="35">
        <v>8.5941558245083222E-32</v>
      </c>
      <c r="Q138" s="35">
        <v>1.1070857791225419E-31</v>
      </c>
      <c r="R138" s="35">
        <v>1.3547559757942514E-31</v>
      </c>
      <c r="S138" s="35">
        <v>1.6024261724659612E-31</v>
      </c>
      <c r="T138" s="35">
        <v>6.8916672121212296E-30</v>
      </c>
      <c r="U138" s="35">
        <v>1.0589938181818283E-28</v>
      </c>
      <c r="V138" s="35">
        <v>5.4793453333333427E-28</v>
      </c>
      <c r="W138" s="35">
        <v>1.1746793151515197E-26</v>
      </c>
      <c r="X138" s="35">
        <v>3.1397441636363683E-26</v>
      </c>
      <c r="Y138" s="35">
        <v>6.7764006024096457E-25</v>
      </c>
      <c r="Z138" s="35">
        <v>6.4038303030303041E-24</v>
      </c>
      <c r="AA138" s="35">
        <v>2.7183951515151518E-23</v>
      </c>
      <c r="AB138" s="35">
        <v>3.2116654545454547E-22</v>
      </c>
      <c r="AC138" s="35">
        <v>7.9728412121212126E-22</v>
      </c>
      <c r="AD138" s="35">
        <v>8.9012199999999993E-21</v>
      </c>
      <c r="AE138" s="35">
        <v>5.0974090909090908E-20</v>
      </c>
      <c r="AF138" s="35">
        <v>1.713710606060606E-19</v>
      </c>
      <c r="AG138" s="35">
        <v>1.1154398192771071E-18</v>
      </c>
      <c r="AH138" s="35">
        <v>2.5030241566265026E-18</v>
      </c>
      <c r="AI138" s="35">
        <v>1.6120159999999969E-17</v>
      </c>
      <c r="AJ138" s="35">
        <v>6.5352478787878514E-17</v>
      </c>
      <c r="AK138" s="35">
        <v>1.8348035757575731E-16</v>
      </c>
      <c r="AL138" s="35">
        <v>8.4411090909090699E-16</v>
      </c>
      <c r="AM138" s="35">
        <v>1.9619654545454404E-15</v>
      </c>
      <c r="AN138" s="35">
        <v>8.2036018181818041E-15</v>
      </c>
      <c r="AO138" s="35">
        <v>2.717894578313242E-14</v>
      </c>
      <c r="AP138" s="35">
        <v>6.607111445783117E-14</v>
      </c>
      <c r="AQ138" s="35">
        <v>2.3966196363636262E-13</v>
      </c>
      <c r="AR138" s="35">
        <v>5.379903030302978E-13</v>
      </c>
      <c r="AS138" s="35">
        <v>1.6978690909090853E-12</v>
      </c>
      <c r="AT138" s="35">
        <v>4.6966363636363398E-12</v>
      </c>
      <c r="AU138" s="35">
        <v>1.0132999999999977E-11</v>
      </c>
      <c r="AV138" s="35">
        <v>2.9030272727272624E-11</v>
      </c>
      <c r="AW138" s="35">
        <v>5.9534533333332952E-11</v>
      </c>
      <c r="AX138" s="35">
        <v>1.4230786666666631E-10</v>
      </c>
      <c r="AY138" s="35">
        <v>3.0836012048192724E-10</v>
      </c>
      <c r="AZ138" s="35">
        <v>5.6463120481927803E-10</v>
      </c>
      <c r="BA138" s="35">
        <v>1.1595338181818211E-9</v>
      </c>
      <c r="BB138" s="35">
        <v>1.9553078787878851E-9</v>
      </c>
      <c r="BC138" s="35">
        <v>3.3688836363636426E-9</v>
      </c>
      <c r="BD138" s="35">
        <v>5.2861345454545565E-9</v>
      </c>
      <c r="BE138" s="35">
        <v>7.6683163636363755E-9</v>
      </c>
      <c r="BF138" s="35">
        <v>1.0741436363636379E-8</v>
      </c>
      <c r="BG138" s="35">
        <v>1.396183132530122E-8</v>
      </c>
      <c r="BH138" s="35">
        <v>1.7338337349397601E-8</v>
      </c>
      <c r="BI138" s="35">
        <v>2.0521987878787884E-8</v>
      </c>
      <c r="BJ138" s="35">
        <v>2.3554109090909097E-8</v>
      </c>
      <c r="BK138" s="35">
        <v>2.5997212121212128E-8</v>
      </c>
      <c r="BL138" s="35">
        <v>2.8211406060606065E-8</v>
      </c>
      <c r="BM138" s="35">
        <v>2.9939890909090909E-8</v>
      </c>
      <c r="BN138" s="35">
        <v>3.1172981818181822E-8</v>
      </c>
      <c r="BO138" s="35">
        <v>3.2089345454545459E-8</v>
      </c>
      <c r="BP138" s="35">
        <v>3.2042722891566269E-8</v>
      </c>
      <c r="BQ138" s="35">
        <v>3.187690909090909E-8</v>
      </c>
      <c r="BR138" s="35">
        <v>3.1526606060606063E-8</v>
      </c>
      <c r="BS138" s="35">
        <v>3.1092787878787876E-8</v>
      </c>
      <c r="BT138" s="35">
        <v>3.0613999999999999E-8</v>
      </c>
    </row>
    <row r="139" spans="1:72" ht="21.75" thickBot="1" x14ac:dyDescent="0.4">
      <c r="A139" s="87" t="s">
        <v>1</v>
      </c>
      <c r="B139" s="35">
        <v>0.2</v>
      </c>
      <c r="C139" s="35">
        <v>0.2</v>
      </c>
      <c r="D139" s="35">
        <v>0.2</v>
      </c>
      <c r="E139" s="35">
        <v>0.2</v>
      </c>
      <c r="F139" s="35">
        <v>0.2</v>
      </c>
      <c r="G139" s="35">
        <v>0.2</v>
      </c>
      <c r="H139" s="35">
        <v>0.2</v>
      </c>
      <c r="I139" s="35">
        <v>0.2</v>
      </c>
      <c r="J139" s="35">
        <v>0.2</v>
      </c>
      <c r="K139" s="35">
        <v>0.2</v>
      </c>
      <c r="L139" s="35">
        <v>0.2</v>
      </c>
      <c r="M139" s="35">
        <v>0.2</v>
      </c>
      <c r="N139" s="35">
        <v>0.2</v>
      </c>
      <c r="O139" s="35">
        <v>0.2</v>
      </c>
      <c r="P139" s="35">
        <v>0.2</v>
      </c>
      <c r="Q139" s="35">
        <v>0.2</v>
      </c>
      <c r="R139" s="35">
        <v>0.2</v>
      </c>
      <c r="S139" s="35">
        <v>0.2</v>
      </c>
      <c r="T139" s="35">
        <v>0.2</v>
      </c>
      <c r="U139" s="35">
        <v>0.2</v>
      </c>
      <c r="V139" s="35">
        <v>0.2</v>
      </c>
      <c r="W139" s="35">
        <v>0.2</v>
      </c>
      <c r="X139" s="35">
        <v>0.2</v>
      </c>
      <c r="Y139" s="35">
        <v>0.2</v>
      </c>
      <c r="Z139" s="35">
        <v>0.2</v>
      </c>
      <c r="AA139" s="35">
        <v>0.2</v>
      </c>
      <c r="AB139" s="35">
        <v>0.2</v>
      </c>
      <c r="AC139" s="35">
        <v>0.2</v>
      </c>
      <c r="AD139" s="35">
        <v>0.2</v>
      </c>
      <c r="AE139" s="35">
        <v>0.2</v>
      </c>
      <c r="AF139" s="35">
        <v>0.2</v>
      </c>
      <c r="AG139" s="35">
        <v>0.2</v>
      </c>
      <c r="AH139" s="35">
        <v>0.2</v>
      </c>
      <c r="AI139" s="35">
        <v>0.2</v>
      </c>
      <c r="AJ139" s="35">
        <v>0.2</v>
      </c>
      <c r="AK139" s="35">
        <v>0.2</v>
      </c>
      <c r="AL139" s="35">
        <v>0.2</v>
      </c>
      <c r="AM139" s="35">
        <v>0.2</v>
      </c>
      <c r="AN139" s="35">
        <v>0.2</v>
      </c>
      <c r="AO139" s="35">
        <v>0.2</v>
      </c>
      <c r="AP139" s="35">
        <v>0.2</v>
      </c>
      <c r="AQ139" s="35">
        <v>0.2</v>
      </c>
      <c r="AR139" s="35">
        <v>0.2</v>
      </c>
      <c r="AS139" s="35">
        <v>0.2</v>
      </c>
      <c r="AT139" s="35">
        <v>0.2</v>
      </c>
      <c r="AU139" s="35">
        <v>0.2</v>
      </c>
      <c r="AV139" s="35">
        <v>0.2</v>
      </c>
      <c r="AW139" s="35">
        <v>0.2</v>
      </c>
      <c r="AX139" s="35">
        <v>0.2</v>
      </c>
      <c r="AY139" s="35">
        <v>0.2</v>
      </c>
      <c r="AZ139" s="35">
        <v>0.2</v>
      </c>
      <c r="BA139" s="35">
        <v>0.2</v>
      </c>
      <c r="BB139" s="35">
        <v>0.2</v>
      </c>
      <c r="BC139" s="35">
        <v>0.2</v>
      </c>
      <c r="BD139" s="35">
        <v>0.2</v>
      </c>
      <c r="BE139" s="35">
        <v>0.2</v>
      </c>
      <c r="BF139" s="35">
        <v>0.2</v>
      </c>
      <c r="BG139" s="35">
        <v>0.2</v>
      </c>
      <c r="BH139" s="35">
        <v>0.2</v>
      </c>
      <c r="BI139" s="35">
        <v>0.2</v>
      </c>
      <c r="BJ139" s="35">
        <v>0.2</v>
      </c>
      <c r="BK139" s="35">
        <v>0.2</v>
      </c>
      <c r="BL139" s="35">
        <v>0.2</v>
      </c>
      <c r="BM139" s="35">
        <v>0.2</v>
      </c>
      <c r="BN139" s="35">
        <v>0.2</v>
      </c>
      <c r="BO139" s="35">
        <v>0.2</v>
      </c>
      <c r="BP139" s="35">
        <v>0.2</v>
      </c>
      <c r="BQ139" s="35">
        <v>0.2</v>
      </c>
      <c r="BR139" s="35">
        <v>0.2</v>
      </c>
      <c r="BS139" s="35">
        <v>0.2</v>
      </c>
      <c r="BT139" s="35">
        <v>0.2</v>
      </c>
    </row>
    <row r="140" spans="1:72" ht="21.75" thickBot="1" x14ac:dyDescent="0.4">
      <c r="A140" s="87" t="s">
        <v>825</v>
      </c>
      <c r="B140" s="35">
        <v>6.0643406060606052E-2</v>
      </c>
      <c r="C140" s="35">
        <v>5.1089793939393925E-2</v>
      </c>
      <c r="D140" s="35">
        <v>3.9857672727272711E-2</v>
      </c>
      <c r="E140" s="35">
        <v>2.9517478787878776E-2</v>
      </c>
      <c r="F140" s="35">
        <v>1.9799311515151508E-2</v>
      </c>
      <c r="G140" s="35">
        <v>1.3440705454545447E-2</v>
      </c>
      <c r="H140" s="35">
        <v>8.438564457831324E-3</v>
      </c>
      <c r="I140" s="35">
        <v>5.2345283132530143E-3</v>
      </c>
      <c r="J140" s="35">
        <v>3.3613133333333352E-3</v>
      </c>
      <c r="K140" s="35">
        <v>1.9833676363636373E-3</v>
      </c>
      <c r="L140" s="35">
        <v>1.3222646060606069E-3</v>
      </c>
      <c r="M140" s="35">
        <v>9.0783869591528005E-4</v>
      </c>
      <c r="N140" s="35">
        <v>7.7158060211800314E-4</v>
      </c>
      <c r="O140" s="35">
        <v>6.3532250832072624E-4</v>
      </c>
      <c r="P140" s="35">
        <v>4.9906441452344922E-4</v>
      </c>
      <c r="Q140" s="35">
        <v>3.6280632072617231E-4</v>
      </c>
      <c r="R140" s="35">
        <v>2.2654822692889541E-4</v>
      </c>
      <c r="S140" s="35">
        <v>9.02901331316185E-5</v>
      </c>
      <c r="T140" s="35">
        <v>5.4165672727272686E-5</v>
      </c>
      <c r="U140" s="35">
        <v>3.6026872727272696E-5</v>
      </c>
      <c r="V140" s="35">
        <v>2.4226266666666642E-5</v>
      </c>
      <c r="W140" s="35">
        <v>1.5383512727272713E-5</v>
      </c>
      <c r="X140" s="35">
        <v>8.8647854545454394E-6</v>
      </c>
      <c r="Y140" s="35">
        <v>5.5088493975903583E-6</v>
      </c>
      <c r="Z140" s="35">
        <v>2.9163787878787877E-6</v>
      </c>
      <c r="AA140" s="35">
        <v>1.6758939393939394E-6</v>
      </c>
      <c r="AB140" s="35">
        <v>9.0416545454545449E-7</v>
      </c>
      <c r="AC140" s="35">
        <v>4.4494121212121218E-7</v>
      </c>
      <c r="AD140" s="35">
        <v>2.6642181818181817E-7</v>
      </c>
      <c r="AE140" s="35">
        <v>1.3433454545454544E-7</v>
      </c>
      <c r="AF140" s="35">
        <v>7.6116363636363636E-8</v>
      </c>
      <c r="AG140" s="35">
        <v>4.21503012048193E-8</v>
      </c>
      <c r="AH140" s="35">
        <v>2.1243072289156677E-8</v>
      </c>
      <c r="AI140" s="35">
        <v>1.3319680000000018E-8</v>
      </c>
      <c r="AJ140" s="35">
        <v>7.1668557575757643E-9</v>
      </c>
      <c r="AK140" s="35">
        <v>4.1964315151515229E-9</v>
      </c>
      <c r="AL140" s="35">
        <v>2.47089272727273E-9</v>
      </c>
      <c r="AM140" s="35">
        <v>1.3324449696969709E-9</v>
      </c>
      <c r="AN140" s="35">
        <v>8.6106921212121318E-10</v>
      </c>
      <c r="AO140" s="35">
        <v>4.9756457831325354E-10</v>
      </c>
      <c r="AP140" s="35">
        <v>3.0278144578313334E-10</v>
      </c>
      <c r="AQ140" s="35">
        <v>1.8910006060606097E-10</v>
      </c>
      <c r="AR140" s="35">
        <v>1.0917574545454562E-10</v>
      </c>
      <c r="AS140" s="35">
        <v>7.2497563636363801E-11</v>
      </c>
      <c r="AT140" s="35">
        <v>4.450355757575765E-11</v>
      </c>
      <c r="AU140" s="35">
        <v>2.802113333333341E-11</v>
      </c>
      <c r="AV140" s="35">
        <v>1.8470781818181851E-11</v>
      </c>
      <c r="AW140" s="35">
        <v>1.1395937575757591E-11</v>
      </c>
      <c r="AX140" s="35">
        <v>7.8031496969697132E-12</v>
      </c>
      <c r="AY140" s="35">
        <v>5.1012903614457859E-12</v>
      </c>
      <c r="AZ140" s="35">
        <v>3.3646036144578251E-12</v>
      </c>
      <c r="BA140" s="35">
        <v>2.3344254545454507E-12</v>
      </c>
      <c r="BB140" s="35">
        <v>1.5314114545454524E-12</v>
      </c>
      <c r="BC140" s="35">
        <v>1.0803023636363615E-12</v>
      </c>
      <c r="BD140" s="35">
        <v>7.3972006060605946E-13</v>
      </c>
      <c r="BE140" s="35">
        <v>5.0116248484848373E-13</v>
      </c>
      <c r="BF140" s="35">
        <v>3.5831018181818121E-13</v>
      </c>
      <c r="BG140" s="35">
        <v>2.4271421686746955E-13</v>
      </c>
      <c r="BH140" s="35">
        <v>1.7305156626506003E-13</v>
      </c>
      <c r="BI140" s="35">
        <v>1.2087495757575749E-13</v>
      </c>
      <c r="BJ140" s="35">
        <v>8.2437381818181727E-14</v>
      </c>
      <c r="BK140" s="35">
        <v>5.9725157575757524E-14</v>
      </c>
      <c r="BL140" s="35">
        <v>4.1029048484848457E-14</v>
      </c>
      <c r="BM140" s="35">
        <v>2.9336927272727247E-14</v>
      </c>
      <c r="BN140" s="35">
        <v>2.083085454545453E-14</v>
      </c>
      <c r="BO140" s="35">
        <v>1.4361763636363622E-14</v>
      </c>
      <c r="BP140" s="35">
        <v>1.066677831325301E-14</v>
      </c>
      <c r="BQ140" s="35">
        <v>7.543163636363637E-15</v>
      </c>
      <c r="BR140" s="35">
        <v>5.4830424242424241E-15</v>
      </c>
      <c r="BS140" s="35">
        <v>3.9893272727272722E-15</v>
      </c>
      <c r="BT140" s="35">
        <v>2.8006000000000002E-15</v>
      </c>
    </row>
    <row r="141" spans="1:72" ht="21.75" thickBot="1" x14ac:dyDescent="0.4">
      <c r="A141" s="87" t="s">
        <v>826</v>
      </c>
      <c r="B141" s="35">
        <v>4.415976363636364E-2</v>
      </c>
      <c r="C141" s="35">
        <v>4.8406466666666675E-2</v>
      </c>
      <c r="D141" s="35">
        <v>5.3399800000000004E-2</v>
      </c>
      <c r="E141" s="35">
        <v>5.7998490909090913E-2</v>
      </c>
      <c r="F141" s="35">
        <v>6.2321715151515154E-2</v>
      </c>
      <c r="G141" s="35">
        <v>6.515565454545455E-2</v>
      </c>
      <c r="H141" s="35">
        <v>6.7390873493975906E-2</v>
      </c>
      <c r="I141" s="35">
        <v>6.8832439759036149E-2</v>
      </c>
      <c r="J141" s="35">
        <v>6.9697399999999993E-2</v>
      </c>
      <c r="K141" s="35">
        <v>7.0350927272727265E-2</v>
      </c>
      <c r="L141" s="35">
        <v>7.0716987878787885E-2</v>
      </c>
      <c r="M141" s="35">
        <v>7.0892228441754912E-2</v>
      </c>
      <c r="N141" s="35">
        <v>7.085228895612708E-2</v>
      </c>
      <c r="O141" s="35">
        <v>7.0812349470499247E-2</v>
      </c>
      <c r="P141" s="35">
        <v>7.0772409984871415E-2</v>
      </c>
      <c r="Q141" s="35">
        <v>7.0732470499243569E-2</v>
      </c>
      <c r="R141" s="35">
        <v>7.0692531013615736E-2</v>
      </c>
      <c r="S141" s="35">
        <v>7.0652591527987904E-2</v>
      </c>
      <c r="T141" s="35">
        <v>6.763543636363635E-2</v>
      </c>
      <c r="U141" s="35">
        <v>6.3322890909090893E-2</v>
      </c>
      <c r="V141" s="35">
        <v>5.5960466666666646E-2</v>
      </c>
      <c r="W141" s="35">
        <v>4.7471933333333313E-2</v>
      </c>
      <c r="X141" s="35">
        <v>3.8098599999999982E-2</v>
      </c>
      <c r="Y141" s="35">
        <v>2.9725024096385534E-2</v>
      </c>
      <c r="Z141" s="35">
        <v>2.2056121212121214E-2</v>
      </c>
      <c r="AA141" s="35">
        <v>1.6204606060606058E-2</v>
      </c>
      <c r="AB141" s="35">
        <v>1.1704327272727272E-2</v>
      </c>
      <c r="AC141" s="35">
        <v>8.1048727272727272E-3</v>
      </c>
      <c r="AD141" s="35">
        <v>5.9540242424242426E-3</v>
      </c>
      <c r="AE141" s="35">
        <v>4.1515636363636367E-3</v>
      </c>
      <c r="AF141" s="35">
        <v>2.984109090909091E-3</v>
      </c>
      <c r="AG141" s="35">
        <v>2.1518644578313261E-3</v>
      </c>
      <c r="AH141" s="35">
        <v>1.5001174698795197E-3</v>
      </c>
      <c r="AI141" s="35">
        <v>1.1256560000000009E-3</v>
      </c>
      <c r="AJ141" s="35">
        <v>8.0772157575757623E-4</v>
      </c>
      <c r="AK141" s="35">
        <v>5.9407915151515195E-4</v>
      </c>
      <c r="AL141" s="35">
        <v>4.4173381818181845E-4</v>
      </c>
      <c r="AM141" s="35">
        <v>3.1895490909090925E-4</v>
      </c>
      <c r="AN141" s="35">
        <v>2.4482763636363651E-4</v>
      </c>
      <c r="AO141" s="35">
        <v>1.8226204819277121E-4</v>
      </c>
      <c r="AP141" s="35">
        <v>1.3778012048192793E-4</v>
      </c>
      <c r="AQ141" s="35">
        <v>1.0573703030303044E-4</v>
      </c>
      <c r="AR141" s="35">
        <v>7.9123987878787949E-5</v>
      </c>
      <c r="AS141" s="35">
        <v>6.2048836363636441E-5</v>
      </c>
      <c r="AT141" s="35">
        <v>4.7682684848484897E-5</v>
      </c>
      <c r="AU141" s="35">
        <v>3.6907533333333379E-5</v>
      </c>
      <c r="AV141" s="35">
        <v>2.9160672727272758E-5</v>
      </c>
      <c r="AW141" s="35">
        <v>2.2582781818181838E-5</v>
      </c>
      <c r="AX141" s="35">
        <v>1.811187272727275E-5</v>
      </c>
      <c r="AY141" s="35">
        <v>1.4381409638554223E-5</v>
      </c>
      <c r="AZ141" s="35">
        <v>1.1453096385542158E-5</v>
      </c>
      <c r="BA141" s="35">
        <v>9.305928484848476E-6</v>
      </c>
      <c r="BB141" s="35">
        <v>7.4366206060605989E-6</v>
      </c>
      <c r="BC141" s="35">
        <v>6.0867418181818118E-6</v>
      </c>
      <c r="BD141" s="35">
        <v>4.9505987878787836E-6</v>
      </c>
      <c r="BE141" s="35">
        <v>4.0117503030302993E-6</v>
      </c>
      <c r="BF141" s="35">
        <v>3.313549090909088E-6</v>
      </c>
      <c r="BG141" s="35">
        <v>2.6939180722891547E-6</v>
      </c>
      <c r="BH141" s="35">
        <v>2.2253638554216854E-6</v>
      </c>
      <c r="BI141" s="35">
        <v>1.8304630303030297E-6</v>
      </c>
      <c r="BJ141" s="35">
        <v>1.4934327272727266E-6</v>
      </c>
      <c r="BK141" s="35">
        <v>1.2432660606060601E-6</v>
      </c>
      <c r="BL141" s="35">
        <v>1.0193876363636359E-6</v>
      </c>
      <c r="BM141" s="35">
        <v>8.45878545454545E-7</v>
      </c>
      <c r="BN141" s="35">
        <v>7.0225575757575726E-7</v>
      </c>
      <c r="BO141" s="35">
        <v>5.7774060606060575E-7</v>
      </c>
      <c r="BP141" s="35">
        <v>4.8731999999999989E-7</v>
      </c>
      <c r="BQ141" s="35">
        <v>4.053654545454545E-7</v>
      </c>
      <c r="BR141" s="35">
        <v>3.3985030303030303E-7</v>
      </c>
      <c r="BS141" s="35">
        <v>2.8560575757575761E-7</v>
      </c>
      <c r="BT141" s="35">
        <v>2.3743E-7</v>
      </c>
    </row>
    <row r="142" spans="1:72" ht="21.75" thickBot="1" x14ac:dyDescent="0.4">
      <c r="A142" s="87" t="s">
        <v>813</v>
      </c>
      <c r="B142" s="35">
        <v>7.999675151515151E-2</v>
      </c>
      <c r="C142" s="35">
        <v>7.9994618181818175E-2</v>
      </c>
      <c r="D142" s="35">
        <v>7.9990981818181817E-2</v>
      </c>
      <c r="E142" s="35">
        <v>7.9984690909090911E-2</v>
      </c>
      <c r="F142" s="35">
        <v>7.9976739393939386E-2</v>
      </c>
      <c r="G142" s="35">
        <v>7.9960981818181814E-2</v>
      </c>
      <c r="H142" s="35">
        <v>7.9937753012048182E-2</v>
      </c>
      <c r="I142" s="35">
        <v>7.9904620481927702E-2</v>
      </c>
      <c r="J142" s="35">
        <v>7.9845666666666662E-2</v>
      </c>
      <c r="K142" s="35">
        <v>7.9771945454545454E-2</v>
      </c>
      <c r="L142" s="35">
        <v>7.96464909090909E-2</v>
      </c>
      <c r="M142" s="35">
        <v>7.9291885022692882E-2</v>
      </c>
      <c r="N142" s="35">
        <v>7.8678874432677764E-2</v>
      </c>
      <c r="O142" s="35">
        <v>7.8065863842662633E-2</v>
      </c>
      <c r="P142" s="35">
        <v>7.7452853252647502E-2</v>
      </c>
      <c r="Q142" s="35">
        <v>7.6839842662632371E-2</v>
      </c>
      <c r="R142" s="35">
        <v>7.622683207261724E-2</v>
      </c>
      <c r="S142" s="35">
        <v>7.5613821482602109E-2</v>
      </c>
      <c r="T142" s="35">
        <v>7.3935175757575744E-2</v>
      </c>
      <c r="U142" s="35">
        <v>7.1877381818181804E-2</v>
      </c>
      <c r="V142" s="35">
        <v>6.9045866666666664E-2</v>
      </c>
      <c r="W142" s="35">
        <v>6.5539296969696959E-2</v>
      </c>
      <c r="X142" s="35">
        <v>6.150232727272726E-2</v>
      </c>
      <c r="Y142" s="35">
        <v>5.6319289156626498E-2</v>
      </c>
      <c r="Z142" s="35">
        <v>5.0747303030303031E-2</v>
      </c>
      <c r="AA142" s="35">
        <v>4.4348515151515153E-2</v>
      </c>
      <c r="AB142" s="35">
        <v>3.7708636363636361E-2</v>
      </c>
      <c r="AC142" s="35">
        <v>3.0908030303030305E-2</v>
      </c>
      <c r="AD142" s="35">
        <v>2.4674545454545456E-2</v>
      </c>
      <c r="AE142" s="35">
        <v>1.8894000000000001E-2</v>
      </c>
      <c r="AF142" s="35">
        <v>1.4100666666666668E-2</v>
      </c>
      <c r="AG142" s="35">
        <v>1.0359328313253015E-2</v>
      </c>
      <c r="AH142" s="35">
        <v>7.1844487951807298E-3</v>
      </c>
      <c r="AI142" s="35">
        <v>5.2567000000000048E-3</v>
      </c>
      <c r="AJ142" s="35">
        <v>3.6250260606060631E-3</v>
      </c>
      <c r="AK142" s="35">
        <v>2.5436321212121238E-3</v>
      </c>
      <c r="AL142" s="35">
        <v>1.7975781818181833E-3</v>
      </c>
      <c r="AM142" s="35">
        <v>1.212940121212122E-3</v>
      </c>
      <c r="AN142" s="35">
        <v>8.8644315151515231E-4</v>
      </c>
      <c r="AO142" s="35">
        <v>6.1733843373494026E-4</v>
      </c>
      <c r="AP142" s="35">
        <v>4.3800108433735013E-4</v>
      </c>
      <c r="AQ142" s="35">
        <v>3.1580575757575804E-4</v>
      </c>
      <c r="AR142" s="35">
        <v>2.182283030303033E-4</v>
      </c>
      <c r="AS142" s="35">
        <v>1.6070709090909119E-4</v>
      </c>
      <c r="AT142" s="35">
        <v>1.1362132727272743E-4</v>
      </c>
      <c r="AU142" s="35">
        <v>8.0368600000000151E-5</v>
      </c>
      <c r="AV142" s="35">
        <v>5.7881763636363721E-5</v>
      </c>
      <c r="AW142" s="35">
        <v>3.947886666666672E-5</v>
      </c>
      <c r="AX142" s="35">
        <v>2.8085533333333385E-5</v>
      </c>
      <c r="AY142" s="35">
        <v>1.9030012048192785E-5</v>
      </c>
      <c r="AZ142" s="35">
        <v>1.2507120481927687E-5</v>
      </c>
      <c r="BA142" s="35">
        <v>8.362015757575741E-6</v>
      </c>
      <c r="BB142" s="35">
        <v>5.0386103030302943E-6</v>
      </c>
      <c r="BC142" s="35">
        <v>3.1786709090909006E-6</v>
      </c>
      <c r="BD142" s="35">
        <v>1.8384384242424205E-6</v>
      </c>
      <c r="BE142" s="35">
        <v>9.7793539393939019E-7</v>
      </c>
      <c r="BF142" s="35">
        <v>5.6211836363636198E-7</v>
      </c>
      <c r="BG142" s="35">
        <v>2.6270426506024046E-7</v>
      </c>
      <c r="BH142" s="35">
        <v>1.4040546987951772E-7</v>
      </c>
      <c r="BI142" s="35">
        <v>6.5296012121212038E-8</v>
      </c>
      <c r="BJ142" s="35">
        <v>2.7263890909090826E-8</v>
      </c>
      <c r="BK142" s="35">
        <v>1.4142771515151492E-8</v>
      </c>
      <c r="BL142" s="35">
        <v>5.5243290909090851E-9</v>
      </c>
      <c r="BM142" s="35">
        <v>2.7090563636363576E-9</v>
      </c>
      <c r="BN142" s="35">
        <v>1.1673194545454529E-9</v>
      </c>
      <c r="BO142" s="35">
        <v>4.3981036363636198E-10</v>
      </c>
      <c r="BP142" s="35">
        <v>2.3308686746987938E-10</v>
      </c>
      <c r="BQ142" s="35">
        <v>8.9595454545454546E-11</v>
      </c>
      <c r="BR142" s="35">
        <v>4.3013636363636359E-11</v>
      </c>
      <c r="BS142" s="35">
        <v>1.8977836363636365E-11</v>
      </c>
      <c r="BT142" s="35">
        <v>7.0821999999999966E-12</v>
      </c>
    </row>
    <row r="143" spans="1:72" ht="21.75" thickBot="1" x14ac:dyDescent="0.4">
      <c r="A143" s="87" t="s">
        <v>827</v>
      </c>
      <c r="B143" s="35">
        <v>7.2088066666666706E-6</v>
      </c>
      <c r="C143" s="35">
        <v>1.1355881818181827E-5</v>
      </c>
      <c r="D143" s="35">
        <v>1.770951818181819E-5</v>
      </c>
      <c r="E143" s="35">
        <v>3.0010000000000019E-5</v>
      </c>
      <c r="F143" s="35">
        <v>4.590888484848489E-5</v>
      </c>
      <c r="G143" s="35">
        <v>7.7894945454545488E-5</v>
      </c>
      <c r="H143" s="35">
        <v>1.2475645180722895E-4</v>
      </c>
      <c r="I143" s="35">
        <v>1.9133657228915656E-4</v>
      </c>
      <c r="J143" s="35">
        <v>3.0899466666666652E-4</v>
      </c>
      <c r="K143" s="35">
        <v>4.5610981818181793E-4</v>
      </c>
      <c r="L143" s="35">
        <v>7.0735830303030273E-4</v>
      </c>
      <c r="M143" s="35">
        <v>1.4167556429652032E-3</v>
      </c>
      <c r="N143" s="35">
        <v>2.6427889258698939E-3</v>
      </c>
      <c r="O143" s="35">
        <v>3.8688222087745841E-3</v>
      </c>
      <c r="P143" s="35">
        <v>5.0948554916792742E-3</v>
      </c>
      <c r="Q143" s="35">
        <v>6.3208887745839649E-3</v>
      </c>
      <c r="R143" s="35">
        <v>7.5469220574886555E-3</v>
      </c>
      <c r="S143" s="35">
        <v>8.7729553403933444E-3</v>
      </c>
      <c r="T143" s="35">
        <v>1.2130456969696978E-2</v>
      </c>
      <c r="U143" s="35">
        <v>1.6245981818181831E-2</v>
      </c>
      <c r="V143" s="35">
        <v>2.1907800000000012E-2</v>
      </c>
      <c r="W143" s="35">
        <v>2.8920745454545472E-2</v>
      </c>
      <c r="X143" s="35">
        <v>3.6995290909090928E-2</v>
      </c>
      <c r="Y143" s="35">
        <v>4.7360873493975914E-2</v>
      </c>
      <c r="Z143" s="35">
        <v>5.8504545454545455E-2</v>
      </c>
      <c r="AA143" s="35">
        <v>7.1302727272727268E-2</v>
      </c>
      <c r="AB143" s="35">
        <v>8.4582000000000004E-2</v>
      </c>
      <c r="AC143" s="35">
        <v>9.8182000000000005E-2</v>
      </c>
      <c r="AD143" s="35">
        <v>0.11064660606060607</v>
      </c>
      <c r="AE143" s="35">
        <v>0.12220454545454545</v>
      </c>
      <c r="AF143" s="35">
        <v>0.13178636363636365</v>
      </c>
      <c r="AG143" s="35">
        <v>0.13925927710843375</v>
      </c>
      <c r="AH143" s="35">
        <v>0.14559662650602409</v>
      </c>
      <c r="AI143" s="35">
        <v>0.149422</v>
      </c>
      <c r="AJ143" s="35">
        <v>0.15264296969696969</v>
      </c>
      <c r="AK143" s="35">
        <v>0.1547399393939394</v>
      </c>
      <c r="AL143" s="35">
        <v>0.15612600000000001</v>
      </c>
      <c r="AM143" s="35">
        <v>0.15716672727272729</v>
      </c>
      <c r="AN143" s="35">
        <v>0.15758490909090911</v>
      </c>
      <c r="AO143" s="35">
        <v>0.15780475903614458</v>
      </c>
      <c r="AP143" s="35">
        <v>0.15771439759036143</v>
      </c>
      <c r="AQ143" s="35">
        <v>0.15723872727272728</v>
      </c>
      <c r="AR143" s="35">
        <v>0.15656381818181819</v>
      </c>
      <c r="AS143" s="35">
        <v>0.15523654545454546</v>
      </c>
      <c r="AT143" s="35">
        <v>0.15345581818181819</v>
      </c>
      <c r="AU143" s="35">
        <v>0.15107400000000001</v>
      </c>
      <c r="AV143" s="35">
        <v>0.147534</v>
      </c>
      <c r="AW143" s="35">
        <v>0.14341442424242426</v>
      </c>
      <c r="AX143" s="35">
        <v>0.13760230303030305</v>
      </c>
      <c r="AY143" s="35">
        <v>0.13076024096385544</v>
      </c>
      <c r="AZ143" s="35">
        <v>0.1228024096385542</v>
      </c>
      <c r="BA143" s="35">
        <v>0.11308054545454542</v>
      </c>
      <c r="BB143" s="35">
        <v>0.10271315757575752</v>
      </c>
      <c r="BC143" s="35">
        <v>9.1084672727272678E-2</v>
      </c>
      <c r="BD143" s="35">
        <v>7.9216042424242364E-2</v>
      </c>
      <c r="BE143" s="35">
        <v>6.7125739393939343E-2</v>
      </c>
      <c r="BF143" s="35">
        <v>5.5773618181818127E-2</v>
      </c>
      <c r="BG143" s="35">
        <v>4.497530120481924E-2</v>
      </c>
      <c r="BH143" s="35">
        <v>3.5749397590361422E-2</v>
      </c>
      <c r="BI143" s="35">
        <v>2.7848739393939382E-2</v>
      </c>
      <c r="BJ143" s="35">
        <v>2.0989345454545442E-2</v>
      </c>
      <c r="BK143" s="35">
        <v>1.6144084848484841E-2</v>
      </c>
      <c r="BL143" s="35">
        <v>1.1933910303030296E-2</v>
      </c>
      <c r="BM143" s="35">
        <v>8.9643345454545383E-3</v>
      </c>
      <c r="BN143" s="35">
        <v>6.6714521212121172E-3</v>
      </c>
      <c r="BO143" s="35">
        <v>4.8112096969696923E-3</v>
      </c>
      <c r="BP143" s="35">
        <v>3.635575903614457E-3</v>
      </c>
      <c r="BQ143" s="35">
        <v>2.6278363636363634E-3</v>
      </c>
      <c r="BR143" s="35">
        <v>1.945290909090909E-3</v>
      </c>
      <c r="BS143" s="35">
        <v>1.4434848484848484E-3</v>
      </c>
      <c r="BT143" s="35">
        <v>1.039E-3</v>
      </c>
    </row>
    <row r="144" spans="1:72" ht="21.75" thickBot="1" x14ac:dyDescent="0.4">
      <c r="A144" s="87" t="s">
        <v>823</v>
      </c>
      <c r="B144" s="35">
        <v>3.4682872727272749E-7</v>
      </c>
      <c r="C144" s="35">
        <v>7.1963781818181893E-7</v>
      </c>
      <c r="D144" s="35">
        <v>1.4004741818181826E-6</v>
      </c>
      <c r="E144" s="35">
        <v>3.4487642424242454E-6</v>
      </c>
      <c r="F144" s="35">
        <v>6.527881818181828E-6</v>
      </c>
      <c r="G144" s="35">
        <v>1.5645154545454559E-5</v>
      </c>
      <c r="H144" s="35">
        <v>3.3742259036144595E-5</v>
      </c>
      <c r="I144" s="35">
        <v>6.3742861445783102E-5</v>
      </c>
      <c r="J144" s="35">
        <v>1.4173826666666654E-4</v>
      </c>
      <c r="K144" s="35">
        <v>2.5444454545454518E-4</v>
      </c>
      <c r="L144" s="35">
        <v>5.165657575757572E-4</v>
      </c>
      <c r="M144" s="35">
        <v>2.3423356429652011E-3</v>
      </c>
      <c r="N144" s="35">
        <v>5.9313689258698931E-3</v>
      </c>
      <c r="O144" s="35">
        <v>9.5204022087745852E-3</v>
      </c>
      <c r="P144" s="35">
        <v>1.3109435491679276E-2</v>
      </c>
      <c r="Q144" s="35">
        <v>1.6698468774583971E-2</v>
      </c>
      <c r="R144" s="35">
        <v>2.0287502057488662E-2</v>
      </c>
      <c r="S144" s="35">
        <v>2.3876535340393353E-2</v>
      </c>
      <c r="T144" s="35">
        <v>3.6065618181818214E-2</v>
      </c>
      <c r="U144" s="35">
        <v>5.0504127272727316E-2</v>
      </c>
      <c r="V144" s="35">
        <v>6.8138066666666719E-2</v>
      </c>
      <c r="W144" s="35">
        <v>8.557413939393943E-2</v>
      </c>
      <c r="X144" s="35">
        <v>0.1028547454545455</v>
      </c>
      <c r="Y144" s="35">
        <v>0.11648120481927712</v>
      </c>
      <c r="Z144" s="35">
        <v>0.1286042424242424</v>
      </c>
      <c r="AA144" s="35">
        <v>0.1373012121212121</v>
      </c>
      <c r="AB144" s="35">
        <v>0.14385272727272727</v>
      </c>
      <c r="AC144" s="35">
        <v>0.14897393939393938</v>
      </c>
      <c r="AD144" s="35">
        <v>0.15195333333333333</v>
      </c>
      <c r="AE144" s="35">
        <v>0.15443636363636365</v>
      </c>
      <c r="AF144" s="35">
        <v>0.15602424242424243</v>
      </c>
      <c r="AG144" s="35">
        <v>0.15714777108433736</v>
      </c>
      <c r="AH144" s="35">
        <v>0.15802126506024097</v>
      </c>
      <c r="AI144" s="35">
        <v>0.15851600000000002</v>
      </c>
      <c r="AJ144" s="35">
        <v>0.15893684848484849</v>
      </c>
      <c r="AK144" s="35">
        <v>0.15922169696969699</v>
      </c>
      <c r="AL144" s="35">
        <v>0.15942290909090909</v>
      </c>
      <c r="AM144" s="35">
        <v>0.15958387878787877</v>
      </c>
      <c r="AN144" s="35">
        <v>0.15968084848484848</v>
      </c>
      <c r="AO144" s="35">
        <v>0.15976114457831325</v>
      </c>
      <c r="AP144" s="35">
        <v>0.15981536144578312</v>
      </c>
      <c r="AQ144" s="35">
        <v>0.15985654545454545</v>
      </c>
      <c r="AR144" s="35">
        <v>0.15989193939393939</v>
      </c>
      <c r="AS144" s="35">
        <v>0.15991618181818182</v>
      </c>
      <c r="AT144" s="35">
        <v>0.15993521212121212</v>
      </c>
      <c r="AU144" s="35">
        <v>0.15994733333333333</v>
      </c>
      <c r="AV144" s="35">
        <v>0.15995945454545454</v>
      </c>
      <c r="AW144" s="35">
        <v>0.15997078787878788</v>
      </c>
      <c r="AX144" s="35">
        <v>0.1599768484848485</v>
      </c>
      <c r="AY144" s="35">
        <v>0.15998289156626508</v>
      </c>
      <c r="AZ144" s="35">
        <v>0.15998891566265061</v>
      </c>
      <c r="BA144" s="35">
        <v>0.15998999999999999</v>
      </c>
      <c r="BB144" s="35">
        <v>0.15998999999999999</v>
      </c>
      <c r="BC144" s="35">
        <v>0.15998999999999999</v>
      </c>
      <c r="BD144" s="35">
        <v>0.1599931515151515</v>
      </c>
      <c r="BE144" s="35">
        <v>0.15999921212121213</v>
      </c>
      <c r="BF144" s="35">
        <v>0.16</v>
      </c>
      <c r="BG144" s="35">
        <v>0.16</v>
      </c>
      <c r="BH144" s="35">
        <v>0.16</v>
      </c>
      <c r="BI144" s="35">
        <v>0.16</v>
      </c>
      <c r="BJ144" s="35">
        <v>0.16</v>
      </c>
      <c r="BK144" s="35">
        <v>0.16</v>
      </c>
      <c r="BL144" s="35">
        <v>0.15999842424242425</v>
      </c>
      <c r="BM144" s="35">
        <v>0.15999236363636363</v>
      </c>
      <c r="BN144" s="35">
        <v>0.15993824242424243</v>
      </c>
      <c r="BO144" s="35">
        <v>0.15985339393939393</v>
      </c>
      <c r="BP144" s="35">
        <v>0.15958975903614456</v>
      </c>
      <c r="BQ144" s="35">
        <v>0.15930727272727271</v>
      </c>
      <c r="BR144" s="35">
        <v>0.15899818181818182</v>
      </c>
      <c r="BS144" s="35">
        <v>0.15868121212121211</v>
      </c>
      <c r="BT144" s="35">
        <v>0.15836</v>
      </c>
    </row>
    <row r="145" spans="1:72" ht="21.75" thickBot="1" x14ac:dyDescent="0.4">
      <c r="A145" s="87" t="s">
        <v>824</v>
      </c>
      <c r="B145" s="35">
        <v>2.0699233818181837E-25</v>
      </c>
      <c r="C145" s="35">
        <v>3.1695450303030387E-24</v>
      </c>
      <c r="D145" s="35">
        <v>1.0651005636363646E-23</v>
      </c>
      <c r="E145" s="35">
        <v>2.1431867878787914E-22</v>
      </c>
      <c r="F145" s="35">
        <v>1.1890100000000103E-21</v>
      </c>
      <c r="G145" s="35">
        <v>1.019601000000001E-20</v>
      </c>
      <c r="H145" s="35">
        <v>1.1956614457831337E-19</v>
      </c>
      <c r="I145" s="35">
        <v>3.6197578313252989E-19</v>
      </c>
      <c r="J145" s="35">
        <v>4.5346959999999945E-18</v>
      </c>
      <c r="K145" s="35">
        <v>2.0647814545454438E-17</v>
      </c>
      <c r="L145" s="35">
        <v>1.1571460242424233E-16</v>
      </c>
      <c r="M145" s="35">
        <v>2.0288711860816905E-13</v>
      </c>
      <c r="N145" s="35">
        <v>6.342084347957637E-13</v>
      </c>
      <c r="O145" s="35">
        <v>1.0655297509833585E-12</v>
      </c>
      <c r="P145" s="35">
        <v>1.4968510671709532E-12</v>
      </c>
      <c r="Q145" s="35">
        <v>1.9281723833585482E-12</v>
      </c>
      <c r="R145" s="35">
        <v>2.359493699546143E-12</v>
      </c>
      <c r="S145" s="35">
        <v>2.7908150157337378E-12</v>
      </c>
      <c r="T145" s="35">
        <v>1.2813544242424269E-11</v>
      </c>
      <c r="U145" s="35">
        <v>3.7975272727272897E-11</v>
      </c>
      <c r="V145" s="35">
        <v>1.1421466666666683E-10</v>
      </c>
      <c r="W145" s="35">
        <v>3.9749963636363738E-10</v>
      </c>
      <c r="X145" s="35">
        <v>8.4346327272727372E-10</v>
      </c>
      <c r="Y145" s="35">
        <v>2.9948000000000025E-9</v>
      </c>
      <c r="Z145" s="35">
        <v>7.4522545454545453E-9</v>
      </c>
      <c r="AA145" s="35">
        <v>1.8322072727272726E-8</v>
      </c>
      <c r="AB145" s="35">
        <v>4.946054545454546E-8</v>
      </c>
      <c r="AC145" s="35">
        <v>9.411145454545455E-8</v>
      </c>
      <c r="AD145" s="35">
        <v>2.495507878787879E-7</v>
      </c>
      <c r="AE145" s="35">
        <v>5.176327272727273E-7</v>
      </c>
      <c r="AF145" s="35">
        <v>1.0349418181818183E-6</v>
      </c>
      <c r="AG145" s="35">
        <v>2.1886897590361434E-6</v>
      </c>
      <c r="AH145" s="35">
        <v>3.6851355421686714E-6</v>
      </c>
      <c r="AI145" s="35">
        <v>7.729039999999991E-6</v>
      </c>
      <c r="AJ145" s="35">
        <v>1.3947084848484825E-5</v>
      </c>
      <c r="AK145" s="35">
        <v>2.433556969696967E-5</v>
      </c>
      <c r="AL145" s="35">
        <v>4.5012999999999943E-5</v>
      </c>
      <c r="AM145" s="35">
        <v>7.1664369696969568E-5</v>
      </c>
      <c r="AN145" s="35">
        <v>1.3074861212121198E-4</v>
      </c>
      <c r="AO145" s="35">
        <v>2.1821596385542132E-4</v>
      </c>
      <c r="AP145" s="35">
        <v>3.5007740963855367E-4</v>
      </c>
      <c r="AQ145" s="35">
        <v>5.9469890909090775E-4</v>
      </c>
      <c r="AR145" s="35">
        <v>9.0552751515151242E-4</v>
      </c>
      <c r="AS145" s="35">
        <v>1.4981214545454519E-3</v>
      </c>
      <c r="AT145" s="35">
        <v>2.3387915151515098E-3</v>
      </c>
      <c r="AU145" s="35">
        <v>3.5083066666666612E-3</v>
      </c>
      <c r="AV145" s="35">
        <v>5.4675127272727168E-3</v>
      </c>
      <c r="AW145" s="35">
        <v>7.8603672727272558E-3</v>
      </c>
      <c r="AX145" s="35">
        <v>1.1664730909090891E-2</v>
      </c>
      <c r="AY145" s="35">
        <v>1.6564060240963845E-2</v>
      </c>
      <c r="AZ145" s="35">
        <v>2.2649602409638574E-2</v>
      </c>
      <c r="BA145" s="35">
        <v>3.1098660606060646E-2</v>
      </c>
      <c r="BB145" s="35">
        <v>4.0541921212121267E-2</v>
      </c>
      <c r="BC145" s="35">
        <v>5.2306163636363687E-2</v>
      </c>
      <c r="BD145" s="35">
        <v>6.5001993939394001E-2</v>
      </c>
      <c r="BE145" s="35">
        <v>7.8557751515151583E-2</v>
      </c>
      <c r="BF145" s="35">
        <v>9.2041272727272791E-2</v>
      </c>
      <c r="BG145" s="35">
        <v>0.10506409638554222</v>
      </c>
      <c r="BH145" s="35">
        <v>0.11649180722891569</v>
      </c>
      <c r="BI145" s="35">
        <v>0.12630545454545455</v>
      </c>
      <c r="BJ145" s="35">
        <v>0.1348509090909091</v>
      </c>
      <c r="BK145" s="35">
        <v>0.1408318181818182</v>
      </c>
      <c r="BL145" s="35">
        <v>0.14599496969696971</v>
      </c>
      <c r="BM145" s="35">
        <v>0.14955254545454547</v>
      </c>
      <c r="BN145" s="35">
        <v>0.1516350303030303</v>
      </c>
      <c r="BO145" s="35">
        <v>0.15277442424242427</v>
      </c>
      <c r="BP145" s="35">
        <v>0.15113132530120482</v>
      </c>
      <c r="BQ145" s="35">
        <v>0.14926181818181819</v>
      </c>
      <c r="BR145" s="35">
        <v>0.14713454545454546</v>
      </c>
      <c r="BS145" s="35">
        <v>0.14501121212121212</v>
      </c>
      <c r="BT145" s="35">
        <v>0.14288999999999999</v>
      </c>
    </row>
    <row r="146" spans="1:72" ht="21.75" thickBot="1" x14ac:dyDescent="0.4">
      <c r="A146" s="87" t="s">
        <v>814</v>
      </c>
      <c r="B146" s="35">
        <v>1.5302892848484863E-25</v>
      </c>
      <c r="C146" s="35">
        <v>2.8927570909090988E-24</v>
      </c>
      <c r="D146" s="35">
        <v>9.8685389090909179E-24</v>
      </c>
      <c r="E146" s="35">
        <v>2.6196414545454578E-22</v>
      </c>
      <c r="F146" s="35">
        <v>1.804436969696987E-21</v>
      </c>
      <c r="G146" s="35">
        <v>1.7143649090909108E-20</v>
      </c>
      <c r="H146" s="35">
        <v>2.6978325903614489E-19</v>
      </c>
      <c r="I146" s="35">
        <v>8.3698386144578271E-19</v>
      </c>
      <c r="J146" s="35">
        <v>1.3970901333333315E-17</v>
      </c>
      <c r="K146" s="35">
        <v>7.6205672727272281E-17</v>
      </c>
      <c r="L146" s="35">
        <v>4.7098627878787841E-16</v>
      </c>
      <c r="M146" s="35">
        <v>1.6843126400605112E-12</v>
      </c>
      <c r="N146" s="35">
        <v>5.2665092784871393E-12</v>
      </c>
      <c r="O146" s="35">
        <v>8.8487059169137657E-12</v>
      </c>
      <c r="P146" s="35">
        <v>1.2430902555340394E-11</v>
      </c>
      <c r="Q146" s="35">
        <v>1.6013099193767023E-11</v>
      </c>
      <c r="R146" s="35">
        <v>1.959529583219365E-11</v>
      </c>
      <c r="S146" s="35">
        <v>2.3177492470620281E-11</v>
      </c>
      <c r="T146" s="35">
        <v>1.1096170303030325E-10</v>
      </c>
      <c r="U146" s="35">
        <v>3.324203636363652E-10</v>
      </c>
      <c r="V146" s="35">
        <v>1.0051840000000015E-9</v>
      </c>
      <c r="W146" s="35">
        <v>3.4921915151515241E-9</v>
      </c>
      <c r="X146" s="35">
        <v>7.4046763636363729E-9</v>
      </c>
      <c r="Y146" s="35">
        <v>2.5908120481927728E-8</v>
      </c>
      <c r="Z146" s="35">
        <v>6.3075878787878783E-8</v>
      </c>
      <c r="AA146" s="35">
        <v>1.5190739393939393E-7</v>
      </c>
      <c r="AB146" s="35">
        <v>3.8592727272727273E-7</v>
      </c>
      <c r="AC146" s="35">
        <v>7.1673939393939397E-7</v>
      </c>
      <c r="AD146" s="35">
        <v>1.7071854545454544E-6</v>
      </c>
      <c r="AE146" s="35">
        <v>3.230418181818182E-6</v>
      </c>
      <c r="AF146" s="35">
        <v>5.915812121212122E-6</v>
      </c>
      <c r="AG146" s="35">
        <v>1.0848227108433729E-5</v>
      </c>
      <c r="AH146" s="35">
        <v>1.699057650602408E-5</v>
      </c>
      <c r="AI146" s="35">
        <v>2.994719999999997E-5</v>
      </c>
      <c r="AJ146" s="35">
        <v>4.7341345454545394E-5</v>
      </c>
      <c r="AK146" s="35">
        <v>7.3215890909090841E-5</v>
      </c>
      <c r="AL146" s="35">
        <v>1.1516116363636352E-4</v>
      </c>
      <c r="AM146" s="35">
        <v>1.6595539393939374E-4</v>
      </c>
      <c r="AN146" s="35">
        <v>2.5584024242424221E-4</v>
      </c>
      <c r="AO146" s="35">
        <v>3.7197283132530074E-4</v>
      </c>
      <c r="AP146" s="35">
        <v>5.291595783132524E-4</v>
      </c>
      <c r="AQ146" s="35">
        <v>7.6631090909090789E-4</v>
      </c>
      <c r="AR146" s="35">
        <v>1.0458624242424223E-3</v>
      </c>
      <c r="AS146" s="35">
        <v>1.4728927272727253E-3</v>
      </c>
      <c r="AT146" s="35">
        <v>1.9905096969696943E-3</v>
      </c>
      <c r="AU146" s="35">
        <v>2.6282066666666638E-3</v>
      </c>
      <c r="AV146" s="35">
        <v>3.4419472727272686E-3</v>
      </c>
      <c r="AW146" s="35">
        <v>4.3247624242424192E-3</v>
      </c>
      <c r="AX146" s="35">
        <v>5.3375503030302987E-3</v>
      </c>
      <c r="AY146" s="35">
        <v>6.3177421686746969E-3</v>
      </c>
      <c r="AZ146" s="35">
        <v>7.2626216867469912E-3</v>
      </c>
      <c r="BA146" s="35">
        <v>7.9038272727272752E-3</v>
      </c>
      <c r="BB146" s="35">
        <v>8.3692430303030294E-3</v>
      </c>
      <c r="BC146" s="35">
        <v>8.3018490909090911E-3</v>
      </c>
      <c r="BD146" s="35">
        <v>7.8889545454545427E-3</v>
      </c>
      <c r="BE146" s="35">
        <v>7.1571363636363603E-3</v>
      </c>
      <c r="BF146" s="35">
        <v>6.0909218181818131E-3</v>
      </c>
      <c r="BG146" s="35">
        <v>4.9785253012048147E-3</v>
      </c>
      <c r="BH146" s="35">
        <v>3.8795493975903586E-3</v>
      </c>
      <c r="BI146" s="35">
        <v>2.923597575757574E-3</v>
      </c>
      <c r="BJ146" s="35">
        <v>2.0800218181818162E-3</v>
      </c>
      <c r="BK146" s="35">
        <v>1.5111006060606049E-3</v>
      </c>
      <c r="BL146" s="35">
        <v>1.0288247272727266E-3</v>
      </c>
      <c r="BM146" s="35">
        <v>7.1584290909090841E-4</v>
      </c>
      <c r="BN146" s="35">
        <v>4.8801709090909052E-4</v>
      </c>
      <c r="BO146" s="35">
        <v>3.1463527272727231E-4</v>
      </c>
      <c r="BP146" s="35">
        <v>2.1861084337349387E-4</v>
      </c>
      <c r="BQ146" s="35">
        <v>1.3975436363636363E-4</v>
      </c>
      <c r="BR146" s="35">
        <v>9.343557575757576E-5</v>
      </c>
      <c r="BS146" s="35">
        <v>6.2288969696969705E-5</v>
      </c>
      <c r="BT146" s="35">
        <v>3.9311999999999999E-5</v>
      </c>
    </row>
    <row r="147" spans="1:72" ht="21.75" thickBot="1" x14ac:dyDescent="0.4">
      <c r="A147" s="87" t="s">
        <v>821</v>
      </c>
      <c r="B147" s="35">
        <v>4.6037090909090933E-9</v>
      </c>
      <c r="C147" s="35">
        <v>6.5179963636363657E-9</v>
      </c>
      <c r="D147" s="35">
        <v>8.5327236363636379E-9</v>
      </c>
      <c r="E147" s="35">
        <v>9.9944206060606069E-9</v>
      </c>
      <c r="F147" s="35">
        <v>1.1169327272727274E-8</v>
      </c>
      <c r="G147" s="35">
        <v>1.1398418181818183E-8</v>
      </c>
      <c r="H147" s="35">
        <v>1.1345861445783132E-8</v>
      </c>
      <c r="I147" s="35">
        <v>1.0919957831325301E-8</v>
      </c>
      <c r="J147" s="35">
        <v>1.0297933333333333E-8</v>
      </c>
      <c r="K147" s="35">
        <v>9.6141781818181828E-9</v>
      </c>
      <c r="L147" s="35">
        <v>8.9073296969696974E-9</v>
      </c>
      <c r="M147" s="35">
        <v>8.3630662632375192E-9</v>
      </c>
      <c r="N147" s="35">
        <v>8.002143419062027E-9</v>
      </c>
      <c r="O147" s="35">
        <v>7.6412205748865348E-9</v>
      </c>
      <c r="P147" s="35">
        <v>7.2802977307110442E-9</v>
      </c>
      <c r="Q147" s="35">
        <v>6.919374886535552E-9</v>
      </c>
      <c r="R147" s="35">
        <v>6.5584520423600598E-9</v>
      </c>
      <c r="S147" s="35">
        <v>6.1975291981845685E-9</v>
      </c>
      <c r="T147" s="35">
        <v>6.3019042424242432E-9</v>
      </c>
      <c r="U147" s="35">
        <v>6.4948927272727273E-9</v>
      </c>
      <c r="V147" s="35">
        <v>6.7362866666666672E-9</v>
      </c>
      <c r="W147" s="35">
        <v>6.9012490909090907E-9</v>
      </c>
      <c r="X147" s="35">
        <v>7.0061581818181813E-9</v>
      </c>
      <c r="Y147" s="35">
        <v>6.9233939759036142E-9</v>
      </c>
      <c r="Z147" s="35">
        <v>6.7826878787878788E-9</v>
      </c>
      <c r="AA147" s="35">
        <v>6.5238393939393944E-9</v>
      </c>
      <c r="AB147" s="35">
        <v>6.2145545454545458E-9</v>
      </c>
      <c r="AC147" s="35">
        <v>5.871645454545455E-9</v>
      </c>
      <c r="AD147" s="35">
        <v>5.4947666666666667E-9</v>
      </c>
      <c r="AE147" s="35">
        <v>5.1141363636363635E-9</v>
      </c>
      <c r="AF147" s="35">
        <v>4.7289242424242427E-9</v>
      </c>
      <c r="AG147" s="35">
        <v>4.3552837349397594E-9</v>
      </c>
      <c r="AH147" s="35">
        <v>3.9878740963855436E-9</v>
      </c>
      <c r="AI147" s="35">
        <v>3.6492800000000009E-9</v>
      </c>
      <c r="AJ147" s="35">
        <v>3.3241648484848493E-9</v>
      </c>
      <c r="AK147" s="35">
        <v>3.0246496969696977E-9</v>
      </c>
      <c r="AL147" s="35">
        <v>2.7525672727272734E-9</v>
      </c>
      <c r="AM147" s="35">
        <v>2.4942981818181824E-9</v>
      </c>
      <c r="AN147" s="35">
        <v>2.2717527272727277E-9</v>
      </c>
      <c r="AO147" s="35">
        <v>2.0626048192771089E-9</v>
      </c>
      <c r="AP147" s="35">
        <v>1.8744120481927718E-9</v>
      </c>
      <c r="AQ147" s="35">
        <v>1.7067557575757583E-9</v>
      </c>
      <c r="AR147" s="35">
        <v>1.5487363636363642E-9</v>
      </c>
      <c r="AS147" s="35">
        <v>1.4141909090909097E-9</v>
      </c>
      <c r="AT147" s="35">
        <v>1.2892618181818187E-9</v>
      </c>
      <c r="AU147" s="35">
        <v>1.1770800000000007E-9</v>
      </c>
      <c r="AV147" s="35">
        <v>1.0802381818181822E-9</v>
      </c>
      <c r="AW147" s="35">
        <v>9.8994800000000027E-10</v>
      </c>
      <c r="AX147" s="35">
        <v>9.145480000000003E-10</v>
      </c>
      <c r="AY147" s="35">
        <v>8.4627397590361462E-10</v>
      </c>
      <c r="AZ147" s="35">
        <v>7.8571975903614435E-10</v>
      </c>
      <c r="BA147" s="35">
        <v>7.3432690909090883E-10</v>
      </c>
      <c r="BB147" s="35">
        <v>6.8635454545454525E-10</v>
      </c>
      <c r="BC147" s="35">
        <v>6.4526363636363615E-10</v>
      </c>
      <c r="BD147" s="35">
        <v>6.0677903030303014E-10</v>
      </c>
      <c r="BE147" s="35">
        <v>5.7070024242424225E-10</v>
      </c>
      <c r="BF147" s="35">
        <v>5.3660927272727251E-10</v>
      </c>
      <c r="BG147" s="35">
        <v>5.03054939759036E-10</v>
      </c>
      <c r="BH147" s="35">
        <v>4.7035012048192758E-10</v>
      </c>
      <c r="BI147" s="35">
        <v>4.3807393939393934E-10</v>
      </c>
      <c r="BJ147" s="35">
        <v>4.0613454545454537E-10</v>
      </c>
      <c r="BK147" s="35">
        <v>3.7581109090909084E-10</v>
      </c>
      <c r="BL147" s="35">
        <v>3.4631242424242417E-10</v>
      </c>
      <c r="BM147" s="35">
        <v>3.1870636363636357E-10</v>
      </c>
      <c r="BN147" s="35">
        <v>2.9289703030303027E-10</v>
      </c>
      <c r="BO147" s="35">
        <v>2.6823642424242415E-10</v>
      </c>
      <c r="BP147" s="35">
        <v>2.4655216867469876E-10</v>
      </c>
      <c r="BQ147" s="35">
        <v>2.2578363636363635E-10</v>
      </c>
      <c r="BR147" s="35">
        <v>2.0686242424242425E-10</v>
      </c>
      <c r="BS147" s="35">
        <v>1.8957212121212121E-10</v>
      </c>
      <c r="BT147" s="35">
        <v>1.7316E-10</v>
      </c>
    </row>
    <row r="148" spans="1:72" ht="21.75" thickBot="1" x14ac:dyDescent="0.4">
      <c r="A148" s="87" t="s">
        <v>822</v>
      </c>
      <c r="B148" s="35">
        <v>1.9360466666666673E-2</v>
      </c>
      <c r="C148" s="35">
        <v>2.891658787878789E-2</v>
      </c>
      <c r="D148" s="35">
        <v>4.015234545454547E-2</v>
      </c>
      <c r="E148" s="35">
        <v>5.0501042424242436E-2</v>
      </c>
      <c r="F148" s="35">
        <v>6.0230690909090917E-2</v>
      </c>
      <c r="G148" s="35">
        <v>6.6614327272727272E-2</v>
      </c>
      <c r="H148" s="35">
        <v>7.1657753012048186E-2</v>
      </c>
      <c r="I148" s="35">
        <v>7.4924620481927703E-2</v>
      </c>
      <c r="J148" s="35">
        <v>7.6934599999999992E-2</v>
      </c>
      <c r="K148" s="35">
        <v>7.8498890909090902E-2</v>
      </c>
      <c r="L148" s="35">
        <v>7.9547981818181818E-2</v>
      </c>
      <c r="M148" s="35">
        <v>8.2142989409984865E-2</v>
      </c>
      <c r="N148" s="35">
        <v>8.6481264750378206E-2</v>
      </c>
      <c r="O148" s="35">
        <v>9.0819540090771561E-2</v>
      </c>
      <c r="P148" s="35">
        <v>9.5157815431164902E-2</v>
      </c>
      <c r="Q148" s="35">
        <v>9.9496090771558243E-2</v>
      </c>
      <c r="R148" s="35">
        <v>0.1038343661119516</v>
      </c>
      <c r="S148" s="35">
        <v>0.10817264145234494</v>
      </c>
      <c r="T148" s="35">
        <v>0.12207612121212125</v>
      </c>
      <c r="U148" s="35">
        <v>0.13859054545454549</v>
      </c>
      <c r="V148" s="35">
        <v>0.1590693333333334</v>
      </c>
      <c r="W148" s="35">
        <v>0.18001987878787884</v>
      </c>
      <c r="X148" s="35">
        <v>0.20134109090909097</v>
      </c>
      <c r="Y148" s="35">
        <v>0.2201553012048193</v>
      </c>
      <c r="Z148" s="35">
        <v>0.23785424242424244</v>
      </c>
      <c r="AA148" s="35">
        <v>0.25295121212121213</v>
      </c>
      <c r="AB148" s="35">
        <v>0.26614272727272725</v>
      </c>
      <c r="AC148" s="35">
        <v>0.27806393939393942</v>
      </c>
      <c r="AD148" s="35">
        <v>0.28728484848484848</v>
      </c>
      <c r="AE148" s="35">
        <v>0.2955527272727273</v>
      </c>
      <c r="AF148" s="35">
        <v>0.30192848484848483</v>
      </c>
      <c r="AG148" s="35">
        <v>0.30679524096385541</v>
      </c>
      <c r="AH148" s="35">
        <v>0.31084945783132528</v>
      </c>
      <c r="AI148" s="35">
        <v>0.31329600000000002</v>
      </c>
      <c r="AJ148" s="35">
        <v>0.31537599999999999</v>
      </c>
      <c r="AK148" s="35">
        <v>0.316776</v>
      </c>
      <c r="AL148" s="35">
        <v>0.31778290909090906</v>
      </c>
      <c r="AM148" s="35">
        <v>0.31860303030303028</v>
      </c>
      <c r="AN148" s="35">
        <v>0.31917878787878784</v>
      </c>
      <c r="AO148" s="35">
        <v>0.31973439759036143</v>
      </c>
      <c r="AP148" s="35">
        <v>0.32025849397590361</v>
      </c>
      <c r="AQ148" s="35">
        <v>0.32090436363636365</v>
      </c>
      <c r="AR148" s="35">
        <v>0.32162824242424243</v>
      </c>
      <c r="AS148" s="35">
        <v>0.3227312727272727</v>
      </c>
      <c r="AT148" s="35">
        <v>0.32415745454545453</v>
      </c>
      <c r="AU148" s="35">
        <v>0.32601199999999997</v>
      </c>
      <c r="AV148" s="35">
        <v>0.32881672727272726</v>
      </c>
      <c r="AW148" s="35">
        <v>0.33211793939393935</v>
      </c>
      <c r="AX148" s="35">
        <v>0.33694824242424237</v>
      </c>
      <c r="AY148" s="35">
        <v>0.3428402409638554</v>
      </c>
      <c r="AZ148" s="35">
        <v>0.34988240963855427</v>
      </c>
      <c r="BA148" s="35">
        <v>0.35898224242424248</v>
      </c>
      <c r="BB148" s="35">
        <v>0.36889848484848492</v>
      </c>
      <c r="BC148" s="35">
        <v>0.38059545454545463</v>
      </c>
      <c r="BD148" s="35">
        <v>0.39288175757575766</v>
      </c>
      <c r="BE148" s="35">
        <v>0.40571206060606069</v>
      </c>
      <c r="BF148" s="35">
        <v>0.41813109090909095</v>
      </c>
      <c r="BG148" s="35">
        <v>0.43004156626506029</v>
      </c>
      <c r="BH148" s="35">
        <v>0.44036686746987957</v>
      </c>
      <c r="BI148" s="35">
        <v>0.449223696969697</v>
      </c>
      <c r="BJ148" s="35">
        <v>0.45692672727272732</v>
      </c>
      <c r="BK148" s="35">
        <v>0.46234096969696969</v>
      </c>
      <c r="BL148" s="35">
        <v>0.46703406060606062</v>
      </c>
      <c r="BM148" s="35">
        <v>0.47031890909090912</v>
      </c>
      <c r="BN148" s="35">
        <v>0.47283848484848484</v>
      </c>
      <c r="BO148" s="35">
        <v>0.47486878787878789</v>
      </c>
      <c r="BP148" s="35">
        <v>0.47614132530120479</v>
      </c>
      <c r="BQ148" s="35">
        <v>0.47722999999999999</v>
      </c>
      <c r="BR148" s="35">
        <v>0.4779633333333333</v>
      </c>
      <c r="BS148" s="35">
        <v>0.47849575757575757</v>
      </c>
      <c r="BT148" s="35">
        <v>0.47892000000000001</v>
      </c>
    </row>
    <row r="149" spans="1:72" ht="21.75" thickBot="1" x14ac:dyDescent="0.4">
      <c r="A149" s="87" t="s">
        <v>815</v>
      </c>
      <c r="B149" s="35">
        <v>8.2440157575757626E-11</v>
      </c>
      <c r="C149" s="35">
        <v>1.3302157575757583E-10</v>
      </c>
      <c r="D149" s="35">
        <v>1.9797309090909099E-10</v>
      </c>
      <c r="E149" s="35">
        <v>2.6512345454545463E-10</v>
      </c>
      <c r="F149" s="35">
        <v>3.3176442424242432E-10</v>
      </c>
      <c r="G149" s="35">
        <v>3.8319472727272733E-10</v>
      </c>
      <c r="H149" s="35">
        <v>4.2607572289156627E-10</v>
      </c>
      <c r="I149" s="35">
        <v>4.576239156626506E-10</v>
      </c>
      <c r="J149" s="35">
        <v>4.7848333333333328E-10</v>
      </c>
      <c r="K149" s="35">
        <v>4.9516672727272728E-10</v>
      </c>
      <c r="L149" s="35">
        <v>5.0463945454545451E-10</v>
      </c>
      <c r="M149" s="35">
        <v>5.18562980332829E-10</v>
      </c>
      <c r="N149" s="35">
        <v>5.3750549167927384E-10</v>
      </c>
      <c r="O149" s="35">
        <v>5.5644800302571859E-10</v>
      </c>
      <c r="P149" s="35">
        <v>5.7539051437216344E-10</v>
      </c>
      <c r="Q149" s="35">
        <v>5.9433302571860818E-10</v>
      </c>
      <c r="R149" s="35">
        <v>6.1327553706505292E-10</v>
      </c>
      <c r="S149" s="35">
        <v>6.3221804841149777E-10</v>
      </c>
      <c r="T149" s="35">
        <v>6.9459048484848498E-10</v>
      </c>
      <c r="U149" s="35">
        <v>7.6742981818181837E-10</v>
      </c>
      <c r="V149" s="35">
        <v>8.5304800000000015E-10</v>
      </c>
      <c r="W149" s="35">
        <v>9.3344290909090925E-10</v>
      </c>
      <c r="X149" s="35">
        <v>1.0097338181818184E-9</v>
      </c>
      <c r="Y149" s="35">
        <v>1.0618259036144579E-9</v>
      </c>
      <c r="Z149" s="35">
        <v>1.1047212121212121E-9</v>
      </c>
      <c r="AA149" s="35">
        <v>1.1272060606060607E-9</v>
      </c>
      <c r="AB149" s="35">
        <v>1.1366727272727273E-9</v>
      </c>
      <c r="AC149" s="35">
        <v>1.137460606060606E-9</v>
      </c>
      <c r="AD149" s="35">
        <v>1.1222999999999999E-9</v>
      </c>
      <c r="AE149" s="35">
        <v>1.1024454545454545E-9</v>
      </c>
      <c r="AF149" s="35">
        <v>1.0735969696969699E-9</v>
      </c>
      <c r="AG149" s="35">
        <v>1.0392228915662652E-9</v>
      </c>
      <c r="AH149" s="35">
        <v>1.0018734939759036E-9</v>
      </c>
      <c r="AI149" s="35">
        <v>9.5990800000000003E-10</v>
      </c>
      <c r="AJ149" s="35">
        <v>9.1750230303030307E-10</v>
      </c>
      <c r="AK149" s="35">
        <v>8.7433260606060617E-10</v>
      </c>
      <c r="AL149" s="35">
        <v>8.3176927272727276E-10</v>
      </c>
      <c r="AM149" s="35">
        <v>7.8955933333333337E-10</v>
      </c>
      <c r="AN149" s="35">
        <v>7.4929266666666676E-10</v>
      </c>
      <c r="AO149" s="35">
        <v>7.1014024096385559E-10</v>
      </c>
      <c r="AP149" s="35">
        <v>6.7273060240963875E-10</v>
      </c>
      <c r="AQ149" s="35">
        <v>6.3733660606060619E-10</v>
      </c>
      <c r="AR149" s="35">
        <v>6.0294800000000016E-10</v>
      </c>
      <c r="AS149" s="35">
        <v>5.7154800000000014E-10</v>
      </c>
      <c r="AT149" s="35">
        <v>5.4164648484848506E-10</v>
      </c>
      <c r="AU149" s="35">
        <v>5.1373133333333342E-10</v>
      </c>
      <c r="AV149" s="35">
        <v>4.887140000000001E-10</v>
      </c>
      <c r="AW149" s="35">
        <v>4.6501430303030313E-10</v>
      </c>
      <c r="AX149" s="35">
        <v>4.4466278787878798E-10</v>
      </c>
      <c r="AY149" s="35">
        <v>4.2614554216867474E-10</v>
      </c>
      <c r="AZ149" s="35">
        <v>4.0961542168674694E-10</v>
      </c>
      <c r="BA149" s="35">
        <v>3.9562218181818178E-10</v>
      </c>
      <c r="BB149" s="35">
        <v>3.8256187878787876E-10</v>
      </c>
      <c r="BC149" s="35">
        <v>3.7133763636363634E-10</v>
      </c>
      <c r="BD149" s="35">
        <v>3.6055145454545451E-10</v>
      </c>
      <c r="BE149" s="35">
        <v>3.5016963636363631E-10</v>
      </c>
      <c r="BF149" s="35">
        <v>3.3931854545454537E-10</v>
      </c>
      <c r="BG149" s="35">
        <v>3.2811891566265054E-10</v>
      </c>
      <c r="BH149" s="35">
        <v>3.1593216867469873E-10</v>
      </c>
      <c r="BI149" s="35">
        <v>3.0297775757575755E-10</v>
      </c>
      <c r="BJ149" s="35">
        <v>2.8942018181818181E-10</v>
      </c>
      <c r="BK149" s="35">
        <v>2.7527799999999999E-10</v>
      </c>
      <c r="BL149" s="35">
        <v>2.6109533333333328E-10</v>
      </c>
      <c r="BM149" s="35">
        <v>2.4696199999999996E-10</v>
      </c>
      <c r="BN149" s="35">
        <v>2.3319466666666662E-10</v>
      </c>
      <c r="BO149" s="35">
        <v>2.196613333333333E-10</v>
      </c>
      <c r="BP149" s="35">
        <v>2.0704481927710841E-10</v>
      </c>
      <c r="BQ149" s="35">
        <v>1.9473454545454546E-10</v>
      </c>
      <c r="BR149" s="35">
        <v>1.8304969696969697E-10</v>
      </c>
      <c r="BS149" s="35">
        <v>1.7201878787878789E-10</v>
      </c>
      <c r="BT149" s="35">
        <v>1.6134000000000001E-10</v>
      </c>
    </row>
    <row r="150" spans="1:72" ht="21.75" thickBot="1" x14ac:dyDescent="0.4">
      <c r="A150" s="87" t="s">
        <v>812</v>
      </c>
      <c r="B150" s="35">
        <v>1.6211636363636369E-8</v>
      </c>
      <c r="C150" s="35">
        <v>2.1674315151515156E-8</v>
      </c>
      <c r="D150" s="35">
        <v>2.6764618181818189E-8</v>
      </c>
      <c r="E150" s="35">
        <v>2.9637048484848486E-8</v>
      </c>
      <c r="F150" s="35">
        <v>3.144941212121212E-8</v>
      </c>
      <c r="G150" s="35">
        <v>3.0504563636363635E-8</v>
      </c>
      <c r="H150" s="35">
        <v>2.895031927710843E-8</v>
      </c>
      <c r="I150" s="35">
        <v>2.658827108433735E-8</v>
      </c>
      <c r="J150" s="35">
        <v>2.4041600000000003E-8</v>
      </c>
      <c r="K150" s="35">
        <v>2.1474109090909091E-8</v>
      </c>
      <c r="L150" s="35">
        <v>1.9158351515151517E-8</v>
      </c>
      <c r="M150" s="35">
        <v>1.7396650529500758E-8</v>
      </c>
      <c r="N150" s="35">
        <v>1.6259736762481089E-8</v>
      </c>
      <c r="O150" s="35">
        <v>1.5122822995461421E-8</v>
      </c>
      <c r="P150" s="35">
        <v>1.3985909228441755E-8</v>
      </c>
      <c r="Q150" s="35">
        <v>1.2848995461422088E-8</v>
      </c>
      <c r="R150" s="35">
        <v>1.171208169440242E-8</v>
      </c>
      <c r="S150" s="35">
        <v>1.0575167927382751E-8</v>
      </c>
      <c r="T150" s="35">
        <v>1.0429551515151516E-8</v>
      </c>
      <c r="U150" s="35">
        <v>1.051849090909091E-8</v>
      </c>
      <c r="V150" s="35">
        <v>1.0882733333333334E-8</v>
      </c>
      <c r="W150" s="35">
        <v>1.1170612121212122E-8</v>
      </c>
      <c r="X150" s="35">
        <v>1.139849090909091E-8</v>
      </c>
      <c r="Y150" s="35">
        <v>1.1323614457831326E-8</v>
      </c>
      <c r="Z150" s="35">
        <v>1.1153484848484849E-8</v>
      </c>
      <c r="AA150" s="35">
        <v>1.0787424242424243E-8</v>
      </c>
      <c r="AB150" s="35">
        <v>1.0333945454545455E-8</v>
      </c>
      <c r="AC150" s="35">
        <v>9.8221878787878785E-9</v>
      </c>
      <c r="AD150" s="35">
        <v>9.2438151515151514E-9</v>
      </c>
      <c r="AE150" s="35">
        <v>8.6552272727272729E-9</v>
      </c>
      <c r="AF150" s="35">
        <v>8.050984848484848E-9</v>
      </c>
      <c r="AG150" s="35">
        <v>7.4586626506024108E-9</v>
      </c>
      <c r="AH150" s="35">
        <v>6.8727590361445798E-9</v>
      </c>
      <c r="AI150" s="35">
        <v>6.3254000000000013E-9</v>
      </c>
      <c r="AJ150" s="35">
        <v>5.7977381818181823E-9</v>
      </c>
      <c r="AK150" s="35">
        <v>5.3075563636363647E-9</v>
      </c>
      <c r="AL150" s="35">
        <v>4.8590672727272735E-9</v>
      </c>
      <c r="AM150" s="35">
        <v>4.4316151515151527E-9</v>
      </c>
      <c r="AN150" s="35">
        <v>4.0594939393939403E-9</v>
      </c>
      <c r="AO150" s="35">
        <v>3.7085692771084345E-9</v>
      </c>
      <c r="AP150" s="35">
        <v>3.3907981927710856E-9</v>
      </c>
      <c r="AQ150" s="35">
        <v>3.1057321212121225E-9</v>
      </c>
      <c r="AR150" s="35">
        <v>2.836078787878789E-9</v>
      </c>
      <c r="AS150" s="35">
        <v>2.6045636363636375E-9</v>
      </c>
      <c r="AT150" s="35">
        <v>2.3889193939393948E-9</v>
      </c>
      <c r="AU150" s="35">
        <v>2.1943133333333342E-9</v>
      </c>
      <c r="AV150" s="35">
        <v>2.0254709090909096E-9</v>
      </c>
      <c r="AW150" s="35">
        <v>1.8676927272727278E-9</v>
      </c>
      <c r="AX150" s="35">
        <v>1.7353290909090915E-9</v>
      </c>
      <c r="AY150" s="35">
        <v>1.6152903614457834E-9</v>
      </c>
      <c r="AZ150" s="35">
        <v>1.5086036144578311E-9</v>
      </c>
      <c r="BA150" s="35">
        <v>1.4179357575757573E-9</v>
      </c>
      <c r="BB150" s="35">
        <v>1.3332363636363633E-9</v>
      </c>
      <c r="BC150" s="35">
        <v>1.2605090909090906E-9</v>
      </c>
      <c r="BD150" s="35">
        <v>1.1921309090909089E-9</v>
      </c>
      <c r="BE150" s="35">
        <v>1.1277672727272726E-9</v>
      </c>
      <c r="BF150" s="35">
        <v>1.0663036363636361E-9</v>
      </c>
      <c r="BG150" s="35">
        <v>1.0054562650602406E-9</v>
      </c>
      <c r="BH150" s="35">
        <v>9.4525746987951784E-10</v>
      </c>
      <c r="BI150" s="35">
        <v>8.8528539393939379E-10</v>
      </c>
      <c r="BJ150" s="35">
        <v>8.2549145454545441E-10</v>
      </c>
      <c r="BK150" s="35">
        <v>7.6793666666666654E-10</v>
      </c>
      <c r="BL150" s="35">
        <v>7.1168903030303014E-10</v>
      </c>
      <c r="BM150" s="35">
        <v>6.585314545454544E-10</v>
      </c>
      <c r="BN150" s="35">
        <v>6.0850890909090897E-10</v>
      </c>
      <c r="BO150" s="35">
        <v>5.6049072727272714E-10</v>
      </c>
      <c r="BP150" s="35">
        <v>5.178451807228915E-10</v>
      </c>
      <c r="BQ150" s="35">
        <v>4.7687000000000003E-10</v>
      </c>
      <c r="BR150" s="35">
        <v>4.3926999999999997E-10</v>
      </c>
      <c r="BS150" s="35">
        <v>4.0471515151515151E-10</v>
      </c>
      <c r="BT150" s="35">
        <v>3.718E-10</v>
      </c>
    </row>
    <row r="151" spans="1:72" ht="21.75" thickBot="1" x14ac:dyDescent="0.4">
      <c r="A151" s="87" t="s">
        <v>816</v>
      </c>
      <c r="B151" s="35">
        <v>0</v>
      </c>
      <c r="C151" s="35">
        <v>0</v>
      </c>
      <c r="D151" s="35">
        <v>0</v>
      </c>
      <c r="E151" s="35">
        <v>0</v>
      </c>
      <c r="F151" s="35">
        <v>0</v>
      </c>
      <c r="G151" s="35">
        <v>0</v>
      </c>
      <c r="H151" s="35">
        <v>0</v>
      </c>
      <c r="I151" s="35">
        <v>0</v>
      </c>
      <c r="J151" s="35">
        <v>0</v>
      </c>
      <c r="K151" s="35">
        <v>0</v>
      </c>
      <c r="L151" s="35">
        <v>0</v>
      </c>
      <c r="M151" s="35">
        <v>0</v>
      </c>
      <c r="N151" s="35">
        <v>0</v>
      </c>
      <c r="O151" s="35">
        <v>0</v>
      </c>
      <c r="P151" s="35">
        <v>0</v>
      </c>
      <c r="Q151" s="35">
        <v>0</v>
      </c>
      <c r="R151" s="35">
        <v>0</v>
      </c>
      <c r="S151" s="35">
        <v>0</v>
      </c>
      <c r="T151" s="35">
        <v>0</v>
      </c>
      <c r="U151" s="35">
        <v>0</v>
      </c>
      <c r="V151" s="35">
        <v>0</v>
      </c>
      <c r="W151" s="35">
        <v>0</v>
      </c>
      <c r="X151" s="35">
        <v>0</v>
      </c>
      <c r="Y151" s="35">
        <v>0</v>
      </c>
      <c r="Z151" s="35">
        <v>0</v>
      </c>
      <c r="AA151" s="35">
        <v>0</v>
      </c>
      <c r="AB151" s="35">
        <v>0</v>
      </c>
      <c r="AC151" s="35">
        <v>0</v>
      </c>
      <c r="AD151" s="35">
        <v>0</v>
      </c>
      <c r="AE151" s="35">
        <v>0</v>
      </c>
      <c r="AF151" s="35">
        <v>0</v>
      </c>
      <c r="AG151" s="35">
        <v>0</v>
      </c>
      <c r="AH151" s="35">
        <v>0</v>
      </c>
      <c r="AI151" s="35">
        <v>0</v>
      </c>
      <c r="AJ151" s="35">
        <v>0</v>
      </c>
      <c r="AK151" s="35">
        <v>0</v>
      </c>
      <c r="AL151" s="35">
        <v>0</v>
      </c>
      <c r="AM151" s="35">
        <v>0</v>
      </c>
      <c r="AN151" s="35">
        <v>0</v>
      </c>
      <c r="AO151" s="35">
        <v>0</v>
      </c>
      <c r="AP151" s="35">
        <v>0</v>
      </c>
      <c r="AQ151" s="35">
        <v>0</v>
      </c>
      <c r="AR151" s="35">
        <v>0</v>
      </c>
      <c r="AS151" s="35">
        <v>0</v>
      </c>
      <c r="AT151" s="35">
        <v>1.8076157575757386E-35</v>
      </c>
      <c r="AU151" s="35">
        <v>6.0113733333333148E-35</v>
      </c>
      <c r="AV151" s="35">
        <v>1.8675929363272621E-30</v>
      </c>
      <c r="AW151" s="35">
        <v>4.2914332799998503E-27</v>
      </c>
      <c r="AX151" s="35">
        <v>3.7272069279999853E-26</v>
      </c>
      <c r="AY151" s="35">
        <v>2.535392902385532E-21</v>
      </c>
      <c r="AZ151" s="35">
        <v>7.8173480698554407E-21</v>
      </c>
      <c r="BA151" s="35">
        <v>7.6716653044242846E-17</v>
      </c>
      <c r="BB151" s="35">
        <v>1.1803603200000318E-13</v>
      </c>
      <c r="BC151" s="35">
        <v>8.1145763200000331E-13</v>
      </c>
      <c r="BD151" s="35">
        <v>6.0316427818182346E-10</v>
      </c>
      <c r="BE151" s="35">
        <v>1.7608950054545506E-9</v>
      </c>
      <c r="BF151" s="35">
        <v>2.3892134545454665E-8</v>
      </c>
      <c r="BG151" s="35">
        <v>6.2601301204819647E-8</v>
      </c>
      <c r="BH151" s="35">
        <v>1.4897539759036169E-7</v>
      </c>
      <c r="BI151" s="35">
        <v>3.240476363636369E-7</v>
      </c>
      <c r="BJ151" s="35">
        <v>5.6881127272727327E-7</v>
      </c>
      <c r="BK151" s="35">
        <v>1.6186215757575783E-6</v>
      </c>
      <c r="BL151" s="35">
        <v>1.226027636363645E-5</v>
      </c>
      <c r="BM151" s="35">
        <v>4.9975185454545541E-5</v>
      </c>
      <c r="BN151" s="35">
        <v>7.149499151515176E-4</v>
      </c>
      <c r="BO151" s="35">
        <v>1.7809596121212148E-3</v>
      </c>
      <c r="BP151" s="35">
        <v>4.7929493975903646E-3</v>
      </c>
      <c r="BQ151" s="35">
        <v>7.829172727272727E-3</v>
      </c>
      <c r="BR151" s="35">
        <v>1.0732748484848486E-2</v>
      </c>
      <c r="BS151" s="35">
        <v>1.3420090909090909E-2</v>
      </c>
      <c r="BT151" s="35">
        <v>1.5990999999999998E-2</v>
      </c>
    </row>
    <row r="152" spans="1:72" ht="21.75" thickBot="1" x14ac:dyDescent="0.4">
      <c r="A152" s="87" t="s">
        <v>817</v>
      </c>
      <c r="B152" s="35">
        <v>0</v>
      </c>
      <c r="C152" s="35">
        <v>0</v>
      </c>
      <c r="D152" s="35">
        <v>0</v>
      </c>
      <c r="E152" s="35">
        <v>0</v>
      </c>
      <c r="F152" s="35">
        <v>0</v>
      </c>
      <c r="G152" s="35">
        <v>0</v>
      </c>
      <c r="H152" s="35">
        <v>0</v>
      </c>
      <c r="I152" s="35">
        <v>0</v>
      </c>
      <c r="J152" s="35">
        <v>0</v>
      </c>
      <c r="K152" s="35">
        <v>0</v>
      </c>
      <c r="L152" s="35">
        <v>0</v>
      </c>
      <c r="M152" s="35">
        <v>0</v>
      </c>
      <c r="N152" s="35">
        <v>0</v>
      </c>
      <c r="O152" s="35">
        <v>0</v>
      </c>
      <c r="P152" s="35">
        <v>0</v>
      </c>
      <c r="Q152" s="35">
        <v>0</v>
      </c>
      <c r="R152" s="35">
        <v>0</v>
      </c>
      <c r="S152" s="35">
        <v>0</v>
      </c>
      <c r="T152" s="35">
        <v>0</v>
      </c>
      <c r="U152" s="35">
        <v>0</v>
      </c>
      <c r="V152" s="35">
        <v>0</v>
      </c>
      <c r="W152" s="35">
        <v>0</v>
      </c>
      <c r="X152" s="35">
        <v>0</v>
      </c>
      <c r="Y152" s="35">
        <v>0</v>
      </c>
      <c r="Z152" s="35">
        <v>0</v>
      </c>
      <c r="AA152" s="35">
        <v>0</v>
      </c>
      <c r="AB152" s="35">
        <v>0</v>
      </c>
      <c r="AC152" s="35">
        <v>0</v>
      </c>
      <c r="AD152" s="35">
        <v>0</v>
      </c>
      <c r="AE152" s="35">
        <v>0</v>
      </c>
      <c r="AF152" s="35">
        <v>0</v>
      </c>
      <c r="AG152" s="35">
        <v>0</v>
      </c>
      <c r="AH152" s="35">
        <v>0</v>
      </c>
      <c r="AI152" s="35">
        <v>0</v>
      </c>
      <c r="AJ152" s="35">
        <v>0</v>
      </c>
      <c r="AK152" s="35">
        <v>0</v>
      </c>
      <c r="AL152" s="35">
        <v>0</v>
      </c>
      <c r="AM152" s="35">
        <v>0</v>
      </c>
      <c r="AN152" s="35">
        <v>0</v>
      </c>
      <c r="AO152" s="35">
        <v>0</v>
      </c>
      <c r="AP152" s="35">
        <v>0</v>
      </c>
      <c r="AQ152" s="35">
        <v>0</v>
      </c>
      <c r="AR152" s="35">
        <v>0</v>
      </c>
      <c r="AS152" s="35">
        <v>0</v>
      </c>
      <c r="AT152" s="35">
        <v>2.0976442424242201E-35</v>
      </c>
      <c r="AU152" s="35">
        <v>6.9758866666666446E-35</v>
      </c>
      <c r="AV152" s="35">
        <v>1.2315442588909019E-30</v>
      </c>
      <c r="AW152" s="35">
        <v>1.6916119709090324E-27</v>
      </c>
      <c r="AX152" s="35">
        <v>1.4683972516363578E-26</v>
      </c>
      <c r="AY152" s="35">
        <v>6.325164453012023E-22</v>
      </c>
      <c r="AZ152" s="35">
        <v>1.950214373012053E-21</v>
      </c>
      <c r="BA152" s="35">
        <v>1.2944676086060678E-17</v>
      </c>
      <c r="BB152" s="35">
        <v>1.4493967636364022E-14</v>
      </c>
      <c r="BC152" s="35">
        <v>9.9599394909091279E-14</v>
      </c>
      <c r="BD152" s="35">
        <v>5.8244793030303534E-11</v>
      </c>
      <c r="BE152" s="35">
        <v>1.6998391424242476E-10</v>
      </c>
      <c r="BF152" s="35">
        <v>1.9757029090909186E-9</v>
      </c>
      <c r="BG152" s="35">
        <v>4.9679180722891837E-9</v>
      </c>
      <c r="BH152" s="35">
        <v>1.1269363855421703E-8</v>
      </c>
      <c r="BI152" s="35">
        <v>2.3850145454545492E-8</v>
      </c>
      <c r="BJ152" s="35">
        <v>4.1364690909090949E-8</v>
      </c>
      <c r="BK152" s="35">
        <v>1.1832153939393959E-7</v>
      </c>
      <c r="BL152" s="35">
        <v>9.2149927272727921E-7</v>
      </c>
      <c r="BM152" s="35">
        <v>3.7748810909090979E-6</v>
      </c>
      <c r="BN152" s="35">
        <v>5.6956671515151707E-5</v>
      </c>
      <c r="BO152" s="35">
        <v>1.4231564121212141E-4</v>
      </c>
      <c r="BP152" s="35">
        <v>4.1096759036144607E-4</v>
      </c>
      <c r="BQ152" s="35">
        <v>6.9652090909090906E-4</v>
      </c>
      <c r="BR152" s="35">
        <v>1.003690606060606E-3</v>
      </c>
      <c r="BS152" s="35">
        <v>1.3210909090909091E-3</v>
      </c>
      <c r="BT152" s="35">
        <v>1.6440000000000001E-3</v>
      </c>
    </row>
    <row r="153" spans="1:72" ht="21.75" thickBot="1" x14ac:dyDescent="0.4">
      <c r="A153" s="87" t="s">
        <v>818</v>
      </c>
      <c r="B153" s="35">
        <v>0</v>
      </c>
      <c r="C153" s="35">
        <v>0</v>
      </c>
      <c r="D153" s="35">
        <v>0</v>
      </c>
      <c r="E153" s="35">
        <v>0</v>
      </c>
      <c r="F153" s="35">
        <v>0</v>
      </c>
      <c r="G153" s="35">
        <v>0</v>
      </c>
      <c r="H153" s="35">
        <v>0</v>
      </c>
      <c r="I153" s="35">
        <v>0</v>
      </c>
      <c r="J153" s="35">
        <v>0</v>
      </c>
      <c r="K153" s="35">
        <v>0</v>
      </c>
      <c r="L153" s="35">
        <v>0</v>
      </c>
      <c r="M153" s="35">
        <v>0</v>
      </c>
      <c r="N153" s="35">
        <v>0</v>
      </c>
      <c r="O153" s="35">
        <v>0</v>
      </c>
      <c r="P153" s="35">
        <v>0</v>
      </c>
      <c r="Q153" s="35">
        <v>0</v>
      </c>
      <c r="R153" s="35">
        <v>0</v>
      </c>
      <c r="S153" s="35">
        <v>0</v>
      </c>
      <c r="T153" s="35">
        <v>0</v>
      </c>
      <c r="U153" s="35">
        <v>0</v>
      </c>
      <c r="V153" s="35">
        <v>0</v>
      </c>
      <c r="W153" s="35">
        <v>0</v>
      </c>
      <c r="X153" s="35">
        <v>0</v>
      </c>
      <c r="Y153" s="35">
        <v>0</v>
      </c>
      <c r="Z153" s="35">
        <v>0</v>
      </c>
      <c r="AA153" s="35">
        <v>0</v>
      </c>
      <c r="AB153" s="35">
        <v>0</v>
      </c>
      <c r="AC153" s="35">
        <v>0</v>
      </c>
      <c r="AD153" s="35">
        <v>0</v>
      </c>
      <c r="AE153" s="35">
        <v>0</v>
      </c>
      <c r="AF153" s="35">
        <v>0</v>
      </c>
      <c r="AG153" s="35">
        <v>0</v>
      </c>
      <c r="AH153" s="35">
        <v>0</v>
      </c>
      <c r="AI153" s="35">
        <v>0</v>
      </c>
      <c r="AJ153" s="35">
        <v>0</v>
      </c>
      <c r="AK153" s="35">
        <v>0</v>
      </c>
      <c r="AL153" s="35">
        <v>0</v>
      </c>
      <c r="AM153" s="35">
        <v>0</v>
      </c>
      <c r="AN153" s="35">
        <v>0</v>
      </c>
      <c r="AO153" s="35">
        <v>0</v>
      </c>
      <c r="AP153" s="35">
        <v>0</v>
      </c>
      <c r="AQ153" s="35">
        <v>0</v>
      </c>
      <c r="AR153" s="35">
        <v>0</v>
      </c>
      <c r="AS153" s="35">
        <v>0</v>
      </c>
      <c r="AT153" s="35">
        <v>0</v>
      </c>
      <c r="AU153" s="35">
        <v>0</v>
      </c>
      <c r="AV153" s="35">
        <v>7.2317818181817762E-34</v>
      </c>
      <c r="AW153" s="35">
        <v>6.4947896727270467E-31</v>
      </c>
      <c r="AX153" s="35">
        <v>5.6337033309090686E-30</v>
      </c>
      <c r="AY153" s="35">
        <v>1.6131476270481865E-25</v>
      </c>
      <c r="AZ153" s="35">
        <v>4.9737004854819392E-25</v>
      </c>
      <c r="BA153" s="35">
        <v>2.2291400144242543E-21</v>
      </c>
      <c r="BB153" s="35">
        <v>1.7081440315151972E-18</v>
      </c>
      <c r="BC153" s="35">
        <v>1.1729668334545499E-17</v>
      </c>
      <c r="BD153" s="35">
        <v>4.739545575757616E-15</v>
      </c>
      <c r="BE153" s="35">
        <v>1.3822248606060644E-14</v>
      </c>
      <c r="BF153" s="35">
        <v>1.138545090909096E-13</v>
      </c>
      <c r="BG153" s="35">
        <v>2.4918759036144669E-13</v>
      </c>
      <c r="BH153" s="35">
        <v>4.6149481927710897E-13</v>
      </c>
      <c r="BI153" s="35">
        <v>7.7116842424242508E-13</v>
      </c>
      <c r="BJ153" s="35">
        <v>1.1573441818181826E-12</v>
      </c>
      <c r="BK153" s="35">
        <v>2.4769648484848519E-12</v>
      </c>
      <c r="BL153" s="35">
        <v>1.3696183030303119E-11</v>
      </c>
      <c r="BM153" s="35">
        <v>5.2828425454545546E-11</v>
      </c>
      <c r="BN153" s="35">
        <v>5.8082642424242617E-10</v>
      </c>
      <c r="BO153" s="35">
        <v>1.4213779393939413E-9</v>
      </c>
      <c r="BP153" s="35">
        <v>3.1425180722891581E-9</v>
      </c>
      <c r="BQ153" s="35">
        <v>4.6439090909090907E-9</v>
      </c>
      <c r="BR153" s="35">
        <v>5.5469393939393937E-9</v>
      </c>
      <c r="BS153" s="35">
        <v>6.0594181818181822E-9</v>
      </c>
      <c r="BT153" s="35">
        <v>6.3616E-9</v>
      </c>
    </row>
    <row r="154" spans="1:72" ht="21.75" thickBot="1" x14ac:dyDescent="0.4">
      <c r="A154" s="87" t="s">
        <v>26</v>
      </c>
      <c r="B154" s="35">
        <v>-18.858727272727272</v>
      </c>
      <c r="C154" s="35">
        <v>-18.879212121212124</v>
      </c>
      <c r="D154" s="35">
        <v>-18.903454545454547</v>
      </c>
      <c r="E154" s="35">
        <v>-18.932121212121213</v>
      </c>
      <c r="F154" s="35">
        <v>-18.961939393939396</v>
      </c>
      <c r="G154" s="35">
        <v>-18.986181818181819</v>
      </c>
      <c r="H154" s="35">
        <v>-19.00777108433735</v>
      </c>
      <c r="I154" s="35">
        <v>-19.025843373493977</v>
      </c>
      <c r="J154" s="35">
        <v>-19.039333333333335</v>
      </c>
      <c r="K154" s="35">
        <v>-19.052181818181818</v>
      </c>
      <c r="L154" s="35">
        <v>-19.070363636363634</v>
      </c>
      <c r="M154" s="35">
        <v>-19.082844175491676</v>
      </c>
      <c r="N154" s="35">
        <v>-19.088895612708018</v>
      </c>
      <c r="O154" s="35">
        <v>-19.094947049924357</v>
      </c>
      <c r="P154" s="35">
        <v>-19.100998487140696</v>
      </c>
      <c r="Q154" s="35">
        <v>-19.107049924357035</v>
      </c>
      <c r="R154" s="35">
        <v>-19.113101361573374</v>
      </c>
      <c r="S154" s="35">
        <v>-19.119152798789713</v>
      </c>
      <c r="T154" s="35">
        <v>-19.104363636363637</v>
      </c>
      <c r="U154" s="35">
        <v>-19.08490909090909</v>
      </c>
      <c r="V154" s="35">
        <v>-19.060666666666666</v>
      </c>
      <c r="W154" s="35">
        <v>-19.03981818181818</v>
      </c>
      <c r="X154" s="35">
        <v>-19.021636363636365</v>
      </c>
      <c r="Y154" s="35">
        <v>-19.02</v>
      </c>
      <c r="Z154" s="35">
        <v>-19.02151515151515</v>
      </c>
      <c r="AA154" s="35">
        <v>-19.027575757575757</v>
      </c>
      <c r="AB154" s="35">
        <v>-19.037272727272729</v>
      </c>
      <c r="AC154" s="35">
        <v>-19.049393939393941</v>
      </c>
      <c r="AD154" s="35">
        <v>-19.067272727272726</v>
      </c>
      <c r="AE154" s="35">
        <v>-19.085454545454542</v>
      </c>
      <c r="AF154" s="35">
        <v>-19.103636363636362</v>
      </c>
      <c r="AG154" s="35">
        <v>-19.125662650602408</v>
      </c>
      <c r="AH154" s="35">
        <v>-19.149759036144577</v>
      </c>
      <c r="AI154" s="35">
        <v>-19.167999999999999</v>
      </c>
      <c r="AJ154" s="35">
        <v>-19.186181818181819</v>
      </c>
      <c r="AK154" s="35">
        <v>-19.204363636363638</v>
      </c>
      <c r="AL154" s="35">
        <v>-19.226727272727274</v>
      </c>
      <c r="AM154" s="35">
        <v>-19.250727272727271</v>
      </c>
      <c r="AN154" s="35">
        <v>-19.268909090909091</v>
      </c>
      <c r="AO154" s="35">
        <v>-19.289397590361446</v>
      </c>
      <c r="AP154" s="35">
        <v>-19.313493975903615</v>
      </c>
      <c r="AQ154" s="35">
        <v>-19.333272727272728</v>
      </c>
      <c r="AR154" s="35">
        <v>-19.351454545454548</v>
      </c>
      <c r="AS154" s="35">
        <v>-19.369636363636364</v>
      </c>
      <c r="AT154" s="35">
        <v>-19.390424242424242</v>
      </c>
      <c r="AU154" s="35">
        <v>-19.414666666666669</v>
      </c>
      <c r="AV154" s="35">
        <v>-19.43418181818182</v>
      </c>
      <c r="AW154" s="35">
        <v>-19.452363636363636</v>
      </c>
      <c r="AX154" s="35">
        <v>-19.470545454545455</v>
      </c>
      <c r="AY154" s="35">
        <v>-19.488674698795183</v>
      </c>
      <c r="AZ154" s="35">
        <v>-19.506746987951807</v>
      </c>
      <c r="BA154" s="35">
        <v>-19.52987878787879</v>
      </c>
      <c r="BB154" s="35">
        <v>-19.553090909090908</v>
      </c>
      <c r="BC154" s="35">
        <v>-19.571272727272728</v>
      </c>
      <c r="BD154" s="35">
        <v>-19.589454545454544</v>
      </c>
      <c r="BE154" s="35">
        <v>-19.607636363636363</v>
      </c>
      <c r="BF154" s="35">
        <v>-19.625818181818182</v>
      </c>
      <c r="BG154" s="35">
        <v>-19.643975903614457</v>
      </c>
      <c r="BH154" s="35">
        <v>-19.662048192771085</v>
      </c>
      <c r="BI154" s="35">
        <v>-19.680181818181818</v>
      </c>
      <c r="BJ154" s="35">
        <v>-19.698363636363634</v>
      </c>
      <c r="BK154" s="35">
        <v>-19.716545454545454</v>
      </c>
      <c r="BL154" s="35">
        <v>-19.734727272727273</v>
      </c>
      <c r="BM154" s="35">
        <v>-19.752909090909093</v>
      </c>
      <c r="BN154" s="35">
        <v>-19.771090909090908</v>
      </c>
      <c r="BO154" s="35">
        <v>-19.789272727272728</v>
      </c>
      <c r="BP154" s="35">
        <v>-19.807349397590361</v>
      </c>
      <c r="BQ154" s="35">
        <v>-19.825454545454544</v>
      </c>
      <c r="BR154" s="35">
        <v>-19.843636363636364</v>
      </c>
      <c r="BS154" s="35">
        <v>-19.861818181818183</v>
      </c>
      <c r="BT154" s="35">
        <v>-19.88</v>
      </c>
    </row>
    <row r="155" spans="1:72" ht="21.75" thickBot="1" x14ac:dyDescent="0.4">
      <c r="A155" s="87" t="s">
        <v>5</v>
      </c>
      <c r="B155" s="35">
        <v>-61.077757575757573</v>
      </c>
      <c r="C155" s="35">
        <v>-58.87860606060606</v>
      </c>
      <c r="D155" s="35">
        <v>-56.690727272727273</v>
      </c>
      <c r="E155" s="35">
        <v>-54.524969696969691</v>
      </c>
      <c r="F155" s="35">
        <v>-52.372727272727268</v>
      </c>
      <c r="G155" s="35">
        <v>-50.281818181818181</v>
      </c>
      <c r="H155" s="35">
        <v>-48.245542168674703</v>
      </c>
      <c r="I155" s="35">
        <v>-46.281686746987951</v>
      </c>
      <c r="J155" s="35">
        <v>-44.402000000000001</v>
      </c>
      <c r="K155" s="35">
        <v>-42.56272727272728</v>
      </c>
      <c r="L155" s="35">
        <v>-40.835454545454553</v>
      </c>
      <c r="M155" s="35">
        <v>-39.252329803328294</v>
      </c>
      <c r="N155" s="35">
        <v>-37.83175491679274</v>
      </c>
      <c r="O155" s="35">
        <v>-36.411180030257185</v>
      </c>
      <c r="P155" s="35">
        <v>-34.990605143721638</v>
      </c>
      <c r="Q155" s="35">
        <v>-33.570030257186083</v>
      </c>
      <c r="R155" s="35">
        <v>-32.149455370650529</v>
      </c>
      <c r="S155" s="35">
        <v>-30.728880484114974</v>
      </c>
      <c r="T155" s="35">
        <v>-29.565757575757573</v>
      </c>
      <c r="U155" s="35">
        <v>-28.462363636363634</v>
      </c>
      <c r="V155" s="35">
        <v>-27.425999999999995</v>
      </c>
      <c r="W155" s="35">
        <v>-26.420181818181817</v>
      </c>
      <c r="X155" s="35">
        <v>-25.438363636363636</v>
      </c>
      <c r="Y155" s="35">
        <v>-24.511265060240962</v>
      </c>
      <c r="Z155" s="35">
        <v>-23.600303030303031</v>
      </c>
      <c r="AA155" s="35">
        <v>-22.721515151515153</v>
      </c>
      <c r="AB155" s="35">
        <v>-21.882727272727273</v>
      </c>
      <c r="AC155" s="35">
        <v>-21.07060606060606</v>
      </c>
      <c r="AD155" s="35">
        <v>-20.321818181818184</v>
      </c>
      <c r="AE155" s="35">
        <v>-19.592727272727274</v>
      </c>
      <c r="AF155" s="35">
        <v>-18.901818181818182</v>
      </c>
      <c r="AG155" s="35">
        <v>-18.248855421686748</v>
      </c>
      <c r="AH155" s="35">
        <v>-17.616325301204821</v>
      </c>
      <c r="AI155" s="35">
        <v>-17.022000000000002</v>
      </c>
      <c r="AJ155" s="35">
        <v>-16.440424242424243</v>
      </c>
      <c r="AK155" s="35">
        <v>-15.882848484848486</v>
      </c>
      <c r="AL155" s="35">
        <v>-15.342000000000002</v>
      </c>
      <c r="AM155" s="35">
        <v>-14.809878787878789</v>
      </c>
      <c r="AN155" s="35">
        <v>-14.306848484848485</v>
      </c>
      <c r="AO155" s="35">
        <v>-13.814397590361446</v>
      </c>
      <c r="AP155" s="35">
        <v>-13.338493975903617</v>
      </c>
      <c r="AQ155" s="35">
        <v>-12.873757575757578</v>
      </c>
      <c r="AR155" s="35">
        <v>-12.415575757575759</v>
      </c>
      <c r="AS155" s="35">
        <v>-11.985272727272729</v>
      </c>
      <c r="AT155" s="35">
        <v>-11.562787878787882</v>
      </c>
      <c r="AU155" s="35">
        <v>-11.15066666666667</v>
      </c>
      <c r="AV155" s="35">
        <v>-10.766909090909092</v>
      </c>
      <c r="AW155" s="35">
        <v>-10.395327272727274</v>
      </c>
      <c r="AX155" s="35">
        <v>-10.05169090909091</v>
      </c>
      <c r="AY155" s="35">
        <v>-9.7289999999999992</v>
      </c>
      <c r="AZ155" s="35">
        <v>-9.4289999999999985</v>
      </c>
      <c r="BA155" s="35">
        <v>-9.1657757575757568</v>
      </c>
      <c r="BB155" s="35">
        <v>-8.9189696969696968</v>
      </c>
      <c r="BC155" s="35">
        <v>-8.7129090909090898</v>
      </c>
      <c r="BD155" s="35">
        <v>-8.5336363636363632</v>
      </c>
      <c r="BE155" s="35">
        <v>-8.3790909090909089</v>
      </c>
      <c r="BF155" s="35">
        <v>-8.267254545454545</v>
      </c>
      <c r="BG155" s="35">
        <v>-8.1710843373493969</v>
      </c>
      <c r="BH155" s="35">
        <v>-8.1078313253012055</v>
      </c>
      <c r="BI155" s="35">
        <v>-8.0620121212121205</v>
      </c>
      <c r="BJ155" s="35">
        <v>-8.0298909090909092</v>
      </c>
      <c r="BK155" s="35">
        <v>-8.0176242424242421</v>
      </c>
      <c r="BL155" s="35">
        <v>-8.010945454545455</v>
      </c>
      <c r="BM155" s="35">
        <v>-8.0145818181818189</v>
      </c>
      <c r="BN155" s="35">
        <v>-8.0263515151515161</v>
      </c>
      <c r="BO155" s="35">
        <v>-8.0433212121212119</v>
      </c>
      <c r="BP155" s="35">
        <v>-8.0740722891566268</v>
      </c>
      <c r="BQ155" s="35">
        <v>-8.1061818181818186</v>
      </c>
      <c r="BR155" s="35">
        <v>-8.1401212121212119</v>
      </c>
      <c r="BS155" s="35">
        <v>-8.1740606060606051</v>
      </c>
      <c r="BT155" s="35">
        <v>-8.2080000000000002</v>
      </c>
    </row>
    <row r="156" spans="1:72" ht="21.75" thickBot="1" x14ac:dyDescent="0.4">
      <c r="A156" s="87" t="s">
        <v>6</v>
      </c>
      <c r="B156" s="35">
        <v>-17.144545454545455</v>
      </c>
      <c r="C156" s="35">
        <v>-16.478242424242424</v>
      </c>
      <c r="D156" s="35">
        <v>-15.763090909090909</v>
      </c>
      <c r="E156" s="35">
        <v>-15.016969696969696</v>
      </c>
      <c r="F156" s="35">
        <v>-14.259878787878787</v>
      </c>
      <c r="G156" s="35">
        <v>-13.508363636363637</v>
      </c>
      <c r="H156" s="35">
        <v>-12.771746987951808</v>
      </c>
      <c r="I156" s="35">
        <v>-12.054879518072291</v>
      </c>
      <c r="J156" s="35">
        <v>-11.367333333333335</v>
      </c>
      <c r="K156" s="35">
        <v>-10.694654545454545</v>
      </c>
      <c r="L156" s="35">
        <v>-10.066775757575758</v>
      </c>
      <c r="M156" s="35">
        <v>-9.50184417549168</v>
      </c>
      <c r="N156" s="35">
        <v>-9.007895612708019</v>
      </c>
      <c r="O156" s="35">
        <v>-8.5139470499243579</v>
      </c>
      <c r="P156" s="35">
        <v>-8.0199984871406951</v>
      </c>
      <c r="Q156" s="35">
        <v>-7.526049924357034</v>
      </c>
      <c r="R156" s="35">
        <v>-7.032101361573373</v>
      </c>
      <c r="S156" s="35">
        <v>-6.5381527987897119</v>
      </c>
      <c r="T156" s="35">
        <v>-6.2250727272727273</v>
      </c>
      <c r="U156" s="35">
        <v>-5.9639636363636361</v>
      </c>
      <c r="V156" s="35">
        <v>-5.7875999999999994</v>
      </c>
      <c r="W156" s="35">
        <v>-5.6597696969696969</v>
      </c>
      <c r="X156" s="35">
        <v>-5.5700727272727271</v>
      </c>
      <c r="Y156" s="35">
        <v>-5.5351385542168678</v>
      </c>
      <c r="Z156" s="35">
        <v>-5.5146666666666668</v>
      </c>
      <c r="AA156" s="35">
        <v>-5.5213333333333336</v>
      </c>
      <c r="AB156" s="35">
        <v>-5.5396363636363635</v>
      </c>
      <c r="AC156" s="35">
        <v>-5.5656969696969698</v>
      </c>
      <c r="AD156" s="35">
        <v>-5.5992424242424246</v>
      </c>
      <c r="AE156" s="35">
        <v>-5.6331818181818187</v>
      </c>
      <c r="AF156" s="35">
        <v>-5.667121212121212</v>
      </c>
      <c r="AG156" s="35">
        <v>-5.6993614457831328</v>
      </c>
      <c r="AH156" s="35">
        <v>-5.7306867469879519</v>
      </c>
      <c r="AI156" s="35">
        <v>-5.7591999999999999</v>
      </c>
      <c r="AJ156" s="35">
        <v>-5.7872727272727271</v>
      </c>
      <c r="AK156" s="35">
        <v>-5.8145454545454545</v>
      </c>
      <c r="AL156" s="35">
        <v>-5.8405636363636368</v>
      </c>
      <c r="AM156" s="35">
        <v>-5.8660181818181822</v>
      </c>
      <c r="AN156" s="35">
        <v>-5.8914727272727276</v>
      </c>
      <c r="AO156" s="35">
        <v>-5.9168674698795183</v>
      </c>
      <c r="AP156" s="35">
        <v>-5.9421686746987952</v>
      </c>
      <c r="AQ156" s="35">
        <v>-5.9671393939393935</v>
      </c>
      <c r="AR156" s="35">
        <v>-5.9920363636363634</v>
      </c>
      <c r="AS156" s="35">
        <v>-6.0174909090909088</v>
      </c>
      <c r="AT156" s="35">
        <v>-6.0432060606060602</v>
      </c>
      <c r="AU156" s="35">
        <v>-6.0692666666666666</v>
      </c>
      <c r="AV156" s="35">
        <v>-6.0962727272727273</v>
      </c>
      <c r="AW156" s="35">
        <v>-6.1238606060606058</v>
      </c>
      <c r="AX156" s="35">
        <v>-6.1535575757575751</v>
      </c>
      <c r="AY156" s="35">
        <v>-6.1849036144578307</v>
      </c>
      <c r="AZ156" s="35">
        <v>-6.2180361445783134</v>
      </c>
      <c r="BA156" s="35">
        <v>-6.2543151515151516</v>
      </c>
      <c r="BB156" s="35">
        <v>-6.2918000000000003</v>
      </c>
      <c r="BC156" s="35">
        <v>-6.3318000000000003</v>
      </c>
      <c r="BD156" s="35">
        <v>-6.3730606060606068</v>
      </c>
      <c r="BE156" s="35">
        <v>-6.4154848484848488</v>
      </c>
      <c r="BF156" s="35">
        <v>-6.457381818181819</v>
      </c>
      <c r="BG156" s="35">
        <v>-6.4983493975903617</v>
      </c>
      <c r="BH156" s="35">
        <v>-6.536301204819277</v>
      </c>
      <c r="BI156" s="35">
        <v>-6.5720060606060606</v>
      </c>
      <c r="BJ156" s="35">
        <v>-6.6059454545454548</v>
      </c>
      <c r="BK156" s="35">
        <v>-6.6360242424242424</v>
      </c>
      <c r="BL156" s="35">
        <v>-6.6649333333333338</v>
      </c>
      <c r="BM156" s="35">
        <v>-6.6916000000000002</v>
      </c>
      <c r="BN156" s="35">
        <v>-6.716787878787879</v>
      </c>
      <c r="BO156" s="35">
        <v>-6.7410303030303034</v>
      </c>
      <c r="BP156" s="35">
        <v>-6.7622409638554215</v>
      </c>
      <c r="BQ156" s="35">
        <v>-6.7831818181818182</v>
      </c>
      <c r="BR156" s="35">
        <v>-6.8037878787878787</v>
      </c>
      <c r="BS156" s="35">
        <v>-6.8243939393939392</v>
      </c>
      <c r="BT156" s="35">
        <v>-6.8449999999999998</v>
      </c>
    </row>
    <row r="157" spans="1:72" ht="21.75" thickBot="1" x14ac:dyDescent="0.4">
      <c r="A157" s="87" t="s">
        <v>7</v>
      </c>
      <c r="B157" s="35">
        <v>-21.479212121212122</v>
      </c>
      <c r="C157" s="35">
        <v>-21.178606060606061</v>
      </c>
      <c r="D157" s="35">
        <v>-20.990727272727273</v>
      </c>
      <c r="E157" s="35">
        <v>-20.913454545454545</v>
      </c>
      <c r="F157" s="35">
        <v>-20.884363636363634</v>
      </c>
      <c r="G157" s="35">
        <v>-20.938909090909089</v>
      </c>
      <c r="H157" s="35">
        <v>-21.016626506024096</v>
      </c>
      <c r="I157" s="35">
        <v>-21.125060240963855</v>
      </c>
      <c r="J157" s="35">
        <v>-21.247999999999998</v>
      </c>
      <c r="K157" s="35">
        <v>-21.377454545454544</v>
      </c>
      <c r="L157" s="35">
        <v>-21.522909090909092</v>
      </c>
      <c r="M157" s="35">
        <v>-21.663993948562783</v>
      </c>
      <c r="N157" s="35">
        <v>-21.800151285930408</v>
      </c>
      <c r="O157" s="35">
        <v>-21.936308623298036</v>
      </c>
      <c r="P157" s="35">
        <v>-22.07246596066566</v>
      </c>
      <c r="Q157" s="35">
        <v>-22.208623298033284</v>
      </c>
      <c r="R157" s="35">
        <v>-22.344780635400909</v>
      </c>
      <c r="S157" s="35">
        <v>-22.480937972768533</v>
      </c>
      <c r="T157" s="35">
        <v>-22.599030303030304</v>
      </c>
      <c r="U157" s="35">
        <v>-22.711636363636366</v>
      </c>
      <c r="V157" s="35">
        <v>-22.814666666666668</v>
      </c>
      <c r="W157" s="35">
        <v>-22.924484848484848</v>
      </c>
      <c r="X157" s="35">
        <v>-23.039636363636365</v>
      </c>
      <c r="Y157" s="35">
        <v>-23.165120481927712</v>
      </c>
      <c r="Z157" s="35">
        <v>-23.293333333333333</v>
      </c>
      <c r="AA157" s="35">
        <v>-23.426666666666666</v>
      </c>
      <c r="AB157" s="35">
        <v>-23.563636363636363</v>
      </c>
      <c r="AC157" s="35">
        <v>-23.703030303030303</v>
      </c>
      <c r="AD157" s="35">
        <v>-23.842424242424244</v>
      </c>
      <c r="AE157" s="35">
        <v>-23.983636363636364</v>
      </c>
      <c r="AF157" s="35">
        <v>-24.129090909090909</v>
      </c>
      <c r="AG157" s="35">
        <v>-24.270060240963854</v>
      </c>
      <c r="AH157" s="35">
        <v>-24.408614457831327</v>
      </c>
      <c r="AI157" s="35">
        <v>-24.553999999999998</v>
      </c>
      <c r="AJ157" s="35">
        <v>-24.697393939393937</v>
      </c>
      <c r="AK157" s="35">
        <v>-24.836787878787877</v>
      </c>
      <c r="AL157" s="35">
        <v>-24.976181818181818</v>
      </c>
      <c r="AM157" s="35">
        <v>-25.115333333333332</v>
      </c>
      <c r="AN157" s="35">
        <v>-25.248666666666665</v>
      </c>
      <c r="AO157" s="35">
        <v>-25.38403614457831</v>
      </c>
      <c r="AP157" s="35">
        <v>-25.522590361445783</v>
      </c>
      <c r="AQ157" s="35">
        <v>-25.657333333333334</v>
      </c>
      <c r="AR157" s="35">
        <v>-25.790666666666667</v>
      </c>
      <c r="AS157" s="35">
        <v>-25.923999999999999</v>
      </c>
      <c r="AT157" s="35">
        <v>-26.054727272727273</v>
      </c>
      <c r="AU157" s="35">
        <v>-26.181999999999999</v>
      </c>
      <c r="AV157" s="35">
        <v>-26.309272727272727</v>
      </c>
      <c r="AW157" s="35">
        <v>-26.435757575757577</v>
      </c>
      <c r="AX157" s="35">
        <v>-26.556969696969698</v>
      </c>
      <c r="AY157" s="35">
        <v>-26.677831325301206</v>
      </c>
      <c r="AZ157" s="35">
        <v>-26.798313253012051</v>
      </c>
      <c r="BA157" s="35">
        <v>-26.914424242424243</v>
      </c>
      <c r="BB157" s="35">
        <v>-27.02957575757576</v>
      </c>
      <c r="BC157" s="35">
        <v>-27.144727272727273</v>
      </c>
      <c r="BD157" s="35">
        <v>-27.256727272727272</v>
      </c>
      <c r="BE157" s="35">
        <v>-27.365818181818181</v>
      </c>
      <c r="BF157" s="35">
        <v>-27.480181818181819</v>
      </c>
      <c r="BG157" s="35">
        <v>-27.595180722891566</v>
      </c>
      <c r="BH157" s="35">
        <v>-27.70963855421687</v>
      </c>
      <c r="BI157" s="35">
        <v>-27.827878787878788</v>
      </c>
      <c r="BJ157" s="35">
        <v>-27.949090909090909</v>
      </c>
      <c r="BK157" s="35">
        <v>-28.064787878787879</v>
      </c>
      <c r="BL157" s="35">
        <v>-28.18151515151515</v>
      </c>
      <c r="BM157" s="35">
        <v>-28.302727272727275</v>
      </c>
      <c r="BN157" s="35">
        <v>-28.420242424242424</v>
      </c>
      <c r="BO157" s="35">
        <v>-28.535393939393938</v>
      </c>
      <c r="BP157" s="35">
        <v>-28.649879518072289</v>
      </c>
      <c r="BQ157" s="35">
        <v>-28.764545454545456</v>
      </c>
      <c r="BR157" s="35">
        <v>-28.879696969696973</v>
      </c>
      <c r="BS157" s="35">
        <v>-28.994848484848486</v>
      </c>
      <c r="BT157" s="35">
        <v>-29.11</v>
      </c>
    </row>
    <row r="158" spans="1:72" ht="21.75" thickBot="1" x14ac:dyDescent="0.4">
      <c r="A158" s="87"/>
    </row>
    <row r="159" spans="1:72" ht="21.75" thickBot="1" x14ac:dyDescent="0.4">
      <c r="A159" s="87"/>
    </row>
    <row r="160" spans="1:72" ht="21.75" thickBot="1" x14ac:dyDescent="0.4">
      <c r="A160" s="87"/>
    </row>
    <row r="161" spans="1:72" ht="22.5" thickTop="1" thickBot="1" x14ac:dyDescent="0.4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</row>
    <row r="162" spans="1:72" ht="21.75" thickTop="1" x14ac:dyDescent="0.35"/>
  </sheetData>
  <conditionalFormatting sqref="B101:BT129">
    <cfRule type="cellIs" dxfId="2" priority="2" operator="equal">
      <formula>0</formula>
    </cfRule>
  </conditionalFormatting>
  <conditionalFormatting sqref="B133:BT160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73</xdr:col>
                    <xdr:colOff>819150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3E814-2E56-4E36-9111-E8FABC9282BB}">
  <sheetPr codeName="Лист10"/>
  <dimension ref="A1:AH20"/>
  <sheetViews>
    <sheetView topLeftCell="V7" zoomScale="145" zoomScaleNormal="145" workbookViewId="0">
      <selection sqref="A1:AH17"/>
    </sheetView>
  </sheetViews>
  <sheetFormatPr defaultRowHeight="21" x14ac:dyDescent="0.35"/>
  <sheetData>
    <row r="1" spans="1:34" ht="22.5" x14ac:dyDescent="0.35">
      <c r="A1" s="108" t="s">
        <v>49</v>
      </c>
      <c r="B1" s="108">
        <v>273.10000000000002</v>
      </c>
      <c r="C1" s="108">
        <v>289.7</v>
      </c>
      <c r="D1" s="108">
        <v>306.2</v>
      </c>
      <c r="E1" s="103">
        <v>322.7</v>
      </c>
      <c r="F1" s="105">
        <v>339.2</v>
      </c>
      <c r="G1" s="106">
        <v>405.3</v>
      </c>
      <c r="H1" s="103">
        <v>471.4</v>
      </c>
      <c r="I1" s="105">
        <v>487.9</v>
      </c>
      <c r="J1" s="106">
        <v>504.4</v>
      </c>
      <c r="K1" s="103">
        <v>520.9</v>
      </c>
      <c r="L1" s="105">
        <v>537.5</v>
      </c>
      <c r="M1" s="106">
        <v>554</v>
      </c>
      <c r="N1" s="108">
        <v>570.5</v>
      </c>
      <c r="O1" s="108">
        <v>587</v>
      </c>
      <c r="P1" s="108">
        <v>603.5</v>
      </c>
      <c r="Q1" s="103">
        <v>620</v>
      </c>
      <c r="R1" s="105">
        <v>636.6</v>
      </c>
      <c r="S1" s="106">
        <v>653.1</v>
      </c>
      <c r="T1" s="103">
        <v>669.6</v>
      </c>
      <c r="U1" s="105">
        <v>735.7</v>
      </c>
      <c r="V1" s="106">
        <v>752.2</v>
      </c>
      <c r="W1" s="103">
        <v>768.7</v>
      </c>
      <c r="X1" s="105">
        <v>785.2</v>
      </c>
      <c r="Y1" s="106">
        <v>801.8</v>
      </c>
      <c r="Z1" s="103">
        <v>818.3</v>
      </c>
      <c r="AA1" s="105">
        <v>834.8</v>
      </c>
      <c r="AB1" s="106">
        <v>851.3</v>
      </c>
      <c r="AC1" s="103">
        <v>867.8</v>
      </c>
      <c r="AD1" s="105">
        <v>933.9</v>
      </c>
      <c r="AE1" s="106">
        <v>950.4</v>
      </c>
      <c r="AF1" s="107">
        <v>967</v>
      </c>
      <c r="AG1" s="105">
        <v>983.5</v>
      </c>
      <c r="AH1" s="106">
        <v>1000</v>
      </c>
    </row>
    <row r="2" spans="1:34" x14ac:dyDescent="0.35">
      <c r="A2" s="102" t="s">
        <v>50</v>
      </c>
      <c r="B2" s="109">
        <v>7.6761000000000002E-15</v>
      </c>
      <c r="C2" s="110">
        <v>8.1271999999999999E-11</v>
      </c>
      <c r="D2" s="110">
        <v>1.7713999999999999E-9</v>
      </c>
      <c r="E2" s="109">
        <v>5.5034999999999997E-3</v>
      </c>
      <c r="F2" s="110">
        <v>0.08</v>
      </c>
      <c r="G2" s="110">
        <v>0.08</v>
      </c>
      <c r="H2" s="109">
        <v>0.08</v>
      </c>
      <c r="I2" s="110">
        <v>0.08</v>
      </c>
      <c r="J2" s="110">
        <v>0.08</v>
      </c>
      <c r="K2" s="109">
        <v>0.08</v>
      </c>
      <c r="L2" s="110">
        <v>0.1119</v>
      </c>
      <c r="M2" s="110">
        <v>0.1893</v>
      </c>
      <c r="N2" s="109">
        <v>0.21586</v>
      </c>
      <c r="O2" s="110">
        <v>0.22747999999999999</v>
      </c>
      <c r="P2" s="110">
        <v>0.31317</v>
      </c>
      <c r="Q2" s="109">
        <v>0.31613999999999998</v>
      </c>
      <c r="R2" s="110">
        <v>0.31775999999999999</v>
      </c>
      <c r="S2" s="110">
        <v>0.31867000000000001</v>
      </c>
      <c r="T2" s="109">
        <v>0.31918999999999997</v>
      </c>
      <c r="U2" s="110">
        <v>0.31986999999999999</v>
      </c>
      <c r="V2" s="110">
        <v>0.31991000000000003</v>
      </c>
      <c r="W2" s="109">
        <v>0.31994</v>
      </c>
      <c r="X2" s="110">
        <v>0.31996000000000002</v>
      </c>
      <c r="Y2" s="110">
        <v>0.31996999999999998</v>
      </c>
      <c r="Z2" s="110">
        <v>0.46661000000000002</v>
      </c>
      <c r="AA2" s="110">
        <v>0.47998000000000002</v>
      </c>
      <c r="AB2" s="110">
        <v>0.47999000000000003</v>
      </c>
      <c r="AC2" s="110">
        <v>0.47999000000000003</v>
      </c>
      <c r="AD2" s="110">
        <v>0.48</v>
      </c>
      <c r="AE2" s="110">
        <v>0.48</v>
      </c>
      <c r="AF2" s="110">
        <v>0.48</v>
      </c>
      <c r="AG2" s="110">
        <v>0.48</v>
      </c>
      <c r="AH2" s="110">
        <v>0.48</v>
      </c>
    </row>
    <row r="3" spans="1:34" x14ac:dyDescent="0.35">
      <c r="A3" s="100" t="s">
        <v>51</v>
      </c>
      <c r="B3" s="111">
        <v>0</v>
      </c>
      <c r="C3" s="112">
        <v>0</v>
      </c>
      <c r="D3" s="112">
        <v>0</v>
      </c>
      <c r="E3" s="111">
        <v>0</v>
      </c>
      <c r="F3" s="112">
        <v>0</v>
      </c>
      <c r="G3" s="112">
        <v>6.5947E-26</v>
      </c>
      <c r="H3" s="111">
        <v>1.9765999999999999E-13</v>
      </c>
      <c r="I3" s="112">
        <v>5.1106999999999999E-11</v>
      </c>
      <c r="J3" s="112">
        <v>8.0749999999999995E-10</v>
      </c>
      <c r="K3" s="111">
        <v>1.6082000000000001E-8</v>
      </c>
      <c r="L3" s="112">
        <v>3.1900999999999999E-2</v>
      </c>
      <c r="M3" s="112">
        <v>0.10929999999999999</v>
      </c>
      <c r="N3" s="111">
        <v>0.13586000000000001</v>
      </c>
      <c r="O3" s="112">
        <v>0.14748</v>
      </c>
      <c r="P3" s="112">
        <v>0.15317</v>
      </c>
      <c r="Q3" s="111">
        <v>0.15614</v>
      </c>
      <c r="R3" s="112">
        <v>0.15776000000000001</v>
      </c>
      <c r="S3" s="112">
        <v>0.15867000000000001</v>
      </c>
      <c r="T3" s="111">
        <v>0.15919</v>
      </c>
      <c r="U3" s="112">
        <v>0.15987000000000001</v>
      </c>
      <c r="V3" s="112">
        <v>0.15991</v>
      </c>
      <c r="W3" s="111">
        <v>0.15994</v>
      </c>
      <c r="X3" s="112">
        <v>0.15995999999999999</v>
      </c>
      <c r="Y3" s="112">
        <v>0.15997</v>
      </c>
      <c r="Z3" s="113">
        <v>0.12962000000000001</v>
      </c>
      <c r="AA3" s="114">
        <v>0.12216</v>
      </c>
      <c r="AB3" s="114">
        <v>0.11697</v>
      </c>
      <c r="AC3" s="111">
        <v>0.11112</v>
      </c>
      <c r="AD3" s="112">
        <v>7.9078999999999997E-2</v>
      </c>
      <c r="AE3" s="112">
        <v>6.8116999999999997E-2</v>
      </c>
      <c r="AF3" s="111">
        <v>5.5558999999999997E-2</v>
      </c>
      <c r="AG3" s="112">
        <v>4.0965000000000001E-2</v>
      </c>
      <c r="AH3" s="112">
        <v>2.3949000000000002E-2</v>
      </c>
    </row>
    <row r="4" spans="1:34" x14ac:dyDescent="0.35">
      <c r="A4" s="101" t="s">
        <v>63</v>
      </c>
      <c r="B4" s="113">
        <v>0.08</v>
      </c>
      <c r="C4" s="114">
        <v>0.08</v>
      </c>
      <c r="D4" s="114">
        <v>0.08</v>
      </c>
      <c r="E4" s="113">
        <v>0.08</v>
      </c>
      <c r="F4" s="114">
        <v>0.08</v>
      </c>
      <c r="G4" s="114">
        <v>0.08</v>
      </c>
      <c r="H4" s="113">
        <v>0.08</v>
      </c>
      <c r="I4" s="114">
        <v>0.08</v>
      </c>
      <c r="J4" s="114">
        <v>0.08</v>
      </c>
      <c r="K4" s="113">
        <v>0.08</v>
      </c>
      <c r="L4" s="114">
        <v>0.08</v>
      </c>
      <c r="M4" s="114">
        <v>0.08</v>
      </c>
      <c r="N4" s="113">
        <v>0.08</v>
      </c>
      <c r="O4" s="114">
        <v>0.08</v>
      </c>
      <c r="P4" s="114">
        <v>1.2602000000000001E-7</v>
      </c>
      <c r="Q4" s="113">
        <v>1.7727999999999999E-9</v>
      </c>
      <c r="R4" s="114">
        <v>1.4084E-10</v>
      </c>
      <c r="S4" s="114">
        <v>2.4424E-11</v>
      </c>
      <c r="T4" s="113">
        <v>5.4284000000000003E-14</v>
      </c>
      <c r="U4" s="114">
        <v>4.8813000000000001E-26</v>
      </c>
      <c r="V4" s="114">
        <v>5.9889000000000004E-31</v>
      </c>
      <c r="W4" s="113">
        <v>0</v>
      </c>
      <c r="X4" s="114">
        <v>0</v>
      </c>
      <c r="Y4" s="114">
        <v>0</v>
      </c>
      <c r="Z4" s="113">
        <v>0</v>
      </c>
      <c r="AA4" s="114">
        <v>0</v>
      </c>
      <c r="AB4" s="114">
        <v>0</v>
      </c>
      <c r="AC4" s="113">
        <v>0</v>
      </c>
      <c r="AD4" s="114">
        <v>0</v>
      </c>
      <c r="AE4" s="114">
        <v>0</v>
      </c>
      <c r="AF4" s="113">
        <v>0</v>
      </c>
      <c r="AG4" s="114">
        <v>0</v>
      </c>
      <c r="AH4" s="114">
        <v>0</v>
      </c>
    </row>
    <row r="5" spans="1:34" x14ac:dyDescent="0.35">
      <c r="A5" s="100" t="s">
        <v>123</v>
      </c>
      <c r="B5" s="111">
        <v>0</v>
      </c>
      <c r="C5" s="112">
        <v>0</v>
      </c>
      <c r="D5" s="112">
        <v>0</v>
      </c>
      <c r="E5" s="111">
        <v>0</v>
      </c>
      <c r="F5" s="112">
        <v>0</v>
      </c>
      <c r="G5" s="112">
        <v>0</v>
      </c>
      <c r="H5" s="111">
        <v>0</v>
      </c>
      <c r="I5" s="112">
        <v>0</v>
      </c>
      <c r="J5" s="112">
        <v>0</v>
      </c>
      <c r="K5" s="111">
        <v>0</v>
      </c>
      <c r="L5" s="112">
        <v>0</v>
      </c>
      <c r="M5" s="112">
        <v>0</v>
      </c>
      <c r="N5" s="111">
        <v>0</v>
      </c>
      <c r="O5" s="112">
        <v>0</v>
      </c>
      <c r="P5" s="112">
        <v>0</v>
      </c>
      <c r="Q5" s="111">
        <v>0</v>
      </c>
      <c r="R5" s="112">
        <v>0</v>
      </c>
      <c r="S5" s="112">
        <v>0</v>
      </c>
      <c r="T5" s="111">
        <v>0</v>
      </c>
      <c r="U5" s="112">
        <v>5.2843999999999995E-26</v>
      </c>
      <c r="V5" s="112">
        <v>3.4718000000000001E-23</v>
      </c>
      <c r="W5" s="111">
        <v>7.2586999999999994E-21</v>
      </c>
      <c r="X5" s="112">
        <v>8.2424000000000003E-19</v>
      </c>
      <c r="Y5" s="112">
        <v>2.0420999999999999E-17</v>
      </c>
      <c r="Z5" s="111">
        <v>3.4826000000000003E-18</v>
      </c>
      <c r="AA5" s="112">
        <v>4.3089999999999997E-8</v>
      </c>
      <c r="AB5" s="112">
        <v>2.1523999999999999E-7</v>
      </c>
      <c r="AC5" s="111">
        <v>1.7319E-7</v>
      </c>
      <c r="AD5" s="112">
        <v>4.8055000000000002E-8</v>
      </c>
      <c r="AE5" s="112">
        <v>4.0043000000000003E-8</v>
      </c>
      <c r="AF5" s="111">
        <v>1.8558E-8</v>
      </c>
      <c r="AG5" s="112">
        <v>7.9806999999999994E-11</v>
      </c>
      <c r="AH5" s="112">
        <v>1.4600000000000001E-16</v>
      </c>
    </row>
    <row r="6" spans="1:34" x14ac:dyDescent="0.35">
      <c r="A6" s="100" t="s">
        <v>64</v>
      </c>
      <c r="B6" s="111">
        <v>0.08</v>
      </c>
      <c r="C6" s="112">
        <v>0.08</v>
      </c>
      <c r="D6" s="112">
        <v>0.08</v>
      </c>
      <c r="E6" s="111">
        <v>7.4496000000000007E-2</v>
      </c>
      <c r="F6" s="112">
        <v>5.6908999999999999E-9</v>
      </c>
      <c r="G6" s="112">
        <v>1.9602000000000002E-15</v>
      </c>
      <c r="H6" s="111">
        <v>2.345E-27</v>
      </c>
      <c r="I6" s="112">
        <v>9.3802999999999996E-33</v>
      </c>
      <c r="J6" s="112">
        <v>0</v>
      </c>
      <c r="K6" s="111">
        <v>0</v>
      </c>
      <c r="L6" s="112">
        <v>0</v>
      </c>
      <c r="M6" s="112">
        <v>0</v>
      </c>
      <c r="N6" s="111">
        <v>0</v>
      </c>
      <c r="O6" s="112">
        <v>0</v>
      </c>
      <c r="P6" s="112">
        <v>0</v>
      </c>
      <c r="Q6" s="111">
        <v>0</v>
      </c>
      <c r="R6" s="112">
        <v>0</v>
      </c>
      <c r="S6" s="112">
        <v>0</v>
      </c>
      <c r="T6" s="111">
        <v>0</v>
      </c>
      <c r="U6" s="112">
        <v>0</v>
      </c>
      <c r="V6" s="112">
        <v>0</v>
      </c>
      <c r="W6" s="111">
        <v>0</v>
      </c>
      <c r="X6" s="112">
        <v>0</v>
      </c>
      <c r="Y6" s="112">
        <v>0</v>
      </c>
      <c r="Z6" s="111">
        <v>0</v>
      </c>
      <c r="AA6" s="112">
        <v>0</v>
      </c>
      <c r="AB6" s="112">
        <v>0</v>
      </c>
      <c r="AC6" s="111">
        <v>0</v>
      </c>
      <c r="AD6" s="112">
        <v>0</v>
      </c>
      <c r="AE6" s="112">
        <v>0</v>
      </c>
      <c r="AF6" s="111">
        <v>0</v>
      </c>
      <c r="AG6" s="112">
        <v>0</v>
      </c>
      <c r="AH6" s="112">
        <v>0</v>
      </c>
    </row>
    <row r="7" spans="1:34" x14ac:dyDescent="0.35">
      <c r="A7" s="100" t="s">
        <v>52</v>
      </c>
      <c r="B7" s="111">
        <v>0</v>
      </c>
      <c r="C7" s="112">
        <v>0</v>
      </c>
      <c r="D7" s="112">
        <v>0</v>
      </c>
      <c r="E7" s="111">
        <v>0</v>
      </c>
      <c r="F7" s="112">
        <v>0</v>
      </c>
      <c r="G7" s="112">
        <v>2.119E-20</v>
      </c>
      <c r="H7" s="111">
        <v>8.0211000000000003E-14</v>
      </c>
      <c r="I7" s="112">
        <v>4.1412000000000001E-13</v>
      </c>
      <c r="J7" s="112">
        <v>4.0448999999999999E-15</v>
      </c>
      <c r="K7" s="111">
        <v>5.7586000000000005E-23</v>
      </c>
      <c r="L7" s="112">
        <v>1.0965999999999999E-28</v>
      </c>
      <c r="M7" s="112">
        <v>1.8784E-9</v>
      </c>
      <c r="N7" s="111">
        <v>1.0744E-8</v>
      </c>
      <c r="O7" s="112">
        <v>1.5676999999999999E-7</v>
      </c>
      <c r="P7" s="112">
        <v>0.16</v>
      </c>
      <c r="Q7" s="113">
        <v>0.16</v>
      </c>
      <c r="R7" s="114">
        <v>0.16</v>
      </c>
      <c r="S7" s="114">
        <v>0.16</v>
      </c>
      <c r="T7" s="113">
        <v>0.16</v>
      </c>
      <c r="U7" s="114">
        <v>0.16</v>
      </c>
      <c r="V7" s="114">
        <v>0.16</v>
      </c>
      <c r="W7" s="113">
        <v>0.16</v>
      </c>
      <c r="X7" s="114">
        <v>0.16</v>
      </c>
      <c r="Y7" s="114">
        <v>0.16</v>
      </c>
      <c r="Z7" s="111">
        <v>1.3367E-2</v>
      </c>
      <c r="AA7" s="112">
        <v>6.944E-9</v>
      </c>
      <c r="AB7" s="112">
        <v>2.3223999999999998E-13</v>
      </c>
      <c r="AC7" s="113">
        <v>1.6184999999999999E-21</v>
      </c>
      <c r="AD7" s="114">
        <v>0</v>
      </c>
      <c r="AE7" s="114">
        <v>0</v>
      </c>
      <c r="AF7" s="111">
        <v>0</v>
      </c>
      <c r="AG7" s="112">
        <v>0</v>
      </c>
      <c r="AH7" s="112">
        <v>0</v>
      </c>
    </row>
    <row r="8" spans="1:34" x14ac:dyDescent="0.35">
      <c r="A8" s="100" t="s">
        <v>53</v>
      </c>
      <c r="B8" s="111">
        <v>0.08</v>
      </c>
      <c r="C8" s="112">
        <v>0.08</v>
      </c>
      <c r="D8" s="112">
        <v>0.08</v>
      </c>
      <c r="E8" s="111">
        <v>8.5503999999999997E-2</v>
      </c>
      <c r="F8" s="112">
        <v>0.16</v>
      </c>
      <c r="G8" s="112">
        <v>0.16</v>
      </c>
      <c r="H8" s="111">
        <v>0.16</v>
      </c>
      <c r="I8" s="112">
        <v>0.16</v>
      </c>
      <c r="J8" s="112">
        <v>0.16</v>
      </c>
      <c r="K8" s="111">
        <v>0.16</v>
      </c>
      <c r="L8" s="112">
        <v>0.12809999999999999</v>
      </c>
      <c r="M8" s="112">
        <v>5.0694999999999997E-2</v>
      </c>
      <c r="N8" s="111">
        <v>2.4145E-2</v>
      </c>
      <c r="O8" s="112">
        <v>1.2522999999999999E-2</v>
      </c>
      <c r="P8" s="112">
        <v>6.8328E-3</v>
      </c>
      <c r="Q8" s="111">
        <v>3.8625999999999999E-3</v>
      </c>
      <c r="R8" s="112">
        <v>2.2447000000000001E-3</v>
      </c>
      <c r="S8" s="112">
        <v>1.3349E-3</v>
      </c>
      <c r="T8" s="111">
        <v>8.1010999999999995E-4</v>
      </c>
      <c r="U8" s="112">
        <v>1.2987E-4</v>
      </c>
      <c r="V8" s="112">
        <v>8.5175999999999999E-5</v>
      </c>
      <c r="W8" s="111">
        <v>5.6563E-5</v>
      </c>
      <c r="X8" s="112">
        <v>3.8003999999999997E-5</v>
      </c>
      <c r="Y8" s="112">
        <v>2.5819000000000001E-5</v>
      </c>
      <c r="Z8" s="111">
        <v>1.7725000000000001E-5</v>
      </c>
      <c r="AA8" s="112">
        <v>1.2286999999999999E-5</v>
      </c>
      <c r="AB8" s="112">
        <v>8.5976000000000005E-6</v>
      </c>
      <c r="AC8" s="111">
        <v>6.0692000000000003E-6</v>
      </c>
      <c r="AD8" s="112">
        <v>1.6315E-6</v>
      </c>
      <c r="AE8" s="112">
        <v>1.1959000000000001E-6</v>
      </c>
      <c r="AF8" s="111">
        <v>8.8206000000000005E-7</v>
      </c>
      <c r="AG8" s="112">
        <v>6.5474E-7</v>
      </c>
      <c r="AH8" s="112">
        <v>4.8879999999999998E-7</v>
      </c>
    </row>
    <row r="9" spans="1:34" x14ac:dyDescent="0.35">
      <c r="A9" s="101" t="s">
        <v>65</v>
      </c>
      <c r="B9" s="113">
        <v>0</v>
      </c>
      <c r="C9" s="114">
        <v>0</v>
      </c>
      <c r="D9" s="114">
        <v>0</v>
      </c>
      <c r="E9" s="113">
        <v>0</v>
      </c>
      <c r="F9" s="114">
        <v>0</v>
      </c>
      <c r="G9" s="114">
        <v>0</v>
      </c>
      <c r="H9" s="113">
        <v>1.2088E-31</v>
      </c>
      <c r="I9" s="114">
        <v>1.4141000000000001E-29</v>
      </c>
      <c r="J9" s="114">
        <v>1.2377E-27</v>
      </c>
      <c r="K9" s="113">
        <v>8.3270999999999994E-26</v>
      </c>
      <c r="L9" s="114">
        <v>4.0209000000000001E-24</v>
      </c>
      <c r="M9" s="114">
        <v>1.3078000000000001E-22</v>
      </c>
      <c r="N9" s="113">
        <v>4.0776E-21</v>
      </c>
      <c r="O9" s="114">
        <v>1.1226E-19</v>
      </c>
      <c r="P9" s="114">
        <v>2.2370999999999998E-18</v>
      </c>
      <c r="Q9" s="113">
        <v>2.3373999999999999E-17</v>
      </c>
      <c r="R9" s="114">
        <v>2.1883E-16</v>
      </c>
      <c r="S9" s="114">
        <v>1.846E-15</v>
      </c>
      <c r="T9" s="113">
        <v>1.4121E-14</v>
      </c>
      <c r="U9" s="114">
        <v>2.0518E-11</v>
      </c>
      <c r="V9" s="114">
        <v>1.0504000000000001E-10</v>
      </c>
      <c r="W9" s="113">
        <v>5.0361999999999996E-10</v>
      </c>
      <c r="X9" s="114">
        <v>2.2708000000000001E-9</v>
      </c>
      <c r="Y9" s="114">
        <v>9.6646000000000007E-9</v>
      </c>
      <c r="Z9" s="113">
        <v>3.7888000000000002E-8</v>
      </c>
      <c r="AA9" s="114">
        <v>3.7532000000000002E-8</v>
      </c>
      <c r="AB9" s="114">
        <v>3.6856999999999997E-8</v>
      </c>
      <c r="AC9" s="113">
        <v>3.5754999999999998E-8</v>
      </c>
      <c r="AD9" s="114">
        <v>2.8010999999999999E-8</v>
      </c>
      <c r="AE9" s="114">
        <v>2.5527999999999999E-8</v>
      </c>
      <c r="AF9" s="113">
        <v>2.2959000000000001E-8</v>
      </c>
      <c r="AG9" s="114">
        <v>2.0339999999999999E-8</v>
      </c>
      <c r="AH9" s="114">
        <v>1.7744E-8</v>
      </c>
    </row>
    <row r="10" spans="1:34" x14ac:dyDescent="0.35">
      <c r="A10" s="100" t="s">
        <v>1</v>
      </c>
      <c r="B10" s="111">
        <v>0.2</v>
      </c>
      <c r="C10" s="112">
        <v>0.2</v>
      </c>
      <c r="D10" s="112">
        <v>0.2</v>
      </c>
      <c r="E10" s="113">
        <v>0.2</v>
      </c>
      <c r="F10" s="114">
        <v>0.2</v>
      </c>
      <c r="G10" s="114">
        <v>0.2</v>
      </c>
      <c r="H10" s="113">
        <v>0.2</v>
      </c>
      <c r="I10" s="114">
        <v>0.2</v>
      </c>
      <c r="J10" s="114">
        <v>0.2</v>
      </c>
      <c r="K10" s="113">
        <v>0.2</v>
      </c>
      <c r="L10" s="114">
        <v>0.2</v>
      </c>
      <c r="M10" s="114">
        <v>0.2</v>
      </c>
      <c r="N10" s="111">
        <v>0.2</v>
      </c>
      <c r="O10" s="112">
        <v>0.2</v>
      </c>
      <c r="P10" s="112">
        <v>0.2</v>
      </c>
      <c r="Q10" s="113">
        <v>0.2</v>
      </c>
      <c r="R10" s="114">
        <v>0.2</v>
      </c>
      <c r="S10" s="114">
        <v>0.2</v>
      </c>
      <c r="T10" s="113">
        <v>0.2</v>
      </c>
      <c r="U10" s="114">
        <v>0.2</v>
      </c>
      <c r="V10" s="114">
        <v>0.2</v>
      </c>
      <c r="W10" s="113">
        <v>0.2</v>
      </c>
      <c r="X10" s="114">
        <v>0.2</v>
      </c>
      <c r="Y10" s="114">
        <v>0.2</v>
      </c>
      <c r="Z10" s="113">
        <v>0.2</v>
      </c>
      <c r="AA10" s="114">
        <v>0.2</v>
      </c>
      <c r="AB10" s="114">
        <v>0.2</v>
      </c>
      <c r="AC10" s="113">
        <v>0.2</v>
      </c>
      <c r="AD10" s="114">
        <v>0.2</v>
      </c>
      <c r="AE10" s="114">
        <v>0.2</v>
      </c>
      <c r="AF10" s="113">
        <v>0.2</v>
      </c>
      <c r="AG10" s="114">
        <v>0.2</v>
      </c>
      <c r="AH10" s="114">
        <v>0.2</v>
      </c>
    </row>
    <row r="11" spans="1:34" x14ac:dyDescent="0.35">
      <c r="A11" s="101" t="s">
        <v>125</v>
      </c>
      <c r="B11" s="113">
        <v>0</v>
      </c>
      <c r="C11" s="114">
        <v>0</v>
      </c>
      <c r="D11" s="114">
        <v>0</v>
      </c>
      <c r="E11" s="111">
        <v>0</v>
      </c>
      <c r="F11" s="112">
        <v>0</v>
      </c>
      <c r="G11" s="112">
        <v>5.3350000000000002E-31</v>
      </c>
      <c r="H11" s="113">
        <v>6.0724999999999998E-25</v>
      </c>
      <c r="I11" s="114">
        <v>1.0306999999999999E-24</v>
      </c>
      <c r="J11" s="114">
        <v>1.0836000000000001E-28</v>
      </c>
      <c r="K11" s="111">
        <v>0</v>
      </c>
      <c r="L11" s="112">
        <v>0</v>
      </c>
      <c r="M11" s="112">
        <v>5.6498000000000003E-31</v>
      </c>
      <c r="N11" s="113">
        <v>0</v>
      </c>
      <c r="O11" s="114">
        <v>0</v>
      </c>
      <c r="P11" s="114">
        <v>0</v>
      </c>
      <c r="Q11" s="111">
        <v>3.6261000000000001E-32</v>
      </c>
      <c r="R11" s="112">
        <v>9.3247000000000007E-21</v>
      </c>
      <c r="S11" s="112">
        <v>1.3073999999999999E-15</v>
      </c>
      <c r="T11" s="111">
        <v>1.1250999999999999E-14</v>
      </c>
      <c r="U11" s="112">
        <v>1.8364000000000001E-11</v>
      </c>
      <c r="V11" s="112">
        <v>8.7052000000000003E-11</v>
      </c>
      <c r="W11" s="111">
        <v>3.6445000000000002E-10</v>
      </c>
      <c r="X11" s="112">
        <v>2.3335999999999999E-9</v>
      </c>
      <c r="Y11" s="112">
        <v>2.7669999999999999E-8</v>
      </c>
      <c r="Z11" s="113">
        <v>0.14663000000000001</v>
      </c>
      <c r="AA11" s="114">
        <v>0.16</v>
      </c>
      <c r="AB11" s="114">
        <v>0.16</v>
      </c>
      <c r="AC11" s="111">
        <v>0.16</v>
      </c>
      <c r="AD11" s="112">
        <v>0.16</v>
      </c>
      <c r="AE11" s="112">
        <v>0.16</v>
      </c>
      <c r="AF11" s="111">
        <v>0.16</v>
      </c>
      <c r="AG11" s="112">
        <v>0.16</v>
      </c>
      <c r="AH11" s="112">
        <v>0.16</v>
      </c>
    </row>
    <row r="12" spans="1:34" x14ac:dyDescent="0.35">
      <c r="A12" s="100" t="s">
        <v>126</v>
      </c>
      <c r="B12" s="111">
        <v>7.7796999999999999E-30</v>
      </c>
      <c r="C12" s="112">
        <v>1.6044000000000001E-31</v>
      </c>
      <c r="D12" s="112">
        <v>0</v>
      </c>
      <c r="E12" s="111">
        <v>0</v>
      </c>
      <c r="F12" s="112">
        <v>0</v>
      </c>
      <c r="G12" s="112">
        <v>1.2227E-17</v>
      </c>
      <c r="H12" s="111">
        <v>1.4375E-15</v>
      </c>
      <c r="I12" s="112">
        <v>3.4637E-16</v>
      </c>
      <c r="J12" s="112">
        <v>5.7751999999999999E-21</v>
      </c>
      <c r="K12" s="111">
        <v>0</v>
      </c>
      <c r="L12" s="112">
        <v>0</v>
      </c>
      <c r="M12" s="112">
        <v>9.6608000000000001E-26</v>
      </c>
      <c r="N12" s="111">
        <v>0</v>
      </c>
      <c r="O12" s="112">
        <v>0</v>
      </c>
      <c r="P12" s="112">
        <v>0</v>
      </c>
      <c r="Q12" s="111">
        <v>3.4782000000000002E-30</v>
      </c>
      <c r="R12" s="112">
        <v>2.1121999999999999E-19</v>
      </c>
      <c r="S12" s="112">
        <v>7.4146999999999996E-15</v>
      </c>
      <c r="T12" s="111">
        <v>1.6870000000000002E-14</v>
      </c>
      <c r="U12" s="112">
        <v>2.1616000000000001E-13</v>
      </c>
      <c r="V12" s="112">
        <v>3.3829000000000002E-13</v>
      </c>
      <c r="W12" s="111">
        <v>4.8488000000000005E-13</v>
      </c>
      <c r="X12" s="112">
        <v>1.0999E-12</v>
      </c>
      <c r="Y12" s="112">
        <v>4.7709000000000002E-12</v>
      </c>
      <c r="Z12" s="111">
        <v>9.6703999999999998E-6</v>
      </c>
      <c r="AA12" s="112">
        <v>8.0482000000000003E-6</v>
      </c>
      <c r="AB12" s="112">
        <v>6.1851000000000003E-6</v>
      </c>
      <c r="AC12" s="112">
        <v>4.7956000000000003E-6</v>
      </c>
      <c r="AD12" s="112">
        <v>1.8904999999999999E-6</v>
      </c>
      <c r="AE12" s="112">
        <v>1.5309E-6</v>
      </c>
      <c r="AF12" s="113">
        <v>1.2503999999999999E-6</v>
      </c>
      <c r="AG12" s="114">
        <v>1.0313E-6</v>
      </c>
      <c r="AH12" s="114">
        <v>8.5876999999999995E-7</v>
      </c>
    </row>
    <row r="13" spans="1:34" x14ac:dyDescent="0.35">
      <c r="A13" s="100" t="s">
        <v>127</v>
      </c>
      <c r="B13" s="111">
        <v>0</v>
      </c>
      <c r="C13" s="112">
        <v>0</v>
      </c>
      <c r="D13" s="112">
        <v>0</v>
      </c>
      <c r="E13" s="111">
        <v>0</v>
      </c>
      <c r="F13" s="112">
        <v>0</v>
      </c>
      <c r="G13" s="112">
        <v>1.3085000000000001E-21</v>
      </c>
      <c r="H13" s="113">
        <v>1.1763E-17</v>
      </c>
      <c r="I13" s="114">
        <v>7.1776999999999999E-18</v>
      </c>
      <c r="J13" s="114">
        <v>2.882E-22</v>
      </c>
      <c r="K13" s="111">
        <v>0</v>
      </c>
      <c r="L13" s="112">
        <v>0</v>
      </c>
      <c r="M13" s="112">
        <v>5.1960999999999998E-26</v>
      </c>
      <c r="N13" s="111">
        <v>0</v>
      </c>
      <c r="O13" s="112">
        <v>0</v>
      </c>
      <c r="P13" s="112">
        <v>0</v>
      </c>
      <c r="Q13" s="111">
        <v>2.7524999999999999E-29</v>
      </c>
      <c r="R13" s="112">
        <v>3.0556999999999998E-18</v>
      </c>
      <c r="S13" s="112">
        <v>1.9152999999999999E-13</v>
      </c>
      <c r="T13" s="111">
        <v>7.6117999999999999E-13</v>
      </c>
      <c r="U13" s="112">
        <v>7.4999000000000004E-11</v>
      </c>
      <c r="V13" s="112">
        <v>1.8745999999999999E-10</v>
      </c>
      <c r="W13" s="111">
        <v>4.2289000000000003E-10</v>
      </c>
      <c r="X13" s="112">
        <v>1.4891E-9</v>
      </c>
      <c r="Y13" s="112">
        <v>9.8973000000000006E-9</v>
      </c>
      <c r="Z13" s="111">
        <v>3.0355E-2</v>
      </c>
      <c r="AA13" s="112">
        <v>3.7818999999999998E-2</v>
      </c>
      <c r="AB13" s="112">
        <v>4.3020000000000003E-2</v>
      </c>
      <c r="AC13" s="112">
        <v>4.8867000000000001E-2</v>
      </c>
      <c r="AD13" s="112">
        <v>8.0917000000000003E-2</v>
      </c>
      <c r="AE13" s="112">
        <v>9.1880000000000003E-2</v>
      </c>
      <c r="AF13" s="113">
        <v>0.10444000000000001</v>
      </c>
      <c r="AG13" s="114">
        <v>0.11903</v>
      </c>
      <c r="AH13" s="114">
        <v>0.13605</v>
      </c>
    </row>
    <row r="14" spans="1:34" x14ac:dyDescent="0.35">
      <c r="A14" s="100" t="s">
        <v>26</v>
      </c>
      <c r="B14" s="111">
        <v>-18.96</v>
      </c>
      <c r="C14" s="112">
        <v>-18.95</v>
      </c>
      <c r="D14" s="112">
        <v>-18.95</v>
      </c>
      <c r="E14" s="111">
        <v>-18.97</v>
      </c>
      <c r="F14" s="112">
        <v>-19.22</v>
      </c>
      <c r="G14" s="112">
        <v>-19.309999999999999</v>
      </c>
      <c r="H14" s="111">
        <v>-19.43</v>
      </c>
      <c r="I14" s="112">
        <v>-19.46</v>
      </c>
      <c r="J14" s="112">
        <v>-19.489999999999998</v>
      </c>
      <c r="K14" s="111">
        <v>-19.52</v>
      </c>
      <c r="L14" s="112">
        <v>-19.47</v>
      </c>
      <c r="M14" s="112">
        <v>-19.23</v>
      </c>
      <c r="N14" s="111">
        <v>-19.149999999999999</v>
      </c>
      <c r="O14" s="112">
        <v>-19.14</v>
      </c>
      <c r="P14" s="112">
        <v>-19.14</v>
      </c>
      <c r="Q14" s="111">
        <v>-19.16</v>
      </c>
      <c r="R14" s="112">
        <v>-19.190000000000001</v>
      </c>
      <c r="S14" s="112">
        <v>-19.22</v>
      </c>
      <c r="T14" s="111">
        <v>-19.25</v>
      </c>
      <c r="U14" s="112">
        <v>-19.38</v>
      </c>
      <c r="V14" s="112">
        <v>-19.420000000000002</v>
      </c>
      <c r="W14" s="111">
        <v>-19.45</v>
      </c>
      <c r="X14" s="112">
        <v>-19.48</v>
      </c>
      <c r="Y14" s="112">
        <v>-19.510000000000002</v>
      </c>
      <c r="Z14" s="111">
        <v>-19.55</v>
      </c>
      <c r="AA14" s="112">
        <v>-19.579999999999998</v>
      </c>
      <c r="AB14" s="112">
        <v>-19.61</v>
      </c>
      <c r="AC14" s="111">
        <v>-19.64</v>
      </c>
      <c r="AD14" s="112">
        <v>-19.760000000000002</v>
      </c>
      <c r="AE14" s="112">
        <v>-19.79</v>
      </c>
      <c r="AF14" s="111">
        <v>-19.82</v>
      </c>
      <c r="AG14" s="112">
        <v>-19.850000000000001</v>
      </c>
      <c r="AH14" s="112">
        <v>-19.88</v>
      </c>
    </row>
    <row r="15" spans="1:34" x14ac:dyDescent="0.35">
      <c r="A15" s="100" t="s">
        <v>5</v>
      </c>
      <c r="B15" s="111">
        <v>-67.44</v>
      </c>
      <c r="C15" s="112">
        <v>-63.96</v>
      </c>
      <c r="D15" s="112">
        <v>-60.86</v>
      </c>
      <c r="E15" s="111">
        <v>-58.01</v>
      </c>
      <c r="F15" s="112">
        <v>-54</v>
      </c>
      <c r="G15" s="112">
        <v>-40.98</v>
      </c>
      <c r="H15" s="111">
        <v>-31.32</v>
      </c>
      <c r="I15" s="112">
        <v>-29.28</v>
      </c>
      <c r="J15" s="112">
        <v>-27.35</v>
      </c>
      <c r="K15" s="111">
        <v>-25.53</v>
      </c>
      <c r="L15" s="112">
        <v>-23.81</v>
      </c>
      <c r="M15" s="112">
        <v>-22.18</v>
      </c>
      <c r="N15" s="111">
        <v>-20.63</v>
      </c>
      <c r="O15" s="112">
        <v>-19.16</v>
      </c>
      <c r="P15" s="112">
        <v>-17.850000000000001</v>
      </c>
      <c r="Q15" s="111">
        <v>-16.850000000000001</v>
      </c>
      <c r="R15" s="112">
        <v>-15.9</v>
      </c>
      <c r="S15" s="112">
        <v>-15</v>
      </c>
      <c r="T15" s="111">
        <v>-14.13</v>
      </c>
      <c r="U15" s="112">
        <v>-11</v>
      </c>
      <c r="V15" s="112">
        <v>-10.29</v>
      </c>
      <c r="W15" s="111">
        <v>-9.6059999999999999</v>
      </c>
      <c r="X15" s="112">
        <v>-8.9480000000000004</v>
      </c>
      <c r="Y15" s="112">
        <v>-8.3130000000000006</v>
      </c>
      <c r="Z15" s="111">
        <v>-7.7140000000000004</v>
      </c>
      <c r="AA15" s="112">
        <v>-7.7969999999999997</v>
      </c>
      <c r="AB15" s="112">
        <v>-7.8789999999999996</v>
      </c>
      <c r="AC15" s="111">
        <v>-7.9630000000000001</v>
      </c>
      <c r="AD15" s="112">
        <v>-8.3190000000000008</v>
      </c>
      <c r="AE15" s="112">
        <v>-8.4149999999999991</v>
      </c>
      <c r="AF15" s="111">
        <v>-8.5139999999999993</v>
      </c>
      <c r="AG15" s="112">
        <v>-8.6170000000000009</v>
      </c>
      <c r="AH15" s="112">
        <v>-8.7249999999999996</v>
      </c>
    </row>
    <row r="16" spans="1:34" x14ac:dyDescent="0.35">
      <c r="A16" s="100" t="s">
        <v>6</v>
      </c>
      <c r="B16" s="111">
        <v>-18.79</v>
      </c>
      <c r="C16" s="112">
        <v>-18.149999999999999</v>
      </c>
      <c r="D16" s="112">
        <v>-17.59</v>
      </c>
      <c r="E16" s="111">
        <v>-17.010000000000002</v>
      </c>
      <c r="F16" s="112">
        <v>-15.17</v>
      </c>
      <c r="G16" s="112">
        <v>-10.42</v>
      </c>
      <c r="H16" s="111">
        <v>-6.8490000000000002</v>
      </c>
      <c r="I16" s="112">
        <v>-6.0839999999999996</v>
      </c>
      <c r="J16" s="112">
        <v>-5.3609999999999998</v>
      </c>
      <c r="K16" s="111">
        <v>-4.6760000000000002</v>
      </c>
      <c r="L16" s="112">
        <v>-4.1550000000000002</v>
      </c>
      <c r="M16" s="112">
        <v>-4.1950000000000003</v>
      </c>
      <c r="N16" s="111">
        <v>-4.2359999999999998</v>
      </c>
      <c r="O16" s="112">
        <v>-4.2759999999999998</v>
      </c>
      <c r="P16" s="112">
        <v>-4.3170000000000002</v>
      </c>
      <c r="Q16" s="111">
        <v>-4.3579999999999997</v>
      </c>
      <c r="R16" s="112">
        <v>-4.399</v>
      </c>
      <c r="S16" s="112">
        <v>-4.4400000000000004</v>
      </c>
      <c r="T16" s="111">
        <v>-4.4809999999999999</v>
      </c>
      <c r="U16" s="112">
        <v>-4.6429999999999998</v>
      </c>
      <c r="V16" s="112">
        <v>-4.6829999999999998</v>
      </c>
      <c r="W16" s="111">
        <v>-4.7220000000000004</v>
      </c>
      <c r="X16" s="112">
        <v>-4.7619999999999996</v>
      </c>
      <c r="Y16" s="112">
        <v>-4.8010000000000002</v>
      </c>
      <c r="Z16" s="111">
        <v>-4.84</v>
      </c>
      <c r="AA16" s="112">
        <v>-4.8780000000000001</v>
      </c>
      <c r="AB16" s="112">
        <v>-4.9169999999999998</v>
      </c>
      <c r="AC16" s="111">
        <v>-4.9550000000000001</v>
      </c>
      <c r="AD16" s="112">
        <v>-5.1040000000000001</v>
      </c>
      <c r="AE16" s="112">
        <v>-5.141</v>
      </c>
      <c r="AF16" s="111">
        <v>-5.1769999999999996</v>
      </c>
      <c r="AG16" s="112">
        <v>-5.2140000000000004</v>
      </c>
      <c r="AH16" s="112">
        <v>-5.25</v>
      </c>
    </row>
    <row r="17" spans="1:34" x14ac:dyDescent="0.35">
      <c r="A17" s="101" t="s">
        <v>7</v>
      </c>
      <c r="B17" s="113">
        <v>-22.27</v>
      </c>
      <c r="C17" s="114">
        <v>-21.16</v>
      </c>
      <c r="D17" s="114">
        <v>-20.170000000000002</v>
      </c>
      <c r="E17" s="111">
        <v>-19.34</v>
      </c>
      <c r="F17" s="112">
        <v>-19.559999999999999</v>
      </c>
      <c r="G17" s="112">
        <v>-20.53</v>
      </c>
      <c r="H17" s="111">
        <v>-21.53</v>
      </c>
      <c r="I17" s="112">
        <v>-21.78</v>
      </c>
      <c r="J17" s="112">
        <v>-22.02</v>
      </c>
      <c r="K17" s="111">
        <v>-22.27</v>
      </c>
      <c r="L17" s="112">
        <v>-22.52</v>
      </c>
      <c r="M17" s="112">
        <v>-22.76</v>
      </c>
      <c r="N17" s="113">
        <v>-23</v>
      </c>
      <c r="O17" s="114">
        <v>-23.24</v>
      </c>
      <c r="P17" s="114">
        <v>-23.48</v>
      </c>
      <c r="Q17" s="111">
        <v>-23.72</v>
      </c>
      <c r="R17" s="112">
        <v>-23.95</v>
      </c>
      <c r="S17" s="112">
        <v>-24.18</v>
      </c>
      <c r="T17" s="111">
        <v>-24.41</v>
      </c>
      <c r="U17" s="112">
        <v>-25.31</v>
      </c>
      <c r="V17" s="112">
        <v>-25.53</v>
      </c>
      <c r="W17" s="111">
        <v>-25.75</v>
      </c>
      <c r="X17" s="112">
        <v>-25.97</v>
      </c>
      <c r="Y17" s="112">
        <v>-26.18</v>
      </c>
      <c r="Z17" s="111">
        <v>-26.39</v>
      </c>
      <c r="AA17" s="112">
        <v>-26.6</v>
      </c>
      <c r="AB17" s="112">
        <v>-26.81</v>
      </c>
      <c r="AC17" s="111">
        <v>-27.02</v>
      </c>
      <c r="AD17" s="112">
        <v>-27.83</v>
      </c>
      <c r="AE17" s="112">
        <v>-28.03</v>
      </c>
      <c r="AF17" s="111">
        <v>-28.23</v>
      </c>
      <c r="AG17" s="112">
        <v>-28.42</v>
      </c>
      <c r="AH17" s="112">
        <v>-28.62</v>
      </c>
    </row>
    <row r="18" spans="1:34" x14ac:dyDescent="0.35">
      <c r="A18" s="100" t="s">
        <v>57</v>
      </c>
      <c r="B18" s="111">
        <v>0.28000000000000003</v>
      </c>
      <c r="C18" s="112">
        <v>0.28000000000000003</v>
      </c>
      <c r="D18" s="112">
        <v>0.28000000000000003</v>
      </c>
      <c r="E18" s="111">
        <v>0.28550999999999999</v>
      </c>
      <c r="F18" s="112">
        <v>0.36</v>
      </c>
      <c r="G18" s="112">
        <v>0.36</v>
      </c>
      <c r="H18" s="111">
        <v>0.36</v>
      </c>
      <c r="I18" s="112">
        <v>0.36</v>
      </c>
      <c r="J18" s="112">
        <v>0.36</v>
      </c>
      <c r="K18" s="111">
        <v>0.36</v>
      </c>
      <c r="L18" s="112">
        <v>0.32807999999999998</v>
      </c>
      <c r="M18" s="112">
        <v>0.25069000000000002</v>
      </c>
      <c r="N18" s="111">
        <v>0.22414000000000001</v>
      </c>
      <c r="O18" s="112">
        <v>0.21251999999999999</v>
      </c>
      <c r="P18" s="112">
        <v>0.20683000000000001</v>
      </c>
      <c r="Q18" s="111">
        <v>0.20386000000000001</v>
      </c>
      <c r="R18" s="112">
        <v>0.20224</v>
      </c>
      <c r="S18" s="112">
        <v>0.20133000000000001</v>
      </c>
      <c r="T18" s="111">
        <v>0.20080999999999999</v>
      </c>
      <c r="U18" s="112">
        <v>0.20013</v>
      </c>
      <c r="V18" s="112">
        <v>0.20008999999999999</v>
      </c>
      <c r="W18" s="111">
        <v>0.20005999999999999</v>
      </c>
      <c r="X18" s="112">
        <v>0.20004</v>
      </c>
      <c r="Y18" s="112">
        <v>0.20003000000000001</v>
      </c>
      <c r="Z18" s="111">
        <v>0.20002</v>
      </c>
      <c r="AA18" s="112">
        <v>0.20000999999999999</v>
      </c>
      <c r="AB18" s="112">
        <v>0.20000999999999999</v>
      </c>
      <c r="AC18" s="111">
        <v>0.20000999999999999</v>
      </c>
      <c r="AD18" s="112">
        <v>0.2</v>
      </c>
      <c r="AE18" s="112">
        <v>0.2</v>
      </c>
      <c r="AF18" s="111">
        <v>0.2</v>
      </c>
      <c r="AG18" s="112">
        <v>0.2</v>
      </c>
      <c r="AH18" s="112">
        <v>0.2</v>
      </c>
    </row>
    <row r="19" spans="1:34" x14ac:dyDescent="0.35">
      <c r="A19" s="100" t="s">
        <v>124</v>
      </c>
      <c r="B19" s="111">
        <v>1.9627999999999999E-26</v>
      </c>
      <c r="C19" s="112">
        <v>2.5683999999999999E-28</v>
      </c>
      <c r="D19" s="112">
        <v>0</v>
      </c>
      <c r="E19" s="111">
        <v>0</v>
      </c>
      <c r="F19" s="112">
        <v>0</v>
      </c>
      <c r="G19" s="112">
        <v>1.2003999999999999E-15</v>
      </c>
      <c r="H19" s="111">
        <v>5.9881999999999999E-14</v>
      </c>
      <c r="I19" s="112">
        <v>1.2065E-14</v>
      </c>
      <c r="J19" s="112">
        <v>1.7023999999999999E-19</v>
      </c>
      <c r="K19" s="111">
        <v>1.0919E-35</v>
      </c>
      <c r="L19" s="112">
        <v>0</v>
      </c>
      <c r="M19" s="112">
        <v>3.9213999999999997E-24</v>
      </c>
      <c r="N19" s="111">
        <v>5.2854000000000004E-37</v>
      </c>
      <c r="O19" s="112">
        <v>0</v>
      </c>
      <c r="P19" s="112">
        <v>0</v>
      </c>
      <c r="Q19" s="111">
        <v>8.9537999999999994E-28</v>
      </c>
      <c r="R19" s="112">
        <v>8.2639999999999998E-17</v>
      </c>
      <c r="S19" s="112">
        <v>4.3349E-12</v>
      </c>
      <c r="T19" s="111">
        <v>1.4597E-11</v>
      </c>
      <c r="U19" s="112">
        <v>7.9878000000000001E-10</v>
      </c>
      <c r="V19" s="112">
        <v>1.7518999999999999E-9</v>
      </c>
      <c r="W19" s="111">
        <v>3.4863999999999999E-9</v>
      </c>
      <c r="X19" s="112">
        <v>1.0881E-8</v>
      </c>
      <c r="Y19" s="112">
        <v>6.4407000000000002E-8</v>
      </c>
      <c r="Z19" s="111">
        <v>0.17677999999999999</v>
      </c>
      <c r="AA19" s="112">
        <v>0.19783000000000001</v>
      </c>
      <c r="AB19" s="112">
        <v>0.20302999999999999</v>
      </c>
      <c r="AC19" s="111">
        <v>0.20887</v>
      </c>
      <c r="AD19" s="112">
        <v>0.24092</v>
      </c>
      <c r="AE19" s="112">
        <v>0.25187999999999999</v>
      </c>
      <c r="AF19" s="111">
        <v>0.26441999999999999</v>
      </c>
      <c r="AG19" s="112">
        <v>0.27900999999999998</v>
      </c>
      <c r="AH19" s="112">
        <v>0.29603000000000002</v>
      </c>
    </row>
    <row r="20" spans="1:34" x14ac:dyDescent="0.35">
      <c r="A20" s="104" t="s">
        <v>59</v>
      </c>
      <c r="B20" s="115">
        <v>3.5201000000000001E-10</v>
      </c>
      <c r="C20" s="116">
        <v>9.7911000000000002E-9</v>
      </c>
      <c r="D20" s="116">
        <v>5.7252E-9</v>
      </c>
      <c r="E20" s="115">
        <v>9.8560999999999995E-9</v>
      </c>
      <c r="F20" s="116">
        <v>6.0574999999999998E-9</v>
      </c>
      <c r="G20" s="116">
        <v>7.2263000000000002E-9</v>
      </c>
      <c r="H20" s="115">
        <v>6.2156999999999995E-11</v>
      </c>
      <c r="I20" s="116">
        <v>3.3550000000000001E-9</v>
      </c>
      <c r="J20" s="116">
        <v>3.0165000000000001E-9</v>
      </c>
      <c r="K20" s="115">
        <v>6.5106000000000002E-9</v>
      </c>
      <c r="L20" s="116">
        <v>8.5561999999999999E-9</v>
      </c>
      <c r="M20" s="116">
        <v>5.2508999999999997E-9</v>
      </c>
      <c r="N20" s="115">
        <v>6.4186999999999998E-9</v>
      </c>
      <c r="O20" s="116">
        <v>8.6699999999999992E-9</v>
      </c>
      <c r="P20" s="116">
        <v>8.3568999999999995E-9</v>
      </c>
      <c r="Q20" s="115">
        <v>8.5669999999999999E-9</v>
      </c>
      <c r="R20" s="116">
        <v>3.4729999999999999E-9</v>
      </c>
      <c r="S20" s="116">
        <v>2.7443000000000001E-9</v>
      </c>
      <c r="T20" s="115">
        <v>5.5759000000000004E-10</v>
      </c>
      <c r="U20" s="116">
        <v>7.3188999999999996E-9</v>
      </c>
      <c r="V20" s="116">
        <v>7.8882000000000001E-9</v>
      </c>
      <c r="W20" s="115">
        <v>5.9306000000000002E-9</v>
      </c>
      <c r="X20" s="116">
        <v>7.5074000000000008E-9</v>
      </c>
      <c r="Y20" s="116">
        <v>9.9461999999999994E-9</v>
      </c>
      <c r="Z20" s="115">
        <v>1.4091E-6</v>
      </c>
      <c r="AA20" s="116">
        <v>6.6757999999999996E-9</v>
      </c>
      <c r="AB20" s="116">
        <v>9.0948000000000005E-9</v>
      </c>
      <c r="AC20" s="115">
        <v>9.6120000000000003E-9</v>
      </c>
      <c r="AD20" s="116">
        <v>7.9981000000000003E-9</v>
      </c>
      <c r="AE20" s="116">
        <v>8.8304999999999992E-9</v>
      </c>
      <c r="AF20" s="115">
        <v>9.9405999999999994E-9</v>
      </c>
      <c r="AG20" s="116">
        <v>9.0988000000000001E-9</v>
      </c>
      <c r="AH20" s="116">
        <v>9.1116000000000007E-9</v>
      </c>
    </row>
  </sheetData>
  <conditionalFormatting sqref="B1:AH20">
    <cfRule type="expression" dxfId="4" priority="1">
      <formula>ISNUMBER(B1)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A22" sqref="A22"/>
    </sheetView>
  </sheetViews>
  <sheetFormatPr defaultRowHeight="21" x14ac:dyDescent="0.35"/>
  <cols>
    <col min="1" max="1" width="4.81640625" customWidth="1"/>
  </cols>
  <sheetData>
    <row r="1" spans="1:12" ht="28.5" x14ac:dyDescent="0.45">
      <c r="A1" s="42">
        <v>0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</row>
    <row r="2" spans="1:12" ht="21.75" customHeight="1" x14ac:dyDescent="0.35">
      <c r="A2" s="43" t="s">
        <v>30</v>
      </c>
      <c r="B2" s="50"/>
      <c r="C2" s="48"/>
      <c r="D2" s="48"/>
      <c r="E2" s="48"/>
      <c r="F2" s="48"/>
      <c r="G2" s="48"/>
      <c r="H2" s="48"/>
      <c r="I2" s="48"/>
      <c r="J2" s="48"/>
      <c r="K2" s="48"/>
      <c r="L2" s="48"/>
    </row>
    <row r="3" spans="1:12" x14ac:dyDescent="0.35">
      <c r="B3" s="49"/>
      <c r="C3" s="48"/>
      <c r="D3" s="48"/>
      <c r="E3" s="48"/>
      <c r="F3" s="49"/>
      <c r="G3" s="48"/>
      <c r="H3" s="48"/>
      <c r="I3" s="48"/>
      <c r="J3" s="49"/>
      <c r="K3" s="48"/>
      <c r="L3" s="48"/>
    </row>
    <row r="4" spans="1:12" x14ac:dyDescent="0.35">
      <c r="B4" s="50"/>
      <c r="C4" s="48"/>
      <c r="D4" s="48"/>
      <c r="E4" s="48"/>
      <c r="F4" s="48"/>
      <c r="G4" s="48"/>
      <c r="H4" s="48"/>
      <c r="I4" s="48"/>
      <c r="J4" s="48"/>
      <c r="K4" s="48"/>
      <c r="L4" s="48"/>
    </row>
    <row r="5" spans="1:12" x14ac:dyDescent="0.35">
      <c r="B5" s="49"/>
      <c r="C5" s="48"/>
      <c r="D5" s="48"/>
      <c r="E5" s="48"/>
      <c r="F5" s="49"/>
      <c r="G5" s="48"/>
      <c r="H5" s="48"/>
      <c r="I5" s="48"/>
      <c r="J5" s="49"/>
      <c r="K5" s="48"/>
      <c r="L5" s="48"/>
    </row>
    <row r="6" spans="1:12" x14ac:dyDescent="0.35">
      <c r="B6" s="50"/>
      <c r="C6" s="48"/>
      <c r="D6" s="48"/>
      <c r="E6" s="48"/>
      <c r="F6" s="48"/>
      <c r="G6" s="48"/>
      <c r="H6" s="48"/>
      <c r="I6" s="48"/>
      <c r="J6" s="48"/>
      <c r="K6" s="48"/>
      <c r="L6" s="48"/>
    </row>
    <row r="7" spans="1:12" x14ac:dyDescent="0.35">
      <c r="B7" s="49"/>
      <c r="C7" s="48"/>
      <c r="D7" s="48"/>
      <c r="E7" s="48"/>
      <c r="F7" s="48"/>
      <c r="G7" s="48"/>
      <c r="H7" s="48"/>
      <c r="I7" s="48"/>
      <c r="J7" s="49"/>
      <c r="K7" s="48"/>
      <c r="L7" s="48"/>
    </row>
    <row r="8" spans="1:12" x14ac:dyDescent="0.35">
      <c r="B8" s="50"/>
      <c r="C8" s="48"/>
      <c r="D8" s="48"/>
      <c r="E8" s="48"/>
      <c r="F8" s="48"/>
      <c r="G8" s="48"/>
      <c r="H8" s="48"/>
      <c r="I8" s="48"/>
      <c r="J8" s="48"/>
      <c r="K8" s="48"/>
      <c r="L8" s="48"/>
    </row>
    <row r="9" spans="1:12" x14ac:dyDescent="0.35">
      <c r="B9" s="50"/>
      <c r="C9" s="48"/>
      <c r="D9" s="48"/>
      <c r="E9" s="48"/>
      <c r="F9" s="48"/>
      <c r="G9" s="48"/>
      <c r="H9" s="48"/>
      <c r="I9" s="48"/>
      <c r="J9" s="49"/>
      <c r="K9" s="48"/>
      <c r="L9" s="48"/>
    </row>
    <row r="10" spans="1:12" x14ac:dyDescent="0.35">
      <c r="B10" s="49"/>
      <c r="C10" s="48"/>
      <c r="D10" s="48"/>
      <c r="E10" s="48"/>
      <c r="F10" s="48"/>
      <c r="G10" s="48"/>
      <c r="H10" s="48"/>
      <c r="I10" s="48"/>
      <c r="J10" s="48"/>
      <c r="K10" s="48"/>
      <c r="L10" s="48"/>
    </row>
    <row r="11" spans="1:12" x14ac:dyDescent="0.35">
      <c r="B11" s="50"/>
      <c r="C11" s="48"/>
      <c r="D11" s="48"/>
      <c r="E11" s="48"/>
      <c r="F11" s="48"/>
      <c r="G11" s="48"/>
      <c r="H11" s="48"/>
      <c r="I11" s="48"/>
      <c r="J11" s="49"/>
      <c r="K11" s="48"/>
      <c r="L11" s="48"/>
    </row>
    <row r="12" spans="1:12" x14ac:dyDescent="0.35">
      <c r="B12" s="49"/>
      <c r="C12" s="48"/>
      <c r="D12" s="48"/>
      <c r="E12" s="48"/>
      <c r="F12" s="48"/>
      <c r="G12" s="48"/>
      <c r="H12" s="48"/>
      <c r="I12" s="48"/>
      <c r="J12" s="48"/>
      <c r="K12" s="48"/>
      <c r="L12" s="48"/>
    </row>
    <row r="13" spans="1:12" x14ac:dyDescent="0.35">
      <c r="B13" s="50"/>
      <c r="C13" s="48"/>
      <c r="D13" s="48"/>
      <c r="E13" s="48"/>
      <c r="F13" s="49"/>
      <c r="G13" s="48"/>
      <c r="H13" s="48"/>
      <c r="I13" s="48"/>
      <c r="J13" s="49"/>
      <c r="K13" s="48"/>
      <c r="L13" s="48"/>
    </row>
    <row r="14" spans="1:12" x14ac:dyDescent="0.35">
      <c r="B14" s="49"/>
      <c r="C14" s="48"/>
      <c r="D14" s="48"/>
      <c r="E14" s="48"/>
      <c r="F14" s="48"/>
      <c r="G14" s="48"/>
      <c r="H14" s="48"/>
      <c r="I14" s="48"/>
      <c r="J14" s="48"/>
      <c r="K14" s="48"/>
      <c r="L14" s="48"/>
    </row>
    <row r="15" spans="1:12" x14ac:dyDescent="0.35">
      <c r="B15" s="50"/>
      <c r="C15" s="48"/>
      <c r="D15" s="48"/>
      <c r="E15" s="48"/>
      <c r="F15" s="48"/>
      <c r="G15" s="48"/>
      <c r="H15" s="48"/>
      <c r="I15" s="48"/>
      <c r="J15" s="49"/>
      <c r="K15" s="48"/>
      <c r="L15" s="48"/>
    </row>
    <row r="16" spans="1:12" x14ac:dyDescent="0.35">
      <c r="B16" s="50"/>
      <c r="C16" s="48"/>
      <c r="D16" s="48"/>
      <c r="E16" s="48"/>
      <c r="F16" s="48"/>
      <c r="G16" s="48"/>
      <c r="H16" s="48"/>
      <c r="I16" s="48"/>
      <c r="J16" s="48"/>
      <c r="K16" s="48"/>
      <c r="L16" s="48"/>
    </row>
    <row r="17" spans="1:12" x14ac:dyDescent="0.35">
      <c r="B17" s="49"/>
      <c r="C17" s="48"/>
      <c r="D17" s="48"/>
      <c r="E17" s="48"/>
      <c r="F17" s="49"/>
      <c r="G17" s="48"/>
      <c r="H17" s="48"/>
      <c r="I17" s="48"/>
      <c r="J17" s="49"/>
      <c r="K17" s="48"/>
      <c r="L17" s="48"/>
    </row>
    <row r="18" spans="1:12" x14ac:dyDescent="0.35">
      <c r="B18" s="50"/>
      <c r="C18" s="48"/>
      <c r="D18" s="48"/>
      <c r="E18" s="48"/>
      <c r="F18" s="48"/>
      <c r="G18" s="48"/>
      <c r="H18" s="48"/>
      <c r="I18" s="48"/>
      <c r="J18" s="48"/>
      <c r="K18" s="48"/>
      <c r="L18" s="48"/>
    </row>
    <row r="19" spans="1:12" x14ac:dyDescent="0.35">
      <c r="B19" s="50"/>
      <c r="C19" s="48"/>
      <c r="D19" s="48"/>
      <c r="E19" s="48"/>
      <c r="F19" s="49"/>
      <c r="G19" s="48"/>
      <c r="H19" s="48"/>
      <c r="I19" s="48"/>
      <c r="J19" s="49"/>
      <c r="K19" s="48"/>
      <c r="L19" s="48"/>
    </row>
    <row r="20" spans="1:12" x14ac:dyDescent="0.35">
      <c r="B20" s="49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2" spans="1:12" x14ac:dyDescent="0.35">
      <c r="A22" t="e">
        <f>$A$1:$AZ$21</f>
        <v>#VALUE!</v>
      </c>
    </row>
  </sheetData>
  <conditionalFormatting sqref="A1:Z1 A21 A2:L20">
    <cfRule type="expression" dxfId="3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12</vt:i4>
      </vt:variant>
    </vt:vector>
  </HeadingPairs>
  <TitlesOfParts>
    <vt:vector size="22" baseType="lpstr">
      <vt:lpstr>Values</vt:lpstr>
      <vt:lpstr>ALL</vt:lpstr>
      <vt:lpstr>dall1</vt:lpstr>
      <vt:lpstr>dall2</vt:lpstr>
      <vt:lpstr>FLUID</vt:lpstr>
      <vt:lpstr>SOLID</vt:lpstr>
      <vt:lpstr>Gibbs-EVAL</vt:lpstr>
      <vt:lpstr>Mass-EVAL</vt:lpstr>
      <vt:lpstr>dsolid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2021-04-11T20:12:43Z</dcterms:modified>
</cp:coreProperties>
</file>