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mc:AlternateContent xmlns:mc="http://schemas.openxmlformats.org/markup-compatibility/2006">
    <mc:Choice Requires="x15">
      <x15ac:absPath xmlns:x15ac="http://schemas.microsoft.com/office/spreadsheetml/2010/11/ac" url="C:\Users\hsutherland\Desktop\Use Case Research Program\Master Spreadsheet\"/>
    </mc:Choice>
  </mc:AlternateContent>
  <bookViews>
    <workbookView xWindow="0" yWindow="0" windowWidth="19200" windowHeight="6360" tabRatio="906"/>
  </bookViews>
  <sheets>
    <sheet name="Summary" sheetId="16" r:id="rId1"/>
    <sheet name="All Verticals" sheetId="17" r:id="rId2"/>
    <sheet name="Healthcare" sheetId="1" r:id="rId3"/>
    <sheet name="Life Science" sheetId="4" r:id="rId4"/>
    <sheet name="Smart City" sheetId="19" r:id="rId5"/>
    <sheet name="Banking" sheetId="7" r:id="rId6"/>
    <sheet name="Insurance" sheetId="9" r:id="rId7"/>
    <sheet name="MFG TOVC" sheetId="10" r:id="rId8"/>
    <sheet name="MFG AOVC" sheetId="11" r:id="rId9"/>
    <sheet name="MFG BOVC" sheetId="12" r:id="rId10"/>
    <sheet name="MFG EOVC" sheetId="2" r:id="rId11"/>
    <sheet name="Utility" sheetId="3" r:id="rId12"/>
    <sheet name="Oil &amp; Gas" sheetId="13" r:id="rId13"/>
    <sheet name="Mining" sheetId="18" r:id="rId14"/>
    <sheet name="Retail" sheetId="14" r:id="rId15"/>
    <sheet name="Comms Service Provider" sheetId="21" r:id="rId16"/>
    <sheet name="Fed Civ Gov" sheetId="25" r:id="rId17"/>
    <sheet name="Hospitality" sheetId="24" r:id="rId18"/>
  </sheets>
  <definedNames>
    <definedName name="_xlnm._FilterDatabase" localSheetId="1" hidden="1">'All Verticals'!$A$4:$I$431</definedName>
    <definedName name="_xlnm._FilterDatabase" localSheetId="5" hidden="1">Banking!$A$4:$I$42</definedName>
    <definedName name="_xlnm._FilterDatabase" localSheetId="15" hidden="1">'Comms Service Provider'!$A$4:$I$49</definedName>
    <definedName name="_xlnm._FilterDatabase" localSheetId="2" hidden="1">Healthcare!$A$4:$I$21</definedName>
    <definedName name="_xlnm._FilterDatabase" localSheetId="6" hidden="1">Insurance!$A$4:$I$45</definedName>
    <definedName name="_xlnm._FilterDatabase" localSheetId="3" hidden="1">'Life Science'!$A$4:$I$23</definedName>
    <definedName name="_xlnm._FilterDatabase" localSheetId="8" hidden="1">'MFG AOVC'!$A$4:$I$44</definedName>
    <definedName name="_xlnm._FilterDatabase" localSheetId="9" hidden="1">'MFG BOVC'!$A$4:$I$45</definedName>
    <definedName name="_xlnm._FilterDatabase" localSheetId="10" hidden="1">'MFG EOVC'!$A$4:$I$40</definedName>
    <definedName name="_xlnm._FilterDatabase" localSheetId="7" hidden="1">'MFG TOVC'!$A$4:$I$40</definedName>
    <definedName name="_xlnm._FilterDatabase" localSheetId="13" hidden="1">Mining!$A$4:$I$41</definedName>
    <definedName name="_xlnm._FilterDatabase" localSheetId="12" hidden="1">'Oil &amp; Gas'!$A$4:$I$41</definedName>
    <definedName name="_xlnm._FilterDatabase" localSheetId="14" hidden="1">Retail!$A$4:$I$19</definedName>
    <definedName name="_xlnm._FilterDatabase" localSheetId="4" hidden="1">'Smart City'!$A$4:$I$45</definedName>
    <definedName name="_xlnm._FilterDatabase" localSheetId="11" hidden="1">Utility!$A$4:$I$22</definedName>
    <definedName name="_xlnm.Print_Area" localSheetId="1">'All Verticals'!$A$1:$I$22</definedName>
    <definedName name="_xlnm.Print_Area" localSheetId="5">Banking!$A$1:$I$17</definedName>
    <definedName name="_xlnm.Print_Area" localSheetId="15">'Comms Service Provider'!$A$1:$I$49</definedName>
    <definedName name="_xlnm.Print_Area" localSheetId="2">Healthcare!$A$1:$I$21</definedName>
    <definedName name="_xlnm.Print_Area" localSheetId="3">'Life Science'!$A$1:$I$23</definedName>
    <definedName name="_xlnm.Print_Area" localSheetId="8">'MFG AOVC'!$A$1:$I$40</definedName>
    <definedName name="_xlnm.Print_Area" localSheetId="9">'MFG BOVC'!$A$1:$I$43</definedName>
    <definedName name="_xlnm.Print_Area" localSheetId="10">'MFG EOVC'!$A$1:$I$40</definedName>
    <definedName name="_xlnm.Print_Area" localSheetId="7">'MFG TOVC'!$A$1:$I$40</definedName>
    <definedName name="_xlnm.Print_Area" localSheetId="13">Mining!$A$1:$I$28</definedName>
    <definedName name="_xlnm.Print_Area" localSheetId="12">'Oil &amp; Gas'!$A$1:$I$28</definedName>
    <definedName name="_xlnm.Print_Area" localSheetId="14">Retail!$A$1:$I$48</definedName>
    <definedName name="_xlnm.Print_Area" localSheetId="4">'Smart City'!$A$1:$I$45</definedName>
    <definedName name="_xlnm.Print_Area" localSheetId="0">Summary!$A$1:$I$30</definedName>
    <definedName name="_xlnm.Print_Area" localSheetId="11">Utility!$A$1:$I$22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6" i="16" l="1"/>
  <c r="K6" i="16"/>
  <c r="J6" i="16"/>
  <c r="J5" i="16"/>
  <c r="E3" i="21"/>
  <c r="E3" i="25"/>
  <c r="D3" i="25"/>
  <c r="C3" i="25"/>
  <c r="D3" i="7" l="1"/>
  <c r="M12" i="16" l="1"/>
  <c r="C3" i="24" l="1"/>
  <c r="E19" i="16" s="1"/>
  <c r="D3" i="24"/>
  <c r="F19" i="16" s="1"/>
  <c r="E3" i="24"/>
  <c r="G19" i="16" s="1"/>
  <c r="G17" i="16" l="1"/>
  <c r="E16" i="16"/>
  <c r="J9" i="16" s="1"/>
  <c r="C3" i="21"/>
  <c r="E17" i="16" s="1"/>
  <c r="D3" i="21"/>
  <c r="F17" i="16" s="1"/>
  <c r="E3" i="10" l="1"/>
  <c r="E3" i="9"/>
  <c r="E3" i="7"/>
  <c r="E3" i="19" l="1"/>
  <c r="E3" i="1" l="1"/>
  <c r="D3" i="1"/>
  <c r="C3" i="1"/>
  <c r="G6" i="16" l="1"/>
  <c r="D3" i="19"/>
  <c r="F6" i="16" s="1"/>
  <c r="C3" i="19"/>
  <c r="E6" i="16" s="1"/>
  <c r="G15" i="16" l="1"/>
  <c r="F15" i="16"/>
  <c r="E15" i="16"/>
  <c r="E3" i="18"/>
  <c r="D3" i="18"/>
  <c r="C3" i="18"/>
  <c r="D3" i="9" l="1"/>
  <c r="C3" i="9"/>
  <c r="E8" i="16" s="1"/>
  <c r="A5" i="16" l="1"/>
  <c r="A6" i="16" s="1"/>
  <c r="A7" i="16" s="1"/>
  <c r="A8" i="16" s="1"/>
  <c r="A9" i="16" s="1"/>
  <c r="A10" i="16" s="1"/>
  <c r="A11" i="16" s="1"/>
  <c r="A12" i="16" s="1"/>
  <c r="A13" i="16" s="1"/>
  <c r="A14" i="16" s="1"/>
  <c r="A15" i="16" s="1"/>
  <c r="A16" i="16" s="1"/>
  <c r="A17" i="16" s="1"/>
  <c r="C3" i="7"/>
  <c r="E3" i="14" l="1"/>
  <c r="G16" i="16" s="1"/>
  <c r="L9" i="16" s="1"/>
  <c r="D3" i="14"/>
  <c r="F16" i="16" s="1"/>
  <c r="K9" i="16" s="1"/>
  <c r="C3" i="14"/>
  <c r="E3" i="13"/>
  <c r="G14" i="16" s="1"/>
  <c r="D3" i="13"/>
  <c r="F14" i="16" s="1"/>
  <c r="C3" i="13"/>
  <c r="E14" i="16" s="1"/>
  <c r="E3" i="3"/>
  <c r="G13" i="16" s="1"/>
  <c r="D3" i="3"/>
  <c r="F13" i="16" s="1"/>
  <c r="C3" i="3"/>
  <c r="E13" i="16" s="1"/>
  <c r="E3" i="2"/>
  <c r="G12" i="16" s="1"/>
  <c r="D3" i="2"/>
  <c r="F12" i="16" s="1"/>
  <c r="C3" i="2"/>
  <c r="E12" i="16" s="1"/>
  <c r="E3" i="12"/>
  <c r="G11" i="16" s="1"/>
  <c r="D3" i="12"/>
  <c r="F11" i="16" s="1"/>
  <c r="C3" i="12"/>
  <c r="E11" i="16" s="1"/>
  <c r="E3" i="11"/>
  <c r="G10" i="16" s="1"/>
  <c r="D3" i="11"/>
  <c r="F10" i="16" s="1"/>
  <c r="C3" i="11"/>
  <c r="E10" i="16" s="1"/>
  <c r="G9" i="16"/>
  <c r="D3" i="10"/>
  <c r="F9" i="16" s="1"/>
  <c r="C3" i="10"/>
  <c r="E9" i="16" s="1"/>
  <c r="G7" i="16"/>
  <c r="F7" i="16"/>
  <c r="E7" i="16"/>
  <c r="E3" i="4"/>
  <c r="G5" i="16" s="1"/>
  <c r="D3" i="4"/>
  <c r="F5" i="16" s="1"/>
  <c r="C3" i="4"/>
  <c r="E5" i="16" s="1"/>
  <c r="G4" i="16"/>
  <c r="F4" i="16"/>
  <c r="E4" i="16"/>
  <c r="G8" i="16"/>
  <c r="F8" i="16"/>
  <c r="E21" i="16" l="1"/>
  <c r="G21" i="16"/>
  <c r="F21" i="16"/>
  <c r="L7" i="16"/>
  <c r="K4" i="16"/>
  <c r="J7" i="16"/>
  <c r="L5" i="16"/>
  <c r="K5" i="16"/>
  <c r="L8" i="16"/>
  <c r="K7" i="16"/>
  <c r="J8" i="16"/>
  <c r="L4" i="16"/>
  <c r="J4" i="16"/>
  <c r="K8" i="16"/>
  <c r="K12" i="16" l="1"/>
  <c r="L12" i="16"/>
  <c r="J12" i="16"/>
</calcChain>
</file>

<file path=xl/sharedStrings.xml><?xml version="1.0" encoding="utf-8"?>
<sst xmlns="http://schemas.openxmlformats.org/spreadsheetml/2006/main" count="9857" uniqueCount="2678">
  <si>
    <t>IDC Insights Digital Transformation Taxonomies</t>
  </si>
  <si>
    <t>Industry</t>
  </si>
  <si>
    <t>Mission</t>
  </si>
  <si>
    <t>Strategic Priorities</t>
  </si>
  <si>
    <t>Programs</t>
  </si>
  <si>
    <t>Use Case</t>
  </si>
  <si>
    <t>Current Situation</t>
  </si>
  <si>
    <t xml:space="preserve">Goals and Objectives </t>
  </si>
  <si>
    <t>Technology Deployed</t>
  </si>
  <si>
    <t>Use Case Summary</t>
  </si>
  <si>
    <t>Predictive analytics</t>
  </si>
  <si>
    <t>Healthcare</t>
  </si>
  <si>
    <t>Life Science</t>
  </si>
  <si>
    <t>Government</t>
  </si>
  <si>
    <t>Smart City</t>
  </si>
  <si>
    <t>Banking</t>
  </si>
  <si>
    <t>Insurance</t>
  </si>
  <si>
    <t>Utility</t>
  </si>
  <si>
    <t>Oil &amp; Gas</t>
  </si>
  <si>
    <t>Retail</t>
  </si>
  <si>
    <t>Convenient Access to Care</t>
  </si>
  <si>
    <t>Financial and Clinical Risk Management</t>
  </si>
  <si>
    <t>Most telepresence units are affixed to walls or affixed to mobile carts.</t>
  </si>
  <si>
    <t>Clinical Communication and Collaboration</t>
  </si>
  <si>
    <t>Patient of One</t>
  </si>
  <si>
    <t>Customer Centricity</t>
  </si>
  <si>
    <t>PRIMARY OWNER</t>
  </si>
  <si>
    <t>Lynne Dunbrack</t>
  </si>
  <si>
    <t>Alan Louie</t>
  </si>
  <si>
    <t>Ruthbea Clarke</t>
  </si>
  <si>
    <t>Jerry Silva</t>
  </si>
  <si>
    <t>Sabitha Majukumar</t>
  </si>
  <si>
    <t>Manufacturing: TOVC</t>
  </si>
  <si>
    <t>Kim Knickle / Jeff Hojlo</t>
  </si>
  <si>
    <t>Manufacturing: AOVC</t>
  </si>
  <si>
    <t>John Santagate</t>
  </si>
  <si>
    <t>Manufacturing: BOVC</t>
  </si>
  <si>
    <t>Simon Ellis</t>
  </si>
  <si>
    <t>Manufacturing: EOVC</t>
  </si>
  <si>
    <t>Heather Ashton / Jeff Hojlo</t>
  </si>
  <si>
    <t>Kevin Prouty</t>
  </si>
  <si>
    <t>Leslie Hand</t>
  </si>
  <si>
    <t>YES</t>
  </si>
  <si>
    <t>Omni-Channel Optimization</t>
  </si>
  <si>
    <t>Operationalizing Data and Information</t>
  </si>
  <si>
    <t>Self-healing assets</t>
  </si>
  <si>
    <t>To provide a digital layer to current legislative processes to reduce paperwork, improve sustainability, and speed information transmission.</t>
  </si>
  <si>
    <t>Ensure zoning regulations and other land use planning and controls optimize land for sustainability, equity, economic growth, inclusion, and other goals of smart cities.</t>
  </si>
  <si>
    <t>Smart Stadiums</t>
  </si>
  <si>
    <t>Provide a stadium experience that increases visitors, sponsorships, season ticket holders, and concession sales.</t>
  </si>
  <si>
    <t>Early warning systems</t>
  </si>
  <si>
    <t>IoT-enabled fire fighting</t>
  </si>
  <si>
    <t>Smart Water</t>
  </si>
  <si>
    <t>Water Quality</t>
  </si>
  <si>
    <t>Manual water sample collection to test for turbidity, Ph, pollutants, metals and temperature is a time-consuming, and non-comprehensive undertaking.</t>
  </si>
  <si>
    <t xml:space="preserve">Smart water quality systems gather data from multiple sources including the watershed, treatment plants, and testing equipment. Real-time visualization and modelling tools provide a nuanced understanding of pollution and water quality issues and impact. </t>
  </si>
  <si>
    <t>IoT, Big Data Analytics, Dashboards, Public Alerting, Data Visualization, GIS modelling, Smart Meters</t>
  </si>
  <si>
    <t>Smart water quality solutions measure and track water quality throughout the urban water infrastructure preventing contamination, containing hazards, providing real-time information to residents, complying with regulations, and contributing positively to environmental sustainability.</t>
  </si>
  <si>
    <t>STRATEGIC PRIORITIES</t>
  </si>
  <si>
    <t>PROGRAMS</t>
  </si>
  <si>
    <t>USE CASES</t>
  </si>
  <si>
    <t>ANALYTICS</t>
  </si>
  <si>
    <t>Analytics, sensors, cognitive, mobile, cloud, HPC</t>
  </si>
  <si>
    <t>Next Gen Safety</t>
  </si>
  <si>
    <t>Automatically ensure that all safety equipment is worn and worn properly.</t>
  </si>
  <si>
    <t>Cloud, analytics, cognitive, and social. Sensors, communications</t>
  </si>
  <si>
    <t>Use of sensors to ensure workers are wearing all necessary safety equipment for the right jobs</t>
  </si>
  <si>
    <t>Will allow safety coordinators to immediately know location and status of workers.</t>
  </si>
  <si>
    <t>Monitoring the real-time condition of a process and applying analytics to determine needed inspection</t>
  </si>
  <si>
    <t>Using available sensor data to predict safety incidents and acting autonomously to intervene in the process</t>
  </si>
  <si>
    <t>Asset instrumentation</t>
  </si>
  <si>
    <t>Augmented maintenance</t>
  </si>
  <si>
    <t>Resource management</t>
  </si>
  <si>
    <t>IoT, BDA, advanced networking</t>
  </si>
  <si>
    <t>Connected workforce</t>
  </si>
  <si>
    <t>Prospective reimbursement engines
Retrospective reimbursement engines
Reconciliation workflow
Financial subledgers
Groupers
Contract management software
Rating software</t>
  </si>
  <si>
    <t>Product configuration software
Workflow software
Master data management</t>
  </si>
  <si>
    <t>Very manual process to ensure workers are wearing all safety equipment and clothing for specific tasks.  Includes multiple inspections and documentation.  Enhanced risk that a critical piece of equipment won't be carried.</t>
  </si>
  <si>
    <t>Workers wear locators and sensors so that safety and emergency staff immediately know location and status of workers</t>
  </si>
  <si>
    <t>Asset and process use analytics, modeling, and cognitive capabilities to determine safe operation in the future</t>
  </si>
  <si>
    <t>Global trade automation</t>
  </si>
  <si>
    <t>Energy</t>
  </si>
  <si>
    <t>Financial</t>
  </si>
  <si>
    <t>Health</t>
  </si>
  <si>
    <t>Manufacturing</t>
  </si>
  <si>
    <t>Use Cases</t>
  </si>
  <si>
    <t>Insight Groupings</t>
  </si>
  <si>
    <t>Contextual and Value-Centric Insurance</t>
  </si>
  <si>
    <t>Omni-Experience Engagement</t>
  </si>
  <si>
    <t>Omni-Channel Delivery of Products and Services</t>
  </si>
  <si>
    <t>Mobile channel for customers</t>
  </si>
  <si>
    <t>Many insurance organizations offer mobile applications for quotes, policy adjustments, product marketing, claims first notice of loss (FNOL), and claims status tracking.The channel is yet to see the success it deserves due to lack of a fully interactive experience. Many apps still operate on static data and menus as well as fail to meet customer expectations on the channel.</t>
  </si>
  <si>
    <t>Mobile technologies, Cloud, Next-gen security, Biometric customer authentication, Geolocation technologies, Multimedia capabilities Advanced analytics</t>
  </si>
  <si>
    <t>Complement existing touchpoints such as online or call center with a customer-centric mobile channel that will help meet customer expectations to engage with insurance organizations through their channel of choice.</t>
  </si>
  <si>
    <t>Business on the move for sales force</t>
  </si>
  <si>
    <t>Virtual and augmented connect</t>
  </si>
  <si>
    <t>Intelligent customer onboarding</t>
  </si>
  <si>
    <t>Customer-Driven Product and Service Innovation</t>
  </si>
  <si>
    <t> Influenced by the digital advances in other industries, insurance sales and distribution teams today want to associate with carriers who are easy to do business with.  The systems and processes of large incumbents often hinder straightthrough processing due to lack of relevant information about customer needs and preferences, integration issues, and paper-based business.</t>
  </si>
  <si>
    <t>Empower sales and distribution teams to do business "anytime, anywhere" in a collaborative, secure, seamless, and flexible manner by placing adequate emphasis on enterprise mobility.  Build an environment of trust, loyalty, and true partnership by enabling sales teams to succeed in their interactions with customers.</t>
  </si>
  <si>
    <t>Customers are increasingly looking for new ways to digitally interact with insurance organizations beyond traditional channels.  They are often frustrated with long waiting times in call centers to find the status of a claim or policy process, can't reach a claims handler or agent out of hours, or can't find answers to unique queries in online FAQs.</t>
  </si>
  <si>
    <t>Like mobile, virtual and augmented connect can be an effective touchpoint for customer connect that particularly meets the needs of specific segments (e.g., millennials).  Use it to complement existing channels with an option to seamlessly switch to other channels when the customers want to.</t>
  </si>
  <si>
    <t>The interface and design experiences with digital natives are influencing insurance customers too.  They expect a combination of multiple channels and want interactions to be quick, simple, and seamless.  New, specialized digital players can meet this expectation through agile technology and nimble business models, posing a threat to incumbents.</t>
  </si>
  <si>
    <t> Implement a simple technologydriven onboarding process powered by structured and unstructured data from different sources to reduce the number of data points to be collected for verification, risk assessment, and pricing.  Leverage the opportunity to collect all the data possible from the customer without being intrusive so that other business functions and processes can benefit from this.</t>
  </si>
  <si>
    <t>Advanced analytics  Next-gen security  Biometric customer authentication  Application programming interfaces (APIs) to connect with multiple external data sources (weather, property, etc.)  Enterprise omniexperience data architecture  Cognitive technologies  Robotic process automation (RPA)</t>
  </si>
  <si>
    <t> Implement a fully automated frictionless customer onboarding process to create a great first impression.  Reduce the overall onboarding time to avoid frustration.</t>
  </si>
  <si>
    <t>Insurance for on-demand economies</t>
  </si>
  <si>
    <t>Insurance for sharing economies</t>
  </si>
  <si>
    <t>Insurance for connected ecosystems — cyber</t>
  </si>
  <si>
    <t>Insurance for connected ecosystems — autonomous vehicles</t>
  </si>
  <si>
    <t>Traditional insurance products that cover everything, every time don't meet the requirements of certain customer segments (e.g., millennials).  These customers are keen to insure specific risks at specific times (i.e.; when they want it — like a car only when it is being driven, a home only when it is occupied, or travel insurance at the exact point of purchase of an air ticket)</t>
  </si>
  <si>
    <t>Launch customercentric, ondemand products that meet unique needs and changing lifestyles in the digital era.  Broaden the coverage beyond pay-as-you-use car insurance to cover personal belongings (such as mobile phones, bicycles, jewelry, and sports equipment), which may also encourage more underinsured classes to buy risk coverage.</t>
  </si>
  <si>
    <t>Sharing economy represents sharing of cars, logistics, accommodation, or parking spaces triggered by companies such as Uber and Airbnb and driven by millennials.  Commercial insurance products are yet to cater fully to the coverage for the "shared usage" of assets and leave the hosts with huge coverage gaps.</t>
  </si>
  <si>
    <t>Adapt to the needs of a changing marketplace by offering products for the sharing economy and addressing existing liability coverage gaps.</t>
  </si>
  <si>
    <t>This has huge market potential owing to the scale and magnitude of cybersecurity breaches.  Current products are characterized by inadequate coverage, high premiums, too many exclusions, restrictions, and uninsurable risks.  Factors such as lack of historical data, lack of understanding of qualitative and quantitative nature of the everevolving risk, and uncertainty about the extent of financial impact hinder market expansion.</t>
  </si>
  <si>
    <t> Exploit the huge potential of the cyber-insurance market in the wake of ever-evolving cyberthreats in the digital and connected world and increased regulatory requirements for businesses across the globe.  Extend the existing coverage to address gaps to gain confidence among businesses to consider cyberinsurance as one of the key aspects of their cyber-risk management strategies.</t>
  </si>
  <si>
    <t>Autonomous vehicles come with the promise of sustained mobility and fewer accidents due to advanced safety features and avoidance of human errors.  Autonomous vehicles will challenge the relevance of traditional insurance products, and the biggest question for the insurance industry will be the product vs. personal liability issues.</t>
  </si>
  <si>
    <t>Prepare the organization to meet the unique insurance coverage requirements of autonomous vehicles.  Equip the organization for a future that would demand joint responsibility for data by various stakeholders in the insurance ecosystem such as insurers, car manufacturers, repair shops, and law firms to offer great insurance experiences for the owners and users of autonomous vehicles.</t>
  </si>
  <si>
    <t>Targeted Marketing and Communication</t>
  </si>
  <si>
    <t>Contextual customer engagement across policy life cycle</t>
  </si>
  <si>
    <t>Legacy systems of incumbents do not support the integration of internal and external data to present customer behavior and buying patterns in a way that is actionable for meaningful and relevant engagement.  Siloed approach restricted to lineof-business, local, or even department level exists that hinder the delivery of consistent marketing messages.  There is also a lack of customer touch points as many organizations still rely on traditional channels.  Country-/regionspecific regulations around data and communication also pose challenges</t>
  </si>
  <si>
    <t>Implement an omni-channel marketing and customer communications strategy to ensure contextual, personalized, and meaningful interactions across the customer journey beyond traditional touch points (quote, sales, renewal, or claims) to build long lasting relationships and brand loyalty</t>
  </si>
  <si>
    <t>Customer journey mapping</t>
  </si>
  <si>
    <t>Expectations for speed, convenience, transparency, and personalized engagement are not often met with the current convoluted processes within insurance customer journeys of traditional insurance organizations.  The current customer journeys need to align with the shifts in customer demographics, behavior, and expectations as well as market dynamics.</t>
  </si>
  <si>
    <t>Advanced business process management tools</t>
  </si>
  <si>
    <t>Map out customer journeys across different insurance lines of business in preparation for digitally transforming the customer journeys to align with the shifts in customer expectations and market dynamics.</t>
  </si>
  <si>
    <t>Usage- and Value-Oriented Offerings</t>
  </si>
  <si>
    <t>Usage-Based Insurance</t>
  </si>
  <si>
    <t>Usage-based insurance — vehicles</t>
  </si>
  <si>
    <t>The product holds great potential, but many insurance organizations consider UBI enabled by IoT as just another product offering to meet customer expectations.  Initiatives are mostly discrete and tactical — data is not being analyzed effectively to enable great experiences or generate new revenue streams.  All customer segments are not convinced about the value they receive in return for the data being shared with the insurance organizations.</t>
  </si>
  <si>
    <t>Invest in analytics and cognitive technologies to leverage the power of telematics data to draw valuable and actionable insights and convert UBI to a key enabler to digitally transform experiences.  Adopt an integrated strategy that covers product and risk management to improve adoption across customer segments.  Work with niche technology players that can effectively merge data analytics with the policy holder's risk exposures as well as other partners in the wider ecosystem to maximize the benefits.</t>
  </si>
  <si>
    <t> IoT  Big Data  Mobile technologies  Cloud  Advanced analytics  Cognitive technologies  Next-gen security</t>
  </si>
  <si>
    <t>Offer a vehicle insurance product that relies on realworld data such as individual and current driving behavior rather than actuarial studies of aggregated historical data to determine premium pricing.  Improve customer experience through more accurate pricing based on individual risks and enable loss prevention and reduction in fraudulent claims with real-time monitoring and tracking.</t>
  </si>
  <si>
    <t>Usage-based insurance — homes</t>
  </si>
  <si>
    <t>Usage-based insurance — individuals</t>
  </si>
  <si>
    <t>UBI for homes enabled by IoT has not yet reached the same levels of adoption as UBI for vehicles.  The initial success of UBI for vehicles is encouraging some organizations to build UBI for smart or connected homes.</t>
  </si>
  <si>
    <t>Leverage sensorbased technologies to deliver great propositions involving risk prevention and tailored pricing.  Leverage data from sensors installed at home to develop algorithms to predict and identify risks effectively using advanced analytics.</t>
  </si>
  <si>
    <t>IoT — 24 x 7 monitoring (using cloud-connected cameras, smoke detectors and moisture sensors)  Big Data  Mobile technologies  Cloud  Advanced analytics  Cognitive technologies  Next-gen security</t>
  </si>
  <si>
    <t>Offer a home or renters insurance product that relies on real-world data such as safe habits in using a home rather than actuarial studies of aggregated historical data to determine premium pricing.  Invest in a partnership ecosystem of real estate companies, smart device manufacturers, home assistance services, and security providers to maximize the benefits.</t>
  </si>
  <si>
    <t>A personal insurance model in which the insured gets rewarded for a healthier lifestyle and the insurance organization gets benefits as its customers live longer and healthier is proving to be a win-win for both parties involved based on some market examples.  There is an increase in the number of consumers who are willing to use wearables and share the results with an insurance organization in return for financial rewards for healthy behavior</t>
  </si>
  <si>
    <t>Preventative Insurance</t>
  </si>
  <si>
    <t>Evidence-based loss prevention – vehicles</t>
  </si>
  <si>
    <t>Evidence-based loss prevention — homes</t>
  </si>
  <si>
    <t>Evidence-based loss prevention — businesses</t>
  </si>
  <si>
    <t>Evidence-based loss prevention — individuals</t>
  </si>
  <si>
    <t>There is a rise in high-frequency and/or highseverity claims due to increased vehicle population.  Sensor-based technologies are used to collect data for more accurate premium pricing or launch products for sharing economies, but many insurance organizations are yet to extend the use case further to proactively manage risks and prevent losses due to irresponsible driving behavior.</t>
  </si>
  <si>
    <t>Use sensor-based technologies to enable loss prevention in automobile insurance through real-time monitoring, tracking and offering timely advice.</t>
  </si>
  <si>
    <t>Sensor-based technologies are used to collect data for more accurate premium pricing or launch products for sharing economies, but many insurance organizations are yet to extend the use case further to proactively manage risks and prevent losses due to irresponsible use of homes/rental abodes.  There is also an opportunity to leverage the technology to expedite the claims processes (e.g., in catastrophic situations) to avoid further damage.</t>
  </si>
  <si>
    <t>There are a few commercial insurers and reinsurers that support the use of IoT devices and wearables to monitor internal safety hazards, employee errors, and environmental changes in factories and workplaces to prevent accidents and curb fraudulent claims.  It is anticipated that more insurance organizations will support the model in the coming years for both financial benefits and to improve customer retention and loyalty.</t>
  </si>
  <si>
    <t>Use sensor-based technologies to enable loss prevention in commercial property through real-time monitoring, tracking, and offering timely advice to prevent loss.</t>
  </si>
  <si>
    <t>Some insurers offer loyalty discounts and premium savings based on healthy lifestyles or smart monitors for patients with diabetes or high blood pressure to avoid costly medical and disability claims.  There is great potential to extend the use cases to niche areas (e.g., sustainable elderly care through connected ecosystems)</t>
  </si>
  <si>
    <t>Use sensor-based technologies to enable proactive risk management using real-time monitoring, tracking, and offering timely advice</t>
  </si>
  <si>
    <t>Bundled Offerings Through Partnership Ecosystem</t>
  </si>
  <si>
    <t>Concierge digital claims — vehicles</t>
  </si>
  <si>
    <t>Concierge digital claims — homes</t>
  </si>
  <si>
    <t>Customer assistance, loyalty, and infotainment services</t>
  </si>
  <si>
    <t>With connected cars collecting location, driving behavior, and vehicle diagnostics, there is a great opportunity to digitally transform and enhance current concierge services to improve customer experience at a time they need and value the services of the insurance organization the most.</t>
  </si>
  <si>
    <t>Build a digital concierge claims service with the following features: kick off first notice of loss from the point of impact; trigger coverage verification; alert emergency response; initiate preferred towing, repair shop, and rental car services; notify insured's contacts; and assign a claims adjuster.</t>
  </si>
  <si>
    <t>Establish a telematics-enabled digital claims concierge that helps fast track the notification and claims adjudication process through more accurate assessment of the event based on insights from connected sensor data.  Enhance the claims adjudication process through reconstruction or dynamic playback of the event.</t>
  </si>
  <si>
    <t>With connected devices collecting varying data about the property and the location, there is a great opportunity to digitally transform and enhance current concierge services to improve customer experience at a time they need and value the services of the insurance organization the most.</t>
  </si>
  <si>
    <t> Establish a telematics-enabled digital claims concierge that helps fast track the notification and claims adjudication process through more accurate assessment of the event based on insights from connected sensor data.  Enhance the claims adjudication process through reconstruction or dynamic playback of the event.</t>
  </si>
  <si>
    <t>Traditional insurance products address very specific coverage needs and price the products based on the risks associated.  Today's customers expect value beyond standard coverage to stay loyal to insurance organizations while also expecting valueadded offerings to be tailored to their unique personal needs and circumstances</t>
  </si>
  <si>
    <t>Offer highly personalized customer assistance, loyalty, and infotainment services to customers that expect maximum value for their money beyond the protection of standard risks specified in policy documents.</t>
  </si>
  <si>
    <t>Speed, Scale, and Agility</t>
  </si>
  <si>
    <t>Process Optimization</t>
  </si>
  <si>
    <t>Smart policy admin</t>
  </si>
  <si>
    <t>One of the biggest challenges faced by organizations that want to engage with customers through digital channels is the legacy systems that are not designed to support the integration of internal and external data for quick decision making and agile processing.  Many still grapple with age-old policy admin systems that are highly inflexible and hinder quick, transparent, and easy access to data to offer contextual services.</t>
  </si>
  <si>
    <t>Invest in a smart policy admin system that enables faster response to changing business requirements.  Enable a 360- degree view of customer history and communication for efficient request handling by relevant departments in a flexible and agile manner.  Enable the management and easier access to core system data for quoting and policy management purposes</t>
  </si>
  <si>
    <t>Modern cloudenabled policy administration system  Channel and systems integration framework  Open architecture/ standards  Modern APIs and app development frameworks</t>
  </si>
  <si>
    <t>Modernize or replace legacy policy admin systems for greater efficiencies and improved agility.  Enhance policy admin processes through process orchestration and integration with crossdepartmental functions.</t>
  </si>
  <si>
    <t>Smart claims</t>
  </si>
  <si>
    <t> Many insurance organizations grapple with ageold claims systems that are highly inflexible and hinder quick, transparent, and easy access to data to offer contextual claims services through different channels and settle claims faster.</t>
  </si>
  <si>
    <t>Invest in a fully automated, intuitive claim system for reporting, tracking, and settlement functions that can be delivered through multiple channels  Enable the management and easier access to core system data for claims processing.  Integrate claims processes with functions of other departments and wider ecosystem partners for faster adjudication and settlement.</t>
  </si>
  <si>
    <t>Modern cloudenabled claims system  Channel and systems integration framework  Open architecture/ standards  Modern APIs and app development frameworks</t>
  </si>
  <si>
    <t>Modernize or replace legacy claims systems for greater efficiencies and improved agility to meet the customer expectation to handle low-touch claims by themselves.  Enhance claims processes through process orchestration and integration with crossdepartmental functions.</t>
  </si>
  <si>
    <t>Intelligent underwriting</t>
  </si>
  <si>
    <t>Most incumbents understand the need to transform their underwriting function but face gaps between existing capabilities and the risk assessment and risk selection requirements of the digital world.  They need to redefine existing function and processes to build an underwriting department that is agile, data driven, customer focused, and supports sales in growing and retaining business</t>
  </si>
  <si>
    <t>Empower underwriting department with highly automated system and processes and a 360-degree view of customer as well as risks to manage their day to day tasks.  Enable the underwriting function to make faster, more informed and precise decisions by integrating the underwriting processes to workflow and realtime intelligent decision support systems.</t>
  </si>
  <si>
    <t>Modern underwriting suite that incorporates advanced analytics, predictive modelling tools, and cognitive capabilities</t>
  </si>
  <si>
    <t>Transform the current transactionfocused underwriting function to a competitive, strategic, customer-centric, data-driven, decision-making process to enhance customer, staff, and partner experience.</t>
  </si>
  <si>
    <t>Intelligent channel automation</t>
  </si>
  <si>
    <t>Green insurance (paperless business)</t>
  </si>
  <si>
    <t>To meet the customer expectations to engage through different channels, many organizations are investing in omnichannel strategies.  To ensure the success of their omni-channel initiatives, it is important to invest in automation to improve efficiency, productivity, and quality of service.</t>
  </si>
  <si>
    <t>Automate manual operational processes across different channels with the aid of digital technologies to support the ability to improve current processes, handle service requests more quickly and accurately, cut costs, and accelerate the transformation journey</t>
  </si>
  <si>
    <t> Many incumbents operate with both paper and electronic media.  Those that have adopted paperless business rely on static electronic content that doesn't allow frictionless access to information across different departments or analysis of the content to enable contextual and relevant customer service.</t>
  </si>
  <si>
    <t>Embrace green business to cut costs, improve customer service, enhance staff efficiencies, support partners and intermediaries, reduce processing errors, improve compliance, and minimize risk.</t>
  </si>
  <si>
    <t>Open and Collaborative Enterprise</t>
  </si>
  <si>
    <t>Building Cognitive Competencies</t>
  </si>
  <si>
    <t>Ecosystem collaboration</t>
  </si>
  <si>
    <t>Digital technologies are providing an opportunity for workforce across various departments, lines of businesses, and geographies to connect better to perform their daily tasks in a collaborative manner.  Insurance organizations must exploit this to reduce the need to have more physical work spaces, meet the needs of a new age workforce that expects flexible working styles, engage more efficiently with partners, and manage resources smarter.</t>
  </si>
  <si>
    <t>Empower the workforce to do business "anytime, anywhere" in a collaborative, secure, seamless, and flexible manner with the help of digital workplaces.</t>
  </si>
  <si>
    <t> As customers begin to look for value beyond traditional products and services in return for the premiums they pay, insurance organizations are challenged to expand their offerings through ecosystem partnerships despite security, privacy, and interoperability hurdles.</t>
  </si>
  <si>
    <t>Create a secure and open ecosystem to collaborate with different stakeholders (retailers, car manufacturers, hospitals, repair shops, legal firms, property assessors, risk managers, academia) to cater to new market needs and deliver value to the customers beyond traditional insurance products and services.</t>
  </si>
  <si>
    <t>Data-Enabled Risk Management</t>
  </si>
  <si>
    <t>Cyber-risk management</t>
  </si>
  <si>
    <t> As the use of connected networks has become common to do business, insurance (like many other industries) has become vulnerable to cybersecurity threats.  As the adoption of sensor-based technologies increase to offer insurance products for connected ecosystems, cyberthreats will only increase exponentially in the coming years.</t>
  </si>
  <si>
    <t>With extremely sensitive customer data in hand, insurance organizations must have strong ongoing commitment to manage cyberrisks smartly and effectively, not just to adhere to regulatory requirements, but to also manage customer trust and brand reputation.  Undertake a holistic, enterprisewide risk management approach to cybersecurity with the right level of attention from the board and executives.</t>
  </si>
  <si>
    <t>Telematics enabled fraud management</t>
  </si>
  <si>
    <t>Insurance organizations largely depend on prebuilt business rules, workflow, and information collected from customers to monitor and detect fraud, which is not an effective way to tackle fraud in the new world of sharing and connected economies.</t>
  </si>
  <si>
    <t>Employ digital technologies and complement the findings of expert claims adjusters with the telematics data (impact dynamics) to reduce the probability of fraud in claims notifications</t>
  </si>
  <si>
    <t>Data-Enhanced Compliance Handling</t>
  </si>
  <si>
    <t>Data Monetization</t>
  </si>
  <si>
    <t>Cyber-incident response management</t>
  </si>
  <si>
    <t>Intelligent regulatory reporting</t>
  </si>
  <si>
    <t>Cybercrimes are like financial crimes; incidentally, a lot of financial crimes these days are cybercrimes.  Most cybercrimes are unveiled when cybersecurity software is installed often days after the crime has occurred and a response process is triggered.  This is because most organizations focus heavily on data breach protection and not on what they will do if a breach occurs and how they will manage their reputation.</t>
  </si>
  <si>
    <t>As levels of cybersecurity incidents increase by the day, insurance organizations need to invest in specialist software, practices, and expert skills for their own incident response management as well as support insureds in the event of breaches.</t>
  </si>
  <si>
    <t> Current regulatory reporting relies on internal siloed data sources and is characterized by complex, rulebased models for transaction monitoring, legacy systems, and manual processes, and lack of effective information exchange across departments.  Current systems and processes are unable to meet the frequent and accurate reporting requirements as expected by regulators.</t>
  </si>
  <si>
    <t>Invest in intelligent regulatory reporting tools and processes to consolidate, analyze, model, and report based on large volumes of diverse internal and external data sources to meet regulatory and compliance obligations more accurately and effectively.</t>
  </si>
  <si>
    <t>Dynamic pricing</t>
  </si>
  <si>
    <t>Insurance data for sale</t>
  </si>
  <si>
    <t>Traditional pricing models are based on economic and behavioral assumptions, aggregate risk pooling, customer's standard rating factors, and prices set by competition.  Customers increasingly expect to pay for only what they use, so dynamic pricing models based on an individual's profile, lifestyle, and activities is the need of the hour in the digital world.</t>
  </si>
  <si>
    <t>Convert the current pricing models into contextual customer-relevant models based on real-world, precise risk identification and assessment.</t>
  </si>
  <si>
    <t>A few forwardlooking insurers are either planning to or piloting the sale of telematics data to other industries and potentially pass on the savings to their consumers by reducing premiums.</t>
  </si>
  <si>
    <t>To sustain in a flat and highly competitive marketplace, insurers should explore new revenue streams by leveraging the power of data and knowledge of risk to complement traditional business models.</t>
  </si>
  <si>
    <t>Mobile technologies, Cloud, Next-gen security, Advanced analytics</t>
  </si>
  <si>
    <t>Offer a highly personalized, simple, and contextual mobile experience (for example, based on the customer's life events or geolocation). Provide instant access to relevant information and consistent marketing and service experiences across different kinds of mobile devices. Provide stronger authentication to alleviate security concerns.</t>
  </si>
  <si>
    <t>Place adequate emphasis on enterprise mobility while progressing with customercentric initiatives. Ensure end-to-end integration of mobile apps with systems and processes to avoid bottlenecks.  Provide relevant and contextual data and insights to help position products that cater to customer's unique requirements</t>
  </si>
  <si>
    <t>Employ 24 x 7 virtual and augmented connect to provide personalized, human-like interactive experience and contextual information on products or services to customers. Free up human resources for more value-added tasks by letting machines handle repetitive queries.</t>
  </si>
  <si>
    <t>Advanced analytics, Integrated, secure, AI-enabled connect (chatbots) through different channels that can identify speech patterns and interpret verbal and non-verbal hints to deliver communication via text or voice.  Integration with existing messenger platform and enhancements to suit needs of specific customer segments. Next-gen security</t>
  </si>
  <si>
    <t>Partner with the right technology vendors or startups to launch simple, easy-tounderstand, shortor micro-duration insurance products quickly to the market to satisfy the risk coverage needs for unique short-term circumstances. Ensure consistent experiences across the customer journey across different kinds of mobile devices.  Introduce text- and voice-enabled bots to enhance the experience.</t>
  </si>
  <si>
    <t>Mobile technologies — real-time smartphone-appbased coverage switch on and switch off, Internet of Things (IoT), Cognitive technologies — inapp chatbots for voice or text chats, Cloud,  Advanced analytics, Next-gen security — digital identity verification and network verification techniques using blockchain</t>
  </si>
  <si>
    <t>Partner with the right technology vendors or insurtechs to establish a platform to enable hosts to apply for simple, easy-tounderstand insurance coverage for each sharing use. Ensure consistent experiences across the customer journey across different kinds of mobile devices and channels.</t>
  </si>
  <si>
    <t>Mobile technologies, IoT, Cognitive technologies, Cloud, Advanced analytics, Next-gen security</t>
  </si>
  <si>
    <t>Leverage the power of internal and external data (data collation initiatives by governments, associations such as ABI and NAIC, reinsurance companies) to effectively select and price risks. Use available tools and technologies that are slowly but surely evolving in the cyber-risk exposure monitoring, analysis, and assessment space to offer innovative coverage and address current gaps</t>
  </si>
  <si>
    <t>Big Data, Advanced analytics, Cloud,  Cognitive technologies, Next-gen security, Automated underwriting systems</t>
  </si>
  <si>
    <t>Design innovative products that leverage the power of data to address specific situations (i.e., whether the vehicle was in autonomous or manual mode during accident, or whether it was parked or being driven to establish liability). Bundle liability coverage with cyber-risk coverage to address the security requirements of connected ecosystems. Build/hire new underwriting and claims handling talent who can tackle new kinds of risks and liability.</t>
  </si>
  <si>
    <t>Big Data, Advanced analytics, Cloud, Cognitive technologies, Next-gen security, Collaborative clouds, Automated underwriting systems</t>
  </si>
  <si>
    <t>Harness data obtained for quote, underwriting, pricing, and claims for personalized and event-based targeted marketing and customer communications. Harness data from various external sources (such as public databases, weather or property data, and sensor-generated data) and apply analytics to deliver contextual, predictive communication for individual customers through multiple channels. Leverage partnerships with other industries such as banking or retail to expand the customer outreach. Enable crossselling and upselling by effective management of content and processes across different departments.</t>
  </si>
  <si>
    <t>Omni-channel architecture, 24 x 7 customer connect, Data lake that supports internal and external structured as well as unstructured data sources, Single data management architecture that includes data integration, data quality management, master data management, and data security, Advanced analytics to drive segmentation, targeted marketing and social media campaigns, Cognitive technologies, Feedback mechanism to monitor and measure marketing performance (e.g., Net Promoter Score or NPS)</t>
  </si>
  <si>
    <t>Map out the business processes in detail to identify bottlenecks across different lines of business with a customer-centric approach and mindset. Undertake a complete redesign of the customer journey involving fully automated customer onboarding, highly optimized straightthrough processes, and customer communications through the channel of choice with a view to create unique personalized experiences.</t>
  </si>
  <si>
    <t>Leverage sensorbased technologies (wearables) to deliver simple, easy-to-use, great propositions involving risk prevention and tailored pricing, personalized wellness programs for customers based on their lifestyle, habits, and behavior. Invest in a partnership ecosystem of healthcare providers, social media, gymnasiums, retailers, and mobile service providers to maximize the benefits.</t>
  </si>
  <si>
    <t>IoT, Big Data, Mobile technologies, Social, Cloud, Advanced analytics,  Cognitive technologies, Next-gen security</t>
  </si>
  <si>
    <t>Offer a life or health insurance product that relies on real-world data on lifestyle, habits, and behavior rather than just actuarial studies of aggregated historical data to determine premium pricing for individual customers. Offer rewards, promotion offers, and premium savings for leading a healthy lifestyle — healthy activity, regular exercise, and regular checkups to establish regular connections with customers and build greater brand affinity.</t>
  </si>
  <si>
    <t>Leverage telematics data to monitor distracted driving and driving patterns (harsh braking, speeding, mobile phone usage, miles driven, trip tracking) to educate drivers about adverse behavior and encourage them to change to improve premium ratings and safety. Provide advance warnings (weather, road conditions, location alerts around theft or accident frequency) through smartphone apps or virtual connect to proactively mitigate losses.</t>
  </si>
  <si>
    <t>IoT (standalone or embedded sensors), Big Data, Mobile technologies, Cloud,  Advanced analytics, Cognitive technologies, Next-gen security</t>
  </si>
  <si>
    <t>Leverage sensorbased technologies to monitor activities when the inhabitants are present or away and track the condition of the property to prevent accidental damage or damage due to human or environmental factors. Rely on evidencebased loss prevention models to provide proactive warnings and safety tips as well as protect lives and property  Manage risks and costs of theft, water, fire, and appliances issues.</t>
  </si>
  <si>
    <t>IoT, Big Data  Mobile technologies, Cloud, Advanced analytics, Cognitive technologies, Next-gen security</t>
  </si>
  <si>
    <t>Use sensor-based technologies to enable loss prevention or loss reduction in home insurance through real-time monitoring, tracking, and offering timely warnings. Reduce the frequency and severity of claims losses with the aid of data or evidence from the sensors.</t>
  </si>
  <si>
    <t>Leverage sensorbased technologies to monitor the activities in factories or business establishments, or track the condition of the property or cargo to prevent accidental damage or damage due to human or environmental factors. Rely on evidencebased loss prevention models to provide advanced warnings, protect lives and property, and reduce business interruption.</t>
  </si>
  <si>
    <t>IoT, wearables, Big Data, Mobile technologies, Cloud, Advanced analytics, Cognitive technologies, Next-gen security</t>
  </si>
  <si>
    <t>Leverage sensorbased technologies to monitor heart rate, blood pressure, and glucose levels to provide realtime personalized advice, coaching, and incentives. Invest in a partnership ecosystem of real estate firms, sensor manufacturers, home assistance, and security providers to maximize the benefits. Employ evidencebased loss prevention to enhance virtual and preventative care for elderly.</t>
  </si>
  <si>
    <t>IoT, API architecture, Big Data, Mobile technologies, Cloud, Advanced analytics, Cognitive technologies, Next-gen security</t>
  </si>
  <si>
    <t>Build a digital concierge claims service with the following features: kick off first notice of loss, trigger coverage verification, alert emergency and remediation agencies, alert appropriate contacts, and arrange alternate arrangements to stay, and assign a claims adjuster</t>
  </si>
  <si>
    <t>Partner with different players in the wider ecosystem to offer value-added services to customers. Some examples: partnerships with retailers to provide loyalty discounts, partnerships with media and entertainment companies to offer in-vehicle or in-home services, partnerships with media companies for infotainment services in car or homes related to risk prevention and management.</t>
  </si>
  <si>
    <t>Invest in multichannel integration to enable frictionless services for customers and partners across channels.  Invest in digital capabilities to increase the efficiencies of insurance backoffice operations and improve the ability to transform different lines of businesses.  Consider investments in areas such as intelligent email management, automated call centers, web chats, and staff support solutions.</t>
  </si>
  <si>
    <t>Digital distribution platform, RPA,  Cognitive capabilities, Advanced analytics, Cloud</t>
  </si>
  <si>
    <t>Implement a paperless business that relies on efficient capture, management, storage, delivery, and preservation of data in line with compliance requirements.  First, duplicate all paper-based processes electronically. Follow this up with the implementation of workflow and business process management for process automation.  Integrate document management with core systems to enable data access and to draw actionable insights from data.</t>
  </si>
  <si>
    <t>Electronic document management/ electronic content management, Business process management,  Automated workflow management</t>
  </si>
  <si>
    <t>Build digital workplaces that equip staff with the right devices and tools to seamlessly access internal as well as relevant external information and communication channels to perform their daily tasks irrespective of their location. Where possible, move development, testing, and noncore tasks to the cloud provided or managed by a third-party partner to reduce costs of application implementation and free up the company's valuable resources to focus on the core business.</t>
  </si>
  <si>
    <t>Digital/agile technology platforms, Enterprise collaboration tools, Cloud (PaaS, IaaS), Integration with risk, governance and security systems</t>
  </si>
  <si>
    <t>Create a standard, open environment to enable information exchange with value-added partners in the wider insurance ecosystem to offer contextual services to customers. Ensure the ecosystem collaboration has strong security measures and controls in place to mitigate risks.</t>
  </si>
  <si>
    <t>Open architecture/ standards, Open APIs, Next-gen security, Governance systems for risk mitigation, Cloud-based app development, API testing platforms</t>
  </si>
  <si>
    <t>Ensure that the latest security software and hardware, strong cybersecurity practices, back up and disaster recovery plans, and ongoing staff and partner training are in place to protect the organization from cyberattacks. Access the latest cyberthreat data via informationsharing arrangements with governments, industry bodies, and consortiums. Ensure adequate due diligence and management of all the partners that the organizations engage with.</t>
  </si>
  <si>
    <t>Advanced analytics, Next-gen security</t>
  </si>
  <si>
    <t>Use telematics data to counter fabricated claims circumstances and fraud by comparing data provided by the claimant against telematics data collected through the sensors installed in vehicles or buildings. Partner with niche start-ups to leverage capabilities for accident reconstruction, injury assessment, and locating where the event has occurred to detect fraud more accurately and effectively.</t>
  </si>
  <si>
    <t>IoT, Advanced analytics, Cognitive technologies, Cloud</t>
  </si>
  <si>
    <t>Build cyberresponse plans catering to internal requirements and insured breach scenarios. Employ advanced systems and comprehensive processes in place for internal as well as the insured's incident response handling that involves call center, legal, digital forensics, notification, public relations, fraud and credit monitoring, and identity restoration services in the event of a loss</t>
  </si>
  <si>
    <t>Electronic discovery and response systems, Network analysis and pattern analysis tools, Digital forensics</t>
  </si>
  <si>
    <t>Deploy systems and processes enabled by digital technologies to achieve the following in regulatory reporting: simple automated activities, enterprisewide data sharing around compliance, proactive risk mitigation advice, deep data and market analysis, and compliance dashboards. Partner with regtechs to empower the journey to digitally transform the reporting functions.</t>
  </si>
  <si>
    <t>Advanced analytics, Cloud-enabled regulation as a service solutions, Cognitive capabilities (AI and machine learning, natural language processing)</t>
  </si>
  <si>
    <t>Combine existing customer data and external data sources as well as apply analytics to draw insights to arrive at personalized pricing models. Partner with insurtechs and other industries to obtain the data and technology required to realize dynamic pricing.</t>
  </si>
  <si>
    <t>Dynamic pricing engine, IoT,  Advanced analytics (predictive, contextual),  Cognitive capabilities</t>
  </si>
  <si>
    <t>IoT, Cognitive capabilities, Advanced analytics, Cloud</t>
  </si>
  <si>
    <t>Create a new revenue stream through the sale of insurance data and knowledge and understanding of risks to retailers, banks, telecommunication providers, or other insurers.</t>
  </si>
  <si>
    <t>Mining</t>
  </si>
  <si>
    <t>Emilie Ditton</t>
  </si>
  <si>
    <t>Agile Mining Operations</t>
  </si>
  <si>
    <t>Digital exploration</t>
  </si>
  <si>
    <t>Drilling optimisation</t>
  </si>
  <si>
    <t xml:space="preserve">Drilling is driven heavilly by human insight and experience. The opportunity  is to use data, minerals testing and treatment within the automation to increase returns on investment of time and resources   </t>
  </si>
  <si>
    <t>Improved ROI of drilling acitvities</t>
  </si>
  <si>
    <t xml:space="preserve">Real time drilling applications, analytics, robotics and cognitive/AI. </t>
  </si>
  <si>
    <t xml:space="preserve">Increase the ROI of drilling within exploration through utilising data analytics across datasets - including sensor data, geological data and real time insights.  </t>
  </si>
  <si>
    <t xml:space="preserve">Geological data and models are held in pieces by companies, industry orgnaisations and governments.  Much of the data is help in paper form and excel spreadsheets, and  is not easilly integratable </t>
  </si>
  <si>
    <t>To digitise datasets so that it can be integrated and utilised across organisations to facilitate informed exploration decision making</t>
  </si>
  <si>
    <t>Analytics, cloud, mobility</t>
  </si>
  <si>
    <t>Increase exploration ROI by enabling access to the richer, consistent geological information based on a platform based approach</t>
  </si>
  <si>
    <t>Geological digitisation platform</t>
  </si>
  <si>
    <t>Wasted time and energy on reconciling and identifying databases and following up with exceptions in the data</t>
  </si>
  <si>
    <t>Simluation of geophysics and location parameters to optimise exploration resources. Uses multiple external resources</t>
  </si>
  <si>
    <t>Data management, geological modelling and simlutation, communications, collaboration, analytics, cognitive</t>
  </si>
  <si>
    <t>Create virtual teams and collaboration across the organisation to optimise how people work together with machines and software.  Create one dataset that can be shaed in the cloud across organisational groups. Leverage analytics where applicable as well</t>
  </si>
  <si>
    <t>Ore search optimisation</t>
  </si>
  <si>
    <t>Virtual geophysics</t>
  </si>
  <si>
    <t>Limited visibility of accurate and high cost for engineers and executives to access field data for spend analysis and decision making</t>
  </si>
  <si>
    <t>Drones will provide both controlled and autonomous ability to explore remote location and self-direct its pathproviding real tiem accurate filed data</t>
  </si>
  <si>
    <t>Drones, infrared sensors, analytics, communications networks, cloud, mobile.</t>
  </si>
  <si>
    <t>Drones will provide both controlled and autonomous ability to explore remote locations</t>
  </si>
  <si>
    <t>Drone based exploration</t>
  </si>
  <si>
    <t xml:space="preserve">Interpreting data to provide insight on where to drill next is very complex. Data sets are vast  and include - field mapping data, geochemical surveys, drill hole data, geophysical surveys, geological maps, Landsat imagery, aerial photographs, mine level plans, alteration models, resource model data and reports etc.  .    </t>
  </si>
  <si>
    <t xml:space="preserve">To focus exploration activities  increasing ROI through  processing and integration of datasets across geological, geothermal, geo-spatial and mapping data.  To improve the chance of identifying mineable ore.  </t>
  </si>
  <si>
    <t>Analytics, cognitive/AI, high powered computing, cloud, mobility</t>
  </si>
  <si>
    <t xml:space="preserve">Increase the ROI of exploration  through improved decision making enabled by gaining access to insights embedded within huge data sets. To improve the chance of identifying mineable ore. </t>
  </si>
  <si>
    <t>Ore intelligence</t>
  </si>
  <si>
    <t xml:space="preserve">Lab-testing processes to determine ore mineral makeup are disconnected and time consuming. </t>
  </si>
  <si>
    <t>Enable the capability to rapidly and accurately characterise ore at the point of drilling or at key points in the process</t>
  </si>
  <si>
    <t>Analytics, cognitive/AI, cloud, mobility</t>
  </si>
  <si>
    <t xml:space="preserve">Timely insight to the character of an ore body's mineral makeup is critical to realising value. Increase the ROI of exploration through enabling insight to the ore body at the time of drilling. </t>
  </si>
  <si>
    <t>Rapid ore insight</t>
  </si>
  <si>
    <t>New mine investment decisions are complex and high risk - decisions require input from datasets across ore body, financial analysis, government land data, mine plans etc. Spreadsheets and assumptions typically core to approaches used.</t>
  </si>
  <si>
    <t>Enable the ability to assess and undertaken commercial scenairo modelling to decide mine site viability</t>
  </si>
  <si>
    <t>Analytics, cognitive, digital twin</t>
  </si>
  <si>
    <t>Application of geological, financial and investment data within a digital twin envrionment enabling better and more accurate assessment of mine site viability based on ore analysis, planned mining techniques, technology strategy and financial options.</t>
  </si>
  <si>
    <t>Greenfield mine viability</t>
  </si>
  <si>
    <t>Agile mining operations</t>
  </si>
  <si>
    <t>The ability to respond to the inherent variability in the ore body is not well developed. Operations and processing are not integrated to enable optimisation.</t>
  </si>
  <si>
    <t>To target mining of the ore. Enable optimisation of processing and  deliver more precisely and predictably to customers</t>
  </si>
  <si>
    <t>Cognitive, IoT, BDA, Cloud</t>
  </si>
  <si>
    <t>Bring together asset instrumentation, analytics and cognitive to optimise mining operations and processing as an integrated system enabling the system to respond to ore body variability.</t>
  </si>
  <si>
    <t>Resilient operations</t>
  </si>
  <si>
    <t>Ore grade optimisation</t>
  </si>
  <si>
    <t>Energy management (and the management of other resources) in the mine is primarilly based of backward looking consumption data</t>
  </si>
  <si>
    <t xml:space="preserve">Decreased energy, water and fuel costs and utilisation. Delivery against sustainability goals. </t>
  </si>
  <si>
    <t>The instrumentation of assets includes energy monitoring at the plug level for stationary assets, and utilisation of water and fuel. This means that mining operations can create insight and control through undersatnding the relationship between operational choices and consumptions to drive optimisation calculations.</t>
  </si>
  <si>
    <t>Operational decisions depend  heavilly on experience. Very little of the data that is collected is used to support and inform experience, and existing assumptions. Being able to access the right infromation in real time in the right context is critical.</t>
  </si>
  <si>
    <t xml:space="preserve">Profitabililty maximisation given operational contraints of equipment, maintenance and people - decision support giving scenarios and expected outcomes  </t>
  </si>
  <si>
    <t>Operational decisions require the right information to be made available to the right person at the right time. Enabling the ability to make decisions that will   optimise profitability based on scenario planning.</t>
  </si>
  <si>
    <t>Operational decision support</t>
  </si>
  <si>
    <t xml:space="preserve">Operations are siloed, data is not utilised well outside of and across siloes, operational visibility is very often poor. The ability to control for variability arising through the course of execution of the mine schedule is required.     </t>
  </si>
  <si>
    <t xml:space="preserve">Improve efficiency and increased production through better resource allocation and management of equipment and people. </t>
  </si>
  <si>
    <t xml:space="preserve">Analytics, control centre, IoT, mobility, Cognitive/AI, data management </t>
  </si>
  <si>
    <t>The ability to respond in real time to unexpected variability is critical to efficient allocation of resources within mining operations. Applying short interval control within the execution of the mine schedule, enabling activities in the mine to be managed in real time against the plan will deliver improved efficiency and increased production.</t>
  </si>
  <si>
    <t>Integrated mine planning and execution</t>
  </si>
  <si>
    <t xml:space="preserve">Mining companies have a range of external third parties providing equipment and services across equipment, IT, and workforce contracting for example. A limited level of integration exists.
</t>
  </si>
  <si>
    <t>Maximising efficiency across third party stakeholders by building integrated ecosystem between mining operational systems and those of their suppliers to deliver against operational objectives</t>
  </si>
  <si>
    <t>Cloud, IoT, data management, analytics, mobility</t>
  </si>
  <si>
    <t xml:space="preserve">Creating integrated operations that deliver a step change in efficiency requires recognition that all parties involved need to be integrated into the ecosystem environment. This is critical to DX. That means integrated partnering approach, integrated operations and data, integrated systems and operational delivery.
</t>
  </si>
  <si>
    <t>Integrated and collaborative operations</t>
  </si>
  <si>
    <t>Operational ecosystem</t>
  </si>
  <si>
    <t xml:space="preserve">Operations are heavilly siloed, operational responses are very often manual, ad-hoc and response driven. Excel features heavilly in management of production targets, schedules and delivery. Data is accessed and stored, but utilisation is low. Operational responses are reactive and poorly integrated. Metrics and organisations are structured around siloes. Operations are often not interconected.   </t>
  </si>
  <si>
    <t>Reduce variability, increased predictability  resulting in reduced costs and revenue optimisation</t>
  </si>
  <si>
    <t>Analytics, control centre, IoT, mobility, cognitive/AI, robotics, data management, cloud</t>
  </si>
  <si>
    <t>Operating the mine as a system end to end is core to creating value at scale from digital mining operations. To achieve this data visibility , broad based automation of equipment and processes and collaboration within the system. A critical part of succeeding is to build operational metrics, culture and organisation that is collaborative and incented for the outcomes of the system as a whole. Enabling platforms within this system will be an important feature.</t>
  </si>
  <si>
    <t>Collaborative, integrated and automated operations</t>
  </si>
  <si>
    <t>Simulation of assets within the operation is generally done in an isolated manner and without good fidelity to system engineering concepts. Typically lacks real-time production asset inputs</t>
  </si>
  <si>
    <t>Integrated simulation fo a system of assets that show impact of changes to overall system at the asset level. Provides the ability to test changes and reduce downtime and risk</t>
  </si>
  <si>
    <t>Cloud (HPC), analytics, AR/VR and cognitive, sensors and communications</t>
  </si>
  <si>
    <t>Simulation of overall system operations at the asset level</t>
  </si>
  <si>
    <t>Digital twin</t>
  </si>
  <si>
    <t xml:space="preserve">The ability to predict ore quality from the mine that will feed into processing is limited for most companies.    </t>
  </si>
  <si>
    <t>Maximise yield - production and revenue</t>
  </si>
  <si>
    <t>analytics, sensors, cognitive, digital twin, cloud</t>
  </si>
  <si>
    <t xml:space="preserve">Ability to respond in real time to unexpected variability in the ore body, and optimise processing to maximise yield.    </t>
  </si>
  <si>
    <t>Smart processing</t>
  </si>
  <si>
    <t>Predictive ore optimisation</t>
  </si>
  <si>
    <t>Blending is undertaken offline - very often utilising huge spreadsheets, requiring specific knowledge and personnel.</t>
  </si>
  <si>
    <t>Integrated blending to maximise yields and margins</t>
  </si>
  <si>
    <t>Digital blending</t>
  </si>
  <si>
    <t xml:space="preserve">Processing the raw ore is an art more than a science. Process control system are very often 1 0 or 20 years old. Data is available but not used to inform decision making relating to the operation of the process. </t>
  </si>
  <si>
    <t>Improved predictability and accuracy in delivering against operational objectives.</t>
  </si>
  <si>
    <t>Analytics, IoT, data management</t>
  </si>
  <si>
    <t xml:space="preserve">Digitising the process in order that the data embedded witihin process control can be utilised to inform decision making in real time will deliver improved efficiency, revenue and quality. </t>
  </si>
  <si>
    <t>Smart processing insight</t>
  </si>
  <si>
    <t xml:space="preserve">Stockpile and blending is poorly integrated into the supply chain within the operations of most mining companies. Visiblity of the stockpile, delivery against contracted ore grade commitments and optimisation of revenue is poor. Stockpile management is very often undertaken within spreadsheets.  </t>
  </si>
  <si>
    <t xml:space="preserve">Optimise revenue and deliver more precisely against contracted commitments avoiding both under and over delivery  </t>
  </si>
  <si>
    <t>Robotics, analytics, Cognitive/AI, Cloud, IoT</t>
  </si>
  <si>
    <t>Automation of stockpile management and integration of this within the supply chain will mean mining companies are able to maximise revenue and reduce the delivery of value above that which has been contracted.</t>
  </si>
  <si>
    <t>Digital supply chain</t>
  </si>
  <si>
    <t>Autonomous stockpile management</t>
  </si>
  <si>
    <t>Planning is typically undertaken in siloes. There is a disconnect between the mine and  logistics operations</t>
  </si>
  <si>
    <t>Integrate operations from the mine to the port. Create visibility and integration across production, planning, operational performance, stockpile management and port management - to maximise profitability</t>
  </si>
  <si>
    <t>Cloud, data management, sensors, IoT, mobility</t>
  </si>
  <si>
    <t>Integration of production, planning, operational performance, stockpile management and port management  to create visibility and ability to control. Minimising costs and maximising revenues.</t>
  </si>
  <si>
    <t>Pit to port optimisation</t>
  </si>
  <si>
    <t xml:space="preserve">The various elements of a mining supply chain - trains, trucks and ports/shipping - create a great deal of variability within mining supply chains. </t>
  </si>
  <si>
    <t>Reduced costs through increased predictability within individual components of the supply chain</t>
  </si>
  <si>
    <t>Cloud, IoT, mobility, cognitive/AI</t>
  </si>
  <si>
    <t xml:space="preserve">Automation of the components of the supply chain - trucks, trains and ports/shipping - driving predictability, variability ; thereby reducing costs, inclusion of external data sets e.g weather info  </t>
  </si>
  <si>
    <t>Supply chain automation</t>
  </si>
  <si>
    <t>Some automation exists for regulatory compliance, financial processing and integration with spot markets but is not tightly integrated</t>
  </si>
  <si>
    <t>The objectives are a reduction in declaration penaltiesm and improved time through markets, accurate/timely settlement, lower transcation costs and more efficient dispute resolution</t>
  </si>
  <si>
    <t>Blockchain, industry cloud, mobile and IoT</t>
  </si>
  <si>
    <t>Integration of distributed ledger-based settlement for minerals commodities as industry cloud capabilities evolve to enabling energy trading 'communities'.</t>
  </si>
  <si>
    <t>Any asset issue requires immediate human intervention. That intervention can e slow and sometimes misguidedd. Companies spend a lot of money rolling crews to wrong locations and not getting to the right location until after an outage</t>
  </si>
  <si>
    <t>Assets that can self-diagnose notonly themselves, but other assets within their system visibility. These systems can then reroute, shed load, or shut down to avoid cascading failures. This increases uptime and reduces the cost of prematurely failing assets</t>
  </si>
  <si>
    <t>Sensors, smart assets, networks, analyticsal tools, data management, cognitive, cloud</t>
  </si>
  <si>
    <t>Assets monitor themselves and their peers and react to rerouts, shed load, or shut down to minimise outage and asset damage.</t>
  </si>
  <si>
    <t>Connected assets</t>
  </si>
  <si>
    <t>Smart assets</t>
  </si>
  <si>
    <t>Some mine site assets have condition reporting through sensors,  but centralised data management is focused on historians</t>
  </si>
  <si>
    <t>Higher levels of asset availability results in less production downtime.</t>
  </si>
  <si>
    <t>IoT, BDA and advantaged networking</t>
  </si>
  <si>
    <t>Real-time awareness of the asset condition will occur through dense deployment of wireless and wired sensors</t>
  </si>
  <si>
    <t>The most advanced asset management strategies usually involve condition-based monitoring, but there is limited ablity to predict failures</t>
  </si>
  <si>
    <t>High levels of asset availability result in less downtime and interrupted production. There will also be a lower cost of maintenance delivery</t>
  </si>
  <si>
    <t>Cognitive, IoT and mobility</t>
  </si>
  <si>
    <t>Machine learning algorithms built on accurate predictive models of potential faillures</t>
  </si>
  <si>
    <t>Strategic asset management</t>
  </si>
  <si>
    <t xml:space="preserve">Most assisted maintenance involves documented work instructions, but little is directly integrated into miantenance technician tooling. </t>
  </si>
  <si>
    <t xml:space="preserve">The objectives are lower time and cost to repair, longer mean time between failure and higher first time fix rates, and lower mine process downtime. </t>
  </si>
  <si>
    <t>AR/VR. Cognitive, IoT and mobile</t>
  </si>
  <si>
    <t>The use of augmented and virtual reality provides maintenance technicians with relevant infromation and guided work instructions</t>
  </si>
  <si>
    <t>There exists some connectivity to the mine operations through sensors, but the ability to draw actionable insight out of the data generated through this connectivity remains limited</t>
  </si>
  <si>
    <t>Increased visibility into the efficiency and effectiveness of the mining operation results in improved production, increased yields and reduced unscheduled downtime</t>
  </si>
  <si>
    <t>Advanced analytics provices real-time visibility into the mining process through IoT sensors and connected equipment</t>
  </si>
  <si>
    <t>Mine process insight</t>
  </si>
  <si>
    <t>Fixed and mobile assets are manually inspected using schedules drived from hisotircal failure data. This is manually intensive and includes increased risk of unexpected events in the future.</t>
  </si>
  <si>
    <t>Real-time performance data is combined with external data sources to predict failures in fixed and mobile assets. Reduces physical inspection costs and increases system performance</t>
  </si>
  <si>
    <t>Sensors, communications networks, cloud, analytics, drones and machine learning</t>
  </si>
  <si>
    <t>Use of predicive models to manage corrosion inspections and reduce physical inspections.</t>
  </si>
  <si>
    <t>Digital inspection</t>
  </si>
  <si>
    <t>Connected safety wear</t>
  </si>
  <si>
    <t>Enhanced personal safety</t>
  </si>
  <si>
    <t>Procedures are heavily dependent on entrance approvals, repetitive training and radio comms.</t>
  </si>
  <si>
    <t>Virtual presence</t>
  </si>
  <si>
    <t>Operator, maintenance and other operational training delivered through traditional physical courses, on the job or basic simulation</t>
  </si>
  <si>
    <t>The objectives are improved safety, fewer incidents, reduced costs through lower human error.</t>
  </si>
  <si>
    <t>AV/VR, cloud, IoT</t>
  </si>
  <si>
    <t>Environments that training can be undertaken utilising real systems data.</t>
  </si>
  <si>
    <t>Augmented training</t>
  </si>
  <si>
    <t>Static baseline against which a process or group of assets is measured for approaching an unsafe condition</t>
  </si>
  <si>
    <t>Monitoring of asset and process against dynamic benchmarks to improve safety monitoring and reduce inspections</t>
  </si>
  <si>
    <t>In process sensors, communications networks, cloud, analytics, and machine learning</t>
  </si>
  <si>
    <t>Process safety</t>
  </si>
  <si>
    <t>Process condition monitoring</t>
  </si>
  <si>
    <t>Process self inspection</t>
  </si>
  <si>
    <r>
      <t>Blending across operations  is do</t>
    </r>
    <r>
      <rPr>
        <sz val="11"/>
        <color theme="1"/>
        <rFont val="Calibri"/>
        <family val="2"/>
        <scheme val="minor"/>
      </rPr>
      <t>ne in predictively</t>
    </r>
    <r>
      <rPr>
        <sz val="11"/>
        <rFont val="Calibri"/>
        <family val="2"/>
        <scheme val="minor"/>
      </rPr>
      <t xml:space="preserve"> to maximise yeilds and minimise input from scarce technical resources. Uses simulation and modelling. Meaning that lower stockpiles are required to be held.</t>
    </r>
  </si>
  <si>
    <t>Secure clinician messaging</t>
  </si>
  <si>
    <t>Pagers are still commonly used by clinicians to reach colleagues who then must call the clinicians back to communicate with them.</t>
  </si>
  <si>
    <t>Secure clinician text messaging enables clinicians to efficiently communicate with colleagues via encrypted text messages that meet HIPAA and other privacy and security regulatory requirements for protecting patients' electronic health information.</t>
  </si>
  <si>
    <t>Patient-clinician communication</t>
  </si>
  <si>
    <t>Healthcare is undergoing a monumental shift to value-based and consumer-driven models that rely on effective digital transformation, communication, and engagement by providers who are pressed more than ever to deliver results in response to both regulatory mandates and market forces.</t>
  </si>
  <si>
    <t>Provider-patient communication delivers higher value propositions to new (and existing) patients by using technologies to deliver timely information to the engagement and addresses different touch points of the ongoing relationship and its dialogue. Value in provider-patient communication is delivered in a proposition that distinguishes itself on quality, access, and patient experience.</t>
  </si>
  <si>
    <t>Clinician-clinician communication</t>
  </si>
  <si>
    <t>Most telemedicine clinician consultations are done via videoconferencing units affixed to walls or affixed to mobile carts.</t>
  </si>
  <si>
    <t>Providing reliable, easy-to-use clinician-to-clinical communication channels using mobile videoconferencing technology improves the ability of clinicians to collaborate and coordinate patient care, thus improving the care delivery process and reducing costs through the efficient delivery of care.</t>
  </si>
  <si>
    <t>Health information exchange (HIE)/interoperability</t>
  </si>
  <si>
    <t>Disparate health systems and their components are inherently challenged and increasingly pressed to exchange health information in a timely manner as well as to ensure it is interoperable and conformant with standards that can positively impact patient care.</t>
  </si>
  <si>
    <t>HIEs and interoperability ensure that the value of heath information is fully realized not only through its storage and record-keeping, but also through effectively sharing it across disconnected systems, networks, and facilities to where it is needed and can make an impact on patients and the delivery of care.</t>
  </si>
  <si>
    <t>Remote health monitoring</t>
  </si>
  <si>
    <t>Encourage consumers to be more active participants in managing their own health and chronic conditions (e.g., controlling A1C levels for diabetic patients and blood pressure for hypertensive consumers).</t>
  </si>
  <si>
    <t>Providing consumers with medical-grade monitoring devices and clinical support via coaching and intervention when necessary will empower consumers to better manage their chronic conditions.</t>
  </si>
  <si>
    <t>Value-Based Health</t>
  </si>
  <si>
    <t>Telehealth</t>
  </si>
  <si>
    <t>Health and wellness</t>
  </si>
  <si>
    <t>Providers and payers are focused on engaging with consumers at all points of their patient journey, including keeping healthy consumers well.</t>
  </si>
  <si>
    <t>Providing consumers with fitness and activity trackers along with mobile applications and health coaching when appropriate will empower consumers to better manage their health and make healthy decisions when it comes to exercise, diet, and sleep.</t>
  </si>
  <si>
    <t>Consumer virtual care</t>
  </si>
  <si>
    <t>Increasingly, consumers are able to see clinicians via a video chat from a web browser or mobile device.</t>
  </si>
  <si>
    <t>The ability to see a clinician anytime, anywhere, and anyplace from a secure device using a combination of video, mobile, cloud, and IoT technologies will improve access to care for healthcare services ranging from urgent care to managing chronic conditions to receiving behavioral health therapy.</t>
  </si>
  <si>
    <t>EHR-based telemedicine</t>
  </si>
  <si>
    <t>Patients prefer convenient and more cost-effective access methods to healthcare services than direct in-person visits and, in some instances, it is preferable for clinicians as well. EHRs offer a platform for clinicians to integrate telemedicine solutions into existing workflows to recreate the in-office visit experience.</t>
  </si>
  <si>
    <t>The ability for providers to virtually recreate the in-office visit through EHR-based telemedicine will improve access to care and patient experience and deliver on value for both providers and patients through a range of applications, such as management of medications, chronic care conditions, counseling and behavioral conditions, post-discharge monitoring, patient outreach, and communication.</t>
  </si>
  <si>
    <t>Robotic telepresence</t>
  </si>
  <si>
    <t>Improve the "in person" experience by enabling autonomous navigation of the telepresence robot.</t>
  </si>
  <si>
    <t>Clinicians can actively participate in patient care via a telepresence robot that enables them to remotely maneuver around a patient's bed, round with colleagues, and attend meetings as if they were physically present.</t>
  </si>
  <si>
    <t>One-third of adults live with one or more chronic conditions.
In the United States, 75% of healthcare expenditures are related to managed conditions.
The increasing prevalence of chronic conditions is a worldwide problem.</t>
  </si>
  <si>
    <t>Encourage consumers to be more active participants in managing their own health.
Reduce the risk of patients acquiring (or the impact of) chronic conditions by encouraging healthy behaviors.</t>
  </si>
  <si>
    <t>Fitness and activity trackers, including smartwatches
Health risk assessments
Consumer-facing mobile applications and portals</t>
  </si>
  <si>
    <t>Remote health monitoring devices (glucometers, weight scales, and blood pressure cuffs)
Patient data gateways to aggregate and transmit data to care management systems
Consumer-facing mobile applications and portals</t>
  </si>
  <si>
    <t>Reduce the number of emergency room (ER) visits for nonurgent care.
Increase compliance rates for chronic condition follow-up care.</t>
  </si>
  <si>
    <t>Videoconferencing, mobile, cloud, and IoT
Integration with electronic health records (EHRs)
Connectivity with remote health monitoring devices</t>
  </si>
  <si>
    <t>Responds to the increasing needs and preferences of patients and providers.
Reduces time, effort, financial, and physical burdens for both patients and providers.
Introduces added workflow and practice efficiencies as a result of direct integration with patient records and maximizing patient visits.</t>
  </si>
  <si>
    <t>EHRs
Patient-facing portals, messaging, scheduling, and payment tools
Videoconferencing</t>
  </si>
  <si>
    <t>Telepresence robots
Cloud, mobile, IoT, sensors and lasers for navigation, and WiFi</t>
  </si>
  <si>
    <t>Improve the ability to reach colleagues on the first attempt.
Reduce noise by reducing overhead paging.</t>
  </si>
  <si>
    <t>Mobile
Secure over-the-top texting with built-in encryption</t>
  </si>
  <si>
    <t>Send secure messages to patients (and from patients to providers) using electronic communication modalities, enabling communication beyond the clinical encounter.
Ensure patients enjoy high levels of satisfaction, service fulfillment, and meaningful conversations with providers and are retained.</t>
  </si>
  <si>
    <t>EHRs and integrations with EHRs
Patient portals, websites, secure patient messaging, mobile apps, patient education and medical information platforms, and enterprise patient portals
Patient relationship management systems, patient experience and feedback platforms, chatbots and intelligent health assistants, and interactive patient care systems</t>
  </si>
  <si>
    <t>Improve the ability to reach clinicians without having to invest in expensive videoconferencing units.
Improve access of first responders in the field to ER clinicians.
Reduce the costs of providing telemedicine services.</t>
  </si>
  <si>
    <t>Mobile videoconferencing
Cloud and mobile infrastructure</t>
  </si>
  <si>
    <t>Facilitate appropriate access, retrieval, sharing, and interpretation of electronic health information and patient data.
Improve patient safety, reduce costs, improve quality, and increase efficiency by reducing errors, paperwork, and redundant testing.</t>
  </si>
  <si>
    <t>Cloud, databases, health IT standards, and protocols
EHRs, integrations between EHRs, health information exchanges, and interoperability frameworks</t>
  </si>
  <si>
    <t>Clinical Outcomes Management</t>
  </si>
  <si>
    <t>Traditional methods of predictive analytics use limited data and often do not include identification of the drivers of risk and consequently do not identify next best action.</t>
  </si>
  <si>
    <t>Predictive analytics needs to be applied to operations, clinical, and financial domains and include all available appropriate data. Critical to success is providing insight into action and to learn what is successful within different contexts.</t>
  </si>
  <si>
    <t>AI-driven advanced analytics for predictive modeling, machine learning, and prebuilt algorithms/models</t>
  </si>
  <si>
    <t>Today's analytics are limited in the data they use and focus on reporting, not insight. The use of AI-based predictive models can generate more personalized insights with the benefit of learning from past experiences.</t>
  </si>
  <si>
    <t>Patient personal assistance</t>
  </si>
  <si>
    <t>There is currently no automated easily accessible tool to assist patients in navigating the healthcare ecosystem. This has resulted in disengaged individuals with little motivation to improve health.</t>
  </si>
  <si>
    <t>Patient personal assistance improve engagement of patients in actively managing health and increased care plan compliance.</t>
  </si>
  <si>
    <t>AI-driven advanced analytics for predictive modeling and machine learning</t>
  </si>
  <si>
    <t>Patient engagement tools today do not provide actionable advice to patients in real time. The introduction of cognitive technologies will advance patient engagement and improve outcomes.</t>
  </si>
  <si>
    <t>Post-acute care management</t>
  </si>
  <si>
    <t>Managing care post-discharge is fragmented with little coordination or data to identify the most appropriate setting of care or providers. There is no continuity of care.</t>
  </si>
  <si>
    <t>Collaboration across the continuum of care can improve clinical outcomes and patient/caregiver satisfaction. Establishing a collaborative platform where all clinical and non-clinical caregivers can communicate and collaborate in establishing the best treatment options is needed.</t>
  </si>
  <si>
    <t>Cloud-based platform for collaboration that provides insight and guidance for optimal care</t>
  </si>
  <si>
    <t>Fragmented care is both costly and often of poor quality. Holistic coordinated care across the continuum is required to manage costs and improve clinical outcomes.</t>
  </si>
  <si>
    <t>Integrated social and health</t>
  </si>
  <si>
    <t>Despite increased evidence of the significant impact of social and human services on overall health, the U.S. healthcare system continues to manage health and social needs separately.</t>
  </si>
  <si>
    <t>Coordination and collaboration among social and health stakeholders improves clinical outcomes.</t>
  </si>
  <si>
    <t>Integrated workflow and collaborative platforms</t>
  </si>
  <si>
    <t>A holistic approach to health involves the ability to assess and identify resources.</t>
  </si>
  <si>
    <t>Revenue cycle management</t>
  </si>
  <si>
    <t>Traditional billing solutions are increasingly being viewed unfavorably due to their negative impact on profit margins, likelihood for errors, time requirements, and labor intensiveness. The wide range of mandatory and regulatory changes as well as market forces only add to the challenge, especially for small practices, and generate a need for more automated, intelligent, and effective solutions to streamline billing operations.</t>
  </si>
  <si>
    <t>Revenue cycle management is a cycle of administrative and clinical functions being increasingly automated to present a compelling case for provider organizations to fulfill billing functions and pursue value through impacting cost by reducing reimbursement times, errors, delays, labor, and the improvement of real-time performance efficiencies.</t>
  </si>
  <si>
    <t>Bridge clinical and financial data toward reducing the amount of time between providing a service and receiving a payment.
Automate tasks, production of analytics, and generation of insights that positively impact reimbursements.</t>
  </si>
  <si>
    <t>EHR integrations, charge capture, registration, clinical documentation, and coding modules
Billing rules and claims processing/submission engines, vendor processing and clearinghouse interfaces, electronic remittance and payment posting functionalities, dashboards, reporting, and data analytics
Cloud, vendor messaging, provider and patient messaging, and databases
Cognitive computing and robotic process automation increasingly to ensure correct coding and speed up processes</t>
  </si>
  <si>
    <t>Robotic process automation-based claims processing</t>
  </si>
  <si>
    <t>Error rates for paid medical claims by commercial health insurers have dropped significantly in recent years to approximately 7%. This still costs the U.S. healthcare industry over $40 billion/year.</t>
  </si>
  <si>
    <t>Software rules engines, macros, scripts, and analytics that can be overlaid on manual processes or on inefficient software workflow applications (These often require reengineering of existing processes. Ultimately, cognitive analytics will be automated.)</t>
  </si>
  <si>
    <t>Paper and electronic forms are submitted by hundreds of thousands of provider organizations to hundreds of commercial and government payers for payment using arcane rules, aging software, and often manual processes. Human touches can be reduced and processes can be improved to speed error-free payment.</t>
  </si>
  <si>
    <t>Improve speed, cost, and quality of claims submission and adjudication.
Balance economic requirements with legal/regulatory requirements, individual jurisdictions, and medical specialties.</t>
  </si>
  <si>
    <t>Readmission avoidance</t>
  </si>
  <si>
    <t>The lack of post-discharge planning, follow-up care, home monitoring, and communications results in unnecessary readmissions.</t>
  </si>
  <si>
    <t>Reduce unnecessary readmissions and keep patients safely at home.</t>
  </si>
  <si>
    <t>Risk assessment tools that cover all aspects of a patient's health and environment, remote patient monitoring for post-discharge care plan execution, collaboration and communication tools, and integration of health and community resources</t>
  </si>
  <si>
    <t>The objectives of value-based health are to improve quality of care and manage costs. Initiatives need to go beyond the four walls of healthcare institutions and address all health-related needs to be successful.</t>
  </si>
  <si>
    <t>Fraud, waste, and abuse (FWA)</t>
  </si>
  <si>
    <t>Identify fraudulent schemes and actors promptly to serve as both a deterrent and a means of reducing overall losses.</t>
  </si>
  <si>
    <t>Predictive software tools, improved workflow processes, and automated outreach to medical providers and patients/members that can be used to identify schemes, likely sources of waste, or abuse</t>
  </si>
  <si>
    <t>Bad actors have reduced the itemized amounts of FWA-related claims but increased their frequency to evade detection. This has increased the need for software and processes that can process huge quantities of claims and other data using sophisticated search techniques, especially to process data to verify and track the histories and current activities of hundreds of thousands of physicians and organizations in real time.</t>
  </si>
  <si>
    <t>Outright fraud is difficult to prove or quantify and may affect far less than 10% of total U.S. healthcare. However, it is estimated that up to 25% of healthcare costs are affected by the broader category of fraud, waste, and abuse.
As quickly as payers move through legal and educational means to address FWA, bad actors (frequently physicians) adapt their approaches.</t>
  </si>
  <si>
    <t>Closing gaps in care</t>
  </si>
  <si>
    <t>Attempting to close gaps in care outside of the clinical setting is fragmented and does not improve compliance.</t>
  </si>
  <si>
    <t>Identifying gaps in care as part of a health visit pre-planning process or at the point of care will improve outcomes.</t>
  </si>
  <si>
    <t>Integration of data that identifies gaps in care with workflow tools routinely used by clinicians</t>
  </si>
  <si>
    <t>Automating the process of identifying gaps in care and making data available within the clinician workflow will improve compliance.</t>
  </si>
  <si>
    <t>Next-generation EHR platforms</t>
  </si>
  <si>
    <t>The pace of industry change, mandatory requirements, and market pressures combined with factors revolving around EHR design, usability, and user experience have presented a significant challenge for most healthcare providers in the form of much dissatisfaction and frustration with the technology overall. This is compelling vendors to build and deploy more user-friendly and intuitive EHR technologies for better end-user experiences.</t>
  </si>
  <si>
    <t>EHRs, integrations with EHRs and portals</t>
  </si>
  <si>
    <t>Next-generation EHR platforms combine a range of factors, from appropriate design choices to the embedding of innovative technologies, to respond to the needs of healthcare providers and positively impact productivity, experiences, care delivery, and outcomes.</t>
  </si>
  <si>
    <t>Alleviate "by design" the current deficiencies in human-machine interaction in EHRs.
Improve professional satisfaction through data entry, documentation, and workflow efficiencies.
Reduce work and information overload through intelligent applications of embedded technologies and judicious use of notifications and alerts.</t>
  </si>
  <si>
    <t>Contract and Network Management</t>
  </si>
  <si>
    <t>Directory accuracy</t>
  </si>
  <si>
    <t>In this increasingly litigious, regulated, consumer-focused, competitive, and transparency-demanded payer environment, providing inaccurate and inadequate provider data to consumers is no longer acceptable.</t>
  </si>
  <si>
    <t>An agile provider systems of record enables healthcare organizations to respond to fast-changing data, complete with external validation sources.</t>
  </si>
  <si>
    <t>Comply with ACA/HHS/state regulations.
Enable customer satisfaction with provider search.
Enable customer satisfaction with directory accuracy.</t>
  </si>
  <si>
    <t>Directory search
Provider identity management
Geo-access mapping
Third-party consortiums
Downloadable directories</t>
  </si>
  <si>
    <t>Concurrent value-based reimbursement</t>
  </si>
  <si>
    <t>There are independent, uncoordinated payment reimbursement engines executing multiple methodologies in siloed systems.</t>
  </si>
  <si>
    <t>Create auditable, traceable financial transactions that are reconcilable between fee-for-service (FFS) and fee-for-value (FFV) transactions.</t>
  </si>
  <si>
    <t>Flexible, modular payment engines can administer creative FFS and FFV payment methodologies from contract through claim and payment.</t>
  </si>
  <si>
    <t>Network adequacy</t>
  </si>
  <si>
    <t>There is increasing pressure to prove provider network adequacy to consumers and regulatory bodies.</t>
  </si>
  <si>
    <t>Comply with ACA/HHS/state compliance regulations.
Enable customer satisfaction with provider network adequacy.</t>
  </si>
  <si>
    <t>Network penetration software
Provider risk analysis analytics
Geo-access mapping
Provider network adequacy analytics
Census/geotract data</t>
  </si>
  <si>
    <t>Contract management</t>
  </si>
  <si>
    <t>Text-based documents with unstructured terms and conditions are prevalent.</t>
  </si>
  <si>
    <t>An agile contract management system provides real competitive advantage for payers by enabling bundles and other FFV reimbursement methodologies, network flexibility, and creative contracting.</t>
  </si>
  <si>
    <t>Respond to creation of contracts, networks, and affiliations fast.
Respond to value-based reimbursement concepts such as bundles and pay for performance.</t>
  </si>
  <si>
    <t>Smart contracts (blockchain)</t>
  </si>
  <si>
    <t>Smart contracts built using blockchain technology is in the nascent stage with only a few innovative healthcare organizations initiating proof of concept projects.</t>
  </si>
  <si>
    <t>Smart contracts using blockchain technology will ultimately evolve from proof of concept projects developed by healthcare organizations to being incorporated into solutions provided by independent software vendors (ISVs) to provide more robust contracting capabilities.</t>
  </si>
  <si>
    <t>Create new transaction models to improve provider contracting and claims adjudication.
Reduce costs and improve transaction security.
Achieve real-time adjudication.</t>
  </si>
  <si>
    <t>Distributed ledger technology
Private ledgers
Smart contracts (which are a combination of blockchain DLT, legal code, and programming code)</t>
  </si>
  <si>
    <t>Smart claims payments (blockchain)</t>
  </si>
  <si>
    <t>Smart claims payments built using blockchain technology is in the nascent stage with only a few innovative healthcare organizations initiating proof of concept projects.</t>
  </si>
  <si>
    <t>Smart claims payments using blockchain technology will ultimately evolve from proof of concept projects developed by healthcare organizations to being incorporated into solutions provided by ISVs to provide more robust payment and payment reconciliation capabilities.</t>
  </si>
  <si>
    <t>Coordinated consumer transactions</t>
  </si>
  <si>
    <t>There are fragmented operations, data, and consumer experience.</t>
  </si>
  <si>
    <t>Integrate data and common consumer experience in sales channels, enrollment portals, service desks, marketing campaigns, claims adjudication and appeal, and all health management cases.</t>
  </si>
  <si>
    <t>There is a comprehensive patient/consumer approach to managing interactions with consumers along the various touch points of a member or patient's journey.</t>
  </si>
  <si>
    <t>CRM (sales, service, marketing, and health)
Member/patient identity management
Enterprise master person index
Master data management
Interactive voice response</t>
  </si>
  <si>
    <t>Continuous segmentation</t>
  </si>
  <si>
    <t>There is yearly or campaign-based segmentation on administrative data.</t>
  </si>
  <si>
    <t>Utilize real-time actionable advice based on comprehensive continuous segmentation of risk and probable next consumer/patient next step.</t>
  </si>
  <si>
    <t>The comprehensive approach gives fast, actionable advice based on ubiquitous data capture and continuous patient/consumer segmentation based on patient, member, and event encounters.</t>
  </si>
  <si>
    <t>Campaign management
Marketing
Population analytics
Big data segmentation
Third-party data sources</t>
  </si>
  <si>
    <t>Independent product/plan configurators</t>
  </si>
  <si>
    <t>There are document- and spreadsheet-based, hierarchical, inflexible processes and systems to manage the product life cycle.</t>
  </si>
  <si>
    <t>Manage the entire product life cycle from ideation through filing with one malleable workflow.</t>
  </si>
  <si>
    <t>Agile product systems of record management enable coordinated, fast product speed to market across multiple departmental and external workflows to enable products specified to the individual member.</t>
  </si>
  <si>
    <t>Robotic process automation customer service</t>
  </si>
  <si>
    <t>Customer service representatives and systems are challenged by unintegrated data and/or poorly presented data about customers/patients and their clinical or financial status and needs.</t>
  </si>
  <si>
    <t>Integrate and automate presentation of customer and patient data in real time. Intelligent linkages with workflow coordinate interactions with customers/patients across different departments and business units.</t>
  </si>
  <si>
    <t>RPA-based customer service speeds access to a holistic view of customer and patient status and needs. It enables customer service representatives and care service managers to speed work, improve impact, and improve quality.</t>
  </si>
  <si>
    <t>Robotic process automation (RPA)
Decision workflows triggered by robotic scripts
Dynamic reporting between systems across the enterprise</t>
  </si>
  <si>
    <t>Open access scheduling and payment</t>
  </si>
  <si>
    <t>Clinical scheduling needs are unpredictable and consumers increasingly want to be able to directly book and request an appointment as well as make changes using convenient methods and online tools, particularly in outpatient settings. They also would like to handle payment directly.</t>
  </si>
  <si>
    <t>Open access scheduling enables consumers to directly schedule an appointment using online tools that address the increasing demand for convenient booking options. This value of open access scheduling and payment is mostly realized through its impact on timely access to care, revenue optimization, quality of care, and patient experience.</t>
  </si>
  <si>
    <t>Provides convenient scheduling and payment options.
Attracts new (and guides existing) patients to open appointment slots.
Improves consumer decision making on providers and availability based on the information made available by these tools.
Improves patient visit productivity, cash flow, and continuity of care.</t>
  </si>
  <si>
    <t>EHR and integrations between EHRs and scheduling tools, if non-tethered
Patient-facing portals, websites, and mobile apps
Cloud
Industry-approved payment mechanisms</t>
  </si>
  <si>
    <t>IDC Insights Digital Transformation Taxonomies 2017 Update</t>
  </si>
  <si>
    <t>Manufacturing - EOVC</t>
  </si>
  <si>
    <t>Creating Experience Ecosystems</t>
  </si>
  <si>
    <t>Digital Supply Chain Optimization</t>
  </si>
  <si>
    <t>Capabilities-Based Procurement</t>
  </si>
  <si>
    <t>Sourcing intelligence</t>
  </si>
  <si>
    <t>Current best practice looks at aggregate buying volumes with vendors for negotiation.</t>
  </si>
  <si>
    <t>Buying based on capacity reservation at suppliers based on a digital twin of the entire supply chain will yield lower inventories and higher perfect order results.</t>
  </si>
  <si>
    <t>Cloud, industry cloud, cognitive, and blockchain</t>
  </si>
  <si>
    <t>Understanding supplier capacities at a deeper level such as machine capabilities, certifications, capacity, and company demand for those items; continuous rebalancing of the supply of critical items based on capabilities rather than units and quantity</t>
  </si>
  <si>
    <t>Supplier network management</t>
  </si>
  <si>
    <t>Supply position is based on very little data, and best practice is based on batch processing such as EDI.</t>
  </si>
  <si>
    <t>Near-real-time awareness of supply positon will yield lower transportation costs and better on-time delivery of finished goods.</t>
  </si>
  <si>
    <t>Cloud, IoT, industry cloud, and cognitive</t>
  </si>
  <si>
    <t>Instrumenting supplier production and warehousing facilities to create a fully informed digital twin</t>
  </si>
  <si>
    <t>Automated kanban</t>
  </si>
  <si>
    <t>Prevalent Lean practices prescribe that replenishment of raw material be triggered by kanban cards. Best practices introduce some level of automation and integration to procurement systems.</t>
  </si>
  <si>
    <t>Replenishment process costs will be significantly reduced and sped up. This result will allow for greater flexibility in planning as well as lower inventories.</t>
  </si>
  <si>
    <t>Cognitive, blockchain, and IoT</t>
  </si>
  <si>
    <t>An automated, near-real-time connection to suppliers to trigger replenishment of raw material</t>
  </si>
  <si>
    <t>Extended Planning</t>
  </si>
  <si>
    <t>Demand and consumption signal processing</t>
  </si>
  <si>
    <t>While common in consumer value chains, automated feeds of actual demand are rare in this value chain.</t>
  </si>
  <si>
    <t>Near-real-time adjustment of demand takt times will support higher revenue, especially in aftermarket parts and services.</t>
  </si>
  <si>
    <t>Cloud, IoT, mobile, and industry cloud</t>
  </si>
  <si>
    <t>Instrumenting demand signals from customers and channel partners create an accurate representation of real-time demand in the supply chain digital twin.</t>
  </si>
  <si>
    <t>Inventory intelligence</t>
  </si>
  <si>
    <t>Inventory levels are determined by a series of accounting transactions, and inventory levels are set by optimization algorithms that are run only periodically.</t>
  </si>
  <si>
    <t>A continuous assessment of inventory position relative to demand, production capacities, and supply position will reduce inventory levels and lower management costs.</t>
  </si>
  <si>
    <t>Cloud, IoT, BDA, and cognitive</t>
  </si>
  <si>
    <t>Instrumenting inventory locations to report actual inventory position (smart shelves) and material handling equipment will provide an accurate representation of real-time inventory position in the supply chain digital twin.</t>
  </si>
  <si>
    <t>Thinking supply chain</t>
  </si>
  <si>
    <t>Various analytic models support different planning stages, but the models are loosely integrated.</t>
  </si>
  <si>
    <t>The objectives are better allocation of resources and risk mitigation, optimal sales and operations plans, and better next-best-action determination.</t>
  </si>
  <si>
    <t>Cognitive, BDA, AR/VR, and mobile</t>
  </si>
  <si>
    <t>A closed-loop analytic model connects portfolio, scenario, value, and situational analysis to drive supply chain innovation.</t>
  </si>
  <si>
    <t>Logistics Automation</t>
  </si>
  <si>
    <t>Smart warehousing</t>
  </si>
  <si>
    <t>Best practice is application-driven process automation only loosely integrated to physical automation.</t>
  </si>
  <si>
    <t>Automation will lower labor costs in warehouses, reduce inventory levels, and allow for more accurate picking of stock.</t>
  </si>
  <si>
    <t>Robotics, AR/VR, cloud, cognitive, and mobile</t>
  </si>
  <si>
    <t>Tightly integrated process workflow and physical automation to provide augmented and autonomous execution in the warehouse</t>
  </si>
  <si>
    <t>Transportation optimization</t>
  </si>
  <si>
    <t>Load tendering is automated, and spend optimization tools are used, but no real-time contextual management is used.</t>
  </si>
  <si>
    <t>Reduce freight costs including expedited freight. Improve on-time delivery of inbound material and outbound finished goods.</t>
  </si>
  <si>
    <t>Cognitive, IoT, robotics, and industry cloud</t>
  </si>
  <si>
    <t>Real-time contextual model that balances long-term cost optimization with near-term service levels</t>
  </si>
  <si>
    <t>Some automation exists for automating regulatory compliance and financial processing but is not tightly integrated.</t>
  </si>
  <si>
    <t>The objectives are a reduction in declaration penalties, improved time through customs, accurate/timely settlement, lower freight forwarding costs, and less dispute resolution.</t>
  </si>
  <si>
    <t>Blockchain, industry cloud, mobile, and IoT</t>
  </si>
  <si>
    <t>Instrumentation of physical containers integrated with distributed ledger–based settlement for both import and export of goods</t>
  </si>
  <si>
    <t>Smart Manufacturing</t>
  </si>
  <si>
    <t>Strategic Asset Management</t>
  </si>
  <si>
    <t>Some factory assets have condition reporting through sensors, but there is little centralized data management beyond historians.</t>
  </si>
  <si>
    <t>Higher levels of asset availability results in less factory downtime and lower capital appropriation spending.</t>
  </si>
  <si>
    <t>IoT, BDA, and advanced networking</t>
  </si>
  <si>
    <t>Real-time awareness of asset condition through dense deployment of wireless and wired sensors</t>
  </si>
  <si>
    <t>Predictive maintenance</t>
  </si>
  <si>
    <t>The most advanced asset management strategies usually involve condition-based monitoring, but there is limited ability to predict failures.</t>
  </si>
  <si>
    <t>Higher levels of asset availability results in less factory downtime and lower capital appropriation spending. Cost of maintenance delivery will be lower.</t>
  </si>
  <si>
    <t>Cognitive, IoT, and mobile</t>
  </si>
  <si>
    <t>Machine learning algorithms that build an accurate predictive model of potential failures</t>
  </si>
  <si>
    <t>Most assisted maintenance involves documented work instructions, but little is directly integrated into maintenance technician tooling.</t>
  </si>
  <si>
    <t>The objectives are lower time and cost to repair, longer mean time between failure (MTBF) and higher first-time fix (FTF) rates, and lower factory downtime.</t>
  </si>
  <si>
    <t>AR/VR, cognitive, IoT, and mobile</t>
  </si>
  <si>
    <t>The use of augmented and virtual reality to provide maintenance technicians with relevant information and guided work instructions</t>
  </si>
  <si>
    <t>Resilient Lean</t>
  </si>
  <si>
    <t>Real-time scheduling</t>
  </si>
  <si>
    <t>Production scheduling and sequencing are generally done in an analytic model that is not directly connected to execution.</t>
  </si>
  <si>
    <t>Higher throughput levels at the factory to deliver lower unit costs, higher customer satisfaction, and lower capital requirements</t>
  </si>
  <si>
    <t>IoT, BDA, and cognitive</t>
  </si>
  <si>
    <t>Real-time assessment of current demand and capacity availability continuously and intelligently resequences work in the factory.</t>
  </si>
  <si>
    <t>If companies do anything relative to resource management in the plant, it is likely an audit of monthly energy consumption data.</t>
  </si>
  <si>
    <t>Lower energy costs and attainment of sustainability goals; greater optimization of resources</t>
  </si>
  <si>
    <t>Cognitive, IoT, and BDA</t>
  </si>
  <si>
    <t>Instrumentation of assets includes resource monitoring at the plug level that provides consumption models that allow for including energy costs in optimization calculations.</t>
  </si>
  <si>
    <t>Materials optimization</t>
  </si>
  <si>
    <t>Many reductive manufacturing processes create high levels of wasted materials. Optimization is usually only done in the engineering stage prior to first production.</t>
  </si>
  <si>
    <t>Lower material costs and attainment of sustainability goals (less waste)</t>
  </si>
  <si>
    <t>IoT, robotics, 3D printing, and cognitive</t>
  </si>
  <si>
    <t>This includes 3D printing that is additive rather than reductive and also includes intelligent machine tools (robots) that can continuously optimize material usage based on current context.</t>
  </si>
  <si>
    <t>Quality</t>
  </si>
  <si>
    <t>Manufacturing intelligence</t>
  </si>
  <si>
    <t>Engineering usually maintains a repository of specifications including quality standards. The efficacy of these specifications is rarely evaluated.</t>
  </si>
  <si>
    <t>Better alignment of quality standards to customer expectations yield higher customer satisfaction, lower cost of adverse quality, and lower product recall cost.</t>
  </si>
  <si>
    <t>Cognitive, BDA, and robotics</t>
  </si>
  <si>
    <t>An integrated specification repository can adjust robotic and connected quality metrology. There is ongoing case-based learning of the efficacy of quality specifications in meeting customer requirements.</t>
  </si>
  <si>
    <t>Collaborative resolution</t>
  </si>
  <si>
    <t>CAPA-based quality reviews include material review boards, disposition, and rework execution generally done with little automation.</t>
  </si>
  <si>
    <t>The objectives are higher levels of first-time fix performance and lower costs of adverse quality.</t>
  </si>
  <si>
    <t>Industry cloud, social, IoT, and BDA</t>
  </si>
  <si>
    <t>A collaboration platform that includes the ability to bring contextual information into the disposition of nonconforming material. Case-based tools evaluate the efficacy of corrective actions.</t>
  </si>
  <si>
    <t>Cognitive root cause</t>
  </si>
  <si>
    <t>Independent tools perform the root cause analysis of defect data, not integrated to inline quality management systems.</t>
  </si>
  <si>
    <t>Better error proofing lowers overall cost of adverse quality, particularly repeat errors.</t>
  </si>
  <si>
    <t>Connected quality metrology feeds an analytic model that can support automated Six Sigma analysis of quality anomalies with the ability to adjust processes in an automated way.</t>
  </si>
  <si>
    <t>Omni-Experience Customer Engagement</t>
  </si>
  <si>
    <t>Advanced Channel Management</t>
  </si>
  <si>
    <t>Real-time claims management</t>
  </si>
  <si>
    <t>Claims (market development funds, sales incentives, financing, warranty) reimbursement processes are manual, usually with long approval and settlement cycles.</t>
  </si>
  <si>
    <t>Reduced claims fraud; higher efficacy of marketing and sales programs; higher levels of dealer loyalty</t>
  </si>
  <si>
    <t>Mobile, BDA, and industry cloud</t>
  </si>
  <si>
    <t>Leveraging smart devices to record supporting evidence (photo of bad part in warranty or advertising copy for MDF) and an automated process to approve and reimburse</t>
  </si>
  <si>
    <t>Contextual marketing</t>
  </si>
  <si>
    <t>Dealers and OEMs independently create customer profiles and do very little coordination in bringing the buyer through their journey.</t>
  </si>
  <si>
    <t>Higher conversion rates of prospective buyers; higher revenue; higher levels of customer satisfaction</t>
  </si>
  <si>
    <t>Industry cloud, cognitive, social, and mobile</t>
  </si>
  <si>
    <t>A customer activity repository (CAR) that can be shared by OEMs, suppliers, and channel partners; the ability to determine the next best action for the sales process regardless of the point of interaction (OEM website, dealer website, showroom)</t>
  </si>
  <si>
    <t>Multitier configure, price, quote (CPQ)</t>
  </si>
  <si>
    <t>Today, dealers, OEMs, and aftermarket companies maintain separate configuration engines that can work against successfully selling.</t>
  </si>
  <si>
    <t>Higher conversion rates of prospective buyers; higher revenue; higher levels of customer satisfaction; improved cross-sell and upsell</t>
  </si>
  <si>
    <t>Industry cloud, social, mobile, and cognitive</t>
  </si>
  <si>
    <t>A shared CPQ platform that enables both baseline configuration and aftermarket accessories and services</t>
  </si>
  <si>
    <t>Connected Services</t>
  </si>
  <si>
    <t>Application store platform</t>
  </si>
  <si>
    <t>Supplemental applications for equipment are sold on a one-off basis. Customers expect a similar experience to what they get on their phones.</t>
  </si>
  <si>
    <t>Higher add-on revenue; higher customer satisfaction and net promoter score (NPS)</t>
  </si>
  <si>
    <t>Mobile, BDA, blockchain, and industry cloud</t>
  </si>
  <si>
    <t>EOVC companies would like to build the equivalent of the Apple or Google application store. Customers should be able to buy directly through the equipment or via their devices. Platform needs to be able to deliver digital products over the network.</t>
  </si>
  <si>
    <t>Remote management</t>
  </si>
  <si>
    <t>Remote monitoring of equipment is done on an ad hoc basis (e.g., OBD port plugged into only at the service station) or based on limited information.</t>
  </si>
  <si>
    <t>Enables consumption-based revenue models; higher levels of equipment availability; higher customer satisfaction</t>
  </si>
  <si>
    <t>Industry cloud, cognitive, IoT, and mobile</t>
  </si>
  <si>
    <t>This will involve continuous connectivity and monitoring of equipment health including the ability to initiate and, in some cases, install corrective actions.</t>
  </si>
  <si>
    <t>Augmented service execution</t>
  </si>
  <si>
    <t>Service technicians are limited to documented work instructions, but little is directly integrated into service technician tooling.</t>
  </si>
  <si>
    <t>Lower time and cost to repair; longer mean time between failure (MTBF) and higher first-time fix (FTF) rates; higher service productivity</t>
  </si>
  <si>
    <t>AR/VR, cognitive, IoT, 3D printing, and mobile</t>
  </si>
  <si>
    <t>The use of augmented and virtual reality will provide service technicians with relevant information and guided work instructions, and there will be the ability to 3D print spare parts, particularly in remote service scenarios.</t>
  </si>
  <si>
    <t>Responsive Experience</t>
  </si>
  <si>
    <t>Digital showroom</t>
  </si>
  <si>
    <t>Customers must see physical products to get a feel for the product in three dimensions. Exploring equipment options is generally limited to photo-realistic two-dimensional models at best.</t>
  </si>
  <si>
    <t>AR/VR, cognitive, and mobile</t>
  </si>
  <si>
    <t>The use of AR/VR technologies to allow the customer to get an immersive understanding of various product options</t>
  </si>
  <si>
    <t>Customer loyalty</t>
  </si>
  <si>
    <t>While loyalty is seen as a key objective, most approaches today are built around swag (e.g., John Deere caps) rather than true community building.</t>
  </si>
  <si>
    <t>Higher NPS, which is directly related to higher overall revenue growth</t>
  </si>
  <si>
    <t>Social, cloud, and mobile</t>
  </si>
  <si>
    <t>Building social communities of customers with affinity to the brand and established loyalty with connectivity to broader social platforms (e.g., Instagram) and customer engagement platforms</t>
  </si>
  <si>
    <t>Equipment health</t>
  </si>
  <si>
    <t>There are some early examples of automated notifications of potential issues or performance data, but very rudimentary.</t>
  </si>
  <si>
    <t>Mobile, cloud, BDA, gamification, and social</t>
  </si>
  <si>
    <t>Automated notifications of equipment performance tailored by the customer; the ability to integrate to other processes such as scheduling service; gamification techniques to encourage participation</t>
  </si>
  <si>
    <t>Product as a Platform</t>
  </si>
  <si>
    <t>Product Innovation Platform</t>
  </si>
  <si>
    <t>Model-based design</t>
  </si>
  <si>
    <t>While most design environments are model based, they are file driven for individual drawings and simulations.</t>
  </si>
  <si>
    <t>Higher levels of design effectiveness, faster time to market, and lower engineering change costs</t>
  </si>
  <si>
    <t>AR/VR, BDA, and cloud</t>
  </si>
  <si>
    <t>A true integrated model or the digital twin of every item designed, produced, and maintained by the company</t>
  </si>
  <si>
    <t>Collaborative development</t>
  </si>
  <si>
    <t>The ability to let customers contribute to design and suppliers to participate in the system engineering is limited.</t>
  </si>
  <si>
    <t>Better customer requirements satisfaction and lower engineering change costs</t>
  </si>
  <si>
    <t>Social, industry cloud, BDA, and mobile</t>
  </si>
  <si>
    <t>Connectivity to social communities to allow for input (direct or indirect) from customers and direct connectivity to suppliers to participate in engineering</t>
  </si>
  <si>
    <t>Advanced digital simulation</t>
  </si>
  <si>
    <t>Simulations are generally done in batch and without good fidelity to system engineering concepts.</t>
  </si>
  <si>
    <t>Higher levels of design effectiveness, better customer requirements satisfactions, and lower engineering change costs</t>
  </si>
  <si>
    <t>Cloud (HPC), BDA, AR/VR and cognitive</t>
  </si>
  <si>
    <t>Simulation tightly integrated with the model and with awareness of the codependencies between mechanical, electrical, and software engineering</t>
  </si>
  <si>
    <t>Product Line Engineering</t>
  </si>
  <si>
    <t>Bill of features</t>
  </si>
  <si>
    <t>Engineering processes are focused on bill of material creation, but with more value deriving from digital (software), this approach is inadequate</t>
  </si>
  <si>
    <t>Higher levels of design effectiveness, lower software development costs, and lower engineering change costs</t>
  </si>
  <si>
    <t>Cloud, social, and BDA</t>
  </si>
  <si>
    <t>The ability to identify features contained in one software code base integrated with traditional mechanical and electrical design approaches</t>
  </si>
  <si>
    <t>Requirements management</t>
  </si>
  <si>
    <t>Companies tend to run specialized packages that focus on one set of static requirements at the beginning of the engineering process.</t>
  </si>
  <si>
    <t>Social, BDA, and mobile</t>
  </si>
  <si>
    <t>Dynamic capture of requirements from external and internal services with integrating to spiral or iterative engineering processes similar to agile software development</t>
  </si>
  <si>
    <t>Cost analysis</t>
  </si>
  <si>
    <t>Cost analysis is done as a separate batch process.</t>
  </si>
  <si>
    <t>Higher levels of design effectiveness, lower product costs, and lower engineering change costs</t>
  </si>
  <si>
    <t>Cloud, BDA, social, and cognitive</t>
  </si>
  <si>
    <t>Should cost models for capabilities (e.g., investment casting) and supplier pricing history that allow for real-time economic evaluations of engineering decisions</t>
  </si>
  <si>
    <t>Life-Cycle Analytics</t>
  </si>
  <si>
    <t>System engineering validation</t>
  </si>
  <si>
    <t>Simulation and validation are done in batches, with no evaluation of engineering efficacy in the context of full system engineering.</t>
  </si>
  <si>
    <t>Cognitive, cloud (HPC), and AR/VR</t>
  </si>
  <si>
    <t>Cognitive tools connected to the digital twin that gives the engineer immediate feedback on the efficacy of engineering choices in the context of full systems engineering</t>
  </si>
  <si>
    <t>Quality and compliance</t>
  </si>
  <si>
    <t>FMEA is a best practice process that is not implemented consistently.</t>
  </si>
  <si>
    <t>Higher levels of design effectiveness, lower cost of adverse quality, and lower engineering change costs</t>
  </si>
  <si>
    <t>Cloud, BDA, cognitive, and social</t>
  </si>
  <si>
    <t>An informed analysis of potential failures through simulation and historical performance</t>
  </si>
  <si>
    <t>Case-based learning</t>
  </si>
  <si>
    <t>There is very little informed feedback analysis on engineering performance beyond scorecards/dashboards.</t>
  </si>
  <si>
    <t>Higher levels of design effectiveness, focused innovation, and higher customer satisfaction.</t>
  </si>
  <si>
    <t>Cloud, BDA, and cognitive</t>
  </si>
  <si>
    <t>The ability to capture engineering actions and outcomes to better evaluate engineering performance and to suggest courses of action based on past results; an engineering feedback analysis</t>
  </si>
  <si>
    <t>Knowledge-based Medicine</t>
  </si>
  <si>
    <t>Manufacturing - TOVC</t>
  </si>
  <si>
    <t>Technology as a Service</t>
  </si>
  <si>
    <t>Manufacturing - AOVC</t>
  </si>
  <si>
    <t>Collaborative Innovation</t>
  </si>
  <si>
    <t>Manufacturing - BOVC</t>
  </si>
  <si>
    <t>Engaging Consumer Experience at Scale</t>
  </si>
  <si>
    <t>Energy as a Service – Any part of the utility value chain will be able to safely deliver retail, generation, or distribution that satisfies customers consumption needs.  This includes managing the transmission grid, commodity market, support for distributed energy, renewable resources, and regulatory demands.</t>
  </si>
  <si>
    <t>Agile Energy– Exploration, transportation, and production of oil &amp; gas products in an environment of price and regulatory instability.</t>
  </si>
  <si>
    <t>Experiential Retail</t>
  </si>
  <si>
    <t>Hugh Ujhazy</t>
  </si>
  <si>
    <t>Smart Laboratory</t>
  </si>
  <si>
    <t>Anytime, anywhere (ATAW) mobile access</t>
  </si>
  <si>
    <t>Some laboratory instrumentation has the potential to deliver insights to scientist's mobile platform.  Solutions are discrete and isolated.</t>
  </si>
  <si>
    <t>Mobile platforms enable anytime, anyplace data, instrument, and ELN access</t>
  </si>
  <si>
    <t>Real-time process, experiment, and research tracking at the lab and program levels</t>
  </si>
  <si>
    <t>Transparent Supply Chain</t>
  </si>
  <si>
    <t>Serialization and track and trace</t>
  </si>
  <si>
    <t>Mobile devices for 2D bar code, cloud-based track and trace systems, analytics and revenue management software</t>
  </si>
  <si>
    <t>Cold chain/IoT data records</t>
  </si>
  <si>
    <t>Biologics and specialty drugs require transportation and storage within controlled temperature ranges.</t>
  </si>
  <si>
    <t>Preservation of drug effectiveness and safety, extension of expiry.</t>
  </si>
  <si>
    <t>IoT and associated cold chain network technologies are helping life science companies maintain safety and effectiveness while intelligently deploying inventory.</t>
  </si>
  <si>
    <t>R&amp;D Collaborative Infrastructure</t>
  </si>
  <si>
    <t>Comprehensive eClinical Platforms</t>
  </si>
  <si>
    <t>By integrating individual applications into a comprehensive eClinical solution, data across applications can more transparently extract safety and efficacy insights that can accelerate trial progress and protect patients.</t>
  </si>
  <si>
    <t>Conduct of a clinical trial in support of bringing a new drug to market is becoming increasingly democratized through CRO service providers and the availability of comprehensive eClinical solutions offered via PaaS.</t>
  </si>
  <si>
    <t>Customer data</t>
  </si>
  <si>
    <t>Regulatory compliance and basis for omni-channel marketing efforts</t>
  </si>
  <si>
    <t>MDM, cloud, data as a service</t>
  </si>
  <si>
    <t>It is universally applied in the U.S. market for aggregate spend compliance but can be used for specialized marketing.</t>
  </si>
  <si>
    <t>Sales and marketing efforts that can be targeted to HCP specialty, prescribing habits, and affiliations</t>
  </si>
  <si>
    <t>Analytics, big data, cloud, MDM</t>
  </si>
  <si>
    <t>Most LS companies subscribe to one or more databases but have not integrated with CRM and multichannel.</t>
  </si>
  <si>
    <t>Product data and IDMP compliance</t>
  </si>
  <si>
    <t>Assisting pharmacovigilance efforts, reducing counterfeiting, and allowing for tracking of product</t>
  </si>
  <si>
    <t>MDM, cloud, IoT (later for track and trace)</t>
  </si>
  <si>
    <t>The standardization of MDM for product SPOR data and central data repository will foster drug safety and product identification.</t>
  </si>
  <si>
    <t>Clinical trial operational excellence</t>
  </si>
  <si>
    <t>While processes are in place for severe adverse drug events, more subtle indicators of potential safety issues can be buried in disparate data silos.</t>
  </si>
  <si>
    <t>The ability to analyze all trial data in real time provides a continuing opportunity to monitor for existing patient risk factors and identify new ones that can threaten patient safety.</t>
  </si>
  <si>
    <t>Leveraging Social Communications</t>
  </si>
  <si>
    <t>Clinical trial recruitment</t>
  </si>
  <si>
    <t>With regulatory guidance in place, life science companies are looking to leverage social communications to better connect with patients, including clinical trial recruitment.</t>
  </si>
  <si>
    <t>Better engage with patients and more efficiently recruit patients for clinical trials by direct outreach.</t>
  </si>
  <si>
    <t>2017 Update</t>
  </si>
  <si>
    <t>Outcome-Based Urban Digital Transformation</t>
  </si>
  <si>
    <t>Economic Development and Civic Engagement</t>
  </si>
  <si>
    <t>Augmented Arts, Culture, and Tourism</t>
  </si>
  <si>
    <t>Smart kiosks</t>
  </si>
  <si>
    <t>There is little interactive information on busy city streets. Visitors and residents can use multiple apps on devices to search for information, but there isn't a consolidated way to access nonemergency and emergency services and local information.</t>
  </si>
  <si>
    <t>Cities are looking for new revenue opportunities, ways to provide ubiquitous public WiFi, market local business, and provide quick access to services and information to the public on the street.</t>
  </si>
  <si>
    <t>Smart kiosks are specifically designed units, most of which include (interactive) display panels, WiFi signaling, and emergency call services.</t>
  </si>
  <si>
    <t>Smart kiosks provide a public, one-stop shop for emergency and nonemergency services, local transportation, business, and other relevant information. They typically offer phone charging and free public WiFi and use advertising as a revenue model.</t>
  </si>
  <si>
    <t>Interactive experiences</t>
  </si>
  <si>
    <t>Tourism is a major economic force in many cities around the world, and there is global competition to attract tourists and daily visitors and increase their spending on local services, events, and businesses. There is some limited movement to using augmented reality (AR) tools to enhance the urban experience, from using your smartphone for augmented reality to interacting directly with physical infrastructure, like lights, via tweets or mobile apps.</t>
  </si>
  <si>
    <t>To increase the attractiveness, services, and economic opportunities of a city by enhancing the city experience with augmented reality. From local attractions to better city navigation and information, an AR overlay can provide a unique experience.</t>
  </si>
  <si>
    <t>AR/VR hardware such as screenless viewers, tethered head-mounted displays (HMDs), and standalone HMDs, smartphones, and tablets, digital content, and graphics software</t>
  </si>
  <si>
    <t>To enhance the experience of the public by using augmented reality tools to provide an additional overlay of information and digital experience to the physical environment. For tourists and visitors, AR apps can provide gamifications for all ages, personalize experiences, and offer mobile payments.</t>
  </si>
  <si>
    <t>Connected museums</t>
  </si>
  <si>
    <t>The majority of museums worldwide offer some hands-on experiences, visual aids, as well as traditional static viewing of works of art. Most museums are not digitally enabled though some have been experimenting with adding Bluetooth devices and mobile apps to enhance the educational experience. Large museums also may have traffic flow issues with people crowding at the big attractions.</t>
  </si>
  <si>
    <t>To aid visitors to museums with a deeper understanding and interaction with displays and objects of arts by providing the ability to access information via mobile apps for each piece or artist using Bluetooth or other connected devices, to gamify the experience, and to help visitors more smoothly navigate a museum. The result is increased visitors, memberships, and sponsorships.</t>
  </si>
  <si>
    <t>Bluetooth beacon and other short-range radio technologies, sensors and video cameras, mobile apps, content management software, AR, and gaming software</t>
  </si>
  <si>
    <t>Connected museums use mobile apps to connect with in-museum sensors and systems to provide a more interactive, high-content visitor experience. Visitors are connected via multiple mediums and experience pop-ups that provide information on piece of arts, museums quests, earning points and badges, and assistance in finding items and managing the flow of traffic.</t>
  </si>
  <si>
    <t>Intelligent event management</t>
  </si>
  <si>
    <t>Marches, protests, rallies, concerts, fairs, and other large events present challenges to local governments in terms of crowd management, emergency response, and public safety as populations swell in a city area beyond typical capacity, straining resources. Oftentimes, wireless and phone networks become overloaded and so those means of communication (text, voice, mobile alerts) are limited.</t>
  </si>
  <si>
    <t>To provide a safe, secure, and convenient event experience.</t>
  </si>
  <si>
    <t>Drones, video cameras, mobile response units, big data analytics, digital signage, and mobile apps</t>
  </si>
  <si>
    <t>Intelligent event management uses technologies such as drones/UAVs, video analytics, and digital signage to assist event managers, volunteers, and first responders to take proactive and preventative action for crowd control, traffic management, public safety, and emergency response while providing event attendees information for a safer and most pleasant experience.</t>
  </si>
  <si>
    <t>Civic Engagement</t>
  </si>
  <si>
    <t>Digital equity</t>
  </si>
  <si>
    <t>Around the world, and within major urban areas, there are significant pockets of underserved populations that do not have access to the internet. As more and more services are provided digitally by governments, as more jobs require digital profiles and resumes, and as more learning happens online and via digital mediums, this lack of access restricts these groups of people from upward mobility.</t>
  </si>
  <si>
    <t>To increase the availability of affordable, high-speed internet access for all communities in a city, with a particular focus on underserved areas, and ultimately, increase internet usage in homes and in those communities.</t>
  </si>
  <si>
    <t>Public WiFi, free WiFi hotspot, municipal broadband, and fiber-to-the-home initiatives that may be subsidized</t>
  </si>
  <si>
    <t>Smart communities work to provide affordable, high-speed internet access for all residents, focusing on bringing off-line communities online and increasing internet usage. These initiatives focus on providing public WiFi, free WiFi hotspots, and municipal broadband initiatives to underserved urban areas. This is closely linked with digital literacy.</t>
  </si>
  <si>
    <t>Next-gen nonemergency services</t>
  </si>
  <si>
    <t>Cities began setting up nonemergency call centers to offload calls for services from emergency systems. These systems have developed to multimodal citizen engagement and operational tools for cities.</t>
  </si>
  <si>
    <t>To collect information on nonemergency issues directly from the public via a variety of methods such as mobile apps, social media, texting, as well as phone calls, to respond to calls for services in an efficient manner, improve customer service, and provide proactive information to residents. A key goal is to provide more services online and via other means than more expensive call centers.</t>
  </si>
  <si>
    <t>Call/contact centers, web self-service, social media, text services, mobile apps, work order systems, and field workers' apps and devices</t>
  </si>
  <si>
    <t>Next-gen nonemergency services offer the ability for the public to interact with the city via web self-service, mobile apps, social media sites, email, chat, text, and phone. The public can proactively report issues and make services requests for road repairs, street light issues, trash collection, graffiti, and other types of issues. Government organizations personalize mass communications to residents, alerting them via websites, texts, social media, and mobile apps to issues that affect daily life such as trash pickup and school closings. Crowdsourced information can also be included.</t>
  </si>
  <si>
    <t>Omni-channel city portals</t>
  </si>
  <si>
    <t>Many governments, several at the country level such as the United Kingdom, have worked to consolidate all government information into one website for information and transaction, linking users to multiple services without having to go to each department individually. While helpful, these websites often link to distinct separate departmental websites and most lack a clear and easy user experience for navigation.</t>
  </si>
  <si>
    <t>To provide a one-stop shop for access to government services and information to make it easier and more convenient for users to conduct business with government.</t>
  </si>
  <si>
    <t>Cloud services, content management applications, data management, publishing software, enterprise portals, and online payment systems</t>
  </si>
  <si>
    <t>Omni-channel city portals consolidate local government departments to enable users to see all information (policies, open data, alerts, and statistics) as well as access digital services, such as paying a parking ticket or filling out forms. Next-gen eGov portals also add on mobile access and interactive features that move beyond simple transactions to offerings like contextualized search and resident online accounts.</t>
  </si>
  <si>
    <t>Open data</t>
  </si>
  <si>
    <t>Government organizations have massive amounts of information stored in a multitude of systems, databases, and spreadsheets with more data being created and collected every day, from paper forms to connected devices to crowdsourced information. There has been pressure on governments, and in particular, local government, to be more transparent with their residents, and therefore, more accountable. Thus arose the open data movement, a key aspect of the government digital transformation that was unfolding in Smart Cities.</t>
  </si>
  <si>
    <t>Goals include improving civic engagement, tracking performance, sharing data within government and outside government, and spurring innovation.</t>
  </si>
  <si>
    <t>Metadata-driven platform for developing applications that tie together capabilities such as team collaboration, content and document management, enterprise search, business intelligence, and workflow and business process management</t>
  </si>
  <si>
    <t>Open data is typically provided by platforms that provide a software solution for the express purpose of sharing government data online with those outside and inside government. Visualization tools often help users understand the data. Oftentimes, these open data sets are accompanied by policies or guidelines from the government entity on its open data strategy and mission and data governance processes and on how the data can be used, shared, and referenced.</t>
  </si>
  <si>
    <t>Smart parking</t>
  </si>
  <si>
    <t>Stadiums are important attractions in many cities, drawing large crowds and providing business to many local businesses. Many stadiums are supported by the city with tax incentives and other deals that make it important for a city to get a return on the investment with a better attendee experience. Parking is a key aspect of the attendee experience, as well as managing traffic impact on the community. Smart parking guides attendees to spots to ease traffic, enable better pedestrian traffic, and provide a revenue source.</t>
  </si>
  <si>
    <t>Sensors, radar, mobile phones and devices, mobile apps, digital signage, connected vehicles, and analytics</t>
  </si>
  <si>
    <t>Smart stadiums use the latest in connected technologies to provide a better visitor experience. With digital displays and mobile apps, fans can get real-time access to stats, immediate replays, parking and seat routing, directions to closest and least busy bathrooms, in-seat ordering and concessions directions, with alerts, promotions, and coupons.</t>
  </si>
  <si>
    <t>Smart concessions</t>
  </si>
  <si>
    <t>Stadiums are important attractions in many cities, drawing large crowds and providing business to many local businesses. Many stadiums are supported by the city with tax incentives and other deals that make it important for a city to get a return on the investment with a better attendee experience. A key revenue source for stadiums are concessions sales from food, drinks, and clothing and other fan novelties.</t>
  </si>
  <si>
    <t>Broadband wireless connectivity, Bluetooth beacons, digital displays and kiosks, mobile apps, social media, cloud computing, analytics, and real-time operations center</t>
  </si>
  <si>
    <t>Sustainable Planning and Administration</t>
  </si>
  <si>
    <t>Digital Administration</t>
  </si>
  <si>
    <t>Smart City platforms</t>
  </si>
  <si>
    <t>Cities have multiple platforms for various functions, but little that offers a citywide view into operations, or one that brings together data from disparate sources, especially from sensors and other devices, for analysis and subsequent recommendations for actions across multiple departments.</t>
  </si>
  <si>
    <t>A Smart City platform seeks to optimize operations, improve urban life, and increase citizen engagement through secure real-time data intelligence, intra-agency collaboration, and new service offers.</t>
  </si>
  <si>
    <t>Sensors, edge devices, data analytics and visualization software, networks, cloud computing, collaboration tools, and business process rules</t>
  </si>
  <si>
    <t>A Smart City platform interconnects the physical and digital world across one or more domains, connecting new and legacy applications, and edge data collection devices (sensors, video cameras) that exist on city assets providing a holistic view of the city's infrastructure for improved management and control.</t>
  </si>
  <si>
    <t>Connected back office</t>
  </si>
  <si>
    <t>Decades old systems of record, built in a pre-digital era, run many local government departments, using outdated business assumptions and models. These systems are brittle, cobbled together, and hard to retrofit, and given their outdated assumptions and design, they cannot support the requirements to transform the current labor force to take on redefined, digital information–centric roles. Connected back office replaces today's systems of record with new systems of intelligence, which retain the core capabilities while layering in new autonomic and predictive intelligence assets.</t>
  </si>
  <si>
    <t>To transform the platform tier for core ERP applications to enable government to support the new, information-centric environment. Drive cost reduction and process efficiency across the organization (e.g., by cutting cost per transaction). Enable or drive organizational agility (e.g., by allowing the organization more easily to scale up or down its business units and to acquire or divest units faster and cheaper). Identify new revenue streams and help the organization quickly mine these streams.</t>
  </si>
  <si>
    <t>Machine learning, cloud computing, predictive analytics, process automation, new UX design with natural language processing, and mobile-first design</t>
  </si>
  <si>
    <t>Connected back-office tools will help local government develop a new platform layer for financial, human capital, supply chain, and customer services core applications. These systems will become more intelligent by leveraging machine learning (ML) and predictive analytics on massive data sets to enable innovative products and services and higher employee productivity, and capable of learning from exceptions and adapting business rules, allowing users to discover insights, better predict and plan for outcomes, recommend next best steps, and automate processes. The user experience (UX) will change as assistive, collaborative conversational styles (with a mobile-first design) driven by advances in natural language processing (NLP) and machine learning are used.</t>
  </si>
  <si>
    <t>Digital legislating</t>
  </si>
  <si>
    <t>While legislators and support staff heavily use digital libraries and mobile devices, the legislative process itself is largely paper based around the world.</t>
  </si>
  <si>
    <t>Digital content such as legislative dockets, laws, legal policies and procedures, analytics and performance metrics of constituents' information, social media, networking and device and network security, and digital document protection</t>
  </si>
  <si>
    <t>Digital legislating adds a digital layer to the legislative process by supplementing papers with digital legislative dockets and policies and operating procedures, online current news and information systems, and a dashboard view or key performance metrics of constituent preferences.</t>
  </si>
  <si>
    <t>Sustainable Land Use</t>
  </si>
  <si>
    <t>Data-driven urban planning</t>
  </si>
  <si>
    <t>Leveraging big data, predictive models, and economic measures, land use planning can be improved, incorporating the movement patterns of urban dwellers and visitors, population distribution dynamics, and desires for economic growth and sustainability.</t>
  </si>
  <si>
    <t>Mobile devices, mobile apps, GPS, big data analytics, cloud, digital twin technologies, and predictive models</t>
  </si>
  <si>
    <t>With the use of personal (yet anonymous) data on urban behavior, combined with other elements of big data, predictive models and economic measures and land use planning and regulations, and thus urban life, can be improved for sustainability, equity, economic growth, inclusion, and other goals of smart cities.</t>
  </si>
  <si>
    <t>Digital permitting, licensing, and inspections</t>
  </si>
  <si>
    <t>Digital permitting, inspections, and licensing improve the efficiency of core municipal functions by leveraging real-time information and in-field technologies. Submissions of requests and data are simplified; building inspectors in the field use special software on mobile devices where findings are instantly uploaded; and systems can readily call up historic data for a given location while at that location. Less paper is generated and entire processes are handled in a more effective way for both city agencies and residents and developers.</t>
  </si>
  <si>
    <t>Municipal permitting, inspection, and licensing processes are often burdensome to owners and developers, as well as the city workers that execute these functions. Digitizing these functions allows for streamlined operations in these areas, making requests, findings, and outcomes faster and with greater accuracy.</t>
  </si>
  <si>
    <t>Mobile devices, mobile apps, GPS, payments systems, and digitized and geo-referenced historical data</t>
  </si>
  <si>
    <t>Digital permitting, inspections, and licensing improve the efficiency of core municipal functions by leveraging real-time information and in-field technologies to include mobile devices on which inspectors can instantly report and file findings while in the field, which are instantly uploaded to the cloud. Faster and more efficient processes benefit city agencies with reduced cost of operations and improved reliability of data and benefit property owners and developers through the streamlined processes afforded by technology.</t>
  </si>
  <si>
    <t>With the advent of a censored, connected city, the possibility of analyzing the process, information, and resources of an entire city, via a digital twin, is becoming a reality.</t>
  </si>
  <si>
    <t>To understand the city operations at a systemic level for improvements in operations, processes, resource use, policy development, and infrastructure.</t>
  </si>
  <si>
    <t>3D modeling and design, sensors, video, analytics, GPS, collaboration platforms, open data platforms, simulation software, and cloud computing</t>
  </si>
  <si>
    <t>In Smart Cities, a Digital twin refers to a digital model, or version, of the physical assets in a city. Digital twins represent a 3D model of city systems from infrastructure like buildings and transportation to the movement of people, things, and resources (e.g., water) using sensors installed on physical objects. Digital twins allow not only to understand the present but also make predictions about future behaviors in city systems.</t>
  </si>
  <si>
    <t>Community Resiliency</t>
  </si>
  <si>
    <t>Connected neighborhoods</t>
  </si>
  <si>
    <t>City neighborhoods are currently less connected than they could be, missing opportunities to track and monitor relevant issues, share and trade goods and services, increase community safety, and so forth.</t>
  </si>
  <si>
    <t>Leverage technology and process to better connect individuals within a given community on matters of importance to the community and to enable civic engagement via sharing initiatives, community forums, and so forth.</t>
  </si>
  <si>
    <t>Data integration tools, collaborative tools, GPS-enabled interactive civic apps, and location-specific social media platforms</t>
  </si>
  <si>
    <t>Connected communities leverage technology to eliminate the barriers to civic participation, connected people with a neighborhood/community geographical area, or via a collective interest.</t>
  </si>
  <si>
    <t>Reliability as a service</t>
  </si>
  <si>
    <t>Distributed energy resources (DER) and microgrids are smaller power sources that can be aggregated to provide power necessary to meet regular demand. DERs are owned by customers (nonutility organizations) and the utility has little control or visibility into its operation. It is a large capital expense for the customer to install and a significant operating expense. All generation assets at customer sites are either on the grid or off of it. There is little availability to automatically have campus-type generation automatically access or isolate from/to the grid.</t>
  </si>
  <si>
    <t>As the electricity grid continues to modernize, DER such as storage and advanced renewable technologies can help facilitate the transition to a smarter grid. For cities, microgrids and DER can provide resilience if the grid service is interrupted.</t>
  </si>
  <si>
    <t>Smart meters, smart grid components, grid analytics, customer information systems, GIS, social, and cognitive; smart grid components, controllers, SCADA, grid analytics, and cloud.</t>
  </si>
  <si>
    <t>DERs and microgrids can be self-sustaining for power generation and distribution within a small area. These microgrids can be isolated from the grid or used to support the grid as a distributed energy resource. Manage microgrids as a local energy service and as a reliable resource to help operate the grid.</t>
  </si>
  <si>
    <t>Data-Driven Public Safety</t>
  </si>
  <si>
    <t>Proactive Social Services</t>
  </si>
  <si>
    <t>Data-driven social services</t>
  </si>
  <si>
    <t>Social services organizations are frequently in reactive modes, coping with large caseloads per worker and dealing with crises well after a number of triggers and warning signs have arisen.</t>
  </si>
  <si>
    <t>To proactively collect and analyze data to understand the factors that put individuals at social risk and implementing processes for intervention and prevention. And, includes measuring outcomes and success factors.</t>
  </si>
  <si>
    <t>Predictive analytics and mobile workforce tools (tablets, smart phones, and social service–specific software)</t>
  </si>
  <si>
    <t>Preventative analytics allow social services organizations to better manage their caseload by proactively tracking at-risk individuals and connecting them with the right services before crisis points.</t>
  </si>
  <si>
    <t>Connected field workers</t>
  </si>
  <si>
    <t>Field workers in a number of subverticals (social services, healthcare, inspections, emergency management) often struggle with paper-based legacy systems — case files, inspection reports, and so forth — which wastes valuable time and effort.</t>
  </si>
  <si>
    <t>Connected field workers are able to use mobile and GPS-enabled devices with specific mobile applications to manage their case files and clients while not in the office setting. Much more efficient, these tools create a real-time or near-real-time operating picture that can be shared appropriately.</t>
  </si>
  <si>
    <t>Wearables, tablets, ruggedized tables, smart phones, augmented reality tools, location-based (GIS enabled) apps and services, and remote video</t>
  </si>
  <si>
    <t>Connected field workers draw on mobile, cloud, and analytical tools to work with social services clients in their homes or other non-office settings. Digital case files and other applications support all aspects of their work.</t>
  </si>
  <si>
    <t>Smart Emergency Management</t>
  </si>
  <si>
    <t>Cities, towns, communities, and regions are responding to a growing number of natural and human-made disasters (floods, fires, tsunamis, oil spills, terror attacks, etc.) with little preparation, mitigation, and advance notice; this leads to far greater instances of human loss, injury, and damage to infrastructure, property, and the environment.</t>
  </si>
  <si>
    <t>Prevention of loss of life, injury, damage to property and infrastructure; minimizing financial loss; and faster recovery</t>
  </si>
  <si>
    <t>IoT sensors, big data analytics solutions, mobile-enabled apps, and cloud</t>
  </si>
  <si>
    <t>Early warning systems allow city administration, in conjunction with emergency management personnel, to detect and respond, as early as possible, to the onslaught of a natural or man-made disaster. This allows city officials to alert residents, halt critical infrastructure (such as trains or subways) to minimize impact, reroute traffic, and deploy resources as quickly as possible.</t>
  </si>
  <si>
    <t>Fire fighters enter buildings or sites with incomplete or partial information about the types of materials, components, and chemicals involved in a given fire incident. While they wear protective clothing and gear to counteract this, understanding what chemicals and components are involved is instrumental to fire, police, and nearby residents, among others.</t>
  </si>
  <si>
    <t>Better situational awareness, minimization of personal injury, and damage to property and infrastructure</t>
  </si>
  <si>
    <t>IoT sensors, analytics, robotics, and cloud</t>
  </si>
  <si>
    <t>IoT-enabled sensors can provide critical information about the harmful chemical components involved in fires as well as heat levels and prediction of fire patterns; this helps mitigate damage to citizens, officers, and fire fighters. Robotics are being leveraged as conduits for sensors.</t>
  </si>
  <si>
    <t>Next-gen emergency management</t>
  </si>
  <si>
    <t>Today's 9-1-1 environment is limited to the transfer of voice calls and is lacking in value-added information like geospatial location, video, and images and unable to incorporate common personal communication tools like texting, social media, and image and video transfer. Text, for example, can be used in situations in which a victim needs to remain silent, such as a home invasion in progress. Sending an image or video of a tractor trailer roll-over can ensure first responders send the correct heavy equipment to save lives and clear the area quickly.</t>
  </si>
  <si>
    <t>Dramatically improve situational awareness, community safety and resilience, and the more efficient use of resources</t>
  </si>
  <si>
    <t>Cloud-based dispatch and emergency response, advanced analytics, text, photo and video analytics, and mobile-enabled rich media transfer</t>
  </si>
  <si>
    <t>A combination of 3rd Platform technologies allows first responders to collect better information, enhance situational awareness, manage digital evidence from new sources, and deploy resources more effectively and quickly.</t>
  </si>
  <si>
    <t>Data-Driven Policing</t>
  </si>
  <si>
    <t>Real-time crime centers</t>
  </si>
  <si>
    <t>For most cities, responding and investigating crime is an overly manual, HR-intensive, nonautomated process that inefficiently connects the dots between various departments, resources, and/or jurisdictions. Time delays frequently lead to loss of life, unapprehended criminals, and the perpetuation of further crime as a result. A variety of "real-time centers" — real-time intelligence centers (RTICs), real-time operations centers (RTOCs), and real-time crime centers (RTCCs) — have emerged to manage timely information integration. While this is predominantly deployed in the midsize to larger municipalities, real-time centers are demonstrating quicker response times and better case resolution and outcomes.</t>
  </si>
  <si>
    <t>Increase situational awareness, decrease time to respond to an event, fight crime across jurisdictions, speed information transfer between agencies, identify patterns more quickly, identify and track suspects more quickly, automate criminal investigations, and use better evidence.</t>
  </si>
  <si>
    <t>Video analytics solutions, mobile-enabled situational awareness tools, visualization and GIS tools, video walls, advanced analytics, recognition software (facial, license plate, palm, gait), cognitive, database, cloud, and IoT solutions</t>
  </si>
  <si>
    <t>Leveraging a suite of advanced analytically driven, real-time visualization, and investigation tools, RTOCs seek to automate the investigation and response processes, as well as lessening the amount of time for information transfer to occur.</t>
  </si>
  <si>
    <t>Officer wearables</t>
  </si>
  <si>
    <t>Globally, there has been a movement to adopt video to monitor public safety incidents and to create transparency in law enforcement operations. In the United States, a number of high-profile instances of officer-involved shootings and the resulting social unrest has placed pressure on police departments to justify their actions and restore confidence in their professionalism. Beyond video, there are small pilots of other officer wearables, such as sensor holsters to automatically detect when a gun is drawn, sensors on guns themselves, and instrumented vests to track body temperature, heart rate, and other factors.</t>
  </si>
  <si>
    <t>Body-worn cameras are used to quickly collect key digital evidence, improve the behavior of both officers and residents, enhance trust, improve transparency, expedite guilty pleas and complaints resolutions, increase conviction rates, and decrease litigation costs. The majority of recent BWC pilots statistically demonstrate that BWC decreases the likelihood of the "use of force" and number of complaints against police conduct.</t>
  </si>
  <si>
    <t>Body-worn video cameras (BWC), other wearable devices, cloud storage, traditional storage, digital evidence management solution, analytics, and IoT</t>
  </si>
  <si>
    <t>BWC and other officer wearables transform police-resident-environment interactions by creating a video recording, or other real-time data collection, of events as they unfold. Body-worn video cameras are devices that record audio and video of interactions with residents, suspects, and victims and are currently the most common officer wearable.</t>
  </si>
  <si>
    <t>Data sharing and interoperability</t>
  </si>
  <si>
    <t>Digital evidence management, across multiple agencies and jurisdictions, is imperative to public safety and to crime prevention and mitigation, but such sharing is hindered by culture, operational protocols, privacy concerns, and cost.</t>
  </si>
  <si>
    <t>By leveraging secure cloud solutions, numerous agencies, across multiple jurisdictions, can share information and data to better enhance community safety and also to understand the key events or triggers — warning signs in effect — that indicate that residents are behaving in a manner that means they will soon be arrested or apprehended by police.</t>
  </si>
  <si>
    <t>Cloud, advanced/predictive analytics, videoconferencing, and cognitive</t>
  </si>
  <si>
    <t>Community safety organizations are leveraging interoperable data solutions to work across departmental boundaries, jurisdictional siloes, and geographical limits to aggregate information to provide the appropriate resource to intervene early, keeping at risk individuals out of the system, and reduce calls for service for law enforcement.</t>
  </si>
  <si>
    <t>Visual surveillance and analysis</t>
  </si>
  <si>
    <t>Cities and states are managing an exceptionally diverse and growing inventory of video information sources, including municipal and commercial CCTV feeds, home surveillance systems, traffic management videos, in-car and body-worn video in law enforcement, and citizen video sources. With this comes a rapid increase in the aggregate amount of video data. State and local governments are turning to video analytics solutions to cope with the volume of information and data at their disposal.</t>
  </si>
  <si>
    <t>Video surveillance and analysis solutions play an integral part in processing large amounts of video to isolate important information from the noise, given the growing amount of visual data. Visual analytics solutions replace manual monitoring and visual image searches with technology for faster and more accurate data processing.</t>
  </si>
  <si>
    <t>Video analytics solution; advanced analytics; and recognition software (facial, license plate, palm, gait), cloud, and mobile</t>
  </si>
  <si>
    <t>As organizations increasingly struggle with the volume, variety, and velocity of video information, smart surveillance and video analytics solutions are integral to managing the flow of real-time information and the ability to create actionable information baselines.</t>
  </si>
  <si>
    <t>Resilient Energy and Infrastructure</t>
  </si>
  <si>
    <t>Nonrevenue water (NRW) management</t>
  </si>
  <si>
    <t>Nonrevenue water refers to water that has been produced but is "lost" before reaching the consumer, either through leaks or water that is unaccounted for because of metering inaccuracies. Currently, NRW management process is mostly reactive. It is estimated that in the United States alone, reducing NRW losses by half would generate $2.9 billion and provide water to an additional 90 million residents.</t>
  </si>
  <si>
    <t>Remote monitoring of NRW can be achieved by using a variety of sensor technologies or historical pattern analysis.</t>
  </si>
  <si>
    <t>Solution components include IoT sensors, wireless, big data analytics, processor capacity, memory, communication network module(s), device management software, and meter data management software</t>
  </si>
  <si>
    <t>Smart NRW leverages technology to detect leakages earlier, prevent leaks, proactively fix and maintain equipment, and to pinpoint aberrant patterns in water usage to flag metering inaccuracies.</t>
  </si>
  <si>
    <t>Water quality monitoring</t>
  </si>
  <si>
    <t>Manual water sample collection to test for turbidity, Ph, pollutants, metals, and temperature is a time-consuming and non-comprehensive undertaking.</t>
  </si>
  <si>
    <t>Smart water quality systems gather data from multiple sources including the watershed, treatment plants, and testing equipment. Real-time visualization and modelling tools provide a nuanced understanding of pollution and water quality issues and impact.</t>
  </si>
  <si>
    <t>IoT, big data analytics, dashboards, public alerting, data visualization, GIS modelling, and smart meters</t>
  </si>
  <si>
    <t>Smart water quality solutions measure and track water quality throughout the urban water infrastructure, preventing contamination, containing hazards, providing real-time information to residents, complying with regulations, and contributing positively to environmental sustainability.</t>
  </si>
  <si>
    <t>Sustainable Infrastructure</t>
  </si>
  <si>
    <t>Smart indoor lighting</t>
  </si>
  <si>
    <t>Many government buildings strive to reduce the costs of operations, and electricity is a key cost. To reduce spending, as well as meet green energy targets and sustainability targets, municipalities are looking to smart building technologies. Replacing lights with light-emitting diode (LED) or implementing sensor-based lights is the easiest retrofit.</t>
  </si>
  <si>
    <t>Smart indoor lighting's goal is primarily to reduce energy use and associated costs by automatically turning off lights in empty rooms and lower lights at low occupancy times. Lights can also be used to assist in emergency situations.</t>
  </si>
  <si>
    <t>LED lights, wireless networks, cloud-based monitoring platforms, building management systems, and analytics tools</t>
  </si>
  <si>
    <t>Smart indoor lighting optimizes lighting systems for government buildings to provide high energy-efficient outcomes using sensors and software. Lights/ballasts are connected to IP-based networks and controlled/monitored remotely by the building management system, application, business rules to controller, or other means. Integrating/analyzing data (e.g., natural light cycles, room traffic, work schedules) allows lights to be tuned to meet specific objectives. Smart lighting can then be used as an operational resource for communication.</t>
  </si>
  <si>
    <t>Smart Buildings</t>
  </si>
  <si>
    <t>Environmental monitoring</t>
  </si>
  <si>
    <t>Cities want to protect critical infrastructure and areas that have dense populations in an event of sabotage, acts of terror, natural disasters, as well as on a daily basis with the advent of unsafe air particulates, pollution, and so forth. Weather and environmental sensors can provide information for use in population health and emergency services, monitoring air quality, water levels, weather patterns, and so forth.</t>
  </si>
  <si>
    <t>To have real-time, accurate and detailed information on air quality and weather to be able to inform and advice the public on public health issues.</t>
  </si>
  <si>
    <t>Sensors to detect chemical or biological agents, weather monitoring systems, cloud computing, wireless communications, analytics, and monitoring systems</t>
  </si>
  <si>
    <t>Using meteorological, chemical, biological, radiological, nuclear, and explosive sensors to make informed decisions: from stopping or diverting traffic, limiting access to certain geographical areas, or to trigger immediate actions if harmful substances are detected in certain areas so that inspectors can go out and identify the source of pollution to put in place remediation, or to plan for emergency services if there is an immediate or future danger. Analyzing long series of data from meteorological, chemical, biological, radiological, nuclear, and explosive detector to provide valuable information for long-term planning.</t>
  </si>
  <si>
    <t>Smart outdoor lighting</t>
  </si>
  <si>
    <t>Currently, cities spend significant amounts on the electricity for outdoor lights on streets, parks, and so forth. These lights require frequent repair and monitoring, as they last one to two years, so there is also considerable operational costs to manage. Cities are converting to light-emitting diodes (LEDs) for cost and energy savings.</t>
  </si>
  <si>
    <t>The goals of smart outdoor lighting include energy savings from LEDs, operational savings due to LEDs' longer lifespan and remote monitoring and programming capabilities, reduced light pollution, crime reduction, improve road safety, as well as providing a platform for additional Smart City services. Using the existing light pole infrastructure, which is ideal for other sensors and devices, offers another data collection point for street and environmental information such as traffic, pedestrian or bicycle flow, air particulates, and noise pollution.</t>
  </si>
  <si>
    <t>LED lights, wireless networks, cloud-based monitoring platforms, mobile devices for field workers, and sensor packs and other devices, like video that uses light infrastructure (power, elevation, ubiquity)</t>
  </si>
  <si>
    <t>Government or utility-owned lighting infrastructure ubiquitous on city streets, pedestrian and bike paths, in parks and residential neighborhoods that use IP-connected LED lighting to provide remote monitoring, programmable and adaptable dimming and brightening, and intelligent energy metering and billing. The physical infrastructure of the lamp post is used for additional connected devices that are interoperable between devices and systems to both collect and transmit data to the community, utilities, the private sector, and multiple government departments.</t>
  </si>
  <si>
    <t>Smart trash collection</t>
  </si>
  <si>
    <t>Currently, cities have little insight into the state of their public trash bins, which can often get filled to overflowing and create an unpleasant experience for the public. Trash bins are emptied on set schedules regardless of need and often require multiple shifts of workers to manage thousands of bins.</t>
  </si>
  <si>
    <t>The goals of smart trash bins include operational insight into when bins are full and ready to be emptied, on-demand scheduling for operational savings, compacting for better use of bins, and potential use as another WiFi connectivity hotspot.</t>
  </si>
  <si>
    <t>Solar-powered batteries, wireless technologies, pressure and temperature sensors, cloud-based platform for route planning and scheduling, and analytics</t>
  </si>
  <si>
    <t>Smart trash bins are IP-connected infrastructure that use solar power, sensors, and cloud-based platforms to ensure that bins are emptied on demand and as required for a more pleasant experience for the public.</t>
  </si>
  <si>
    <t>Intelligent Transportation</t>
  </si>
  <si>
    <t>Connected and Autonomous Vehicles</t>
  </si>
  <si>
    <t>Autonomous vehicles</t>
  </si>
  <si>
    <t>Currently, this technology is being piloted by various entities; no 100% successful tests yet of fully autonomous driving.</t>
  </si>
  <si>
    <t>Driverless cars create new ownership models, greater transportation accessibility, and reduced number of accidents.</t>
  </si>
  <si>
    <t>Autonomous cars with V2X and cloud</t>
  </si>
  <si>
    <t>Autonomous vehicles will allow cars to be "self-driving," meaning access to all transport services; would impact ownership and demand-based services (taxis, ride hailing/sharing, etc.); and is intended to reduce injuries and fatalities. Driverless cars impact urban transit from public transportation to pedestrian safety to road infrastructure.</t>
  </si>
  <si>
    <t>Vehicle to everything (V2X) connectivity</t>
  </si>
  <si>
    <t>There is ongoing development in connecting vehicles wirelessly to other vehicles, wayside infrastructure, and cloud-based services.</t>
  </si>
  <si>
    <t>Development of smart streets and smart intersections that provide safer, multimodal roads and reduce urban congestion, improved emergency response times, and more efficient routings and information to the driver and occupants.</t>
  </si>
  <si>
    <t>Mobile, cloud, IoT integration with other smart devices like smart traffic signals or emergency dispatching systems</t>
  </si>
  <si>
    <t>Connected vehicles, through the volume and scale of connectivity, are expanding as other technologies develop, such as smart city infrastructure. This use case includes vehicle to vehicle (e.g., city-owned fleets), vehicle to infrastructure (e.g., roadway sensors), and vehicle to government platforms.</t>
  </si>
  <si>
    <t>Advanced public transit</t>
  </si>
  <si>
    <t>Newer technologies include the provision of real-time arrival data of buses or trains for waiting passengers as well as such data provided to and by websites and mobile apps; integration of transit data for passengers with other modal information, better onboard experience to include WiFi, improved safety systems, mobile payment systems, improved fleet and operations management, and better data to make more informed route and service decisions by transit agencies.</t>
  </si>
  <si>
    <t>Improve transportation access and quality of service for people within a community, from better on-time performance, safer operations, real-time information to passengers, more pleasant onboard experience, and service and routes that align with real demand.</t>
  </si>
  <si>
    <t>Mobile apps, GPS, WiFi, cloud, analytics; future potential: autonomous vehicles after being a proven technology and after regulatory approval for transit applications</t>
  </si>
  <si>
    <t>Smart transit integrates capabilities to improve customer information, onboard customer (passenger) experience, safety systems, improved fleet and operations management, and better data to make more informed route and service decisions. Combined, these support greater transit mobility, easier use, and safer and better management of transit resources.</t>
  </si>
  <si>
    <t>Smart Infrastructure and Operations</t>
  </si>
  <si>
    <t>Smart parking systems, for both on-street and garage parking, have been implemented in select neighborhoods in cities. Most cities do not have citywide implementations of systems that detect and guide drivers to vacant spaces, assist with violations tracking, and allow mobile payments.</t>
  </si>
  <si>
    <t>Goals of the smart parking systems include reducing traffic congestion and vehicle emissions, improving parking space turnover, improving convenience by helping drivers find and pay for parking via mobile device, and improving violations collections. Analytics provided to parking operator (and owner, if different) can provide economic activity data as well as traffic information.</t>
  </si>
  <si>
    <t>Sensors, radar, mobile phones/devices, mobile apps, analytics, connected vehicles, and digital signage</t>
  </si>
  <si>
    <t>Smart parking systems are based on sensors, video, or radar to determine the occupancy of a parking space and transmit this information to a nearby driver. Payment capabilities and real-time parking rate changes can also be integrated into the systems; analytics are provided to parking operator.</t>
  </si>
  <si>
    <t>Smart journey planning</t>
  </si>
  <si>
    <t>Drivers are already advised of best routes — in static or predicted conditions — for the best routing between locations, using algorithms and existing GPS services. Community-based information sharing, such as via the app Waze, alerts other drivers on the road about real-time traffic and road conditions, allowing drivers to change their routing as necessary if possible.</t>
  </si>
  <si>
    <t>With real-time information on road and traffic conditions, drivers can route themselves around problem areas, resulting in time and fuel savings for themselves, and from a city perspective, will help alleviate traffic congestion and in turn reduce avoidable environmental pollutants.</t>
  </si>
  <si>
    <t>Mobile phones, mobile apps, GPS, connected vehicles, connected digital signage, analytics, WiFi/Bluetooth, and mobile</t>
  </si>
  <si>
    <t>This technology is continuing to improve and can be enhanced by more smart technology employed such as connected cars and connected streets, mobile apps, and connected digital signage. Journey planning benefits drivers as it helps avoid congestion, resulting in a faster, easier trip, which also results in less fuel expense. It is also good for cities as it automatically routes traffic around problem areas, thus mitigating an even worse situation.</t>
  </si>
  <si>
    <t>Multimodal transit hubs</t>
  </si>
  <si>
    <t>Transit hubs are multimodal centers for passengers across different transport services (bus, long-distance bus, rail, taxi, car share, bicycle, etc.) and integrate real-time information such as arrival time and amenities such as restrooms, food, WiFi, and shelter. Fare media and payment systems could also be included.</t>
  </si>
  <si>
    <t>A transit hub centralizes services and makes transfers between modes and routes easier and creates a gravity of activity at a specific place. It also could provide shelter, heat, and WiFi, making the transit experience more comfortable and productive.</t>
  </si>
  <si>
    <t>Mobile apps, GPS, and WiFi</t>
  </si>
  <si>
    <t>Transit hubs are developing in cities throughout the world — some as simple as a "bus transfer place" with overhead roofs and bus lanes. However, more advanced hubs are full buildings with restrooms and services including WiFi and food. A successful transit center not only makes transfers between routes or modes easier but may increase ridership, improving access to a location while reducing demand for parking spaces.</t>
  </si>
  <si>
    <t>Intelligent traffic management</t>
  </si>
  <si>
    <t>Congestion in cities is worsening. Building new highway lanes generally leads to even more traffic, not less congestion. Smart signaling can help the flow of traffic, remotely or via sensors, allowing a signal sequence to be altered to alleviate congestion at a location. Data from drivers plus cameras and sensors can feed into a traffic management center (local government) or other service (like Waze or Google) to process and return data to drivers in real time to operate their route accordingly to bypass or minimize traffic congestion.</t>
  </si>
  <si>
    <t>Traffic management seeks to minimize congestion on the roadway system, allowing traffic to flow smoothly, ensuring time reliability of the roadway, and minimizing unwanted vehicle emissions into the atmosphere. Safety matter (ice, fog, etc.) can also be identified and transmitted in real time to approaching drivers/vehicles.</t>
  </si>
  <si>
    <t>Cameras, speed sensors, other sensors (e.g., weather, traction), analytics, mobile phones, mobile apps, GPS, and connected vehicles</t>
  </si>
  <si>
    <t>Traffic management systems work to minimize traffic congestion by keep traffic flowing by ensuring traffic signals function to real-time situations and by broadcasting to cloud-based services areas of congestion (e.g., from construction, an accident, or general rush-hour traffic). Services already exist, and as technology develops, more devices and services will be connected, such as traffic signals and cars themselves that could broadcast speed data without the use of street-based sensors, which will further enhance traffic management. In addition, unsafe conditions, such as ice or fog, can be transmitted to a vehicle in real time.</t>
  </si>
  <si>
    <t>Ride hailing/ride sharing</t>
  </si>
  <si>
    <t>Ride-hailing services such as Lyft or Uber are growing in popularity worldwide, providing a mobility option similar to mass transit-like services that were previously nonexistent, particularly with door-to-door services. Ride sharing between individuals is also possible, enabled by GPS technology and apps.</t>
  </si>
  <si>
    <t>Relatively inexpensive and reliable transportation services with short wait times for passengers usually for intracity trips. Provides new mobility in a space that was lacking public transit-like services.</t>
  </si>
  <si>
    <t>Mobile apps, mobile payments, routing analysis, and GPS</t>
  </si>
  <si>
    <t>Ride hailing (and to a lesser extent, ride sharing) has transformed mobility options in cities, providing services where options beyond driving one's self were limited as transit and taxis were limited or not practical; and walking or bicycling was also not feasible or practical. It also makes life without car ownership more possible for many who lived in car-only dependent areas. Further, lack of car ownership can transform and enhance urban living, in part through increased densities from less stringent minimum parking requirements.</t>
  </si>
  <si>
    <t>Connected Banking</t>
  </si>
  <si>
    <t>Branch Transformation</t>
  </si>
  <si>
    <t>Digital marketing</t>
  </si>
  <si>
    <t>Most marketing at the bank branch tends to be paper-based and homogenous based on centralized design and printing of the marketing collateral. This leads to imprecise targeting, wasted expense, and a significant lag from campaign design to distribution of materials.</t>
  </si>
  <si>
    <t>Mobile branch staff</t>
  </si>
  <si>
    <t>Branch staff are usually tied to teller stations or representative desktops. This mandates that customers navigate the branch, often without guidance, to accomplish the goals for their visit. There is very little flexibility or differentiation of services, often leading to customer frustration.</t>
  </si>
  <si>
    <t>Empower branch staff to provide a fluid environment in the branch to "come to the customer" and better enable greeter services, queue busting, and warmer handoffs between specialists, including remote experts.</t>
  </si>
  <si>
    <t>Make marketing at the branch a much more highly interactive and targeted capability. Base marketing collateral on specific location and customer base instead of centrally driven messaging. Respond to changing market needs as soon as they are apparent.  Inform the customer about the bank's offerings so that staff spend less time gathering this information about customers and more time selling.</t>
  </si>
  <si>
    <t>Real-time (or near-real-time) data and analytics to respond to changing needs. Interactive kiosks. Digital marketing signage.  Feedback technology to measure usage and response rates.</t>
  </si>
  <si>
    <t>Create a more engaging marketing environment in the local branch that speaks directly to the consumer and small business customer visiting the location.  Provide feedback to the marketing and sales organizations through interactive marketing.</t>
  </si>
  <si>
    <t>Provide mobility capability to the branch staff, to the extent possible, to provide better service and more effective interactions.  Integrate the automated systems at the branch (ATM, kiosk) with the staff systems to provide a more connected experience.</t>
  </si>
  <si>
    <t>Enterprise mobility.  (mobile applications, data, security, and device management).  Unified communications. User-accessible WiFi.  Concierge (greeter) technologies (calendaring, queuing, customer authentication).  Integrated automated and staffed systems.</t>
  </si>
  <si>
    <t>Digital Banking Program</t>
  </si>
  <si>
    <t>Chatbot service</t>
  </si>
  <si>
    <t>Traditionally, product/service selectors in the online bank have been limited and require additional assistance to be usable. However, online banking users have limited capability to seek and receive support without abandoning the web interface and using telephone resources (or visits to the branch). This leads to frustration for the customer and a loss of opportunity for the bank to engage and expand the relationship with the customer.</t>
  </si>
  <si>
    <t>Next-generation mobile banking</t>
  </si>
  <si>
    <t>Most banks are still on their first- or second-generation mobile banking platforms. But the mobile market is changing quickly, challenging banks to keep up with nonbank mobile experiences.</t>
  </si>
  <si>
    <t>Introduce a more intelligent capability for responding to more sophisticated requests that can't be addressed by online FAQs or forcing the customer to call a contact center or visit a branch.  Prevent abandonment at the online channel when the customer needs help. The ability to respond at the online channel greatly improves customer satisfaction, keeps the activity on low-cost delivery channels, and leverages sales opportunities that could otherwise be missed.</t>
  </si>
  <si>
    <t xml:space="preserve">Cognitive capabilities against comprehensive customer information systems for retail customers, small business owners, and corporate clients.  Mobile and online delivery of intelligent support through text and natural voice, including the proper security and compliance controls where necessary. Feedback architectures that update branch and contact center with chatbot interaction information and immediate "handoff" if human interaction is necessary. </t>
  </si>
  <si>
    <t>Chatbots are a way to provide immediate, contiguous support to bank customers without the need to abandon online or mobile sessions. This improves the customer's ability to conduct financial business and ensures that the institution benefits from opportunities to service the customer and leverage sales opportunities.</t>
  </si>
  <si>
    <t>Provide customers with an improved mobile experience, including the ability for stronger authentication, as well as contextualized marketing. In addition, integrating the mobile device into an in-branch visit will enhance the omni-experience.</t>
  </si>
  <si>
    <t xml:space="preserve">Biometrics as the forward-looking answer to authentication.  Location services that will be important in the next generation of mobility.  Multimedia capabilities, driven by enterprise content management, to enrich the mobile experience. </t>
  </si>
  <si>
    <t>The next generation of consumers, the "digital natives," will have higher expectations from their mobile banking experience. Moving to the next generation of mobile banking technology and capability will meet that need.</t>
  </si>
  <si>
    <t>Growing and Expanding Relationships</t>
  </si>
  <si>
    <t>The bank's lines of business are typically separated by organizational and technological barriers that prevent the institution from treating customers holistically across the enterprise. This has an associated negative impact of disparate marketing campaigns that apply to, at best, broad customer categories (retail, small business, etc.). In addition, these programs are hard to measure and don't lend themselves to quick responses to market needs.</t>
  </si>
  <si>
    <t>Work toward the ability to treat every customer as an individual (or family or complex customer with both retail and business accounts). Tailoring marketing messages to "markets of one" will improve the efficacy of offerings and ultimately deepen the relationship with the customer by responding with unique products and services that fit the customer better.</t>
  </si>
  <si>
    <t>Retail customer onboarding</t>
  </si>
  <si>
    <t>Customers continue to be frustrated with antiquated and difficult-to-use onboarding solutions. Banks, too, leverage very little from current onboarding processes. The beginning of a relationship is a critical time for banks to "do it right."</t>
  </si>
  <si>
    <t>Reduce the time and complexity for onboarding both new and existing customers onto bank products and services. Collect information through the onboarding process that the bank can leverage going forward.</t>
  </si>
  <si>
    <t>Enterprise data architectures.  Anonymization of personally identifiable information to support cloud-based analytics.  Omni-experience architectures to deliver marketing messages to appropriate devices at the right time and with security and compliance.  Graphic user dashboards to show patterns and trends that are difficult to see from raw data.</t>
  </si>
  <si>
    <t>Banks are driving toward the ability to make specialized and unique product offerings to individuals in order to improve the efficacy of the marketing campaign. By acknowledging the specific needs of the individual (or business), institutions gain competitive advantage and increase share of wallet with existing customers.</t>
  </si>
  <si>
    <t>Onboarding is often the first chance an institution has to make a good impression with the customer and establish a good relationship from the start. Banks need to leverage that opportunity to not only deliver a good experience but gain insight into the customer for future opportunities.</t>
  </si>
  <si>
    <t>Enterprise data architectures.  Omni-experience architectures to integrate known customer information and security into the onboarding process.  RPA to automate the onboarding process and integrate with machine learning.</t>
  </si>
  <si>
    <t>Next-Generation Payments</t>
  </si>
  <si>
    <t>Advanced corporate payments</t>
  </si>
  <si>
    <t>Full customer payment visibility</t>
  </si>
  <si>
    <t>Current installed corporate banking systems do not enable corporate clients to optimize payments based on cost and cash flow. This is especially for smaller corporate clients and large "small business" customers.</t>
  </si>
  <si>
    <t>Currently, retail payments are separated by line of business. Information about payments made by credit, debit, ACH, and so forth are held within those lines of business, so financial institutions (FIs) have little information on overall spend patterns and behavior.</t>
  </si>
  <si>
    <t>Unified Payments Infrastructure Program</t>
  </si>
  <si>
    <t>Provide corporate and treasury customers with more control of payments and cash management. Enabling this capability is a competitive differentiator in the market today.</t>
  </si>
  <si>
    <t>Unify payment systems across an institution to provide better service, offer additional services, and get a 360-degree view of the customer's payment activities.</t>
  </si>
  <si>
    <t>Large corporate clients need more flexibility in paying vendors that offer lower costs and cash management capabilities to more precisely manage their accounts. A unified payments infrastructure allows the bank to provide a flexible architecture within which these services are more easily delivered.</t>
  </si>
  <si>
    <t>Using a unified payment architecture, lines of business share common processes and information about customer payments is tied to the customer, not the payment method.</t>
  </si>
  <si>
    <t xml:space="preserve">Payment services hubs built on SOA and/or open API architectures.  Big data/analytics.  Sophisticated modeling and dashboard systems to allow corporate customers to track payments in real or near real time.  </t>
  </si>
  <si>
    <t xml:space="preserve">Service-oriented architecture.  Mobile.  Big data/analytics.  </t>
  </si>
  <si>
    <t>Mobile Payments Program</t>
  </si>
  <si>
    <t>P2P payments</t>
  </si>
  <si>
    <t>Mobile bill pay</t>
  </si>
  <si>
    <t>Consumer-to-consumer payments are largely reliant on cash and checks. Payment types include splitting rent and utilities or paying babysitters or lawn services. Paper-based payment types are slow, insecure, and inefficient.</t>
  </si>
  <si>
    <t>Provide retail bank customers with access to electronic payment networks that make personal P2P payments convenient and simple.</t>
  </si>
  <si>
    <t>P2P payments enable the customer to pay anyone, from anywhere, anytime. Small business commerce can be conducted without the inconvenience of check-based transactions or the need to visit the branch to deposit the day's proceeds.</t>
  </si>
  <si>
    <t>Mobility, Biometric authentication</t>
  </si>
  <si>
    <t>igital bill payment is available online but mainly through desktop log-in. Mobile devices can access the service but usually only after an online account has been created via desktop or laptop.</t>
  </si>
  <si>
    <t>Provide retail bank customers with the ability to track and pay bills directly from a mobile device without a need for a computer connection.</t>
  </si>
  <si>
    <t>Mobile bill pay enables a customer to receive notifications of bills that are due. The customer can pay the bill(s) by opening the bank app on the mobile device and pay it using a fingerprint or facial/iris recognition</t>
  </si>
  <si>
    <t>Alternate Payment Rails Program</t>
  </si>
  <si>
    <t>Cross-border payments are still handled largely through correspondent banking relationships established over decades. Clearing and settlement take multiple days to occur.</t>
  </si>
  <si>
    <t>Provide retail and corporate customers the ability to clear and settle payments across borders in real or near real time.</t>
  </si>
  <si>
    <t>Cross-border faster settlement extends the speed and immediacy of P2P to international payments by creating alternate payment and settlement "rails" built for immediate payment and settlement.</t>
  </si>
  <si>
    <t>New settlement platforms, blockchain, Cloud</t>
  </si>
  <si>
    <t>Least cost routing</t>
  </si>
  <si>
    <t>The separation of payment products by line of business also means that payments that could be handled through less expensive means will often be routed across pricier options (credit, wire, etc.).</t>
  </si>
  <si>
    <t>Lower costs — or the costs of their customers — while also ensuring that payment needs are met (e.g., on time, secure). With a unified payment infrastructure, FIs can not only connect to additional networks quickly and easily; they can also use analytics to determine the best, cheapest network to use for particular payments.</t>
  </si>
  <si>
    <t>Using a combination of a services-oriented architecture, data, and machine learning, payments can be automatically routed based on criteria set by the institution or negotiated with the individual customers.</t>
  </si>
  <si>
    <t>Service-oriented architecture, big data/analytics, cognitive</t>
  </si>
  <si>
    <t>Corporate Banking</t>
  </si>
  <si>
    <t>Client Value and Data-Driven Pricing</t>
  </si>
  <si>
    <t>Distributed and Direct Connectivity Networks</t>
  </si>
  <si>
    <t>Business Model Innovation</t>
  </si>
  <si>
    <t>Digital Trust and Stewardship</t>
  </si>
  <si>
    <t>Data-Enhanced Identity Management</t>
  </si>
  <si>
    <t>Fraud Detection and Prevention Program</t>
  </si>
  <si>
    <t>Cyberthreat Detection and Prevention Program</t>
  </si>
  <si>
    <t>Customer selection and balance sheet optimization</t>
  </si>
  <si>
    <t>Data-driven customer selection is rare including regulation-adjusted client value, as product silos limit internal evaluation of client profitability, exposure, and risk.  Most banks struggle to move beyond the widely available product-by-product economics to determine the profitability of an individual client.</t>
  </si>
  <si>
    <t>Develop a holistic, regulation-adjusted view of customer profitability.  Develop advanced risk selection capabilities to select the best assets on a full-cycle perspective.  Optimize the bank's balance sheet under all regulatory constraints.  Coordinate and enforce client value with sales activities.  Embed portfolio optimization to regulatory stress testing scenarios.</t>
  </si>
  <si>
    <t>Big data/analytics and machine learning to drive predictive analytics, such as scenario modeling based on economic growth, regulations, willingness to adjust loan portfolio, and risk exposure of the client.  Early warning system of credit-quality deterioration among clients.  Digital tools to support prioritization of leads for client opportunities to steer relationship management activity</t>
  </si>
  <si>
    <t>An improved client and segment selection will allow corporate banks to optimize return on capital, as a result of lower cost of risk and higher revenue over assets. It will also drive sales efficiency.  Furthermore, it will help ensure compliance with Basel III, IFRS 9, CECL, and BCBS 311.</t>
  </si>
  <si>
    <t>Strategic, data-driven pricing optimization</t>
  </si>
  <si>
    <t>Margin contraction, growing competition, and the ongoing low-interest environment force corporate banks to optimize their pricing strategy to maximize revenue and drive customer loyalty.  Pricing discretion of relationship managers versus company pricing policies cause massive fluctuation in revenue, inconsistent client satisfaction, and suboptimal pricing strategies.  There is a lack of understanding of client price sensitivity.  Reactive pricing (reply to RFPs) and revenue maximization (hit product sales targets) dominate instead of a proactive strategy with the customer's benefit at heart.</t>
  </si>
  <si>
    <t>Maximize revenue — studies have shown that an optimized pricing strategy can outperform the market by 20–30%.  Drive customer loyalty, and increase the share of primary client relationships.  Reduce deviations from standard pricing schedule.  Drive discipline and optimize cross-product subsidies.  Actively manage and forecast the return on investment of discretional discounts and promotions.</t>
  </si>
  <si>
    <t>Big data/analytics to optimize pricing and analyze external data.  Machine learning to forecast and optimize campaign profitability and personalize the offering to individual clients.  Real-time competitive intelligence monitoring.</t>
  </si>
  <si>
    <t>Corporate banks seek to leverage big data/digital solutions to build intelligent pricing tools and strengthen sales process discipline.  Algorithms help identify price sensitivities based on multiple available data sources (internal benchmarks, market benchmarks, and client behavior). This will help optimize and standardize pricing discipline.  Custom tools embedded in the sales application drive productivity and allow intuitive simulation of pricing opportunities.</t>
  </si>
  <si>
    <t>Suppliers' contracts emphasize capacity and capabilities, but not necessarily the ability to innovate. Many negotiate based on aggregate buying volumes.</t>
  </si>
  <si>
    <t>Buying based on capacity reservation at suppliers based on a digital twin of the entire supply chain will yield lower inventories and higher perfect order results, while more emphasis on capabilities will increase innovation and quality.</t>
  </si>
  <si>
    <t>There will be an understanding of supplier capacities, innovative technical capabilities, and certified processes, at a deeper level, as well as continuous rebalancing of the supply of critical capabilities rather than units and quantity in real time or near real time for execution.</t>
  </si>
  <si>
    <t>Supply position is based on high-level data, and best practice is based on batch processing such as EDI.</t>
  </si>
  <si>
    <t>Near-real-time awareness of supply positon and disruptive events will yield lower transportation costs and better on-time delivery of finished goods, with more focus on quality as well.</t>
  </si>
  <si>
    <t>The instrumenting of supplier production and warehousing facilities create a fully informed digital twin that can more easily adapt based on real events' and support enterprise quality, as well as monitor supplier health.</t>
  </si>
  <si>
    <t>Automated Kanban</t>
  </si>
  <si>
    <t>Prevalent lean practices prescribe that the replenishment of raw material be triggered by Kanban cards. Best practices introduce some level of automation and integration to procurement systems.</t>
  </si>
  <si>
    <t>An automated, near-real-time connection to suppliers triggers replenishment of raw material.</t>
  </si>
  <si>
    <t>Capabilities-Based Procurement Program</t>
  </si>
  <si>
    <t>Digital Supply Chain</t>
  </si>
  <si>
    <t>Supply Chain Digital Twin</t>
  </si>
  <si>
    <t>Demand and consumption signal insight</t>
  </si>
  <si>
    <t>While common in most consumer goods value chains, automated feeds of actual demand are less prevalent in this value chain and rarely capture highs/lows quickly enough.</t>
  </si>
  <si>
    <t>Comprehensive and near-real-time demand and consumption data will allow companies to improve both the forecast and the linkage to inventory and capacity and drive higher revenue.</t>
  </si>
  <si>
    <t>Instrumenting demand signals from consumers, customers, and channel partners creates an accurate representation of real-time demand in the supply chain digital twin.</t>
  </si>
  <si>
    <t>Inventory levels are primarily managed through accounting transactions, and optimization algorithms aren't fully embedded into the management process.</t>
  </si>
  <si>
    <t>Continuous assessment of inventory position relative to demand, production capacities, and supply position will reduce inventory levels and lower management costs.</t>
  </si>
  <si>
    <t>The objectives are better allocation of resources and risk mitigation, better optimal sales and operations plans, and better next best action determination.</t>
  </si>
  <si>
    <t>The usual practice is an application-driven process automation only loosely integrated to physical automation.</t>
  </si>
  <si>
    <t>Automation will lower labor costs in warehouses, reduce inventory levels, and allow for a more accurate picking of stock.</t>
  </si>
  <si>
    <t>Tightly integrated process workflow and physical automation provide augmented and autonomous execution in the warehouse.</t>
  </si>
  <si>
    <t>Freight costs will be reduced, including expedited freight. On-time delivery of inbound material and outbound finished goods will be improved.</t>
  </si>
  <si>
    <t>This real-time contextual model balances long-term cost optimization with near-term service levels.</t>
  </si>
  <si>
    <t>Some automation exists for regulatory compliance and financial processing but is not tightly integrated.</t>
  </si>
  <si>
    <t>Instrumentation of physical containers is integrated with distributed ledger–based settlement for both import and export of goods. Industry cloud capabilities evolve to enabling regulatory communities.</t>
  </si>
  <si>
    <t>Some factory assets have condition reporting through sensors, but centralized data management is focused on historians.</t>
  </si>
  <si>
    <t>Real-time awareness of the asset condition will occur through dense deployment of wireless and wired sensors.</t>
  </si>
  <si>
    <t>The most advanced asset management involves condition-based monitoring, but the ability to predict failures is in the early stages.</t>
  </si>
  <si>
    <t>Higher levels of asset availability results in less factory downtime and lower capital appropriation spending. There will also be a lower cost of maintenance delivery.</t>
  </si>
  <si>
    <t>Machine learning algorithms build an accurate predictive model of potential failures.</t>
  </si>
  <si>
    <t>The use of augmented and virtual reality provides maintenance technicians with relevant information and guided work instructions.</t>
  </si>
  <si>
    <t>Yield management</t>
  </si>
  <si>
    <t>Analysis for production scheduling and sequencing is not tightly connected to execution.</t>
  </si>
  <si>
    <t>Higher throughput levels at the factory can deliver lower unit costs, higher customer satisfaction, and lower capital requirements.</t>
  </si>
  <si>
    <t>Real-time assessment of current demand and capacity availability continuously and intelligently re-sequences work in the factory.</t>
  </si>
  <si>
    <t>Energy management (and the management of other resources) in the plant is primarily based off audits of monthly consumption data.</t>
  </si>
  <si>
    <t>Energy costs decrease and attainment of sustainability goals are on track, including reviews of other critical resources such as water.</t>
  </si>
  <si>
    <t>The instrumentation of assets includes energy monitoring at the plug level that provides consumption models that allow for including energy costs in optimization calculations.</t>
  </si>
  <si>
    <t>Optimization is usually done in the engineering stage prior to first production, not necessarily across the entire production process.</t>
  </si>
  <si>
    <t>Material costs decrease and attainment of sustainability goals (less waste) are on track.</t>
  </si>
  <si>
    <t>Incorporating 3D printing as an additive process and more intelligent machine tools (robots) support continuous material optimization.</t>
  </si>
  <si>
    <t>Better alignment of quality standards to customer expectations yields higher customer satisfaction, lower cost of adverse quality, and lower product recall cost.</t>
  </si>
  <si>
    <t>Integrated specification repository can adjust robotic and connected quality metrology. There is ongoing case-based learning of the efficacy of quality specifications in meeting customer requirements.</t>
  </si>
  <si>
    <t>Independent tools perform root cause analysis of defect data and are not well integrated with inline quality management systems.</t>
  </si>
  <si>
    <t>Better error proofing lowers the overall cost of adverse quality, particularly repeat errors.</t>
  </si>
  <si>
    <t>Risk and compliance</t>
  </si>
  <si>
    <t>Although quality reviews usually produce the right results, the process is not automated and cause-effect factors may not be well understood.</t>
  </si>
  <si>
    <t>The objectives are higher levels of product performance and lower costs of adverse quality.</t>
  </si>
  <si>
    <t>A collaboration platform includes the ability to bring contextual information into the disposition of nonconforming material and processes. Case-based tools evaluate the efficacy of corrective actions.</t>
  </si>
  <si>
    <t>Digital Channels</t>
  </si>
  <si>
    <t>Digital Engagement</t>
  </si>
  <si>
    <t>Claims (market development funds, sales incentives, financing, and warranty) reimbursement processes are manual, usually with long approval and settlement cycles.</t>
  </si>
  <si>
    <t>The objectives are reduced claims fraud, higher efficacy of marketing and sales programs, and higher levels of loyalty in the sales/service channel.</t>
  </si>
  <si>
    <t>Smart connected products can "record" supporting evidence (via product performance data), and an automated process can approve and reimburse.</t>
  </si>
  <si>
    <t>The sales/service channel and OEMs independently create customer profiles with minimal coordination in bringing buyers through their journey.</t>
  </si>
  <si>
    <t>The objectives are higher conversion rates of prospective buyers, higher revenue, and higher levels of customer satisfaction and greater customer loyalty.</t>
  </si>
  <si>
    <t>More visibility in the sales/service channel will result in unified customer profiles, enabling seamless experience for customer across touchpoints throughout the customer journey.</t>
  </si>
  <si>
    <t>Multi-tier CPQ</t>
  </si>
  <si>
    <t>Channels maintain distinct configurations, and manufacturers cannot identify actual customer requirements because they focus on one channel partner at a time.</t>
  </si>
  <si>
    <t>The objectives are higher conversion rates of prospective buyers, higher revenue or profit margins, higher levels of customer satisfaction, and improved cross-selling and upselling.</t>
  </si>
  <si>
    <t>A shared CPQ platform enables channels to sell preferred configurations at optimal prices and provides visibility for OEMs into configuration patterns and new product/service opportunities.</t>
  </si>
  <si>
    <t>Connected Service</t>
  </si>
  <si>
    <t>Supplemental applications and content are sold on a one-off basis. Customers expect a similar experience to what they get on their phones.</t>
  </si>
  <si>
    <t>The objectives are higher add-on revenue, higher customer satisfaction, and new revenue streams.</t>
  </si>
  <si>
    <t>TOVC companies would like to build the equivalent of the Apple or Google application store. Customers should be able to buy directly through connected products or mobile devices. The platform needs to be able to deliver digital products over the network.</t>
  </si>
  <si>
    <t>Remote monitoring is done on an ad hoc basis or based on limited information and is not seen as a way to prolong customer/consumer engagement.</t>
  </si>
  <si>
    <t>Remote management will enable consumption-based revenue models, yielding higher levels of usage and greater customer satisfaction.</t>
  </si>
  <si>
    <t>There will be continuous connectivity and monitoring of product health including the ability to initiate and, in some cases, take corrective actions.</t>
  </si>
  <si>
    <t>Service techs are limited to documented work instructions, but little is directly integrated into service technician tooling.</t>
  </si>
  <si>
    <t>The objectives are lower time and cost to repair, longer mean time between failure and higher first-time fix rates, and higher service productivity.</t>
  </si>
  <si>
    <t>The use of augmented and virtual reality will provide service technicians with relevant information and guided work instructions. There will also be the ability to 3D print spare parts, particularly in remote service scenarios.</t>
  </si>
  <si>
    <t>Communities</t>
  </si>
  <si>
    <t>Digital development</t>
  </si>
  <si>
    <t>Few products have the developer loyalty that we see in mobile devices, but that changes as more tech products expand their software-based interface with consumers/customers.</t>
  </si>
  <si>
    <t>Development of add-on products and services that enhance customer experience, create new revenue streams, and increase brand loyalty</t>
  </si>
  <si>
    <t>Mobile, cloud, BDA, and social</t>
  </si>
  <si>
    <t>Social communities of developers with affinity to the brand and developer community platforms will be built.</t>
  </si>
  <si>
    <t>Loyalty to the brand varies significantly and with low expectations for updates or enhancements, with customers driven by price, offers, and current market perception.</t>
  </si>
  <si>
    <t>The objective is higher NPS scores, which are directly related to customer loyalty and higher overall revenue growth.</t>
  </si>
  <si>
    <t>Social communities of customers with affinity to the brand who connect to broader social platforms (e.g., Instagram) and customer engagement platforms will be built.</t>
  </si>
  <si>
    <t>Edge intelligence</t>
  </si>
  <si>
    <t>There are some early examples of automated notifications of potential issues or performance data, but customers/consumers don't always opt in for service or even to share information from the edge.</t>
  </si>
  <si>
    <t>Higher NPS scores, customer satisfaction, and greater brand intimacy are directly related to higher overall revenue growth.</t>
  </si>
  <si>
    <t>There will be automated notifications of product performance tailored by and for the consumer, the ability to integrate to other processes such as scheduling service, and gamification techniques to encourage participation.</t>
  </si>
  <si>
    <t>Innovation Acceleration</t>
  </si>
  <si>
    <t>Innovation Platform</t>
  </si>
  <si>
    <t>The objectives are higher levels of design effectiveness, faster time to market, and lower engineering change costs.</t>
  </si>
  <si>
    <t>A true integrated model or digital twin of every item will be designed, produced, and maintained by the company.</t>
  </si>
  <si>
    <t>Open innovation</t>
  </si>
  <si>
    <t>The objectives are better customer requirements satisfaction and lower engineering change costs.</t>
  </si>
  <si>
    <t>Connectivity to social communities allow for input (direct or indirect) from customers and direct connectivity to suppliers to participate in engineering.</t>
  </si>
  <si>
    <t>The objectives are higher levels of design effectiveness, better customer requirements satisfaction, and lower engineering change costs.</t>
  </si>
  <si>
    <t>Cloud (HPC), BDA, AR/VR, and cognitive</t>
  </si>
  <si>
    <t>Simulation will be tightly integrated with the model and with awareness of the codependencies between mechanical, electrical, and software engineering.</t>
  </si>
  <si>
    <t>Omni-Source Engineering</t>
  </si>
  <si>
    <t>Engineering processes are focused on bill of material creation, but with more value deriving from digital (software), this approach is inadequate.</t>
  </si>
  <si>
    <t>The objectives are higher levels of design effectiveness, lower software development costs, and lower engineering change costs.</t>
  </si>
  <si>
    <t>There will be the ability to identify features contained in one software code base integrated with traditional mechanical and electrical design approaches.</t>
  </si>
  <si>
    <t>Configure to order</t>
  </si>
  <si>
    <t>Companies alternate between offering too much configurability and too little, without sufficiently understanding the market demand and profitability impact.</t>
  </si>
  <si>
    <t>The objectives are higher levels of design effectiveness, lower engineering change costs, and higher customer satisfaction.</t>
  </si>
  <si>
    <t>There will be a dynamic capture of requirements from external and internal services with integrating to spiral or iterative engineering processes similar to agile software development.</t>
  </si>
  <si>
    <t>The objectives are higher levels of design effectiveness, focused innovation, and higher customer satisfaction.</t>
  </si>
  <si>
    <t>There will be the ability to capture engineering actions and outcomes to better evaluate engineering performance and to suggest courses of action based on past results and customer feedback, with engineering feedback analysis.</t>
  </si>
  <si>
    <t>Simulation and validation are done in batches with no evaluation of engineering efficacy in the context of full system engineering.</t>
  </si>
  <si>
    <t>Cognitive tools are connected to the digital twin that gives the engineer immediate feedback on the efficacy of engineering choices in the context of full systems engineering.</t>
  </si>
  <si>
    <t>The objectives are higher levels of design effectiveness, lower cost of adverse quality, and lower engineering change costs.</t>
  </si>
  <si>
    <t>There will be informed analysis of potential failures through simulation and historical performance.</t>
  </si>
  <si>
    <t>The objectives are higher levels of design effectiveness, lower product costs, and lower engineering change costs.</t>
  </si>
  <si>
    <t>There will be cost models for capabilities (e.g., investment casting) and supplier pricing history that will allow for real-time economic evaluations of engineering decisions.</t>
  </si>
  <si>
    <t>The current best practice looks at aggregate buying volumes with vendors for negotiation.</t>
  </si>
  <si>
    <t>An understanding of supplier capacities at a deeper level such as machine capabilities, certifications, capacity, and company demand for those items as well as continuous rebalancing of the supply of critical items based on capabilities rather than units and quantity</t>
  </si>
  <si>
    <t>Supply position is based on very little data; best practice is based on batch processing such as EDI.</t>
  </si>
  <si>
    <t>Prevalent lean practices prescribe that replenishment of raw material be triggered by Kanban cards. Best practices introduce some level of automation and integration to procurement systems.</t>
  </si>
  <si>
    <t>Extended S&amp;OP</t>
  </si>
  <si>
    <t>S&amp;OP is an often insular process that fails to adequately understand granular demand, broader supply, and the constraints of constituents beyond the narrow definitions of demand and supply balancing.</t>
  </si>
  <si>
    <t>Engage all planning constituents, both inside and outside the enterprise, in a timely and productive way to both ensure that existing plans are viable and understand future opportunities to recalibrate plans.</t>
  </si>
  <si>
    <t>Cloud, social, BDA, cognitive, IoT, and mobile</t>
  </si>
  <si>
    <t>There are modern, cloud-based tools integrated to instrumented inputs across a broad and diverse set of connected constituents. There is also rapid iteration of plans and scenarios with next-gen optimization capabilities.</t>
  </si>
  <si>
    <t>Instrumenting demand signals from customers and channel partners creates an accurate representation of real-time demand in the supply chain digital twin.</t>
  </si>
  <si>
    <t>The objectives are better allocation of resources and risk mitigation, better optimal sales and operations plans, and better next-best-action determination.</t>
  </si>
  <si>
    <t>Logistics Automation Program</t>
  </si>
  <si>
    <t>The best practice is an application-driven process automation only loosely integrated to physical automation.</t>
  </si>
  <si>
    <t>Tools exist for automating regulatory compliance and financial processing, but they are incomplete, often out of date, and not tightly integrated.</t>
  </si>
  <si>
    <t>Blockchain, BDA, industry cloud, mobile, and IoT</t>
  </si>
  <si>
    <t>Instrumentation of physical containers is integrated with distributed ledger-based settlement for both import and export of goods. Industry cloud capabilities evolve to enabling regulatory "communities."</t>
  </si>
  <si>
    <t>Strategic Asset Management Program</t>
  </si>
  <si>
    <t>Higher levels of asset availability result in less factory downtime and lower capital appropriation spending.</t>
  </si>
  <si>
    <t>There is real-time awareness of asset condition through dense deployment of wireless and wired sensors.</t>
  </si>
  <si>
    <t>Smart Plant</t>
  </si>
  <si>
    <t>Environmental resource optimization</t>
  </si>
  <si>
    <t>Water and energy usage is often managed at the plant level and monitored rather than strategically managed.</t>
  </si>
  <si>
    <t>Reduced water and energy usage is a part of the overall sustainability initiatives.</t>
  </si>
  <si>
    <t>Health and safety</t>
  </si>
  <si>
    <t>Health and safety data sheets are available, but often location and access are insufficient.</t>
  </si>
  <si>
    <t>There is reduced risk of health/safety incident and improved reaction time to incidents that do occur.</t>
  </si>
  <si>
    <t>Mobile, cloud, and AR/VR</t>
  </si>
  <si>
    <t>Access to health and safety data sheets is digitized, and response guidance is available on mobile devices with visual work instructions and response guidelines.</t>
  </si>
  <si>
    <t>Cognitive planning</t>
  </si>
  <si>
    <t>Energy use at the plant and production level is monitored but is not strategically planned.</t>
  </si>
  <si>
    <t>Apply cognitive technology across the plant and production process to intelligently manage energy usage in the effort to reduce energy consumption.</t>
  </si>
  <si>
    <t>Cognitive, BDA, and IoT</t>
  </si>
  <si>
    <t>Sensors are deployed across the manufacturing environment to capture and analyze energy use and requirements down to the machine level, allowing cognitive systems structure operations in a way that minimizes energy use.</t>
  </si>
  <si>
    <t>Risk and compliance is actively managed yet is a cumbersome and largely manual process.</t>
  </si>
  <si>
    <t>Streamline the process of managing risk and compliance to reduce the cost and impacts associated with disruption and noncompliance.</t>
  </si>
  <si>
    <t>Social, cloud, and industry cloud</t>
  </si>
  <si>
    <t>Digitally connecting to compliance portals allows for reduced time to market and reduced risk of noncompliance.</t>
  </si>
  <si>
    <t>Independent tools perform root cause analysis of defect data, not integrated to in-line quality management systems.</t>
  </si>
  <si>
    <t>A collaboration platform includes the ability to bring contextual information into the disposition of nonconforming material. Case-based tools evaluate the efficacy of corrective actions and tie them to the product life cycle.</t>
  </si>
  <si>
    <t>Connected Engagement</t>
  </si>
  <si>
    <t>Customer Connection</t>
  </si>
  <si>
    <t>Customized products</t>
  </si>
  <si>
    <t>Customization occurs at a higher level with the intent of delivering innovations that can be mass produced, but often there is no system for capturing and leveraging efforts.</t>
  </si>
  <si>
    <t>The objective here is to create on-demand customization at scale, driving customer satisfaction and increasing revenue.</t>
  </si>
  <si>
    <t>Social, mobile, and cloud</t>
  </si>
  <si>
    <t>There is a platform that enables customer collaboration, demand sensing, and flexible lot sizes.</t>
  </si>
  <si>
    <t>Lot lineage</t>
  </si>
  <si>
    <t>Track and trace is largely a reactive function triggered by an event that requires the tracing of a material's origin back through the supply chain.</t>
  </si>
  <si>
    <t>Enable real-time access to a product's history throughout the supply chain to reduce the time spent tracking and tracing material and improve customer service.</t>
  </si>
  <si>
    <t>Blockchain, cloud, and IoT</t>
  </si>
  <si>
    <t>There will be a platform that captures information about all inputs into a product throughout the entire value chain to enable accurate real-time visibility and traceability into the history of a product.</t>
  </si>
  <si>
    <t>Customer enablement</t>
  </si>
  <si>
    <t>The process of defining product/material requirements is often a cumbersome and manual process requiring significant time spent working and reworking formulations to achieve a desired outcome.</t>
  </si>
  <si>
    <t>Streamline the process of product/material requirement definition to reduce time and effort spent in the early stages of an engagement.</t>
  </si>
  <si>
    <t>Cloud, industry cloud, social, and BDA</t>
  </si>
  <si>
    <t>There will be a digital portal where customers can access information around various characteristics of available materials and communicate with product management to facilitate the formulation process.</t>
  </si>
  <si>
    <t>Specification Management</t>
  </si>
  <si>
    <t>Dynamic material requirements</t>
  </si>
  <si>
    <t>Material requirements are determined, evaluated, and simulated at the front end of product/material design with limited flexibility during the research and development process.</t>
  </si>
  <si>
    <t>Enable a more flexible and dynamic process that allows for material requirements to evolve as the R&amp;D process progresses, including the ability to identify alternative material requirement options that may outperform initial selections.</t>
  </si>
  <si>
    <t>Cloud, social, cognitive, and BDA</t>
  </si>
  <si>
    <t>There will be tools that support collaboration between the customer and AOVC manufacturer during the R&amp;D process.</t>
  </si>
  <si>
    <t>Formulation specification</t>
  </si>
  <si>
    <t>Existing data and simulations play a role in determining formulation specifications to meet customer requirements, but often incomplete, redundant, or siloed data impedes the process.</t>
  </si>
  <si>
    <t>Reduce time, effort, and waste in the process of developing specific formulations to meet customer needs and increase customer satisfaction.</t>
  </si>
  <si>
    <t>Cloud, industry cloud, BDA, cognitive, and social</t>
  </si>
  <si>
    <t>There will be a comprehensive data repository that enables access to both internal and external data sources and is capable of taking materials requirements and matching them against known formulations.</t>
  </si>
  <si>
    <t>Intelligent customization</t>
  </si>
  <si>
    <t>Current specification capabilities are manual and lack the ability to make suggestions based on application, customer history, or other such inputs.</t>
  </si>
  <si>
    <t>Increase revenue through upsell of custom specifications; improve customer engagement.</t>
  </si>
  <si>
    <t>Cognitive, BDA, machine learning, social, and cloud</t>
  </si>
  <si>
    <t>There is the use of analytics and machine learning to identify new custom products and formulations based on customer needs, new materials, and new processes.</t>
  </si>
  <si>
    <t>360-degree connected customer management</t>
  </si>
  <si>
    <t>AOVC customers typically connect with their vendors through a manual process that ends up with some information captured in the CRM application but also results in incomplete data due to the manual process of data capture.</t>
  </si>
  <si>
    <t>Create a single, 360-degree view of the customer that incorporates all aspects of the relationship, improves customer satisfaction, and increases customer service.</t>
  </si>
  <si>
    <t>Cloud, social, cognitive, and mobile</t>
  </si>
  <si>
    <t>A digital platform allows the customer to connect with AOVC vendors with an anywhere/anyway approach that captures and catalogs customer interactions, outstanding items, and outcomes.</t>
  </si>
  <si>
    <t>Calibrated replenishment</t>
  </si>
  <si>
    <t>Customers manage their replenishment cycles through a traditional balancing of manufacturing execution and planned usage.</t>
  </si>
  <si>
    <t>Improve raw materials and inventory utilization, increase revenue, and improve customer satisfaction.</t>
  </si>
  <si>
    <t>Cloud, BDA, social and cognitive</t>
  </si>
  <si>
    <t>There is the use of advanced analytics to provide customers with insight about materials utilization that allows the vendor to proactively manage customer replenishment.</t>
  </si>
  <si>
    <t>Product performance management</t>
  </si>
  <si>
    <t>Product and material performance is measured as a quality metric by the customer with little oversight and proactive management by the vendor.</t>
  </si>
  <si>
    <t>The goal is to have improved product performance, collaborative identification of improvement opportunities, and increased customer satisfaction.</t>
  </si>
  <si>
    <t>Cloud, BDA, and social</t>
  </si>
  <si>
    <t>There will be tools to support product performance management that enable greater customer engagement and proactive outreach.</t>
  </si>
  <si>
    <t>Digital Innovation</t>
  </si>
  <si>
    <t>Advanced Simulation</t>
  </si>
  <si>
    <t>Simulations are generally done in batch and without consideration to the broader impact or applicability of the formulation.</t>
  </si>
  <si>
    <t>The objectives are higher levels of formulation effectiveness, better customer requirements satisfaction, and lower waste and rework costs.</t>
  </si>
  <si>
    <t>Cloud, BDA, AR/VR, and cognitive</t>
  </si>
  <si>
    <t>Simulation will be tightly integrated with the model and with awareness of the broader impact and opportunity of the application of the formulation.</t>
  </si>
  <si>
    <t>Business scenario modeling</t>
  </si>
  <si>
    <t>Scenario modeling is fragmented where simulations and decision making are conducted largely at the business unit or functional level.</t>
  </si>
  <si>
    <t>The goal is to have end-to-end scenario modeling inclusive of product portfolio, supply chain, manufacturing costs, and impacts to optimize business decisions.</t>
  </si>
  <si>
    <t>BDA and cognitive</t>
  </si>
  <si>
    <t>Business scenario modeling includes all business aspects and is conducted with a holistic pan-organizational approach.</t>
  </si>
  <si>
    <t>Formulation and manufacturing process development are not considered holistically.</t>
  </si>
  <si>
    <t>The objectives are determination of manufacturing capacity and capability as well as reduction of rework and optimization of manufacturing efficiency.</t>
  </si>
  <si>
    <t>Product, process, and plant are modeled and simulated together to ensure the highest levels of productivity.</t>
  </si>
  <si>
    <t>Formula Management</t>
  </si>
  <si>
    <t>Versatile molecule</t>
  </si>
  <si>
    <t>Molecular-level innovation is done to identify new compositions to meet a specific need but often miss the opportunity to identify broader applications.</t>
  </si>
  <si>
    <t>Reduce time, cost, and waste and gain efficiency in the innovation, R&amp;D, and production processes.</t>
  </si>
  <si>
    <t>BDA, cognitive, and AR/VR</t>
  </si>
  <si>
    <t>There is the ability to identify, catalog, and simulate at the molecular level to identify multiple use case opportunities for individual molecules.</t>
  </si>
  <si>
    <t>Companies tend to run specialized experiments that focus on one set of static requirements at the beginning of the R&amp;D process.</t>
  </si>
  <si>
    <t>The objectives are higher levels of chemical design effectiveness, lower development costs, and lower R&amp;D failure costs.</t>
  </si>
  <si>
    <t>There will be a dynamic capture of requirements from external and internal sources with integration to spiral or iterative R&amp;D processes similar to agile software development.</t>
  </si>
  <si>
    <t>The objectives are higher levels of design effectiveness, lower product costs, and lower R&amp;D failure costs.</t>
  </si>
  <si>
    <t>There will be cost models for capabilities (e.g., investment casting) and supplier pricing history that will allow for real-time economic evaluations of R&amp;D decisions.</t>
  </si>
  <si>
    <t>Digitally enabled visibility</t>
  </si>
  <si>
    <t>Some visibility exists internally to research efforts and data, but there is very limited visibility throughout the value chain.</t>
  </si>
  <si>
    <t>The objectives are higher levels of R&amp;D effectiveness, faster time to market, and lower R&amp;D failure costs.</t>
  </si>
  <si>
    <t>There is visibility into current and historical experimentation through a collaboration platform inclusive of internal efforts and including visibility to strategic suppliers.</t>
  </si>
  <si>
    <t>The ability to let customers contribute to design and let suppliers participate in R&amp;D is limited.</t>
  </si>
  <si>
    <t>The objectives are better customer requirements satisfaction and lower R&amp;D failure costs.</t>
  </si>
  <si>
    <t>Connectivity to social communities allows for input (direct or indirect) from customers and direct connectivity to suppliers to participate in R&amp;D.</t>
  </si>
  <si>
    <t>Digital knowledge base</t>
  </si>
  <si>
    <t>Internally, data is held in silos while there is little to no sharing of knowledge between the broader innovation ecosystem.</t>
  </si>
  <si>
    <t>The objectives are accelerated R&amp;D cycles and lower R&amp;D failure costs.</t>
  </si>
  <si>
    <t>There is participation in social communities where data relative to materials and best practices are shared for the broader good of the industry.</t>
  </si>
  <si>
    <t>There will be an understanding of supplier capacities at a deeper level such as machine capabilities, certifications, capacity, and company demand for those items as well as continuous rebalancing of the supply of critical items based on capabilities rather than units and quantity.</t>
  </si>
  <si>
    <t>Supplier network monitoring</t>
  </si>
  <si>
    <t>Supplier performance and supply position is based on very little data, and best practice is based on batch processing such as EDI.</t>
  </si>
  <si>
    <t>Near-real-time awareness of specific supply positons and aggregate vulnerabilities will mean more reliable performance, lower transportation costs, and better on-time delivery of both ingredients and finished goods.</t>
  </si>
  <si>
    <t>The instrumenting of supplier production and warehousing facilities creates a fully informed digital twin with near-real-time risk assessment and mitigation.</t>
  </si>
  <si>
    <t>Although demand data feeds are common, they are incomplete, not typically in real or near real time, and fail to adequately predict future demand.</t>
  </si>
  <si>
    <t>Comprehensive and near-real-time demand and consumption data will allow companies to improve both the forecast and the linkage to inventory and capacity.</t>
  </si>
  <si>
    <t>There are instrumenting demand signals from customers and the creation of a more accurate and usable representation of real-time demand in the replenishment process.</t>
  </si>
  <si>
    <t>Engage all planning constituents, both inside and outside the enterprise, in a timely and productive way to both ensure that existing plans are viable and to understand future opportunities to recalibrate plans.</t>
  </si>
  <si>
    <t>Cloud, social, IoT, BDA, and cognitive</t>
  </si>
  <si>
    <t>A closed-loop analytic model connects portfolio, scenario, value, and situational analysis to drive supply chain performance and innovation.</t>
  </si>
  <si>
    <t>The ability to meet diverse consumer and customer requirements is inefficiently managed through a combination of SKU allotment and inventory management.</t>
  </si>
  <si>
    <t>Automation, freeze-point delay, and network diversification will improve the ability to manage product personalization and delivery efficiency.</t>
  </si>
  <si>
    <t>Robotics, AR/VR, BDA, cloud, cognitive, and mobile</t>
  </si>
  <si>
    <t>Tightly integrated demand and consumption insights, process workflow, and physical automation provide augmented and autonomous execution in the warehouse.</t>
  </si>
  <si>
    <t>Instrumentation of physical containers is integrated with distributed ledger-based settlement for both the import and export of goods. Industry cloud capabilities evolve to enabling regulatory "communities."</t>
  </si>
  <si>
    <t>Real-time awareness of the asset condition will occur through dense deployment of wireless and wired sensors. This includes both factory asset and remotely installed commerce assets (coolers and refrigerators).</t>
  </si>
  <si>
    <t>The use of augmented and virtual reality provides maintenance technicians with relevant information, training, and guided work instructions.</t>
  </si>
  <si>
    <t>Agile Replenishment</t>
  </si>
  <si>
    <t>Cognitive inventory</t>
  </si>
  <si>
    <t>Inventory is inflexible, and often replete with "unsalables." Even though companies generally have a good handle on overall inventory number, the specific remains elusive.</t>
  </si>
  <si>
    <t>Reduce the overall dollar value of the inventory while improving its ability to meet demand and buffer needs.</t>
  </si>
  <si>
    <t>There is real-time assessment of inventory position across all buffer locations, with connections to demand and capacity. Cognitively enabled inventory means that system learns how to best meet business variables.</t>
  </si>
  <si>
    <t>Smart capacity allocation</t>
  </si>
  <si>
    <t>Most BOVC companies have a general, but not specific, sense of available capacity at any one point in time. The ability to adjust capacity utilization in real time is a guess at best.</t>
  </si>
  <si>
    <t>Better utilization of capacity, leading to the ability to reduce out of stock issues or lower overall capacity costs.</t>
  </si>
  <si>
    <t>Cognitive, IoT, mobile and BDA</t>
  </si>
  <si>
    <t>The instrumentation of assets includes near-real-time capacity monitoring at the machine level that provides consumption models that allow for optimization calculations across facilities.</t>
  </si>
  <si>
    <t>Blended network analytics</t>
  </si>
  <si>
    <t>BOVC manufacturers have visibility into operational metrics form their own factories but not outsourced factories.</t>
  </si>
  <si>
    <t>Integrated visibility and operational influence across all make locations for cost and viability optimization.</t>
  </si>
  <si>
    <t>IoT, robotics, mobile, 3D printing, and cognitive</t>
  </si>
  <si>
    <t>There will be integrated make platform across all plant and co-pack locations to provide a comprehensive, near-real-time control tower.</t>
  </si>
  <si>
    <t>Specification intelligence</t>
  </si>
  <si>
    <t>Independent tools perform root cause analysis of defect data, not integrated to inline quality management systems.</t>
  </si>
  <si>
    <t>Connected product quality metrology feeds an analytic model that can support automated Six Sigma analysis of quality anomalies with the ability to adjust processes in an automated way.</t>
  </si>
  <si>
    <t>A collaboration platform includes the ability to bring contextual information into the disposition of nonconforming material. Case-based tools evaluate the efficacy of corrective actions.</t>
  </si>
  <si>
    <t>Real-time assessment of current demand and capacity availability continuously and intelligently resequences work in the factory, resulting in a smart manufacturing approach.</t>
  </si>
  <si>
    <t>Energy management</t>
  </si>
  <si>
    <t>Most companies treat energy management in the plant as an audit of monthly consumption data.</t>
  </si>
  <si>
    <t>Energy costs and attainment of sustainability goals will be lower.</t>
  </si>
  <si>
    <t>The instrumentation of assets includes energy monitoring at the plug level, which provides consumption models that allow for including energy costs in optimization calculations.</t>
  </si>
  <si>
    <t>Material costs and attainment of sustainability goals (less waste, including water) will be lower.</t>
  </si>
  <si>
    <t>New processes adapt to include 3D printing (additive rather than reductive) and intelligent machine tools (robots) that can continuously optimize material usage based on current context.</t>
  </si>
  <si>
    <t>Omni-Experience Consumer/Customer Engagement</t>
  </si>
  <si>
    <t>Consumer Commerce at Scale</t>
  </si>
  <si>
    <t>Customized product/service</t>
  </si>
  <si>
    <t>SKU proliferation meets consumer segments; there is some limited postponement for things like custom pallets or limited duration products.</t>
  </si>
  <si>
    <t>The objectives are share and revenue growth with higher customer satisfaction driven by truly personalized product and service offerings.</t>
  </si>
  <si>
    <t>Mobile, BDA, robotics, 3D printing, and industry cloud</t>
  </si>
  <si>
    <t>BOVC companies would like to build product portfolios via a broad menu of options. The commerce platform needs to be able to seamlessly offer both analog and digital products that can be personalized by the consumer.</t>
  </si>
  <si>
    <t>Omni-channel 2.0</t>
  </si>
  <si>
    <t>Omni-channel commerce has made big strides but has not yet achieved true outlet transparency. Cumbersome store/online handoffs frustrate consumers.</t>
  </si>
  <si>
    <t>Drive sales and brand loyalty through location-agnostic trade — both for purchases and returns.</t>
  </si>
  <si>
    <t>Offer seamless shopping experiences through the consumer's consumption location of choice, including search, select, and availability with 100% accuracy. There will also be the ability to 3D print some products, particularly in remote scenarios.</t>
  </si>
  <si>
    <t>Consumers' ability to engage with the product they buy, or are considering buying, is limited across channels. Stores as "showrooms" is a poor substitute for digitally immersive experiences.</t>
  </si>
  <si>
    <t>The objective is improved experiential engagement with products and wrapped services leading to increased brand loyalty and consumer satisfaction.</t>
  </si>
  <si>
    <t>AR/VR, cognitive, IoT, 3D printing, social, and mobile</t>
  </si>
  <si>
    <t>The use of augmented and virtual reality technologies to create an experiential "mall" that facilitates social interactions between consumers and merchants.</t>
  </si>
  <si>
    <t>Real-time assortment monitoring</t>
  </si>
  <si>
    <t>Assortment planning is an imprecise "science" at best, leading to out of stocks and mark downs and consumer frustrations.</t>
  </si>
  <si>
    <t>The objectives are reduced out of stocks, improved consumer satisfaction, and higher market basket size.</t>
  </si>
  <si>
    <t>Mobile, IoT, AR/VR, BDA, social, and industry cloud</t>
  </si>
  <si>
    <t>Smart devices and sensors can be leveraged to record selection/rejection rates and to solicit consumer input in real time.</t>
  </si>
  <si>
    <t>Personalized marketing/price/retail loyalty</t>
  </si>
  <si>
    <t>Manufacturers and retailers independently create consumer segment profiles and do very little coordination in bringing consumers through their product purchase and use "journey."</t>
  </si>
  <si>
    <t>A consumer activity repository (CAR) can be shared between BOVC manufacturers and retailers. There will also be the ability to determine and deliver the next best action for the sales process regardless of the point of interaction (store commerce website and manufacturer website).</t>
  </si>
  <si>
    <t>Omni-experience coordination</t>
  </si>
  <si>
    <t>Channels and buying locations are not integrated, including the maintenance of segregated inventory in many places.</t>
  </si>
  <si>
    <t>The objectives are higher conversion rates of prospective buyers by enabling easy commerce.</t>
  </si>
  <si>
    <t>A shared commerce network/platform enables seamless transactions. Shared pan-market visibility in near real time enables smart inventory allocations.</t>
  </si>
  <si>
    <t>Omni-Channel Trade Promotion</t>
  </si>
  <si>
    <t>Seamless trade and consumer</t>
  </si>
  <si>
    <t>There are generally discrete and distinct buckets of money and consumer promotion owned by marketing, trade by sales.</t>
  </si>
  <si>
    <t>As the practical notion of consumer and customer blurs, BOVC needs the ability to optimize funding across multiple vehicles and constituents, improving utilization and performance.</t>
  </si>
  <si>
    <t>BDA, cloud, cognitive, and mobile</t>
  </si>
  <si>
    <t>Cloud-based platforms enable seamless management of total funds and links existing plans with what if scenario for opportunistic promotions.</t>
  </si>
  <si>
    <t>Capabilities are evolving, though fragmented across some emerging digital channels, but still a preponderance of traditional approaches.</t>
  </si>
  <si>
    <t>The objective is to reach more consumers in impactful ways that engage and spur purchases.</t>
  </si>
  <si>
    <t>Social, cloud, BDA, and mobile</t>
  </si>
  <si>
    <t>Engage with consumers/shoppers digitally at the two moments of truth: buy and use. Engage in ways that make sense for the consumer based on known brand loyalty.</t>
  </si>
  <si>
    <t>Cognitive funding/opportunity database</t>
  </si>
  <si>
    <t>The efficacy (not to forget efficiency) is notoriously elusive in the promotional space, with most companies having only a general sense of whether promotions are profitable.</t>
  </si>
  <si>
    <t>Improve insight into promotional profitability; drive up sales while improving bottom line.</t>
  </si>
  <si>
    <t>Mobile, cloud, BDA, IoT, and social</t>
  </si>
  <si>
    <t>There is a learning model that takes POS, sensor data, and analytical models of baseline volume to enable near-real-time promotional tactics and longer-term strategic insights.</t>
  </si>
  <si>
    <t>Vitality/stability (horizon 1 and 2)</t>
  </si>
  <si>
    <t>Balancing new products (horizon 2 innovation) with line extensions (horizon 1 innovation) proves to be problematic. There are not enough net-new products to meet business goals.</t>
  </si>
  <si>
    <t>The objectives are higher levels of design effectiveness, faster time to market, and lower development costs.</t>
  </si>
  <si>
    <t>An integrated model (or digital twin) of every product will be designed, produced, and maintained by the company. There are full SKU performance capability and product context.</t>
  </si>
  <si>
    <t>Collaboration is ad hoc at best. Leaders do a better job than lagging companies. Innovation funnels are used by about half of companies, but true multifunctional collaboration is the exception.</t>
  </si>
  <si>
    <t>The objectives are better customer requirements satisfaction, lower costs (encourage promising; fast fail for unpromising), greater right first time, and consistently high quality.</t>
  </si>
  <si>
    <t>There is a collaborative science-driven product innovation platform across the internal/external team with access to historic and current data to leverage internal and external knowledge, conduct analytics, avoid the mistakes of the past, and align efforts around organizational strategic objectives to deliver sustained innovation excellence.</t>
  </si>
  <si>
    <t>Simulations are generally done in an ad hoc fashion, with poor fidelity to engineering or manufacturing processes.</t>
  </si>
  <si>
    <t>The objectives are higher levels of product and packaging design effectiveness, better consumer requirements satisfaction, and lower change costs.</t>
  </si>
  <si>
    <t>Simulation will be tightly integrated with the relevant product or packaging as well as shelf-level modeling.</t>
  </si>
  <si>
    <t>Omni-Source Innovation</t>
  </si>
  <si>
    <t>40% of new products fail in the marketplace, despite being validated with focus groups. Most BOVC companies judge their innovation funnel to be under populated.</t>
  </si>
  <si>
    <t>Increase the flow and improve the success rate of new products.</t>
  </si>
  <si>
    <t>There is connectivity to social communities as "digital focus groups" to allow for input (direct or indirect) from customers and direct connectivity to suppliers to participate in innovation ideation. This includes social communities of customers with affinity to the brand with connectivity to broader social platforms.</t>
  </si>
  <si>
    <t>Product portfolio management</t>
  </si>
  <si>
    <t>Product portfolios are generally micromanaged by product managers without a great deal of holistic oversight.</t>
  </si>
  <si>
    <t>Improve profitability and SKU gross margin by balancing portfolio.</t>
  </si>
  <si>
    <t>Social, BDA, IoT, cognitive, and mobile</t>
  </si>
  <si>
    <t>There are tools informed by material and supplier costing information as well as real-time sales and consumption to evaluate optimal portfolio as the market moves to digital and personalization. Ideation is connected to PPM.</t>
  </si>
  <si>
    <t>BOVC companies are not always good at really understanding consumer needs and wants or even things consumers don't yet know they want. It's part of the reason that 40% of new products fail.</t>
  </si>
  <si>
    <t>The goal is to have social communities of customers with affinity to the brand with connectivity to broader social platforms.</t>
  </si>
  <si>
    <t>There are social communities of customers with affinity to the brand with connectivity to broader social platforms — "unpaid advocates."</t>
  </si>
  <si>
    <t>Cognitive SKU management</t>
  </si>
  <si>
    <t>SKU management is a big problem for many BOVC companies that find themselves with a very long and unprofitable product "tail."</t>
  </si>
  <si>
    <t>Improve profitability and SKU gross margin by eliminating those products below the line.</t>
  </si>
  <si>
    <t>Social, BDA, IoT, cognitive and mobile</t>
  </si>
  <si>
    <t>Tools are informed by real-time sales and consumption to evaluate true cost of carrying SKUs and use learning systems to both remove unprofitable products and anticipate future ones as an enhancement to PPM.</t>
  </si>
  <si>
    <t>Quality, safety, and compliance</t>
  </si>
  <si>
    <t>Lifetime (profitability) product performance</t>
  </si>
  <si>
    <t>Life phases of products are not managed holistically, thus lifetime profitability is not maximized.</t>
  </si>
  <si>
    <t>Maximize lifetime profitability in the context of both product and overall portfolio.</t>
  </si>
  <si>
    <t>There will be the ability to capture pan lifetime data and identify, both reactively and proactively, the optimal point at which a product should be launched and when it should be retired. Data trumps debate.</t>
  </si>
  <si>
    <t>Digital Grid</t>
  </si>
  <si>
    <t>Distributed Energy</t>
  </si>
  <si>
    <t>Microgrids</t>
  </si>
  <si>
    <t>All generation assets at customer sites are either on the grid or off of it.  There is little availability to automatically have campus-type generation automatically access or isolate from/to the grid.</t>
  </si>
  <si>
    <t>Have microgrids that can be self-sustaining for power generation and distribution within a small area.  These microgrids can be isolated from the grid or used to support the grid as a distributed energy resource.</t>
  </si>
  <si>
    <t>Smart grid components, controllers, SCADA, and grid analytics, cloud</t>
  </si>
  <si>
    <t>Manage microgrids as a local energy service and as a reliable resource to help operate the grid.</t>
  </si>
  <si>
    <t>Distributed Energy Management</t>
  </si>
  <si>
    <t>DERs like solar and wind are intermittent sources and the grid has to account for their performance in real-time.  It creates a situation where environmental issues can significantly impact the power available to the grid.</t>
  </si>
  <si>
    <t>A system that can forecast, plan, and manage the DERs as a component of the overall grid.  It will also accelerate the integration of DERs onto the grid as they are developed.</t>
  </si>
  <si>
    <t>DMS, SCADA, Smart Inverters, grid analytics, cognitive, cloud</t>
  </si>
  <si>
    <t>Use DERMS to integrate DERs on to the grid as a reliable and quality energy source</t>
  </si>
  <si>
    <t>Virtual Power Plant</t>
  </si>
  <si>
    <t>Distributed energy sources are acted on as individual sources on the grid for planning, forecasting, and operation.</t>
  </si>
  <si>
    <t>All DERs, including Demand Response, are consolidated as a single source through detailed real-time analysis of capability.  The performance is based on actual source real-time data, weather, grid performance, etc.  The VPP is then used on the grid or presented as a single marketable source in a potential wholesale market.</t>
  </si>
  <si>
    <t>DMS, DERMS, SCADA, grid analytics, cloud</t>
  </si>
  <si>
    <t>Consolidation of DERs into a single Virtual Power Plant for operations.</t>
  </si>
  <si>
    <t>Global trade automation/ regulated communities</t>
  </si>
  <si>
    <t>The objectives are a reduction in declaration penalties, improved time through markets, accurate/timely settlement, lower transaction costs, and more efficient dispute resolution.</t>
  </si>
  <si>
    <t>Integration of  distributed ledger-based settlement for energy commodities as Industry cloud capabilities evolve to enabling energy trading 'communities'.</t>
  </si>
  <si>
    <t>Predictive Grid</t>
  </si>
  <si>
    <t>Predictive Power Control</t>
  </si>
  <si>
    <t>The grid is managed through power flow and the effect that load and source have on the grid based on day-ahead planning and worst case demand scenarios.</t>
  </si>
  <si>
    <t>Using predictive analytics and access to multiple data sources to predict grid performance and using a more "Just-in-Time" approach to power management.  It will allow the ISOs to significantly reduce back and ancillary generation sources.</t>
  </si>
  <si>
    <t>DERMS, Smart Grid components, grid analytics, cognitive, cloud</t>
  </si>
  <si>
    <t>Real-time control of grid through analytics and predictive performance to better account for supply and demand on the grid.</t>
  </si>
  <si>
    <t>Intelligent Grid Management</t>
  </si>
  <si>
    <t>Distribution subsystems are isolated from each other and increase the risk of daisy chaining failures from feeder to feeder.</t>
  </si>
  <si>
    <t>All subsystems are connected and adjust their own operations based on upstream and downstream events.  Increases power quality, efficiency, and reduces outages.</t>
  </si>
  <si>
    <t>Grid subsystems control and adjust themselves to account for upstream and downstream performance.</t>
  </si>
  <si>
    <t>Digital Grid Simulation</t>
  </si>
  <si>
    <t>Modeling and simulating the grid performance is done in isolation and at a very high level.  Simulations are based on historical data with little scenario capability.</t>
  </si>
  <si>
    <t>Develop complete digital twins of the grids that include twins of all assets and systems.  Will allow simulation and modeling of power flow and asset performance under different loads.  Will increase grid power efficiency and quality.  It will also lead to the need for less back up and ancillary power requirements</t>
  </si>
  <si>
    <t>Sensors, smart assets, networks, analytical tools,  data management, cognitive, cloud</t>
  </si>
  <si>
    <t>Detailed models and simulations of grid performance to better manage and predict power flow, quality and asset performance</t>
  </si>
  <si>
    <t>Connected Assets</t>
  </si>
  <si>
    <t>Smart Assets</t>
  </si>
  <si>
    <t>Any asset issue requires immediate human intervention.  That intervention can be slow and sometimes misguided.  Utilities spend a lot of money rolling crews to wrong locations and not getting to the right location until after an outage.</t>
  </si>
  <si>
    <t>Assets that can self-diagnose not only themselves, but other assets within their system visibility.  These systems can then reroute, shed load, or shut down to avoid cascading failures.  This increases uptime and reduces the cost of prematurely failing assets.</t>
  </si>
  <si>
    <t>Assets monitor themselves and their peers and react to reroute, shed load, or shut down to minimize outage and asset damage</t>
  </si>
  <si>
    <t>Some  assets have condition reporting through sensors, but centralized data management is focused on historians.</t>
  </si>
  <si>
    <t>Higher levels of asset availability results in less asset downtime and lower capital appropriation spending.</t>
  </si>
  <si>
    <t>Equipment Health Communication</t>
  </si>
  <si>
    <t>Some early examples of automated notifications of potential issues or performance data, but very rudimentary.</t>
  </si>
  <si>
    <t>Reduced outages and improved asset performance which will tie directly to customer service scores.</t>
  </si>
  <si>
    <t>Mobile, cloud, BDA, gamification, and social.</t>
  </si>
  <si>
    <t xml:space="preserve">Automated notifications of equipment performance   Ability to integrate to other processes such as scheduling service. </t>
  </si>
  <si>
    <t>Smart Asset Management</t>
  </si>
  <si>
    <t>Asset Performance Management</t>
  </si>
  <si>
    <t>Assets are monitored and inspected on a set schedule based on  limited performance information compared to historical data.  This leads to operations being at risk from unintended events and poor historical data</t>
  </si>
  <si>
    <t>Use not only asset data, but external data, like weather, OEM data, benchmarking performance data, etc. as an analytical foundation for predicting asset life and maintenance heeds.</t>
  </si>
  <si>
    <t>Use analytics to predict asset failure to reduce outages and inspections</t>
  </si>
  <si>
    <t>Failure Modes and Effects Analysis (FMEA) Automation</t>
  </si>
  <si>
    <t>FMEA is a best practice process that is not implemented consistently.  There are gaps and inconsistencies in the ability of systems engineering's use of FMEA</t>
  </si>
  <si>
    <t>Higher levels of grid effectiveness responses to outages.</t>
  </si>
  <si>
    <t>Cloud, analytics, cognitive, and social.</t>
  </si>
  <si>
    <t xml:space="preserve">Informed analysis of potential failures through simulation and historical performance.  </t>
  </si>
  <si>
    <t>Drone-based Line Inspection</t>
  </si>
  <si>
    <t>Transmissions lines in remote areas are inspected through field crews and helicopters putting eyes on lines.  Because of cost and risk, it can only be done yearly or longer.</t>
  </si>
  <si>
    <t>Use drones and sensors to monitor performance and physical state of lines.  Eventually, line crawlers will be used to continuously monitor lines on all lines.  Significantly reduce cost and frequency of manual inspections.</t>
  </si>
  <si>
    <t>Drones, infrared sensors, analytics, and communications networks</t>
  </si>
  <si>
    <t>Drones are used to inspect vegetation and line state</t>
  </si>
  <si>
    <t>Predictive Underground Line Service</t>
  </si>
  <si>
    <t>Utilities have little capability to analyze ground conditions and the impact on underground service.  Failure is the typical alarm mode.</t>
  </si>
  <si>
    <t>Predict underground line service failure based on line type, service flow, weather, and ground conditions.</t>
  </si>
  <si>
    <t>GIS, geophysics service, ground and water sensors, communications networks</t>
  </si>
  <si>
    <t>Use geological data sources and sensor information to predict underground service failure</t>
  </si>
  <si>
    <t>Digital Corrosion Management</t>
  </si>
  <si>
    <t>Pipes and other assets are manually inspected using schedules derived from historical failure modes.  Manually intensive and increases risk of unpredicted behaviors and events.</t>
  </si>
  <si>
    <t>Real-time performance data is combined with external data sources to predict failures in pipes and other assets.  Reduces physical inspections costs and increases system performance.</t>
  </si>
  <si>
    <t>Pipe and asset sensors, communications networks,  cloud, analytics, and machine learning</t>
  </si>
  <si>
    <t>Use predictive models to manage corrosion inspections and reduce physical inspections</t>
  </si>
  <si>
    <t>Connected Customer</t>
  </si>
  <si>
    <t>Reliability as a Service</t>
  </si>
  <si>
    <t>Closed Loop Outage Management</t>
  </si>
  <si>
    <t>As outages occur, control room engineers must recognize, isolate, and diagnose the issues.  They then must dispatch crews to address issues.  This can take hours to sort through data and coordinate crews.</t>
  </si>
  <si>
    <t>Grid assets, crew dispatch, and customer service are all interconnected and the OMS can automatically diagnose and dispatch crew without human intervention.  This can save hundreds of hours a year in downtime.  Improves customer service scores</t>
  </si>
  <si>
    <t>Smart meters, smart grid components, grid analytics, customer information systems, GIS, cloud, social, and cognitive</t>
  </si>
  <si>
    <t>Reduce human involvement in diagnosing and responding to outages</t>
  </si>
  <si>
    <t>DER as Reliability</t>
  </si>
  <si>
    <t>DERs are owned by customers and the utility has little control or visibility into its operation.  It is a large capital expense for the customer to install and a significant operating expense.</t>
  </si>
  <si>
    <t>Utility-run DER that can be used to augment the grid for reliability and power quality.  Customer only pays a tariff based on needed quality and reliability.  Saves customers significant capital expenditures and provides an ancillary generating source to help manage the grid.  Improves customer service scores</t>
  </si>
  <si>
    <t>Smart meters, smart grid components, grid analytics, customer information systems, GIS, social, and cognitive</t>
  </si>
  <si>
    <t>Utility takes over DER operation as a service for delivering reliability and power quality</t>
  </si>
  <si>
    <t>360 Degree  Customer Management</t>
  </si>
  <si>
    <t>Personalized marketing</t>
  </si>
  <si>
    <t>Manufacturers and retailers independently create consumer segment profiles and do very little coordination in bringing consumers through their product purchase and use 'journey'.</t>
  </si>
  <si>
    <t>A consumer activity repository (CAR) can be shared by BOVC manufacturers and retailers. There will also be the ability to determine and deliver the next best action for the sales process regardless of the point of interaction (store commerce website, manufacturer website).</t>
  </si>
  <si>
    <t>360 Connected Customer Management</t>
  </si>
  <si>
    <t>Siloed customer loyalty or customer management capabilities provide a limited view into customer context and individualized needs.</t>
  </si>
  <si>
    <t xml:space="preserve">Improve customer experience, engagement and lifetime value with a 360 omnichannel view of customer and engagement tools. </t>
  </si>
  <si>
    <t>360 Omnichannel CRM, AI, analytics, loyalty apps, social media</t>
  </si>
  <si>
    <t>Providing a 360 omnichannel view of customer that enables better engagement and experience through the customer journey and in the stream of life.</t>
  </si>
  <si>
    <t>Device-based energy programs</t>
  </si>
  <si>
    <t>Utility has almost no visibility to customer devices on the customer-side of the meter.  The utility is limited in how it can help customers analyze usage or provide programs for specific devices.</t>
  </si>
  <si>
    <t>Provide customers detailed breakdowns of individual device energy performance.  It also provides the utility the ability to execute energy efficiency programs at the device level at the customer.  Improves energy efficiency, demand response, and power quality.4</t>
  </si>
  <si>
    <t>Use connected devices to help customer manage their own efficiency</t>
  </si>
  <si>
    <t>Orchestrated Demand Response</t>
  </si>
  <si>
    <t>Utility demand response programs are limited to what their customers are willing to do.  It can be difficult to predict the response to a demand response program during peak loads.</t>
  </si>
  <si>
    <t>To use the customers smart thermostats to manage individual customer loads under a program.  This provides a predictable load reduction that can be used as a DER.</t>
  </si>
  <si>
    <t>Use customer devices to provide demand response capabilies to utility</t>
  </si>
  <si>
    <t>Revenue Protection</t>
  </si>
  <si>
    <t>Fraud and leakage are detected through long-term and slow analysis at billing cycles.</t>
  </si>
  <si>
    <t>Use real-time data to detect leaks and fraud almost immediately.  Increase public safety and improve revenue collection.</t>
  </si>
  <si>
    <t>Smart Meters, cloud, GIS, mobile, social, analytics, customer information systems, cognitive</t>
  </si>
  <si>
    <t>Use of rapid data analytics And meter data to detect anomalies in service</t>
  </si>
  <si>
    <t>Public Safety</t>
  </si>
  <si>
    <t>Leak detection is mostly manual today, unless the leak is large enough to cause immediate operational loss of flow.</t>
  </si>
  <si>
    <t>Smart meters and sensors allow immediate detection of even small leaks that can automatically detected.  Customer information and GIS can narrow leaks and fraus to individual meters.</t>
  </si>
  <si>
    <t>Cloud, mobile, social, analytics, GIS, cognitive, communication</t>
  </si>
  <si>
    <t>Automatic detection and reporting of all leaks and automatic dispatch of crews.</t>
  </si>
  <si>
    <t>Service Safety Alerts</t>
  </si>
  <si>
    <t>Safety alerts are still largely done through reverse 911.  Some limited SMS and email is available, but must be manually initiated</t>
  </si>
  <si>
    <t>Safety alerts are automatically generated to SMS, social media, and  connect car systems.  Effected areas can be immediately notified and first responders dispatched.  Estimated time-to-repair can be part of the message.</t>
  </si>
  <si>
    <t>Immediate notification through multiple channels to the public of any leaks, including time-to-repair notification.</t>
  </si>
  <si>
    <t>Enhanced Personal Safety</t>
  </si>
  <si>
    <t>Connected Safety Wear</t>
  </si>
  <si>
    <t>Virtual Muster</t>
  </si>
  <si>
    <t>Current muster procedures are heavily dependent on repetitive training and radio comms.</t>
  </si>
  <si>
    <t>Process Safety</t>
  </si>
  <si>
    <t>Process Condition Monitoring</t>
  </si>
  <si>
    <t>Static baseline against which an process or group of assets is measured for approaching an unsafe condition</t>
  </si>
  <si>
    <t>Monitoring of asset and process against  dynamic benchmarks to improve safety monitoring and reduce inspections</t>
  </si>
  <si>
    <t>In process sensors, communications networks,  cloud, analytics, and machine learning</t>
  </si>
  <si>
    <t>Process Self-inspection</t>
  </si>
  <si>
    <t>Digital Upstream</t>
  </si>
  <si>
    <t>Production Management</t>
  </si>
  <si>
    <t>Real-time Hydrocarbon Production Management</t>
  </si>
  <si>
    <t>Oil and gas operations needs continuous monitoring and management of flow and volumes to produce optimal levels of hydrocarbons and real-time field data helps to predict failures and  downtime and also flag potential events and problems .</t>
  </si>
  <si>
    <t>Continuously monitor and manage processes  and field devices  in real-time to  optimize performance, reporting, and cash flow.</t>
  </si>
  <si>
    <t>Analytics framework(platform)  equipment, devices, sensors, smart assets, networks,  and cloud to feed analytical tools as well as AI</t>
  </si>
  <si>
    <t>Use real-time field inputs to predict problems and events before they occur and is also used for optimization as well</t>
  </si>
  <si>
    <t xml:space="preserve"> Production Allocations </t>
  </si>
  <si>
    <t>Hydrocarbon accounting is done in the field and calculating accurate allocations down to the well level is a problem.  Spreadsheets, varying processes, and integration of siloed data slows the reporting process.</t>
  </si>
  <si>
    <t>Accurate allocations data goes straight into dashboards to visually monitor, understand and manage the production performance  and the status of the budget for each well</t>
  </si>
  <si>
    <t>Allocations software with  Hydrocarbon Accounting, field data capture (FDC), cloud, analytics</t>
  </si>
  <si>
    <t xml:space="preserve">Production data is integrated in master data format (MDM) and  aligned with allocations software, accounting,  and field data </t>
  </si>
  <si>
    <t xml:space="preserve"> Operations Optimization</t>
  </si>
  <si>
    <t>Real-time Drilling  Optimization</t>
  </si>
  <si>
    <t>Drilling is still very human-related although extraction uses remote control of large machines to extract various types of materials from the earth.  What is becoming digitally transformed is the process as multiple kinds of tests and treatments are being deployed</t>
  </si>
  <si>
    <t xml:space="preserve">Improve the  handoff between exploration and drilling.  Rigs, resources and supplies and activities are scheduled, permits acquired, and expectations, maps and other information about the reservoir ready before drilling even begins.  Need to monitor drilling to prevent events and optimize drilling process </t>
  </si>
  <si>
    <t>process workflow, real-time drilling applications, analytics, cognitive</t>
  </si>
  <si>
    <t>Optimize the hand off between exploration and extraction through data management and sensor data visibility.</t>
  </si>
  <si>
    <t xml:space="preserve">Integrated Production Operations </t>
  </si>
  <si>
    <t>Oil field operations is currently managed using spreadsheets or systems that have become silos of data that should be integrated for a wider and deeper perspective about the oil field</t>
  </si>
  <si>
    <t>An integrated production environment  is needed to add land, economics and other applications to present a holistic view of all of the  functions of the production ecosystem to understand and predict well behavior and associated activities like the impact on reservoir economics and land for example.</t>
  </si>
  <si>
    <t>Application integration; field data capture, drilling, production,  networks, analytical tools,  data management, cognitive, cloud</t>
  </si>
  <si>
    <t>Unification of all lease, finance, field, and performance data for a unified view of field and asset performance</t>
  </si>
  <si>
    <t xml:space="preserve">Automated Field Tickets </t>
  </si>
  <si>
    <t>Wasted time waiting for, reviewing, and approving field tickets which has a dramatic impact on slowing cash flow</t>
  </si>
  <si>
    <t>Digitizing the process with electronic documents to  improve the time and resources spent on a paper field ticket and invoice process. Also improves accuracy and error-proofs business processes.</t>
  </si>
  <si>
    <t>Workflow software, cognitive, data management, analytics</t>
  </si>
  <si>
    <t>The process of moving field tickets through the company process for approvals to improve cash flow and on time delivery of services.</t>
  </si>
  <si>
    <t>Drone and Robotic Inspections</t>
  </si>
  <si>
    <t>Companies are moving from tethered underwater submersibles to self-propelled, intelligent underwater robotics to work offshore oil rigs.  Drones are being deployed to inspect pipelines and other facilities and communications, control and "intelligence" is rapidly being deployed</t>
  </si>
  <si>
    <t>Autonomous drones and underwater submersibles do continuous inspection of oil fields, rigs and equipment to identify infrastructure problems and for security purposes as well.  Ideally, robotics and drones will become an integral part of the "data is everywhere" and networks and systems will include data from all of these devices to feed analytics for upstream optimization, compliance and safety</t>
  </si>
  <si>
    <t xml:space="preserve">Analytics, cognitive, communications, sensors, </t>
  </si>
  <si>
    <t>Autonomous drones and robots used for continuous inspection of rigs, wells, and other assets.</t>
  </si>
  <si>
    <t>Exploration</t>
  </si>
  <si>
    <t>Predictive Lease Management</t>
  </si>
  <si>
    <t>Companies might have hundreds of leases to manage and with low oil prices several leases may be better served by allowing them to expire, and it is critical to select the leases that best meet the company's capabilities and has the most potential for return</t>
  </si>
  <si>
    <t>Using data from multiple internal and external sources to manage lease portfolio weighted on expected production performance</t>
  </si>
  <si>
    <t>Analytics, data management, workflow, cognitive, mobile, social</t>
  </si>
  <si>
    <t>Manage leases and other property based on predicted production performance and return on expected investment</t>
  </si>
  <si>
    <t>Downhole Intelligence</t>
  </si>
  <si>
    <t>Wasted time and energy with entry of duplicate information on invoices.</t>
  </si>
  <si>
    <t>Autonomous downhole assemblies direct themselves based on performance and geophysical analysis.</t>
  </si>
  <si>
    <t>Drones, infrared sensors, analytics,  communications networks, cloud</t>
  </si>
  <si>
    <t>Virtual Geophysics</t>
  </si>
  <si>
    <t>Wasted time and energy on reconciling, identifying, and following up with exceptions.</t>
  </si>
  <si>
    <t>Simulation of geophysics and location parameters to optimize exploration resources.  Uses multiple external resources.</t>
  </si>
  <si>
    <t>Data management, reservoir modeling and simulation, communications, collaboration, analytics, cognitive</t>
  </si>
  <si>
    <t>Create virtual teams and collaboration to connect geoscientists and other professionals together to optimize how people work together with machines and software.  Leverage analytics where applicable as well</t>
  </si>
  <si>
    <t>Drone-based exploration</t>
  </si>
  <si>
    <t>Limited visibility and high cost  for engineers and executives to access field data for spend analysis and  decision making</t>
  </si>
  <si>
    <t>Drones will provide both controlled and autonomous ability to explore remote locations and self-direct its path.</t>
  </si>
  <si>
    <t>Drones, infrared sensors, analytics,  communications networks, cloud, mobile</t>
  </si>
  <si>
    <t>Digital Refining</t>
  </si>
  <si>
    <t>Smart Operations Management</t>
  </si>
  <si>
    <t>Digital Blending</t>
  </si>
  <si>
    <t>Blending planning is done offline and requires specific knowledge and personnel.  Requires planning and tight control.</t>
  </si>
  <si>
    <t>Blending is done in real-time to maximize yields and minimize input from scarce technical resources.  Uses simulation and modeling of product and processes.</t>
  </si>
  <si>
    <t>Real-time blending to maximize yields and Gross Refining Margin</t>
  </si>
  <si>
    <t xml:space="preserve"> Digital Twin</t>
  </si>
  <si>
    <t>Simulation of assets generally done in isolated to the asset and without good fidelity to system engineering concepts. Typically lacks real-time production asset inputs.</t>
  </si>
  <si>
    <t>Integrated simulation of a system of assets that show impact of changes to overall system, but at the asset level.  Provides the ability to test changes and reduce downtime and risk.</t>
  </si>
  <si>
    <t>Cloud (HPC), analytics AR/VR and cognitive, sensors, communications.</t>
  </si>
  <si>
    <t>Simulation of overall system operations at the asset level.</t>
  </si>
  <si>
    <t>Predictive Quality</t>
  </si>
  <si>
    <t>Yields are difficult to predict and rigid incoming quality parameters are used to maintain output control.</t>
  </si>
  <si>
    <t>Predictive capabilities allow real-time adjustments to account for varying incoming materials, thus increasing flexibility in production</t>
  </si>
  <si>
    <t xml:space="preserve">There will be informed analysis of potential failures through simulation and historical performance. </t>
  </si>
  <si>
    <t>Cognitive Root Cause</t>
  </si>
  <si>
    <t>Independent tools to do root cause analysis of defect data.  Not integrated to in line quality management systems.</t>
  </si>
  <si>
    <t>Connected quality metrology feeds an analytic model that can support automated six sigma analysis of quality anomalies with the ability to adjust processes in an automated way.</t>
  </si>
  <si>
    <t>Any asset issue requires immediate human intervention.  That intervention can be slow and sometimes misguided.  Companies  spend a lot of money rolling crews to wrong locations and not getting to the right location until after an outage.</t>
  </si>
  <si>
    <t>Higher levels of asset effectiveness responses to outages.</t>
  </si>
  <si>
    <t>Digital Inspection</t>
  </si>
  <si>
    <t>Augmented Maintenance</t>
  </si>
  <si>
    <t>Most assisted maintenance involves documented work instructions but little is directly integrated into maintenance technician tooling.</t>
  </si>
  <si>
    <t>Lower time and cost to repair.  Longer mean time between failure (MTBF) and higher first time fix (FTF) rates.  Improved outage and customer service.</t>
  </si>
  <si>
    <t>AR/VR, cognitive, IoT, and mobile.</t>
  </si>
  <si>
    <t>Use of augmented and virtual reality to provide  technicians with relevant information and guided work instructions.</t>
  </si>
  <si>
    <t>Current muster procedures are heavily dependent on respective training and radio commas.</t>
  </si>
  <si>
    <t>Omnichannel Commerce</t>
  </si>
  <si>
    <t>Seamless &amp; Frictionless Commerce</t>
  </si>
  <si>
    <t>Omnichannel Commerce System</t>
  </si>
  <si>
    <t>Current systems aspire to supporting multichannel commerce: supporting the customer journey in multiple channels: physical, online, catalog, mobile.</t>
  </si>
  <si>
    <t>Orchestrate sales and service channels (mobile-first, e-commerce, omni-channel, in-store) for optimal customer paths to purchase, sales, and service</t>
  </si>
  <si>
    <t>Omni-commerce (stores, e- and m, social, voice, chat, one-click etc.)</t>
  </si>
  <si>
    <t xml:space="preserve">Enable seamless omni-channel commerce throughout the consumer journey and in the stream of life (search, discovery, buy and fullfill, and service) </t>
  </si>
  <si>
    <t xml:space="preserve">Retailers making efforts to deliver digital experiences to customers via large-form digital screens, and mobile devices such as smartphones, tablets, laptops, and in-store staff devices. </t>
  </si>
  <si>
    <t>Digital - physical convergence mediums proliferate, and content is curated efficiently and effectively to harmonize and deliver seamless experiences everywhere</t>
  </si>
  <si>
    <t>tablets, mobile devices, digital screens, virtual reality, augmented reality, content management and distribution</t>
  </si>
  <si>
    <t>Improve return on content investment by streamlining content curation and distribution, aligning with the mission to increase customer lifetime value throughout the customer journey and stream of life</t>
  </si>
  <si>
    <t>Connected Buy and Pay Points</t>
  </si>
  <si>
    <t>Buy and Pay points are disconnected, making for a linear buy-and-pay process that has latencies, unnecessary friction points, and does not leverage the connected social and mobile technologies that the consumer uses during the customer journey.</t>
  </si>
  <si>
    <t>Purchase and fulfillment process that is fast, easy and convenient, and leverages connected customer journey points via social, chat, visual and voice technologies, while offering speed of purchase, convenience, multiple delivery options, and explicit,  easy-to-manage return policies.</t>
  </si>
  <si>
    <t>Omnichannel cart / order, digital payments, social networking, media, IoT and voice enabled bots, chatbots, and one-click buttons</t>
  </si>
  <si>
    <t>Provide mechanisms to buy and pay anywhere conveniently and securely throughout the customer journey and in the stream of life</t>
  </si>
  <si>
    <t>Augmented product search</t>
  </si>
  <si>
    <t>Great product search and SEO is possible online, but does not carry into physical spaces well, and certainly doesn't leverage the numerous consumer touch points.</t>
  </si>
  <si>
    <t>Digitally - physically converged product search optimization that is augmented by advanced and cognitive analytics, and internet of things, and informed with personalized and contextualized customer insights and preferences.</t>
  </si>
  <si>
    <t>SEO for all interactions, AI, Virtual reality (VR), Augmented Reality (AR), IoT, Voice</t>
  </si>
  <si>
    <t>Provide mechanisms to find goods that meet personalized and contextualized consumer needs throughout the customer journey and in the stream of life</t>
  </si>
  <si>
    <t>Intelligent fulfillment</t>
  </si>
  <si>
    <t>Omnichannel Order Orchestration &amp; Fulfillment</t>
  </si>
  <si>
    <t>Separate and sequential capture, management, and fulfillment workflows for store-bound and direct-to-consumer orders primarily optimized for delivery cost from enterprise points of supply unconstrained by store-labor capacity governed by rules-based systems operating on latent inventory and shipment status data. Logistics fulfillment capacity assigned after order capture. Sequential single-tier replenishment planning misaligns inventory with demand.</t>
  </si>
  <si>
    <t>Fast and efficient capture, management, and fulfillment of all store-bound and direct-to-customer orders in order to optimize fulfillment cost and capacity, inventory risk, and customer service, from enterprisewide and supply network inventory sources. Order capture signals multi-tier replenishment and secures capacity for downstream fulfilment activities. Orchestration of custom or build-to-order fulfillment envelops design, buy, and make workflows.</t>
  </si>
  <si>
    <t>Cloud, industry cloud, IoT, prescriptive trade-off analytics, artificial intelligence, machine learning, block chain</t>
  </si>
  <si>
    <t>Use real-time, context-aware analytics and curated network data to anticipate and balance direct-to-customer and store-bound order fulfillment to meet customer service level at lower total cost to serve.</t>
  </si>
  <si>
    <t>JIT Production</t>
  </si>
  <si>
    <t xml:space="preserve">Procurement and production planned and scheduled ("locked and loaded") of finished goods based on low-quality demand forecasts with limited or costly flexibility without anticipating material and capacity needs leading to excessive lead times or missed ATP commitments. </t>
  </si>
  <si>
    <t>AI-enabled anticipatory order-, make-, ship-to-order fulfillment process that optimizes inventory commitment and obsolescence risk, shipping cost and capacity risks, and manufacturing cost risk to meet target on-time order fill rates utilizing base-load, postponed and just-in-time configuration, production, and additive manufacturing (network of 3D printing and advanced materials) that adapts to seasonal or product lifecycle swings in aggregate demand.</t>
  </si>
  <si>
    <t>Cloud, industry cloud, IoT, prescriptive trade-off analytics, artificial intelligence, machine learning, block chain, 3D Printing, 3D Product Virtualization &amp; Customization</t>
  </si>
  <si>
    <t>Address the growing challenge of fulfilling demand for "long-tail" low-volume, high-volatility, often configurable products at lower cost to serve optimized customer service level targets. Also, enable customer driven customization of products in digital and physical properties.</t>
  </si>
  <si>
    <t>Real time Inventory Management</t>
  </si>
  <si>
    <t xml:space="preserve">Inventory status and condition data held in separate logistics, procurement, and merchandising systems with limited ability to commit inventory quickly in view of revenue potential and opportunity costs to meet store and direct-to-customer orders. </t>
  </si>
  <si>
    <t xml:space="preserve">Continuous anticipatory commitments of item- to pallet-level inventory based on real-time visibility of logical (e.g., safety stock), location, and physical status against orders and forecasts, visible to all ordering, supplying, and viewing channels, devices, and roles in support of optimal order fulfillment. </t>
  </si>
  <si>
    <t>Cloud, industry cloud, IoT, prescriptive trade-off analytics, artificial intelligence, machine learning, block chain, inventory management apps, mobile devices</t>
  </si>
  <si>
    <t xml:space="preserve">Real time visibility to product inventory in physical and virtual stores / facilities enabled by IoT and collaborative supplier relationships. This improves omni-channel order orchestration and fulfillment service levels and return on inventory investment. </t>
  </si>
  <si>
    <t>Augmented and Virtual Experience</t>
  </si>
  <si>
    <t xml:space="preserve">VR and AR use for gamification is nascent and inconsistent, with only singular instances demonstrating traction and results. </t>
  </si>
  <si>
    <t>Deployment of responsive and flexible platforms that can accommodate the use of gamification, including AR (augmented reality) OR VR (virtual reality), to save the customer time and money while creating rich contextualized experiences that engage consumers in new and resonating ways.</t>
  </si>
  <si>
    <t>AR/VR, multiple digital and mobile devices, IoT, mobile apps, loyalty apps</t>
  </si>
  <si>
    <t>Use of AR/VR in gamification throughout the customer journey to enhance the customer experience throughout the customer journey.</t>
  </si>
  <si>
    <t xml:space="preserve">Connected Digital Experiences (Smart Rooms, Shelves, Mirrors) </t>
  </si>
  <si>
    <t>Connected interactions in limited deployments and in various forms. ESL's are fully deployed in some retailers. Smart shelves, fitting rooms, advanced video and AR / VR primarily in pilots.</t>
  </si>
  <si>
    <t>Enable customers to visualize different clothing and accessory choices, access product information, and communicate with sales associates and provides customers the option to initiate and complete the purchase from within the fitting room</t>
  </si>
  <si>
    <t>Smart mirrors; AR/VR; in-store networking; Wi-Fi/LiFi; mobile consumer apps; omnichannel commerce; RFID</t>
  </si>
  <si>
    <t>Smart fitting rooms that provide customers an interactive experience within the fitting room while enabling sales associates to better control the traffic of people and items into and out from fitting rooms.</t>
  </si>
  <si>
    <t>Augmented &amp; Virtual Product Search (fit, placement, info)</t>
  </si>
  <si>
    <t>Visual Search use of AR/VR is early, in pilot and development by several retailers presaging acceleration for 2017-2020.</t>
  </si>
  <si>
    <t>Search enhanced through augmented reality, allowing the customer to use an image of one product to search for and discover other objects that have a similar look, and provide details about an item from the items image, or to allow the customer to assess the item's fit or placement by manipulating the image of the  item.</t>
  </si>
  <si>
    <t>AR/VR; mobile consumer apps, SEO, advanced image / content analytics, video, 3D virtualization, photo realistic rendering</t>
  </si>
  <si>
    <t>Expand the customer's options for finding products, where image is more familiar or appropriate for search, and to provide a more immersive understanding of the product(s) use in the stream of life.</t>
  </si>
  <si>
    <t>Curated  Merchandise Lifecycle Management</t>
  </si>
  <si>
    <t>Intelligent Product Design</t>
  </si>
  <si>
    <t>3D Product Design &amp; Review</t>
  </si>
  <si>
    <t xml:space="preserve">Products are designed and reviewed mostly in 2 D context, but there's minimal ability to imagine what the finished good will actually look like dimensionally and the physics of how the materials will fall/flow. Current sampling processes hamper speedy product development and sourcing. </t>
  </si>
  <si>
    <t>Improve product development success ratios and reduce product development and sourcing latencies by collaboratively visualize and design products in realistic 3D speeding sampling, product requirement approval processes, by leveraging 3D product review.</t>
  </si>
  <si>
    <t>IoT, AR/VR, PLM, Line planning, 3D assortment planning, smart mirrors, 3D visualization and rendering  tools</t>
  </si>
  <si>
    <t xml:space="preserve">Create, plan and produce new products that meet consumer need, thereby increasing product success and sell-through ratios; and reduce latencies and costs by enabling 3D visualization in the product and assortment design and approvals process. </t>
  </si>
  <si>
    <t>Crowdsourced Ideation &amp; Innovation</t>
  </si>
  <si>
    <t>Disconnected systems allow for ideation and limited social and or digital collaboration opportunities.</t>
  </si>
  <si>
    <t>Alleviate communication gaps, encourage collaboration, and real time feedback on design concepts before they're put into production on communal sharing forums.</t>
  </si>
  <si>
    <t>Cloud, Mobile, social sentiment analytics, crowdsourcing tools</t>
  </si>
  <si>
    <t>Achieve higher product success ratios by enabling consumers, designers, and suppliers to communicate and collaborate proactively on product ideas to better serve target audiences.</t>
  </si>
  <si>
    <t>Curated Product Assortment and Positioning</t>
  </si>
  <si>
    <t>Assortment Optimization (Space, Price, Promo, Localization)</t>
  </si>
  <si>
    <t>Financial and product aspects of assortments and categories take precedence with some regard for micro-space constraints but only with subsequent (secondary) regard for macro-space allocation, landed cost on the shelf, and lifecycle pricing and promotion tactics with capital allocation made within not across categories and in-store range and investment localization disconnected from online endless aisle strategies.</t>
  </si>
  <si>
    <t>Assortments and categories are managed as lifecycle portfolios of multifacted offers inclusive of product, price, promotion, placement, and proximity attributes based on unified endless aisles across stores and digital channels and aware of market saturation of competitors' offers. Localization of portfolios proportionally based on buying propensities of shopper segments. Space optimized for financial performance and landed cost of supply.</t>
  </si>
  <si>
    <t>Cloud, industry cloud, prescriptive trade-off analytics, visual AI, IoT, predictive personality insights, reasoning through market and competitive content</t>
  </si>
  <si>
    <t xml:space="preserve">Transform merchandise assortment planning, buying, pricing, allocation to continuous optimization of merchandise and demand generation investment portfolio </t>
  </si>
  <si>
    <t>Anecdotal, sparatic ingestion of sentiment in merchandise lifecycle management and typically applied to thematic and campaign themes, not styles and products.</t>
  </si>
  <si>
    <t>Bring consumer preferences, experiences, and expectations into product and assortment offer development via analysis of written and visual social content and AI-enabled gamified consumer research to improve return on merchandise investment with on-trend offers.</t>
  </si>
  <si>
    <t>Cloud, industry cloud, sentiment analysis, predictive personality insights, visual AI analytics, machine learning, and reasoning through market and competitive content</t>
  </si>
  <si>
    <t>Improve lifecycle outcomes of product development and assortment offer strategies with timely introduction of more on-trend styles and product features</t>
  </si>
  <si>
    <t>Associates are underserved with know-how and performance metrics and store labor budgeted and scheduled as a cost, not revenue-generator. Customers counted but interactions with merchandise, screens, displays, and associates not understood and little consideration of upstream offers presented . Limited guidance to improve associate behavior's impact on conversion, transaction value, and customer satisfaction.</t>
  </si>
  <si>
    <t>Analyze the "pulse" of the shopper journey--shopper context, missions, and visits, associate knowledge, skills and behaviors, digital and physical environment, and transactions to identify interactions, skills, and activities that increase conversion rates and transaction values. Design, adopt, and execute optimal engagement processes, know-how, behaviors, environments, and metrics uniformly chain-wide.</t>
  </si>
  <si>
    <t>Cloud, machine learning, visual AI analytics, IoT, behavioral analytics, real-time prescriptive next best action analytics.</t>
  </si>
  <si>
    <t>Gain deeper understanding of human interactions in  the last mile of omni-channel retailing to improve impact of budgeting, role, measurement, and behaviors of store associates on conversion rates, transaction values, and customer experience.</t>
  </si>
  <si>
    <t>Retailers source from suppliers based on historic experience, patterns and standard bidding processes, not always digital.</t>
  </si>
  <si>
    <t>Cast a broader net to identify products and product sources that will augment the product assortment at the right metrics (cost, quality, service levels).</t>
  </si>
  <si>
    <t>B2B Networks, sourcing catalogs, Cloud, mobile apps, social collaborative tools</t>
  </si>
  <si>
    <t>Digital access to a broader network of suppliers which enables more competitive bidding processes, and more efficient sourcing decision making.</t>
  </si>
  <si>
    <t>Product development information is stored with each design, but is not always accessible outside of the core development team</t>
  </si>
  <si>
    <t>To have a single source of product development plans, technical specifications and images, accessible by all parties involved in the design and sourcing of products.</t>
  </si>
  <si>
    <t>PLM, digital content management, cloud, mobile, social collaboration, 3D visualization</t>
  </si>
  <si>
    <t>Improve product development metrics by providing a common platform for product planning, requiremenents management and approvals, and digital content, that enables collaboration and workflow management against a single source of the truth.</t>
  </si>
  <si>
    <t>Global Product Compliance Management</t>
  </si>
  <si>
    <t>Standards are set by governing councils, and individual audits are completed periodically.  Information is availble to auditors, but can be organized in many different methods</t>
  </si>
  <si>
    <t>Standardize expectations, tracking, and requirements for compliance in one place.  Access to information is centrally located, and can cross tools to ensure consistenct.</t>
  </si>
  <si>
    <t>Traceability, IoT, Digital supply chain validation and time stamps, B2B Networks</t>
  </si>
  <si>
    <t>Risk reduction through the consistent execution of standards through the application of digital processes and capabilities that ensure conformity and information accessibility.</t>
  </si>
  <si>
    <t>Omni-experience customer engagement</t>
  </si>
  <si>
    <t>Next Generation Customer Care</t>
  </si>
  <si>
    <t>Clienteling</t>
  </si>
  <si>
    <t>Inconsistently executed paper based client management in store.</t>
  </si>
  <si>
    <t>Equipping the sales staff working with a digital platform that delivers real-time data about the customer's needs and wants, product information, and pricing data, as well as endless aisle/in-store online ordering, product returns, customer feedback,  and perhaps customer surveys and other applications that enhance the customer experience.</t>
  </si>
  <si>
    <t>360 Degree CRM, loyalty, AI, analytics, mobile devices, tablets, digital screens, IoT</t>
  </si>
  <si>
    <t>Enhancing the customer experience with digital interactions leveraging consumer mobile digital screens, supported by a network that processes, mines, and analyzes a broad spectrum of real- and near-real-time data through the customer journey and in the stream of life.</t>
  </si>
  <si>
    <t>Augmented customer support</t>
  </si>
  <si>
    <t>Inconsistently executed customer support with limited view of the customer and their needs, and no ability to escalate proactive processes autonomically.</t>
  </si>
  <si>
    <t xml:space="preserve">Omni-channel customer support community available at all points of the consumer journey, supported by real time information and analytics to improve the support experience. </t>
  </si>
  <si>
    <t>Social media, contact center tools, case management tools, multi-touch engagement including social, chat, email, phone, SMS, voice, bots, AI, IoT</t>
  </si>
  <si>
    <t xml:space="preserve">Creating a proactive omnichannel approach to customer care that understands consumer shopping context and recommends personalized actions through the customer journey and in the stream of life. </t>
  </si>
  <si>
    <t>Autonomic Conversational Engagement</t>
  </si>
  <si>
    <t>Augmented Social Marketing</t>
  </si>
  <si>
    <t>Social marketing campaign decisions are informed by experiential gut feel with limited data on influencers' reach to target audiences resulting in low audience reach, low return on social marketing budgets, and poor budget allocation.</t>
  </si>
  <si>
    <t>Brand marketing and product sales campaigns identity audiences via AI-discerned personality and behavioral patterns, reach them via influencer whose personality and content align with, appeal to, and reach target audience to increase reach rates, engagement, and sales funnel volume and velocity.</t>
  </si>
  <si>
    <t>Cloud, machine learning, natural language processing, personality, behavioral, and conversational tone analytics, social network analytics</t>
  </si>
  <si>
    <t>Amplify traditional broadcast marketing and advertising through social influence channels reaching precisely defined target audiences to improve return on total marketing investment across channels</t>
  </si>
  <si>
    <t>Augmented Content Optimization</t>
  </si>
  <si>
    <t>User-driven content tagging is slow, cumbersome, and inconsistent. Product, keyword, theme, and campaign taxonomies are static with emotive, "brand personality," and thematic dimensions poorly understood and inconsistently defined and documented.</t>
  </si>
  <si>
    <t>AI-enabled characterization, tagging, and selection of textual and visual digital assets via supervised machine learning overseen by creative design and editorial content guidelines and strategies. AI-derived asset meta-data inform management of content corpus to ensure that the curation of assets and their attributes serves marketing objectives.</t>
  </si>
  <si>
    <t>Cloud, machine learning, natural language processing, visual AI analytics</t>
  </si>
  <si>
    <t>Create single content management system serving all communication channels with consistently applied well-defined content tags to ensure portfolio meets needs of merchandising and marketing.</t>
  </si>
  <si>
    <t>Augmented Editorial Composition</t>
  </si>
  <si>
    <t>Copywriting expertise is expensive and scarce, such skills are lacking in composition of product descriptions, and not scalable to produce emotionally attuned one-to-one copy.</t>
  </si>
  <si>
    <t>AI-enabled review of communications (of varied sorts, e.g., product descriptions, promotional emails, advertising copy, corporate statements, etc.) describes personality and tone of successive drafts against strategy intended to reach target audiences and provoke buying behaviors to guide creative effort toward the authentic voice of the brand, campaign, or event.</t>
  </si>
  <si>
    <t>Cloud, machine learning, natural language processing, personality, behavioral, and conversational tone analytics, natural language expression</t>
  </si>
  <si>
    <t>Scale production of authentic voice of brand content to improve performance of broadcast and personalized communication channels.</t>
  </si>
  <si>
    <t>Contextualized Marketing</t>
  </si>
  <si>
    <t>Contextualization is based on location and day/time, maybe weather, and purchasing patterns.</t>
  </si>
  <si>
    <t>Contextualization is informed by data about the person and the dynamic state of his/her world based on what is happening, said, needed, and expected "now" in the context of achieving the retailer's goals for the relationship, campaign, and message.</t>
  </si>
  <si>
    <t>Cloud, IoT, time-stamped geo-spatial analytics, unstructured data analytics, ingestion of worldhood data sources, customer journey analytics, natural language processing, predictive behavioral analytics, natural language expression, trade-off analytics</t>
  </si>
  <si>
    <t>Align customer dialogue to the roles, behaviors, and location of the person who needs, buys, and uses the retailer's products in the context of the person's current world</t>
  </si>
  <si>
    <t>Augmented Promotion Optimization</t>
  </si>
  <si>
    <t>Primarily rule-based planning and composition of promotion events, sometimes informed by predictive analytics, with limited insight into customer journey patterns.</t>
  </si>
  <si>
    <t>Promotion strategies and tactics optimize balanced impact on customer lifetime value and return on merchandise investment through mix of personalized promotions/communications and public campaigns orchestrated through interactions.</t>
  </si>
  <si>
    <t>Cloud, IoT, omni-channel, journey-aware prescriptive behavioral analytics, AI-content curation, trade-off optimization, machine learning</t>
  </si>
  <si>
    <t>Improve return on promotion investment balancing marketing objectives to increase customer lifetime value and merchandising objectives to increase return on inventory investment</t>
  </si>
  <si>
    <t>Marketing mix modeling disconnected from one-to-one customer journey marketing, rules-based or infrequently optimized programmatic advertising bidding, imprecise return on marketing investment, retargeting disconnected from off-line transactions</t>
  </si>
  <si>
    <t xml:space="preserve">Customer communications replaces marketing and advertising paradigm, unified marketing mix and personalized (micro-segment) customer journey strategy, modeling, and tactics, rapid refresh of programmatic rules, and closed-loop retargeting, </t>
  </si>
  <si>
    <t>Cloud, machine learning, behavioral and personality analytics, trade-off analytics, and optimization</t>
  </si>
  <si>
    <t>Improve return on demand generation investments with unified management of marketing and sales funnel.</t>
  </si>
  <si>
    <t>Autonomic Supply Network Optimization</t>
  </si>
  <si>
    <t>Dynamic Supply Network Management</t>
  </si>
  <si>
    <t>Suppliers and retailers are co-dependent on each other to relay information on capacity, availability, and scheduling with manual intervention often required to resolve issues.</t>
  </si>
  <si>
    <t>Retailers would have insight into supplier capacity and capabilities to meet their needs as they change through central access to availability</t>
  </si>
  <si>
    <t>Cognitive, Analytics, B2B Networks, Cloud</t>
  </si>
  <si>
    <t>Through intelligent communication and scheduling, bottlenecks in distribution and supply would be alleviated before they happened through predictive analytics.</t>
  </si>
  <si>
    <t>Augmented Forecasting &amp; Planning</t>
  </si>
  <si>
    <t>Supply chain processes operate on latent, inconsistent, and incomplete structured enterprise and supplier data across disparate function-oriented rules-based management and optimization systems.</t>
  </si>
  <si>
    <t>Cognitive-enabling supply chain systems and processes that ingest and reason through enterprise, network, and worldhood data so that a complex global supply chain continuously learns, adapts, and operates at the optimal mix of system-driven autonomic and exception-driven, context-aware knowledge-worker decisioning within an optimized cadence of network reconfigurations and executed transactions to meet operational objectives and resiliency goals.</t>
  </si>
  <si>
    <t>Cloud, industry cloud, machine learning, unstructured data reasoning, and other AI technologies, prescriptive analytics, IoT, and  intelligent assistants.</t>
  </si>
  <si>
    <t xml:space="preserve"> Achieve optimal cadence of adaptive network redesign and agile order orchestration in view of enterprise, supplier, carrier, market, and geo-political conditions.</t>
  </si>
  <si>
    <t>Digitally Optimized Fulfillment Operations</t>
  </si>
  <si>
    <t>Predictive Network Inventory  Orchestration</t>
  </si>
  <si>
    <t>Network inventory positioning is largely forecast-centric, with reactive adjustments.</t>
  </si>
  <si>
    <t>Orchestrating sources of supply across diverse fulfilment points, from warehouses to stores to third-party distributors, with visibility to all cross-channel network inventory, Optimizing number and location of nodes in the network, safety stocks optimized across the network, enabling the customer to buy anywhere, receive anywhere, and return anywhere</t>
  </si>
  <si>
    <t>Predictive analytics, RFID, IoT, WMS, TMS, GTM</t>
  </si>
  <si>
    <t>Predictively-optimized network inventory that optimizes the level and location of inventory, and inventory depots</t>
  </si>
  <si>
    <t>Advanced Tech Augmented Work</t>
  </si>
  <si>
    <t>Voice is used extensively in warehouse operations to aid order fulfillment operations.</t>
  </si>
  <si>
    <t>Leverage the best of advanced technologies to increase worker productivity.</t>
  </si>
  <si>
    <t>Mobile, Voice, AR, VR, 3D print, task management, WMS, TMS, GTM</t>
  </si>
  <si>
    <t>Increase productivity of the supply operations workforce by increasing the efficiency and effectiveness by which they can accomplish their jobs.</t>
  </si>
  <si>
    <t>Autonomic Operations</t>
  </si>
  <si>
    <t>Fulfillment has been predominated by manual operations, requiring manual hand-offs,  conveyance, and pack and ship  throughout fulfillment operations</t>
  </si>
  <si>
    <t>Increasing efficiency and work throughput more cost effectively and allowing for the more productive allocation of manpower in fulfillment operations.</t>
  </si>
  <si>
    <t>Robotics, drones, AGVs, AI / Cognitive Computing; Sensors, IoT, WMS, TMS, GTM</t>
  </si>
  <si>
    <t>The autonomic operation of pick, pack, and ship processes with the aid of various sensors, robotics, and machine-handling equipment</t>
  </si>
  <si>
    <t>Traceability</t>
  </si>
  <si>
    <t>Goods can be tracked from stage to stage, but there is limited visibility across multiple steps in the supply chain due to disparate systems that do not easily transfer information</t>
  </si>
  <si>
    <t>An ability to trace backwards and forwards (at least 2 steps) chain of custody of goods to faciliate supply chain management records keeping and retrieval processes, often required for audits, recalls and compliance.</t>
  </si>
  <si>
    <t>Cloud, Networks, RFID, IoT, WMS, TMS, GTM, asset management</t>
  </si>
  <si>
    <t>Ensure a safe and secure supply chain that can track items, lots and shipments from raw goods all way  to the consumer through connected intelligent systems that store and collaboratively share chain of custody information.</t>
  </si>
  <si>
    <t>Smart Financial Supply Chain</t>
  </si>
  <si>
    <t>Financial transactions and contracts are executed per their terms, but payments can be delayed, and verification of authenticity varies</t>
  </si>
  <si>
    <t>To have intelligent systems with logical release mechanisms to streamline and secure financial transactions and contract completion for exchange of goods based on agreed parameters</t>
  </si>
  <si>
    <t>Blockchain, B2B Networks, digital supply chain, contract management, finance</t>
  </si>
  <si>
    <t>Relationships between suppliers and retailers will benefit from smart financial transactions and contracts that use conditional transactional verification.  Authenticity of goods and traceability increases dramatically increasing consumer confidence.</t>
  </si>
  <si>
    <t>Augmented Risk Management</t>
  </si>
  <si>
    <t>Risks are manually and inconsistently factored into business decisions</t>
  </si>
  <si>
    <t>Leverage internal and external risk assessment tools to adapt supply chain strategies in close to real time</t>
  </si>
  <si>
    <t>Blockchain, traceability, IoT, AI / cognitive analytics, IoT, weather analytics services, regional risk assessment services</t>
  </si>
  <si>
    <t>Apply internal and external risk assessment analysis to supply chain decision processes to optimize product availability and sell through.</t>
  </si>
  <si>
    <t>Mobile enterprise</t>
  </si>
  <si>
    <t>Mobile Inventory Information Management</t>
  </si>
  <si>
    <t>Goods are scanned at receipt, transfer and sale. Mobile inventory activities are generally restricted to supply management tasks.</t>
  </si>
  <si>
    <t>To be able to identify available goods and pertinent data across all necessary systems for the relevant employee - location and quantity in fulfillment, availability or product recommendations for in store associates</t>
  </si>
  <si>
    <t>Cloud, Mobile, inventory systems, mobile apps, In store pick, pack and ship, inventory lookup</t>
  </si>
  <si>
    <t>Retailers are able to serve consumer needs more easily and quickly by having interconnected systems with reliable inventory information at their finger tips.</t>
  </si>
  <si>
    <t>Mobile Task management</t>
  </si>
  <si>
    <t>Even as store business models and operations are becoming more complex, tasks are still communicated by email, mailbag, and excel spreadsheet.</t>
  </si>
  <si>
    <t>Ensure that tasks are accessible anywhere anytime consistently across the retail enterprise for more efficient communication, assignment and delegation, coordination, monitoring, and tracking of tasks enterprisewide, with greater visibility, clarity, consistency, and accountability across a retail team.</t>
  </si>
  <si>
    <t>Mobile devices, task management, mobile apps, IoT</t>
  </si>
  <si>
    <t>Digitization and automation of the task management function.</t>
  </si>
  <si>
    <t>Mobile customer engagement</t>
  </si>
  <si>
    <t>Stores are well along in developing mobile-based apps that customers can use to engage anywhere anytime, but are earlier in equipping the sales associate with mobile clienteling and POS tools that the sales associate can use to engage better and smarter with the customer on the sales floor.</t>
  </si>
  <si>
    <t>Equip sales associates with mobile clienteling and POS apps that engage with the customer where they are and how they want on the sales floor, increasing sales transactions, size of basket, and repeat visits.</t>
  </si>
  <si>
    <t>Mobile clienteling; omnichannel commerce, mobile payments, mobile wallets; in-store networking; wearables, other mobile apps, mobile devices, IoT</t>
  </si>
  <si>
    <t xml:space="preserve">Mobile-first approach to customer engagement, providing multiple mobile touchpoints for the customer, and equipping the sales associate with clienteling tools to engage the customer on the shopfloor. </t>
  </si>
  <si>
    <t>Workforce underserved with poor know-how, communication tools for managing schedules, seeking and providing peer support, tracking personal and team performance, and managing benefits, career progression, skills development and hiring practices.</t>
  </si>
  <si>
    <t>Equip organization with intelligent collaborative, social, and self-service applications for improving skills, informally and formally communicating, jointly scheduling work, tracking, improving, and rewarding performance, and managing career.</t>
  </si>
  <si>
    <t>Cloud, machine learning, intelligent agents, collaboration and social applications, self-service schedule management tools, AI-enabled job-aptitude alignment, training, and career progression, HCM and benefits software</t>
  </si>
  <si>
    <t>Attract, retain, and empower associates within modern collaborative, flexible work environment.</t>
  </si>
  <si>
    <t>Empowered Worker (Directed Digital Execution)</t>
  </si>
  <si>
    <t>Inaccurate, incomplete, or out-of-date information for execution of in-line process tasks delays completion, creates rework, reduces job satisfaction, and adds cost</t>
  </si>
  <si>
    <t>Support execution of in-line process tasks with information as needed in role-friendly formats on ergonomically-appropriate devices to increase process speed and improve outcomes, worker experience, and job satisfaction.</t>
  </si>
  <si>
    <t>Cloud, maching learning, IoT, AI-knowledge search and retrieval, intelligent assistants, mobile and social collaboration</t>
  </si>
  <si>
    <t xml:space="preserve">Direct in-line task execution with optimized instructions and appropriate information to improve productivity and worker satisfaction. </t>
  </si>
  <si>
    <t>Augmented Knowledge Work</t>
  </si>
  <si>
    <t>Workers handling non-routine problem-solving tasks in collaborative workflows spend too much time retrieving, validating, consolidating, and normalizing data spread across enterprise systems, desktop applications, and external sources with little analytical support for the problem-solving tasks themselves.</t>
  </si>
  <si>
    <t>Provision knowledge workers with curated structured and unstructred data as needed in the course of their work, analytic tools for ad hoc exploration and interrogation, and collaboration tools to exchange knowledge work products with intact problem-solving context and data lineage.</t>
  </si>
  <si>
    <t>Cloud, maching learning, text analytics, natural language processing, AI-enabled image analytics, IoT, AI-enabled knowledge search and retrieval, intelligent assistants, causal reasoning and hypothesis generation, dialogue management, training, social collaboration</t>
  </si>
  <si>
    <t>Empower knowledge workers with AI-assembled or easily- assembled information and analytics tools to handle problem-solving tasks in operations, merchanising, marketing, supply chain, and human resources.</t>
  </si>
  <si>
    <t>Safe and Secure Omnichannel Operations</t>
  </si>
  <si>
    <t>Next generation payments</t>
  </si>
  <si>
    <t>Consumer - retailer payments processes require a myriad of partners, internal and external processes, adherence to PCI compliance and PiP requirements, and are expensive to operate and support, as changes are required.</t>
  </si>
  <si>
    <t>To provide retail customers to a variety of electronic payment options - mobile, digital, one-click, card present and card not present processes - that make payments convenient, safe, secure and simple in the stream of life.</t>
  </si>
  <si>
    <t>Mobility, Cloud, multi-factor authentication, Biometric authentication, APIs, mobile apps, mobile devices, payment devices, one-click digital apps, managed services, PCI and PiP compliance testing</t>
  </si>
  <si>
    <t xml:space="preserve">Next generation payments enables the customer to pay anyone, from anywhere, anytime, seamlessly, securely and privately.  Retailers will engage the digital consumer with seamless payments in the stream of life – so wherever, however goods are purchased, any barrier to safe and secure payments are removed, increasingly masking complexity at the point of purchase – perhaps by leveraging biometrics and multi-factor identification as the primary digital mechanism to pay for goods, eliminating physical barriers. </t>
  </si>
  <si>
    <t>Next generation Security</t>
  </si>
  <si>
    <t xml:space="preserve">Retailers have focused most of their attention on Loss Prevention, while considering other cybersecurity risks as a risk versus cost of business trade-off.  At the same time, Threat actors have been getting much more organized and sophisticated. </t>
  </si>
  <si>
    <t>Security and Cybersecurity must be looked at as critical pieces of the retail infrastructure, incorporated into a cybersecurity strategy under a responsible senior executive, and supported with current technologies. giviing customers confidence that their transactions and personal information is secure.</t>
  </si>
  <si>
    <t>end-to-end encryption; tokenization; multimodal authentication; biometrics; advanced security analytics, threat intelligence platforms; cognitive</t>
  </si>
  <si>
    <t>Next generation security and cybersecurity is continually evolving and transforming to leverage the most current technoloiogies, protecting the retail enterprise, the retail business streams, customers, and their Personally Identifiable Information.</t>
  </si>
  <si>
    <t>Next generation Loss Prevention</t>
  </si>
  <si>
    <t xml:space="preserve">Retailers have relied heavily on monitored / recorded video to identify and pursue theft inside physical retail; sometimes coupled with attached product sensors which alarm at exit, and often damage goods if not removed appropriately.  </t>
  </si>
  <si>
    <t>To proactively reduce risk and loss by applying a variety of risk assessment and loss prevention measures that quickly identify potential sources of risk and loss, enabling preventive action; similarly, automating the process of compiling evidence of crime, risks, etc, as necessary to drive self-improving processes and actions.</t>
  </si>
  <si>
    <t>Video, content analytics, AI/cognitive analytics, machine learning, loss prevention systems, IoT, facial recognition, biometrics</t>
  </si>
  <si>
    <t>Next generation loss prevention proactively reduces risk and loss by applying a variety of risk assessment and loss prevention measures that quickly identify potential sources of risk and loss, enabling preventive action, automating the process of compiling evidence of crime, and risks, and driving self-improving processes and actions.</t>
  </si>
  <si>
    <t>API-based partner, supplier, and customer ecosystems</t>
  </si>
  <si>
    <t>Today's bank-centric ecosystem is expensive for banks to manage and inconvenient, slow, and tedious for customers, suppliers, and partners to access.  Host-to-host connectivity dominates corporate-to-bank connectivity. This makes onboarding new customers expensive and lengthy, while customers struggle to integrate data to get a cross-bank view of their financial position. Payments also remain an often manual and opaque process for corporates.  Organizations often focus on digitizing their own processes, but face barriers connecting with other digital entities.</t>
  </si>
  <si>
    <t>Work on PSD2 compliance.  Innovate product and business model.  Facilitate access to data services — real-time access to payment data rather than with current MT101s and MT940s.  Improve access to payment accounts (PSD2).  Move away from the batch-oriented solutions to real-time information.</t>
  </si>
  <si>
    <t>Enterprise digital platform, APIs</t>
  </si>
  <si>
    <t>Digital platforms help banks to connect to a multitude of other entities faster, while leaving legacy systems largely untouched. A collaboration between banks, corporates, industry players, and platforms is crucial to accelerate the digitalization and get ready for the industry 4.0.  The main benefits for corporates are simpler management of cross-border accounts and transactions, transparency on pricing, services, cash flows, and new value-added services by FinTechs and traditional players.  The closer integration of ERP systems with bank systems through APIs will allow corporates to compile a more accurate and timely consolidated account overview across multiple providers and accounts. This ultimately is also an opportunity for third-party providers and banks to offer a service that consolidates all transactional data in one place and build a variety of new real-time data services to their corporate customers on the back of it.</t>
  </si>
  <si>
    <t>DLT-based trade finance networks</t>
  </si>
  <si>
    <t xml:space="preserve">Trade finance and supply chain finance involve highly complex, often manual and paper-based processes that haven't benefited much from the digitalization of the industry. Hence the digitalization of international trade remains a priority for manufacturers, importers, exporters, authorities, logistics, insurers, and trade finance organizations. However, stakeholder diversity, the complexity of international supply chains, and regulations have been met with too little and too fragmented investments to automate trade. With too many different options available, a clear direction is not yet in sight.  Today, trade finance remains one of the most opportunistic areas within corporate and commercial banking to leverage DLT technology. As a result, almost every tier 1 bank is experimenting by itself or in a consortium to digitize trade.  </t>
  </si>
  <si>
    <t>Accelerate digital trade and financial supply chains to reduce cost and build new business models.  Reduce risk by automating trust through tamper-proof, transparent, compliant systems of record.  Develop an easily accessible, international platform to onboard other banks and corporates.  Open new markets for companies that traditionally have not had access to traditional networks and tools. Develop shared standards and interoperability across different ledgers.</t>
  </si>
  <si>
    <t>Distributed ledger technology, Smart contracts to reduce friction and risk, Connected devices for asset tracking, BDA, Digital platform and APIs</t>
  </si>
  <si>
    <t>DLT-based trade finance initiatives will automate and accelerate international trade. Depending on the target segment, ledger characteristics, and the ledger originator (consortium), we will see many shapes and forms of trade finance ledgers.  Various stakeholders in the trade transactions, such as manufacturers, exporters, authorities, logistics, importers, insurers, and banks, will have needs-based access to the relevant information. The ledger will be updated and managed by the stakeholders themselves based on rules embedded in the ledger without the need for a central counterpart.  Encryption, needs-based visibility, tamperproof records, and smart contracts will ensure safe and fast execution times.</t>
  </si>
  <si>
    <t>Crowdlending</t>
  </si>
  <si>
    <t>Today's traditional credit models have limited the banks' ability and appetite to extend credit to SMEs and high-risk borrowers due to strict regulatory requirements.  As a result, SMEs and start-ups do not have access to sufficient funding, which stifles innovation. Banks only slowly extend more credit to these segments, and as a result, alternative sources of funding such as venture capital, private equity, and P2P platforms close the gap.</t>
  </si>
  <si>
    <t>Participate in the growth of the crowdfunding market.  Expand client base and move into new markets.  Close the SME funding gap.  Establish new relationships with customers to open up new opportunities as they grow and require more complex lending requirements. Provide new investment opportunities to fund the platform off-balance sheet.</t>
  </si>
  <si>
    <t>New settlement platforms, Cloud, Digital platforms, APIs, New risk scoring models</t>
  </si>
  <si>
    <t>Crowdlending allows banks to originate loans off the balance sheet with the associated risk diversified among the crowd of investors.  Cloud-based crowdlending platforms can be quickly deployed and scaled.  Crowdlending works in partnership with existing fintech platforms or bank-owned or white-labeled platforms.</t>
  </si>
  <si>
    <t>Cash management as a service</t>
  </si>
  <si>
    <t>Sales staff is often not proactively assessing client needs but merely reactive to request for proposals (RFPs) from corporate customers. Campaigns are usually product centric, not needs based.  As a result, most corporate banks purely push products without offering customized advice that clients seek.  Relationship teams are incentivized to focus on short-term sales, which often is not in the client's best interest.  Customer understanding is lacking due to poor customer intelligence.</t>
  </si>
  <si>
    <t>Map the current client wallet, using internal and external data.  Provide customers a cross-bank, cross-border 360 view of their position and cash flow leveraging account aggregation.  Move from a product-push mindset to an advisory mindset.  Drive customer loyalty by offering proactive advice on cash/liquidity optimization; discuss adjustments to limits and credit lines.  Offer "just in time" financing anticipating demands for working capital and proactively suggest the most appropriate financing solution.  Facilitate regulatory reporting/ensuring compliance for customers.  Offer scenario modeling services to customers.</t>
  </si>
  <si>
    <t>BDA and machine learning, APIs, Account aggregation, Scenario modeling</t>
  </si>
  <si>
    <t>This new business model helps corporates optimize their cash management, likely as an advisory model but potentially even as a discretionary model.  Banks will offer value-added services leveraging data analytics and their unique position in the supply chain and risk management capabilities to bring real value to customers.  New fee models and KPIs may even be based on client profitability.</t>
  </si>
  <si>
    <t>Firms must conduct know your customer (KYC) and customer due diligence (CDD) for onboarding new retail and small business customers. Regulators are increasing the pressure on financial firms to gather and store more detailed KYC and CDD profile data.</t>
  </si>
  <si>
    <t>Advanced analytics such as machine learning, natural language processing, and cognitive analysis</t>
  </si>
  <si>
    <t>Bad actors are getting more aggressive and using new strategies and tactics to commit consumer account fraud and avoid detection and arrest. Increasingly, regulators are requiring firms to collect and store more detailed data to build detailed KYC and CDD profiles including beneficial ownership information to help catch bad actors.</t>
  </si>
  <si>
    <t>Better identify new retail and small business customers, and maintain a high level of due diligence on existing customers.  Meet and exceed regulatory requirements for more detailed customer information and detailed information about beneficial ownership of consumer accounts.</t>
  </si>
  <si>
    <t>Retail transaction monitoring</t>
  </si>
  <si>
    <t>Firms are always looking to reduce the number of false-positive compliance alerts and improve their consumer account transaction monitoring systems.</t>
  </si>
  <si>
    <t>Use risk-based (versus rules-based) transaction monitoring analysis to improve consumer account transaction monitoring analytics.</t>
  </si>
  <si>
    <t>Advanced analytics such as machine learning, natural language processing, and cognitive analysis.</t>
  </si>
  <si>
    <t>Combining more detailed KYC and CDD profiles with risk-based transaction monitoring can reduce false positives and improve the efficacy and efficiency of consumer transaction monitoring programs for compliance and regulatory reporting.</t>
  </si>
  <si>
    <t>Fraud transaction monitoring</t>
  </si>
  <si>
    <t>Financial firms are under constant threat from a myriad of bad actors that are looking to get access to customer accounts and funds. Firms are also facing increasing pressure from regulators to be more proactive to detect and prevent fraud. In regulatory reports and examinations, firms must be able to document how they are assembling their data and implementing their transaction monitoring analysis to reduce fraud at their institutions.</t>
  </si>
  <si>
    <t>Advanced analysis tools including machine learning and natural language processing to look for new and actionable patterns of through the analysis words and phrases that could be signs of employees involved in suspicious activities and actively working to avoid detection and arrest (For example, anomaly detection to analyze communications that use odd word choices and phrasing for a given situation or transaction.)</t>
  </si>
  <si>
    <t>As bad actors get more increasingly sophisticated schemes to avoid detection and arrest, firms will need to increase their use of advanced analytics to improve the effectiveness of their fraud transaction monitoring programs. The ultimate goal is to reduce the financial losses for the firms and their customers. Managements are paying more attention to fraud detection too, as they look to reduce the risks of regulatory penalties and harm to their relationships with customers, counterparties, employees, and investors.</t>
  </si>
  <si>
    <t>Improve transaction monitoring programs to reduce financial losses from financial fraud.  Avoid reputational risks from fraud events and costly regulator fines that can damage their reputations and brand names.</t>
  </si>
  <si>
    <t>Regulatory compliance reporting</t>
  </si>
  <si>
    <t>Firms must aggregate data from silos inside the firm and combine it with data from outside sources. Many firms struggle to meet regulator expectations to provide more detailed periodic and ad hoc regulatory reporting on consumer accounts.</t>
  </si>
  <si>
    <t>Build increasingly comprehensive customer profiles to improve risk scoring and transaction analysis to improve the quality and reduce the time to complete consumer account analysis and regulatory reports.</t>
  </si>
  <si>
    <t>Many firms use rules-based models for transaction monitoring. Regulators are requiring firms to build comprehensive consumer profiles and deploy risk-based transaction analysis to reduce fraud and cyberevents.</t>
  </si>
  <si>
    <t>Monitor staff communication</t>
  </si>
  <si>
    <t>Firms are responsible for the conduct of their employees and must ensure that they protect their customers' funds, transaction data, and personal information. This protection includes bad actors outside as well as employees inside the firm. Firms must monitor communications for signs of illegal or suspicious activity. This is increasing difficult as bad actors get more creative to avoid detection and arrest and use combinations of digital communications as well as code words and phrases to avoid detection and arrest.</t>
  </si>
  <si>
    <t>To stay ahead of rogue employees that may be working alone, with other employees or with their customers to commit crimes, firms should aggregate data from lines of business and combine it with external information (e.g., social media). There have been multiple regulatory actions against firms that had employees that used code words to signify their intent as part of their schemes to collude to defraud customers and investors. Advanced text analytics and machine learning can help firms analyze huge amounts of data more quickly than keyword or key phrase watch lists.</t>
  </si>
  <si>
    <t>Increasingly, as part of their duty to protect customers from rogue employees and bad actors inside their firms, financial institutions must monitor an increasing volume of employees' digital communications including emails, text messages, and digital content as well as voicemail transcripts and meeting notes. To stay ahead of bad actors, many firms are deploying advanced analytics that go beyond looking for suspicious words and phrases and analyze transaction and communication patterns that suggest illegal or suspicious activities. Improving the effectiveness of communication monitoring systems will enable compliance analysts to spend less time investigating false alerts and focus on higher-risk situations and customers.</t>
  </si>
  <si>
    <t>Improve the monitoring of employee communications for signs of suspicious and criminal activities.  Increase the effectiveness of their compliance programs and leverage technology whenever possible.  Reduce the number of false positive alerts to improve the efficiency of skilled compliance analysts and improve communication monitoring so analysts can spend more time on investigations and less time on false alarms.</t>
  </si>
  <si>
    <t>Transaction monitoring for bank staff</t>
  </si>
  <si>
    <t>Firms face risks from insiders and employees. Bad actors can use their access to systems and information to steal funds, sensitive company data, and customer identity information.</t>
  </si>
  <si>
    <t>Improve transaction monitoring to detect and prevent instances of insider cyber threats including theft and misuse of customer identity information and transaction data.</t>
  </si>
  <si>
    <t>Advanced analytics include machine learning, natural language processing, and cognitive analysis.</t>
  </si>
  <si>
    <t>Regulators and customers are paying more attention to the protection of customer data and identities. Firms must improve their transaction monitoring systems to detect and prevent the misuse and misappropriation of customer data. Recent events have illustrated the reputational risks facing firms that do not protect their consumers from bad actors with financial firms.</t>
  </si>
  <si>
    <t>Estimated Totals</t>
  </si>
  <si>
    <t>VERTICALS</t>
  </si>
  <si>
    <t>Life Science Omni-Experience</t>
  </si>
  <si>
    <t>Patient Engagement</t>
  </si>
  <si>
    <t>Integrated sales and marketing channels are prevalent and growing in capability. Most life science companies subscribe to external HCP and Rx databases for marketing and sales efforts.</t>
  </si>
  <si>
    <t>Goals include access for mobile life science (LS) sales force and convenience for time-starved physicians. Sales and marketing teams must understand prescribing habits and preferences by geography, specialty, and HCP.</t>
  </si>
  <si>
    <t>Mobile devices using cloud-based software and data are used throughout the industry. Analytics tools can suggest "next best action" by identifying key opinion leaders for HCPs, sales trends, and HCP channel preference, along with brand awareness and sentiment through social listening.</t>
  </si>
  <si>
    <t>Doctors, sales reps, and marketers routinely communicate drug and device information using mobile cloud-based technology. Life science companies can improve sales and marketing effectiveness by leveraging omni-channel capabilities with HCP, Rx, and KOL data using analytics tools.</t>
  </si>
  <si>
    <t>Improving medication adherence</t>
  </si>
  <si>
    <t>A leading treatment issue is the failure by patients to take their meds as prescribed. This is true for clinical trials and in the healthcare arena.</t>
  </si>
  <si>
    <t>Apply tech innovations in social and mobile to improving patient compliance in taking their meds, leveraging consumer best practices.</t>
  </si>
  <si>
    <t>Expand mobile links to patients.
Build social medical communications.
Use smart pills to improve medication compliance.</t>
  </si>
  <si>
    <t>Create new and better medical communication channels.
Establish closer ties with patients using existing consumer channels.
Smart pills can transparently monitor medication compliance, sending reminders as necessary.</t>
  </si>
  <si>
    <t>Improving patient experience</t>
  </si>
  <si>
    <t>Clinical trials often fail because of the inability to recruit sufficient patients to participate. Most eligible patients are unaware that trials exist (e.g., 3–5% of cancer patients). Better patient engagement is needed to increase awareness and improve recruitment.</t>
  </si>
  <si>
    <t>Work with healthcare providers to identify eligible patients for trials from EMRs.
Leverage social media and patient advocacy groups to recruit eligible patients.
Increase patient awareness of industry efforts and goals in areas of medical unmet needs.</t>
  </si>
  <si>
    <t>Data mine available patient databases.
Use social media to increase trial awareness and opportunities.
Social media data and analytics.</t>
  </si>
  <si>
    <t>Improved ID and outreach to patients and their caregivers regarding available clinical trials.
More "consumerlike" engagement to recruit and retain patients in trials.
Engagement of patients and advocacy groups in drug pipeline awareness.</t>
  </si>
  <si>
    <t>Improving laboratory workflows</t>
  </si>
  <si>
    <t>Current tools supporting researchers are largely discrete, requiring scientists to manually connect the dots.
Collaborative research creates numerous data silos, which limit productivity and introduce errors.</t>
  </si>
  <si>
    <t>With projects growing in size and complexity, using common cloud, process, and analytics infrastructure can empower researchers while addressing both IP and data security requirements.
Interconnected apps, automated workflows, and intelligent analytics allow researchers to focus on insights and discovery.</t>
  </si>
  <si>
    <t>Interconnected lab applications in a common cloud, including experimental design, execution, data sharing, and analysis applications
Secure collaborative infrastructure
Machine learning and automated workflows
Cognitive computing supporting research data and publication mining</t>
  </si>
  <si>
    <t>Transparent experiment management across the entire laboratory value chain
Effective research sharing with external partners
Cognitive support on global research progress and insights</t>
  </si>
  <si>
    <t>For researchers today, the lab experience should mimic the capabilities that they experience in their personal lives.
An improved mobile lab experience increases researcher satisfaction and productivity.</t>
  </si>
  <si>
    <t>Operational Scale &amp; Agility</t>
  </si>
  <si>
    <t>Manufacturers and distributors are buying and installing systems for lot level in 2017, item level in 2023.</t>
  </si>
  <si>
    <t>Compliance in reporting capability for shipment and transactions by product.</t>
  </si>
  <si>
    <t>Manufacturers view DQSA/DSCSA as a regulatory burden now but will benefit from supply chain visibility in the near future.</t>
  </si>
  <si>
    <t>IoT devices and data networks for transmittal and storage of time, temperature, and location of cold chain shipments and storage, supply chain analytics tools</t>
  </si>
  <si>
    <t>Empowering collaboration through data</t>
  </si>
  <si>
    <t>R&amp;D data is routinely collected within research silos with different procedures and different ways of analyzing results. Data is typically not standardized nor easily shared.</t>
  </si>
  <si>
    <t>Effective collaborative research requires standardized data and transparent controlled sharing. Common processes, analytics, and visualization reduce the potential for confusion and misinterpretation of data.</t>
  </si>
  <si>
    <t>With external collaboration the norm, it is critical that team members understand the nature of data involved. With standardized data coming from a variety of sources and geographies, effective R&amp;D requires a common data and analysis foundation if the work is to succeed.</t>
  </si>
  <si>
    <t>Secure, shared cloud data resources
Virtual collaboration workspaces
Shared, cloud-based applications (including analytics and visualization)</t>
  </si>
  <si>
    <t>Networked R&amp;D</t>
  </si>
  <si>
    <t>R&amp;D collaborators are routinely isolated, both organizationally and geographically, complicating team work efforts. Collaborations transcend firewalls, complicating data sharing and security.</t>
  </si>
  <si>
    <t>Enable and empower secure collaboration using a platform approach. Design data security, controlled access, and IP capture and protection to be transparent.</t>
  </si>
  <si>
    <t>Global collaboration is foundational to the new externalized R&amp;D model in the life science industry. Technology can deliver an enabling infrastructure capable of delivering effective collaboration.</t>
  </si>
  <si>
    <t>Secure cloud foundation with role-based access
Intuitive user interface to encourage and enable real-time collaboration, including discussions, process, and progress management</t>
  </si>
  <si>
    <t>Clinical app integration</t>
  </si>
  <si>
    <t>While routinely connected via APIs, leading eClinical applications are still discrete, requiring manual intervention to extract valuable insights. The shift toward risk-based monitoring (RBM) especially depends on more real-time data access and analysis.</t>
  </si>
  <si>
    <t>While best-of-breed apps remain a requirement for pivotal late stage trials, most sponsors seek the optimal process efficiencies and data transparency delivered through a comprehensive platform solution.</t>
  </si>
  <si>
    <t>Expanding eClinical user access</t>
  </si>
  <si>
    <t>Emerging and midtier life science companies lack the capabilities to conduct clinical trials on their own. Availability of CROs and comprehensive eClinical platforms may allow them to advance their efforts further and capture more of their product's value prior to a financial event.</t>
  </si>
  <si>
    <t>Give emerging and midtier life science companies the capabilities previously only available to larger, more mature pharma companies via the cloud.</t>
  </si>
  <si>
    <t>DX — shifting from individual apps to comprehensive platform solutions
Predictive analytics
Automated workflows
Cognitive computing</t>
  </si>
  <si>
    <t>Secure, regulatory compliant cloud platforms regardless of geography
Comprehensive eClinical PaaS to enable and empower the entire clinical trial value chain from sponsor to investigator to patient</t>
  </si>
  <si>
    <t>Mastering Industry Data</t>
  </si>
  <si>
    <t>Clinical Data Transformation</t>
  </si>
  <si>
    <t>Aggregate spend compliance and orchestration of sales and marketing efforts require accurate customer data.</t>
  </si>
  <si>
    <t>Orchestrated provider engagement</t>
  </si>
  <si>
    <t>Life science (LS) companies want to integrate external data with CRM, multichannel and client history.</t>
  </si>
  <si>
    <t>The EMA has defined a road map for reporting medicinal product data — substance, product, organization, and referential (SPOR).</t>
  </si>
  <si>
    <t>Data silos continue to plague leading life science companies, limiting the availability of data, information, and knowledge to reduce risk in strategic decision making. Growing collaborations promise to make the problem worse.</t>
  </si>
  <si>
    <t>By bringing curated, high-quality data together, it becomes possible to leverage prior efforts, avoid pitfalls already overcome, and work smarter.</t>
  </si>
  <si>
    <t>There is a wealth of value that remains unused because of the inability to leverage data from completed clinical trials. Bringing this data into new trial planning and study analytics is key to proper trial design, avoiding trial pitfalls, and finding the most efficient path to success.</t>
  </si>
  <si>
    <t>Improved real-time patient/drug safety</t>
  </si>
  <si>
    <t>Being able to access all data across a trial (both current and completed) in real time can highlight early indicators of efficacy and/or potential drug safety issues. Once recognized, these issues can be built into automated workflows so all other trials (both current and future) benefit.</t>
  </si>
  <si>
    <t>Utilization of real-world evidence (RWE)</t>
  </si>
  <si>
    <t>Patients in the real world create a wealth of potential new data on their condition and response to treatment through their medical records and social communications that is currently inaccessible to new drug developers.</t>
  </si>
  <si>
    <t>With the 21st Century Cures Act in place and the potential for expanded access to new data resources, it becomes possible to more quickly identify potential drug safety issues and new uses for existing approved drugs.</t>
  </si>
  <si>
    <t>Data from the broader patient population using approved drugs is much larger than the data collected during limited clinical trials. Insights from related drugs may provide key insights to better guide new drug development, take dangerous drugs off the market more quickly, and better understand how drugs work in the broader population.</t>
  </si>
  <si>
    <t>Secure clouds
Automated workflows to streamline data integration
Predictive analytics
HPC to enable evaluation of large and complex data sets
NLP to extract value from unstructured fields</t>
  </si>
  <si>
    <t>Secure clouds
Predictive analytics
Automated workflows</t>
  </si>
  <si>
    <t>Secure, HIPAA-compliant clouds
Predictive analytics
Big data &amp; analytics</t>
  </si>
  <si>
    <t>Social communications via a variety of venues, including DTC ads, physician referrals based on EMR prequalification, and advocacy groups</t>
  </si>
  <si>
    <t>Patient recruiting is a key success factor in a field where many new trials fail because of the lack of patients. As part of the broader patient engagement initiatives, improved clinical trial recruitment is measurable and can deliver a clear near-term ROI, if successful.</t>
  </si>
  <si>
    <t>Adverse event (AE), brand sentiment</t>
  </si>
  <si>
    <t>Most life science companies are "social listening." Adverse events are tracked and reported.</t>
  </si>
  <si>
    <t>Social data, analytics, and cloud</t>
  </si>
  <si>
    <t>Social listening is prevalent, but actionable insights are lacking. Improved analytics will move insights forward to help decision making.</t>
  </si>
  <si>
    <t>Learn about patient and HCP opinions and real-world experience with therapies.
Achieve regulatory compliance</t>
  </si>
  <si>
    <t>Customer Transparency</t>
  </si>
  <si>
    <t>Operational Scale and Agility</t>
  </si>
  <si>
    <t>Product Innovation</t>
  </si>
  <si>
    <t>Hyper-Personalized Engagement</t>
  </si>
  <si>
    <t>Supply Chain Accountability</t>
  </si>
  <si>
    <t>Frictionless Content Realization</t>
  </si>
  <si>
    <t>Virtual and Augmented Engagement</t>
  </si>
  <si>
    <t>Sentiment Analysis</t>
  </si>
  <si>
    <t>Dynamic Merchandise Optimization</t>
  </si>
  <si>
    <t>B2B Networks/Marketplaces</t>
  </si>
  <si>
    <t>Digital Product Life-cycle Management</t>
  </si>
  <si>
    <t>Omnichannel Marketing Optimization</t>
  </si>
  <si>
    <t>Digital Workforce Management</t>
  </si>
  <si>
    <t>NO</t>
  </si>
  <si>
    <t>Next-gen non-emergency services</t>
  </si>
  <si>
    <t>Cross-border/Faster Settlement</t>
  </si>
  <si>
    <t>In most banks, the logic needed to run the products and services are locked in monolithic core banking systems that are difficult, if not impossible, to change or modify without undue risk and long time frames. This prevents the lines of business from responding in a timely (and efficient) manner to market changes.</t>
  </si>
  <si>
    <t>Create a technology architecture that is better aligned to the lines of business and capable of responding to, or disrupting, the bank's future business models, without the risk and expense of swapping core systems wholesale.</t>
  </si>
  <si>
    <t>Moving the line-of-business applications from the core to more modern infrastructures creates a business architecture that is able to respond faster and more efficiently to the needs of the industry. The core remains as a stable transaction processing engine and system of record.</t>
  </si>
  <si>
    <t>Banking systems have been built over several decades, spanning multiple programming standards and technologies. This has led to a heterogeneous environment that creates challenges to subsequent integration efforts to streamline the business.</t>
  </si>
  <si>
    <t>Create an open API infrastructure, including technology, training, policies, governance, and processes. Move enterprise and business applications to open API as a way to future-proof the bank's technology.</t>
  </si>
  <si>
    <t>Moving legacy applications to open API environments is an enterprisewide initiative and may occur one application at a time. But the adoption of an open API environment requires a tactical investment in the resources, skilled staff, development environments, and testing facilities that are implemented before the first application is migrated.</t>
  </si>
  <si>
    <t>RESTful API Description Languages
Cloud-based app dev
API Testing platforms
Modular core processing systems</t>
  </si>
  <si>
    <t xml:space="preserve">RESTful API Description Languages
Cloud-based app dev
API Testing platforms
</t>
  </si>
  <si>
    <t>Efficiency and Agility</t>
  </si>
  <si>
    <t>Core Transformation</t>
  </si>
  <si>
    <t>Business Logic</t>
  </si>
  <si>
    <t>Open API</t>
  </si>
  <si>
    <t>Process Re-Engineering</t>
  </si>
  <si>
    <t>Most noncustomer processes in the institution were built before the latest transformational technologies were adopted (cloud, mobile, etc.). At best, this increases the complexity in the infrastructure as work-arounds and temporary (often manual) solutions are put in place. At worst, legacy processes add to inefficiencies and vulnerabilities in the bank's operations.</t>
  </si>
  <si>
    <t>Bring cognitive capability to operational processes to improve the bank's ability to implement new technologies, new policies, and new risk and governance practices.</t>
  </si>
  <si>
    <t>RPA can increase the efficiencies of back-office operations, improving the bank's ability to transform and creating best practices that can be used across the enterprise.</t>
  </si>
  <si>
    <t>Robotic process automation that brings cognitive capabilities to operational processes
Enterprise data architectures that are needed to feed the automated processes</t>
  </si>
  <si>
    <t>RPA for Operational Support</t>
  </si>
  <si>
    <t>Automated Mortgage Origination</t>
  </si>
  <si>
    <t>Mortgage origination is a process laden with paper, lags, and inefficient subprocesses. This is a line of business that is most in danger of disruption from smaller, more agile providers than almost any other.</t>
  </si>
  <si>
    <t>Create a more seamless, efficient, and transparent mortgage origination process that keeps the customer engaged throughout the experience and provides industry-leading speed in responding with the lending decisions.</t>
  </si>
  <si>
    <t>The ability to process a mortgage origination in hours or days instead of weeks is not a competitive differentiating capability, but a necessary ability in order to survive and continue to drive the lending business. As with other DX use cases, this benefits the customer and helps expand its relationship with the institution.</t>
  </si>
  <si>
    <t>AI-enhanced processing (RPA)
Consolidated data and analytics
Mobile notifications and portals to lending process
Compliance processes that run parallel, not in line with, the business process</t>
  </si>
  <si>
    <t>Open environment for business partners</t>
  </si>
  <si>
    <t>Migration of app dev to cloud</t>
  </si>
  <si>
    <t>Right Sourcing</t>
  </si>
  <si>
    <t>Most banking business models today are constrained to the institution's own products and services. As customers begin to depend on more and more nonbanking financial experiences and services, banks are challenged to expand their offerings through partnership because of security, privacy, and interoperability hurdles.</t>
  </si>
  <si>
    <t>The creation of an open but secure ecosystem will enable banks to drive "adjacent opportunities" to their customers. Banks will be able to move quickly to connect to new value-added partners through a standard, open environment that allows it to respond almost immediately to new market needs.</t>
  </si>
  <si>
    <t>Create a more open environment to be able to connect with value-added business partners that will improve the bank customer's experience and functionality.
Use strong controls to mitigate risk and ensure secure transactions in and out of the bank's own "walls."</t>
  </si>
  <si>
    <t>Open (RESTful) APIs
Strong security and antifraud technologies
Governance systems to mitigate risk</t>
  </si>
  <si>
    <t>For larger institutions that run their own development and testing groups, app dev is an expensive proposition. The costs associated with staffing, training, development, staging, and testing hardware and software taxes the ability of the institution to move investments to line-of-business needs. The situation is particularly challenging in the support of older, legacy systems.</t>
  </si>
  <si>
    <t>Creating a development and testing environment that leverages lower-cost resources, whether onshore, nearshore, or offshore, while maintaining risk, governance, and security controls.</t>
  </si>
  <si>
    <t>Moving some or all of the bank's development and testing needs to the cloud — often provided or managed by a third-party partner — is a way to reduce the costs of application implementation and free up investments in the core business of the institution. This is more often a cultural and process change than one of technology.</t>
  </si>
  <si>
    <t>Process reengineering
Agile
Application and automated testing tools
Integration with risk, governance, and security systems</t>
  </si>
  <si>
    <t>Influenced by the digital advances in other industries, insurance sales and distribution teams today want to associate with carriers who are easy to do business with. The systems and processes of large incumbents often hinder straightthrough processing due to lack of relevant information about customer needs and preferences, integration issues, and paper-based business.</t>
  </si>
  <si>
    <t>Place adequate emphasis on enterprise mobility while progressing with customercentric initiatives. Ensure end-to-end integration of mobile apps with systems and processes to avoid bottlenecks.
Provide relevant and contextual data and insights to help position products that cater to customer's unique requirements</t>
  </si>
  <si>
    <t>Implement a simple technologydriven onboarding process powered by structured and unstructured data from different sources to reduce the number of data points to be collected for verification, risk assessment, and pricing. 
Leverage the opportunity to collect all the data possible from the customer without being intrusive so that other business functions and processes can benefit from this.</t>
  </si>
  <si>
    <t>Digital Twin</t>
  </si>
  <si>
    <t xml:space="preserve">Production Allocations </t>
  </si>
  <si>
    <t>n/a</t>
  </si>
  <si>
    <t>Support Diverse Connected Communities</t>
  </si>
  <si>
    <t>Enabling Innovation Platforms</t>
  </si>
  <si>
    <t>Hyper-personalized Engagement</t>
  </si>
  <si>
    <t>Digital workforce management</t>
  </si>
  <si>
    <t>Skills Transformation</t>
  </si>
  <si>
    <t>Digital Supply Chain Optimisation</t>
  </si>
  <si>
    <t>Extended  Planning</t>
  </si>
  <si>
    <t>Digitally optimised fulfillment operations</t>
  </si>
  <si>
    <t>Advanced tech augmented work</t>
  </si>
  <si>
    <t>Secure &amp; Compliant Supply Chain</t>
  </si>
  <si>
    <t>Strategic Platform Management</t>
  </si>
  <si>
    <t>CSP Platform Availability</t>
  </si>
  <si>
    <t>Predictive analytics (performance and capacity)</t>
  </si>
  <si>
    <t>Platform DevOps</t>
  </si>
  <si>
    <t>Efficient Platform Operations</t>
  </si>
  <si>
    <t>Seamless and Frictionless Commerce</t>
  </si>
  <si>
    <t>Omni-Channel Commerce</t>
  </si>
  <si>
    <t>Omni-channel commerce system</t>
  </si>
  <si>
    <t>Intelligent Fulfillment</t>
  </si>
  <si>
    <t>Offering Co-creation</t>
  </si>
  <si>
    <t>Hospitality</t>
  </si>
  <si>
    <t>Experiential Travel &amp; Hospitality</t>
  </si>
  <si>
    <t>Omni-Service Experience</t>
  </si>
  <si>
    <t>Seamless and Frictionless Service Provision</t>
  </si>
  <si>
    <t>Omni-channel experience system</t>
  </si>
  <si>
    <t>Current systems aspire to support multichannel service provision: supporting the customer journey in multiple channels (physical, online, mobile).</t>
  </si>
  <si>
    <t>Boost sales and service channels (mobile-first, omni-channel, travel agency) for optimal customer paths to purchase, sales, and service.</t>
  </si>
  <si>
    <t>Omni-commerce (social, voice, chat, one click, and so forth)</t>
  </si>
  <si>
    <t>Enable seamless omni-channel experience throughout the customer journey and in the stream of life (search, discover, buy and fulfill, and service).</t>
  </si>
  <si>
    <t>Multiscreen content curation and engagement</t>
  </si>
  <si>
    <t>Hospitality partners are making an effort to deliver digital experiences to customers via large-form digital screens and mobile devices, such as smartphones, tablets, and laptops.</t>
  </si>
  <si>
    <t>The digital and physical convergence mediums proliferate, and content is curated efficiently and effectively to harmonize and deliver seamless experiences everywhere.</t>
  </si>
  <si>
    <t>Tablets, mobile devices, virtual reality (VR), augmented reality (AR), and content management and distribution</t>
  </si>
  <si>
    <t>Improve return on content investment by streamlining content curation and distribution, aligning with the mission to increase customer lifetime value throughout the customer journey and in the stream of life.</t>
  </si>
  <si>
    <t>Connected buy-and-pay points</t>
  </si>
  <si>
    <t>Buy-and-pay points are disconnected, making a linear buy-and-pay process that has latencies and unnecessary friction points. This linear process also does not leverage the connected social and mobile technologies that the consumer uses during the customer journey.</t>
  </si>
  <si>
    <t>The purchase and fulfillment process is fast, easy, and convenient and leverages connected customer journey points via social, chat, and visual and voice technologies while offering speed of purchase, convenience, and reservations management.</t>
  </si>
  <si>
    <t>Omni-channel order, digital payments, social networking, media, internet of things (IoT) and voice-enabled bots, chatbots, and one-click buttons</t>
  </si>
  <si>
    <t>Provide mechanisms to book and pay anywhere conveniently and securely throughout the customer journey and in the stream of life.</t>
  </si>
  <si>
    <t>Great product search and search engine optimization (SEO) are possible online but do not carry into physical spaces well. They also certainly don't leverage the numerous consumer touch points.</t>
  </si>
  <si>
    <t>Digitally and physically converged product search optimization is augmented by advanced and cognitive analytics and IoT and is informed with personalized and contextualized customer insights and preferences.</t>
  </si>
  <si>
    <t>SEO for all interactions, artificial intelligence, virtual reality, augmented reality, IoT, and voice</t>
  </si>
  <si>
    <t>Provide mechanisms to find goods that meet personalized and contextualized consumer need throughout the customer journey and in the stream of life.</t>
  </si>
  <si>
    <t>Intelligent Recommendation and Fulfillment</t>
  </si>
  <si>
    <t>Omni-channel booking orchestration and fulfillment</t>
  </si>
  <si>
    <t>Separate and sequential capture, management, and fulfillment workflows for all reservations are primarily optimized for profitability from enterprise points of supply unconstrained by hotel labor capacity governed by rules based systems operating on latent bookings.</t>
  </si>
  <si>
    <t>Fast and efficient capture, management, and fulfillment of all direct and online bookings to optimize fulfillment cost and occupancy, inventory risk, and customer service from enterprisewide and supply network target segment.</t>
  </si>
  <si>
    <t>Cloud, industry cloud, IoT, artificial intelligence, machine learning, and blockchain</t>
  </si>
  <si>
    <t>Use real-time, context-aware analytics and curated network data to anticipate and balance online and direct bookings and fulfillment of the occupancy level to meet the customer service level at lower total cost to serve.</t>
  </si>
  <si>
    <t>Real-time inventory management</t>
  </si>
  <si>
    <t>Inventory status and condition data are held in separate logistics and procurement as well as to automate the process of tracking rooms in view of revenue potential and opportunity costs to meet order proposals and stocking requirements.</t>
  </si>
  <si>
    <t>Reduce waste and improve order accuracy to maximize profitability and control F&amp;B costs and optimize the menus as well as enforce corporate quality standards to give customers improved satisfaction.</t>
  </si>
  <si>
    <t>Cloud, industry cloud, IoT, prescriptive trade-off analytics, AI, machine learning, blockchain, inventory management apps, and mobile devices</t>
  </si>
  <si>
    <t>Provide real-time visibility to the availability of rooms and information necessary for stock control and operations management enabled by IoT and collaborative supplier relationships. This improves omni-channel booking orchestration and fulfillment service levels and return on inventory investment.</t>
  </si>
  <si>
    <t>Unified Customer Data</t>
  </si>
  <si>
    <t>Unified customer experience</t>
  </si>
  <si>
    <t>Customer data is scattered across multiple channels because of lack of integrated enterprise solutions.</t>
  </si>
  <si>
    <t>Create a seamless, multiplatform experience with consolidated customer data to create a better booking experience and increase the likelihood of purchase, increasing customer returns.</t>
  </si>
  <si>
    <t>Multiple digital and mobile devices, IoT, mobile apps, and loyalty apps</t>
  </si>
  <si>
    <t>The use of mobile apps with multiplatform characteristics throughout the customer journey in the stream of life enhances engagement and closes the sale sooner and increases customer returns.</t>
  </si>
  <si>
    <t>Targeted marketing</t>
  </si>
  <si>
    <t>Different guests look for different things, and to send every customer the same promotions inundates people with information they don't care about and doesn't add value to the company.</t>
  </si>
  <si>
    <t>Improve customer satisfaction by sending each customer promotions that are only likely to interest them, resulting in higher conversion rates. Keep a track of demographics such as age and region, making it possible to create more targeted ad campaigns based on that information.</t>
  </si>
  <si>
    <t>Customer analytics solutions, predictive analytics, customer management platforms, mobile apps, cloud</t>
  </si>
  <si>
    <t>With the help of customer analytics, hospitality partners will be able to target first-time visitors and offer them a discount. Also, investing in strong customer analytics can save considerable amounts of time and money.</t>
  </si>
  <si>
    <t>Augmented customer loyalty</t>
  </si>
  <si>
    <t>Loyalty has been a constant area of focus for the hospitality industry. The paradigm in the past was about collecting nights based on stays and tiers but is now shifting to a more hybrid personalized and engaged model.</t>
  </si>
  <si>
    <t>Expand from typical loyalty program structures to behavior-driven and experiential rewards, setting up loyalty campaigns with diverse outcomes, such as points, notifications, tagging, and more, to respond to customer behavior that is not just a transaction or related to the customer's stay.</t>
  </si>
  <si>
    <t>Mobile device, mobile apps, loyalty apps, cloud, customer data platforms, and consumer analytics</t>
  </si>
  <si>
    <t>Expand the travelers' options in finding the right hotel and provide a more immersive experience of the variety of products used in the stream of life. This allows the hospitality brands to take advantage of information that has already been collected and provide the customer with a consistent, seamless experience.</t>
  </si>
  <si>
    <t>Connected Room Experience</t>
  </si>
  <si>
    <t>Intelligent Guest Service Design</t>
  </si>
  <si>
    <t>Augmented service offerings</t>
  </si>
  <si>
    <t>Hospitality companies seek rapid, efficient, and valuable offerings that are only within their available resources. Consumers' expectations are not met because of deficiencies in quality and delivery of services.</t>
  </si>
  <si>
    <t>The goal is to reveal the service that meets customers' expectations in conjunction with the service system. Maintain internal growth by increasing quality, increasing product delivery, and designing a new service that appeals to different markets.</t>
  </si>
  <si>
    <t>IoT, AI, smart screens, line planning, mobile, and social sentiment analytics</t>
  </si>
  <si>
    <t>The deployment of a well-established service offering will create repeat sales and increase sales.</t>
  </si>
  <si>
    <t>Engaging user experience</t>
  </si>
  <si>
    <t>Customers are discovering and engaging with a high proportion of services online. As such online channels are providing a creative input throughout the life cycle of the project.</t>
  </si>
  <si>
    <t>The key is to ensure consistency across all the touch points. Focus on fostering innovations that promote the best possible experience along with testing these innovations frequently at an early stage.</t>
  </si>
  <si>
    <t>Cloud, mobile, IoT, cognitive analytics, and social media</t>
  </si>
  <si>
    <t>Hospitality companies can gain an advantage within the industry by providing an engaging user transformation (UX) committed to digital customer touch points. Pushing for consistent UX will ensure the customer service reflects the brand and delivers the right experience across all touch points.</t>
  </si>
  <si>
    <t>Interactive Media and  In-Room Devices</t>
  </si>
  <si>
    <t>Connected devices</t>
  </si>
  <si>
    <t>Connected devices provide the ability to monitor asset conditions, such as usage, temperature, and vibration in real time. Hospitality companies use both traditional and predictive maintenance approaches to meet customer expectations.</t>
  </si>
  <si>
    <t>Present the customer with a personalized travel experience. Improve the quality of service, enhance guest experience, and reduce costs. Create an interface that will allow customers to directly interact with the hotel staff using back-end management tools.</t>
  </si>
  <si>
    <t>Mobile, cloud, predictive personality insights, mobile apps, and wearables</t>
  </si>
  <si>
    <t>The development of technology that enables service teams to connect and monitor devices remotely will continue to accelerate, and hospitality companies should tap into these to provide an enhanced customer experience.</t>
  </si>
  <si>
    <t>Service and assortment offer sentiment analysis</t>
  </si>
  <si>
    <t>Anecdotal and intermittent ingestion of sentiment provides a living travel experience.</t>
  </si>
  <si>
    <t>Bring consumer preferences, experiences, and expectations into service and assortment offer development via visual social content and AI-enabled gamified consumer research to improve return on capital invested to provide a connected experience.</t>
  </si>
  <si>
    <t>Cloud, sentiment analysis, predictive personality analytics, mobile device, mobile applications, and in-room appliances</t>
  </si>
  <si>
    <t>Improve travel experience with service development and offer an assortment of strategies with timely introduction of more on-trend features in the applications.</t>
  </si>
  <si>
    <t>Augmented interactive entertainment</t>
  </si>
  <si>
    <t>Hotel lobbies are high-traffic areas where people gather and wait. Having individual displays no longer has an impact because guests are more into their smartphones.</t>
  </si>
  <si>
    <t>Design and uniqueness are key factors for hotels to attract guests through a great first impression. Create digital displays in the hotel lobby with a video wall to engage guests on social media, either by inviting them to share their experiences or displaying feeds directly on the wall.</t>
  </si>
  <si>
    <t>Cloud, IoT, smart mirrors, mobile applications, social media</t>
  </si>
  <si>
    <t>Video walls help unify a hotel's digital guest experience and create a valuable branding and advertising platform in the hotel's highest traffic area.</t>
  </si>
  <si>
    <t>Automated and Robotic Room Service</t>
  </si>
  <si>
    <t>Collaborative back-end service management</t>
  </si>
  <si>
    <t>Hospitality partners are using robots for servicing guests and delivering amenities to customers' rooms and performing front- and back-office tasks.</t>
  </si>
  <si>
    <t>Allow the staff to spend more time on creating unique experiences for guests based on their personal preferences as well as allow hospitality companies to leverage technology to create a more personalized customer experience, save costs, and be a great perk for the guests.</t>
  </si>
  <si>
    <t>Cognitive computing, AI, machine learning, robotics, and automation</t>
  </si>
  <si>
    <t>The potential of robotics in the hospitality industry is growing, and robotic concierges are becoming popular, increasing staff members' ability to provide greater personalization.</t>
  </si>
  <si>
    <t>Pre-Arrival Engagement</t>
  </si>
  <si>
    <t>Improve customer experience, engagement, and lifetime value with a 360-degree omni-channel view of customer and engagement tools.</t>
  </si>
  <si>
    <t>360-degree omni-channel customer relationship management (CRM), AI, analytics, loyalty apps, and social media</t>
  </si>
  <si>
    <t>Providing a 360-degree omni-channel view of customer management enables better engagement and experience through the customer's journey and in the stream of life.</t>
  </si>
  <si>
    <t>Execution is inconsistent and limited by legacy technologies with a single view of the customers' needs and wants.</t>
  </si>
  <si>
    <t>Improve engagement and enhance customer loyalty with a digital platform that delivers real-time data about the customer's needs and wants. Linking the entire guest experience to enable technology and develop a robust customer strategy will enable hospitality partners to enhance the guest experience and increase sales and profits.</t>
  </si>
  <si>
    <t>360-degree CRM, mobile devices, tablets, digital screens, and IoT, AI, analytics</t>
  </si>
  <si>
    <t>Enhance the customer experience with digital interactions leveraging consumer mobile digital screens, supported by a network that processes and analyzes a broad spectrum of real-time and near real-time data through the customer's journey and in the stream of life.</t>
  </si>
  <si>
    <t>Customer support is executed inconsistently, with a limited view of customers and their needs and no ability to escalate proactive processes autonomically.</t>
  </si>
  <si>
    <t>Make the omni-channel customer support community available at all points of the customer journey, supported by real-time information and analytics to improve the support experience.</t>
  </si>
  <si>
    <t>Social media, contact center tools, case management tools, and multitouch engagement including social, chat, email, phone, SMS, voice, bots, AI, and IoT</t>
  </si>
  <si>
    <t>Create a proactive omni-channel approach to customer care that understands the consumer preferences and recommends personalized actions through the customer journey and in the stream of life.</t>
  </si>
  <si>
    <t xml:space="preserve">Autonomic Conversational and Engagement </t>
  </si>
  <si>
    <t>Extensive social media marketing</t>
  </si>
  <si>
    <t>Social marketing is communicated through IT with greater transparency, encouraging the audience and resulting in large traveler response, high return on social marketing budgets, and smart budget allocation.</t>
  </si>
  <si>
    <t>Engage customers and clients in dialog and recognize their needs. Through the various social network sites, companies can be in touch with customers before, during, and after their vacation. Identify the behavioral patterns and improve the target audience to increase engagement leading to high sales and velocity.</t>
  </si>
  <si>
    <t>Mobile engagement apps, social network analytics, cloud, personality, behavior, and conversational tone analytics</t>
  </si>
  <si>
    <t>Continuously invest in marketing and advertising through social media and increase the target audience base to improve return on total marketing investment across different channels.</t>
  </si>
  <si>
    <t>Augmented content optimization</t>
  </si>
  <si>
    <t>User-driven content tagging is slow, cumbersome, and inconsistent. Hospitality partners fail in making their websites a dumping ground for content to end up with websites generating poor value for customers and creating low business opportunities.</t>
  </si>
  <si>
    <t>AI-enabled characterization tagging and selection of textual and visual digital assets via supervised machine learning is overseen by creative design and editorial content guidelines and strategies. AI-derived asset metadata informs management of content corpus to ensure that the curation of assets and their attributes serves marketing objectives.</t>
  </si>
  <si>
    <t>Cloud, machine learning, and visual AI analytics</t>
  </si>
  <si>
    <t>Create a single-content management system serving all communication channels with consistently applied, well-defined content tags to ensure the portfolio meets the needs of marketing.</t>
  </si>
  <si>
    <t>Extensive editorial composition</t>
  </si>
  <si>
    <t>Copywriting expertise is expensive and is present actively around the industry, producing content that is usually travel-related and contextually relevant but not always related to the hospitality company.</t>
  </si>
  <si>
    <t>An AI-enabled review of communications of varied sorts (travel descriptions, promotional emails, advertising copy, corporate statements, and so forth) describes the personality and tone of a successive strategy intended to reach target audiences and provoke buying behaviors to guide creative efforts toward the authentic voice of the brand, campaign, or event.</t>
  </si>
  <si>
    <t>Cloud, machine learning, personality, behavioral, conversational tone analytics, and natural language processing</t>
  </si>
  <si>
    <t>Scale production of authentic voice of brand content to improve the performance of broadcast and personalized communication channels.</t>
  </si>
  <si>
    <t xml:space="preserve">Personalized and Contextualized Interaction Optimization </t>
  </si>
  <si>
    <t>Contextualized marketing</t>
  </si>
  <si>
    <t>This is based on location, day/time, and purchasing patterns.</t>
  </si>
  <si>
    <t>Contextualization is informed by data about the person and the dynamic state of the person's world based on what is happening, said, needed, and expected now in the context of achieving the company's goals for the relationship, campaign, and message.</t>
  </si>
  <si>
    <t>Cloud, IoT, customer journey analytics, predictive behavioral analytics, and time-stamped geospatial analytics</t>
  </si>
  <si>
    <t>Align customer dialog to the roles, behaviors, and locations preferred by the customers travelling.</t>
  </si>
  <si>
    <t>Extensive promotion optimization</t>
  </si>
  <si>
    <t>This includes primarily rule-based planning and composition of promotion events informed by predictive analytics, with extensive insight into customer journey patterns.</t>
  </si>
  <si>
    <t>Promotional strategies and tactics optimize the balanced impact on customer lifetime value and return on capital investment through a mix of personalized promotions/communications.</t>
  </si>
  <si>
    <t>Cloud, IoT, omni-channel, and machine learning</t>
  </si>
  <si>
    <t>Improve return on promotion investment and balance marketing objectives to increase customer lifetime value.</t>
  </si>
  <si>
    <t>Omni-channel marketing and advertising optimization</t>
  </si>
  <si>
    <t>Data fragmentation is a huge and persistent obstacle to effective omni-channel marketing. Customers use multiple routine channels to do research and make travel choices.</t>
  </si>
  <si>
    <t>Customer communications have replaced the marketing and advertising paradigm; unified marketing mix and personalized customer journey strategy, modeling, and tactics; rapid refresh of programmatic rules and closed-loop targeting.</t>
  </si>
  <si>
    <t>Improve return on demand generation investments with the unified management and marketing and sales funnel.</t>
  </si>
  <si>
    <t>Dynamic supply network management</t>
  </si>
  <si>
    <t>Multi-unit hospitality chains are taking charge of the procurement process using technology to manage to source back to raw materials suppliers.</t>
  </si>
  <si>
    <t>Hospitality companies would have insights into supplier capacity and capabilities to meet their needs as they change through central access to availability.</t>
  </si>
  <si>
    <t>Cognitive analytics, business-to-business (B2B) networks, and cloud</t>
  </si>
  <si>
    <t>Through intelligent communication and scheduling and predictive analysis, bottlenecks in distribution and supply would be alleviated before they happened.</t>
  </si>
  <si>
    <t>Extensive forecasting and planning</t>
  </si>
  <si>
    <t>Supply chain processes operate on consistent and complete structured enterprise and supplier data across disparate function-oriented rules-based management and optimization systems.</t>
  </si>
  <si>
    <t>Analyze the trends to understand the department-wise consumption pattern, item-wise consumption pattern, supplier-wise commodity procurement.</t>
  </si>
  <si>
    <t>Cloud, industry cloud, AI technologies, predictive analytics, IoT, and intelligent assistants</t>
  </si>
  <si>
    <t>Achieve optimal cadence of adaptive network redesign and agile order orchestration in view of the enterprise, supplier, carrier, market, and geopolitical conditions.</t>
  </si>
  <si>
    <t>Transparent and Secure Supply Chain Ecosystem Management</t>
  </si>
  <si>
    <t>Goals can be tracked from stage to stage, but there is limited visibility across multiple steps in the supply chain because of disparate systems that do not easily transfer information.</t>
  </si>
  <si>
    <t>Goals include an ability to trace the backward and forward chain of custody goods to facilitate supply chain management record keeping and retrieval processes, often required for audits and compliance.</t>
  </si>
  <si>
    <t>Cloud, networks, and IoT</t>
  </si>
  <si>
    <t>Ensure a safe and secure supply chain that can track the goods all the way to the hospitality company through connected intelligent systems that store and collaboratively share a chain of custody information.</t>
  </si>
  <si>
    <t>Smart financial supply chain</t>
  </si>
  <si>
    <t>Financial transactions and contracts executed as per financial services institutions' terms, but payments can be delayed and verification of authenticity varies.</t>
  </si>
  <si>
    <t>Have intelligent systems with logical release mechanisms to streamline and secure financial transactions and contract completion for the exchange of goods based on agreed parameters.</t>
  </si>
  <si>
    <t>Blockchain, B2B networks, digital supply chain, contract management, and finance</t>
  </si>
  <si>
    <t>The relationship between suppliers and retailers will benefit from smart financial transactions and contracts that use conditional transactional verification. The authenticity of goods and traceability increases dramatically, increasing consumer confidence.</t>
  </si>
  <si>
    <t>Risk management</t>
  </si>
  <si>
    <t>Risks are manually and inconsistently factored into business decisions.</t>
  </si>
  <si>
    <t>Leverage internal and external risk assessment tools to adapt supply chain strategies in close to real time.</t>
  </si>
  <si>
    <t>Blockchain, traceability, IoT, AI/cognitive analytics, IoT, weather analytics services, and regional risk assessment services</t>
  </si>
  <si>
    <t>Apply internal and external risk assessment analysis to supply chain decision processes to optimize product availability and sell-through.</t>
  </si>
  <si>
    <t>Predictive network inventory orchestration</t>
  </si>
  <si>
    <t>Network inventory positioning is largely forecast-centric with reactive adjustments.</t>
  </si>
  <si>
    <t>Orchestrate sources of supply across diverse fulfillment points with visibility to all cross-channel network inventory.</t>
  </si>
  <si>
    <t>Predictive analytics, IoT, radio frequency identification (RFID), warehouse management system (WMS), and team management system (TMS)</t>
  </si>
  <si>
    <t>Predictive optimized network inventory optimizes the level and location of inventory and inventory depots.</t>
  </si>
  <si>
    <t>Voice is used extensively in back-office operations to aid booking fulfillment operations.</t>
  </si>
  <si>
    <t>Leverage the best of advanced technologies to increase labor productivity.</t>
  </si>
  <si>
    <t>Mobile, voice, AR, VR, task management, WMS, TMS</t>
  </si>
  <si>
    <t>Increase productivity of the workforce by increasing the efficiency and effectiveness by which the workforce can accomplish its jobs.</t>
  </si>
  <si>
    <t>Efficient and Innovation-Ready Operations</t>
  </si>
  <si>
    <t>Mobile  Enterprise</t>
  </si>
  <si>
    <t>Mobile inventory information management</t>
  </si>
  <si>
    <t>Help managers automate the process of tracking rooms and F&amp;B consumption in the hotel.</t>
  </si>
  <si>
    <t>Help hospitality partners predict demand and supply rate with great accuracy and reduce the chance of error.</t>
  </si>
  <si>
    <t>Cloud, mobile, inventory systems, and mobile apps</t>
  </si>
  <si>
    <t>Hospitality partners can serve consumer needs easily and help increase the efficiency of the hotel by having interconnected systems with reliable inventory information at their fingertips.</t>
  </si>
  <si>
    <t>Mobile task management</t>
  </si>
  <si>
    <t>Manage the daily, weekly, and monthly goals of properties, with tasks being communicated using Microsoft Excel.</t>
  </si>
  <si>
    <t>Ensure that tasks are accessible anywhere, anytime consistently across the hospitality company to increase efficiency among the employees and delegation, coordination, monitoring, and tracking of tasks enterprisewide, with greater visibility, clarity, consistency, and accountability across the hospitality teams.</t>
  </si>
  <si>
    <t>Mobile device, task management software, mobile apps, and IoT</t>
  </si>
  <si>
    <t>The task management function was digitized and automated.</t>
  </si>
  <si>
    <t>Hospitality companies are collaborating with technology companies to develop mobile-based apps that customers can use anytime and anywhere to make their bookings. Provide a great variety of personalization and engage the customer in a smarter way.</t>
  </si>
  <si>
    <t>Capitalize on mobile technology to improve customer experience and create unprecedented value. Equip sales associates with mobile clienteling and point-of-sale (POS) apps that engage the customer about their needs and wants, increasing sales and repeating visits.</t>
  </si>
  <si>
    <t>Mobile payments, omni-channel commerce, wearables, other mobile apps, mobile devices, and IoT</t>
  </si>
  <si>
    <t>There is a mobile-first approach to customer engagement, providing multiple mobile touch points for the customer and equipping the sales associate with clienteling tools to engage the customer.</t>
  </si>
  <si>
    <t>Connected  Workforce</t>
  </si>
  <si>
    <t>Digital workforce management and engagement</t>
  </si>
  <si>
    <t>The workforce is equipped with poor know-how and communication tools for managing schedules, seeking and providing peer support, tracking personal and team performance, and managing benefits.</t>
  </si>
  <si>
    <t>Equip organizations with intelligent collaborative, social, and self-service applications for improving skills, communicating informally and formally, jointly scheduling work, tracking, improving, and rewarding performance, and managing career.</t>
  </si>
  <si>
    <t>Cloud, machine learning, mobile device, mobile apps, and self-service schedule management tools</t>
  </si>
  <si>
    <t>Attract, retain, and empower associates within a modern collaborative, flexible work environment.</t>
  </si>
  <si>
    <t>Empowered worker</t>
  </si>
  <si>
    <t>Inaccurate, incomplete, or outdated information for execution of in-line process task delays completion, creates rework, reduces job satisfaction, and adds cost.</t>
  </si>
  <si>
    <t>Support execution of in-line process tasks with information as needed in role-friendly formats on ergonomically appropriate devices to increase processing speed and improve outcomes, worker experience.</t>
  </si>
  <si>
    <t>Cloud, machine learning, IoT, AI knowledge search and retrieval, intelligent assistants, mobile, and social collaboration</t>
  </si>
  <si>
    <t>Direct in-line task execution with optimized instructions and appropriate information to improve productivity and worker satisfaction.</t>
  </si>
  <si>
    <t>Safe &amp; Secure Omni-Channel Operations</t>
  </si>
  <si>
    <t>Next-generation payments</t>
  </si>
  <si>
    <t>Mobile POS system presents settlements of transactions, connectivity to the back-office system, and adherence to the payment card industry (PCI) and is expensive to operate and support as changes are required.</t>
  </si>
  <si>
    <t>Provide travelers with a variety of electronic payment options — mobile, digital, card present, and card not present processes — that make payments convenient, safe, secure, and simple in the stream of life.</t>
  </si>
  <si>
    <t>Mobility, cloud, multifactor authentication, biometric authentication, application programming interfaces (APIs), mobile apps, mobile devices, and payment devices</t>
  </si>
  <si>
    <t>Next-generation payments enable to pay anyone, from anywhere, anytime, seamlessly, securely, and privately. Hospitality companies will engage the digital traveler with seamless payments in the stream of life.</t>
  </si>
  <si>
    <t>Next-generation digital security</t>
  </si>
  <si>
    <t>The application of effective IT security enables secure DX at the lowest cost and is used to manage the risks and complex IT architecture within hospitality enterprise applications.</t>
  </si>
  <si>
    <t>Help the stakeholders within the hospitality industry find ways, tools, and techniques to protect dynamic and distributed IT architectures and enable them to assess their current hospitality enterprise security program to determine the level of maturity and areas in which gaps exist.</t>
  </si>
  <si>
    <t>End-to-end encryption, multi-model authentication, biometrics, advanced security analytics, threat intelligence platforms, and cognitive</t>
  </si>
  <si>
    <t>Next-generation security is continually evolving and transforming to leverage the most current technologies, protecting the hospitality company, the hospitality business streams, and customers and their personally identifiable information.</t>
  </si>
  <si>
    <t>Next-generation loss prevention</t>
  </si>
  <si>
    <t>Mostly used in the food service segment in the hospitality industry, designed in a way to quickly identify suspicious trends, transactions, and other data anomalies.</t>
  </si>
  <si>
    <t>The food service segment is greatly affected by losses that are often difficult to detect. Exception-based reporting can help businesses reduce loss, gain productivity, and analyze margins to make a more informed decision with timely data-driven answers to protect the bottom line.</t>
  </si>
  <si>
    <t>Loss prevention systems, IoT, AI/cognitive analytics, biometrics, and video</t>
  </si>
  <si>
    <t>Next-generation loss prevention proactively reduces risk and loss by applying a variety of risk assessment and loss prevention measures that quickly identify potential sources of risk and loss, enabling preventive action, automating the process of compiling and risks, and driving self-improving processes and actions.</t>
  </si>
  <si>
    <t>Integrated Air Transport Hubs</t>
  </si>
  <si>
    <t>The Connected Airport</t>
  </si>
  <si>
    <t>Augmented traveler experience</t>
  </si>
  <si>
    <t>Revenues generated by airports are regulated and have been stagnant despite the growth in air travel.</t>
  </si>
  <si>
    <t>Smoothen passenger travels through the airport and improve overall customer experience and create a more pleasant and delightful experience. Build strong partnerships with retailers as well as third-party technology and digital SPs to increase revenues.</t>
  </si>
  <si>
    <t>This kind of method is not simply a touch-free option that is nice to have but is increasingly becoming a business necessity in this DX era.</t>
  </si>
  <si>
    <t>Operational excellence and resilience</t>
  </si>
  <si>
    <t>Many airports are running losses though operating at optimal capacity</t>
  </si>
  <si>
    <t>Digital and cloud-based tools can help airports create virtual capacity through dynamic decision making and resource optimization. By providing greater visibility and flexibility, these tools can help operators preempt delays and recover more swiftly from snafus caused by weather, mechanical breakdowns, and other events.</t>
  </si>
  <si>
    <t>Cloud, machine learning, IoT, AI knowledge search and retrieval, and intelligent assistants</t>
  </si>
  <si>
    <t>There has been an increase in the number of flights, improvement flow and processing of passengers through terminals, and enhancement on overall facility management. This approach is less costly and timely than building new airports or expanding existing ones.</t>
  </si>
  <si>
    <t>Jaideep Thyagarajan</t>
  </si>
  <si>
    <t># of Sub-Industries</t>
  </si>
  <si>
    <t xml:space="preserve">Retail </t>
  </si>
  <si>
    <t>Collaboration between the CSP and the end user to define the requirements for a personalized offering to meet the needs of that customer.</t>
  </si>
  <si>
    <t>Digital product life-cycle management</t>
  </si>
  <si>
    <t>CSPs face challenges around delivery of products to market and management of variations/bundling of those products.</t>
  </si>
  <si>
    <t>Provide a personalized, flexible product model, maximizing customer flexibility while optimizing the product portfolio within the CSP.</t>
  </si>
  <si>
    <t>Cloud, mobile, usage analytics, AI/cognitive analytics, machine learning, customer profiling systems, IoT, social media data collection</t>
  </si>
  <si>
    <t>Digital PLM is based on the vision that all information should be managed and stored as data objects while giving each user almost real-time information on the product life cycle.</t>
  </si>
  <si>
    <t>B2B marketplaces</t>
  </si>
  <si>
    <t>Marketplaces are emerging within CSPs to enable distribution of virtualized network functions (VNF) with some exploration enabling end-user applications by cross-connecting cloud marketplaces.</t>
  </si>
  <si>
    <t>Provide self-service deployment of network functions along with unified visibility and billing of communications and enterprise applications.</t>
  </si>
  <si>
    <t>Industry cloud, public cloud, SaaS</t>
  </si>
  <si>
    <t>Full self-service environments allowing end users to configure, provision, and manage services offered by the CSP and its partner ecosystem.</t>
  </si>
  <si>
    <t>Integrated product development and sourcing management</t>
  </si>
  <si>
    <t>Product development and sourcing are largely independent functions within the majority of CSPs.</t>
  </si>
  <si>
    <t>The objective of integrating product development and sourcing is a shorter, cost-effective design process that ultimately delivers an improved customer experience.</t>
  </si>
  <si>
    <t>Cloud, analytics, supply chain management, PLM analytics, IoT</t>
  </si>
  <si>
    <t>Product life-cycle sourcing integrates strategic sourcing and product life-cycle management, enabling common processes and information for engineering, procurement, and suppliers.</t>
  </si>
  <si>
    <t>Contextualization is based on location and day/time and customer purchasing pattern profiles.</t>
  </si>
  <si>
    <t>Contextualization is informed by data about the person and the dynamic state of his/her world based on what is happening, said, needed, and expected "now" in the context of achieving the CSP's goals for the relationship, campaign, and message.</t>
  </si>
  <si>
    <t>Cloud, IoT, time- stamped geospatial analytics, unstructured data analytics, ingestion of worldhood data sources, customer journey analytics, natural language processing, predictive behavioral analytics, natural language expression, and trade-off analytics</t>
  </si>
  <si>
    <t>Align customer dialogue with the roles, behaviors, and location of the person who needs, buys, and uses the CSP's products in the context of the person's current world.</t>
  </si>
  <si>
    <t>Marketing mix modeling is disconnected from one-to-one customer journey marketing, rules-based or infrequently optimized programmatic advertising bidding, imprecise return on marketing investment, retargeting disconnected from offline transactions.</t>
  </si>
  <si>
    <t>Customer communications replace marketing and advertising paradigm; unified marketing mix and personalized (microsegment) customer journey strategy, modeling, and tactics; rapid refresh of programmatic rules; and closed-loop retargeting.</t>
  </si>
  <si>
    <t>Improve return on demand generation investments with the unified management of marketing and sales funnel.</t>
  </si>
  <si>
    <t>Next-generation customer retention</t>
  </si>
  <si>
    <t>CSPs have relied heavily on voice and message interactions, usually at a broadcast level, to maintain contact with customers and evaluate their satisfaction with elements of product service.</t>
  </si>
  <si>
    <t>To proactively reduce customer churn by applying a variety of risk assessment and loss prevention measures that quickly identify potential sources of risk, thus enabling preventive action; similarly, automating the process of compiling evidence of dissatisfaction, risks from competitor's market offerings as necessary to drive self-improving processes and actions.</t>
  </si>
  <si>
    <t>Usage analytics, AI/cognitive analytics, machine learning, customer profiling systems, IoT, social media data collection, churn analytics</t>
  </si>
  <si>
    <t>Next-generation customer retention proactively reduces risk of customer loss by applying a variety of risk assessment and loss prevention measures that quickly identify potential sources of customer defection, enabling preventive action, automating the process of compiling evidence, and driving self-improving processes and actions.</t>
  </si>
  <si>
    <t>Map out customer journeys across different product offerings in the CSP portfolio in preparation for digitally transforming the customer journeys to align with shifts in customer expectations and market dynamics.</t>
  </si>
  <si>
    <t>Map out the business processes in detail to identify bottlenecks across different lines of business with a customer-centric approach and mindset. Undertake a complete redesign of the customer journey involving fully automated customer onboarding, highly optimized straight- through processes, and customer communications through the channel of choice with a view to create unique personalized experiences.</t>
  </si>
  <si>
    <t>Expectations for speed, convenience, transparency, and personalized engagement are not often met with the current convoluted processes within communications service providers. The current customer journeys need to align with the shifts in customer demographics, behavior, and expectations as well as market dynamics.</t>
  </si>
  <si>
    <t>Augmented social marketing</t>
  </si>
  <si>
    <t>Social marketing campaign decisions are informed by experiential gut feel with limited data on influencers' reach to target audiences, resulting in low audience reach, low return on social marketing budgets, and poor budget allocation.</t>
  </si>
  <si>
    <t>Brand marketing and product sales campaigns identify audiences via AI-discerned personality and behavioral patterns and reach them via influencers whose personality and content align with and reach the target audience to increase engagement and sales funnel volume and velocity.</t>
  </si>
  <si>
    <t>Cloud, machine learning, natural language processing, personality, behavioral, and conversational tone analytics, and social network analytics</t>
  </si>
  <si>
    <t>Amplify traditional broadcast marketing and advertising through social influence channels, reaching precisely defined target audiences to improve return on total marketing investment across channels.</t>
  </si>
  <si>
    <t>User-driven content tagging is slow, cumbersome, and inconsistent. Product, keyword, theme, and campaign taxonomies are static, with emotive "brand personality" and thematic dimensions poorly understood and inconsistently defined and documented.</t>
  </si>
  <si>
    <t>AI-enabled characterization, tagging, and selection of textual and visual digital assets via supervised machine learning overseen by creative design and editorial content guidelines. AI-derived asset metadata informs management of content corpus to ensure that the curation of assets and their attributes serves marketing objectives.</t>
  </si>
  <si>
    <t>Cloud, machine learning, natural language processing, and visual AI analytics</t>
  </si>
  <si>
    <t>Current systems aspire to supporting multichannel commerce: supporting the customer journey in multiple channels (physical, online, catalog, mobile).</t>
  </si>
  <si>
    <t>Orchestrate sales and service channels (mobile first, ecommerce, omni-channel, in-store) for optimal customer paths to purchase, sales, and service.</t>
  </si>
  <si>
    <t>Omni-commerce (e-store and m-store, social, voice, chat, one click, etc.)</t>
  </si>
  <si>
    <t>Enable seamless omni-channel commerce throughout the consumer journey and in the stream of life (search, discovery, buy and fulfill, and service).</t>
  </si>
  <si>
    <t>Buy-and-pay points are disconnected, making for a linear buy-and-pay process that has latencies, unnecessary friction points, and does not leverage the connected social and mobile technologies that the consumer uses during the customer journey.</t>
  </si>
  <si>
    <t>The purchase and fulfillment process is fast, easy, and convenient and leverages connected customer journey points via social, chat, and visual and voice technologies while offering speed of purchase, convenience, multiple delivery options, and explicit, easy-to- manage return policies.</t>
  </si>
  <si>
    <t>Omni-channel cart/order, digital payments, social networking, media, IoT and voice-enabled bots, chatbots, and one-click buttons</t>
  </si>
  <si>
    <t>Provide mechanisms to buy and pay anywhere conveniently and securely throughout the customer journey and in the stream of life.</t>
  </si>
  <si>
    <t>Great product search and SEO is possible online but does not carry into physical spaces well and certainly doesn't leverage the numerous consumer touch points.</t>
  </si>
  <si>
    <t>Digitally and physically converged product search optimization is augmented by advanced and cognitive analytics and internet of things and is informed with personalized and contextualized customer insights and preferences.</t>
  </si>
  <si>
    <t>SEO for all interactions, AI, virtual reality, augmented reality, IoT, and voice</t>
  </si>
  <si>
    <t>Provide mechanisms to find goods that meet personalized and contextualized consumer needs throughout the customer journey and in the stream of life.</t>
  </si>
  <si>
    <t>360-degree omni- channel CRM, AI, analytics, loyalty apps, and social media</t>
  </si>
  <si>
    <t>Providing a 360-degree omni-channel view of customer management enables better engagement and experience through the customer journey and in the stream of life.</t>
  </si>
  <si>
    <t>Inconsistently executed customer support with limited view of customers and their needs, and no ability to escalate proactive processes autonomically.</t>
  </si>
  <si>
    <t>Goals include the availability of the omni- channel customer support community at all points of the consumer journey, supported by real-time information and analytics to improve the support experience.</t>
  </si>
  <si>
    <t>Social media, contact center tools, case management tools, and multitouch engagement, including social, chat, email, phone, SMS, voice, bots, AI, and IoT</t>
  </si>
  <si>
    <t>Creating a proactive omni-channel approach to customer care that understands the consumer shopping context and recommends personalized actions through the customer journey and in the stream of life.</t>
  </si>
  <si>
    <t>Payment processes require a myriad of partners, internal and external processes, and adherence to PCI compliance and PiP requirements and are expensive to operate and support, as changes are required.</t>
  </si>
  <si>
    <t>To provide CSP customers with a variety of electronic payment options that make payments convenient, safe, secure, and simple in the stream of life.</t>
  </si>
  <si>
    <t>Mobility, cloud, multifactor authentication, biometric authentication, APIs, mobile apps, mobile devices, payment devices, one-click digital apps, managed services, and PCI and PiP compliance testing</t>
  </si>
  <si>
    <t>Next-generation payments enable the customer to pay anyone, from anywhere, anytime, seamlessly, securely, and privately. CSPs will engage the digital consumer with seamless payments in the stream of life — so wherever, however goods are purchased, any barrier to safe and secure payments are removed, increasingly masking complexity at the point of purchase — perhaps by leveraging biometrics and multifactor identification as the primary digital mechanism to pay for goods, eliminating physical barriers.</t>
  </si>
  <si>
    <t>CSPs and their customers have focused most of their attention on reducing the impact of digital breaches after the fact. At the same time, threat actors have been getting much more organized and sophisticated.</t>
  </si>
  <si>
    <t>Security and cybersecurity must be looked at as critical pieces of the communications infrastructure, incorporated into a cybersecurity strategy under a responsible senior executive, and supported with current technologies, giving customers confidence that their security is part of an overall proactive and reactive strategy.</t>
  </si>
  <si>
    <t>End-to-end encryption; tokenization; multimodal authentication; biometrics; advanced security analytics, threat intelligence platforms; cognitive</t>
  </si>
  <si>
    <t>Next-generation security providing predictive models based on machine learning to improve resilience of networks and improve detection of intrusion by threat actors.</t>
  </si>
  <si>
    <t>Omni-channel order orchestration and fulfillment</t>
  </si>
  <si>
    <t>Separate and sequential capture, management, and fulfillment workflows for store-bound and direct-to-consumer orders primarily optimized for profitability from enterprise points of supply unconstrained by store-labor capacity governed by rules- based systems operating on latent inventory and shipment status data; logistics fulfillment capacity assigned after order capture; sequential single-tier replenishment planning to misalign inventory with demand.</t>
  </si>
  <si>
    <t>Fast and efficient capture, management, and fulfillment of all store-bound and direct-to-customer orders to optimize fulfillment cost and capacity, inventory risk, and customer service from enterprisewide and supply network inventory sources. Order capture signals multitier replenishment and secures capacity for downstream fulfillment activities. Orchestration of custom or build-to- order fulfillment encompasses design, buy, and make workflows.</t>
  </si>
  <si>
    <t>Cloud, industry cloud, IoT, prescriptive trade- off analytics, artificial intelligence, machine learning, and blockchain</t>
  </si>
  <si>
    <t>Use real-time, context- aware analytics and curated network data to anticipate and balance direct-to- customer and store- bound order fulfillment to meet customer service level at lower total cost to serve.</t>
  </si>
  <si>
    <t>Procurement and provisioning</t>
  </si>
  <si>
    <t>Procurement and production planned and scheduled service capacity based on demand forecasts without anticipating material and capacity needs, leading to excessive lead times for service provisioning.</t>
  </si>
  <si>
    <t>Manage capacity within the CSP environment to ensure that provisioning times are optimized and predictive models are applied to ensure that capacity is available to fulfill demand.</t>
  </si>
  <si>
    <t>Cloud, industry cloud, IoT, prescriptive trade- off analytics, artificial intelligence, machine learning, blockchain, 3D printing, 3D product virtualization, and customization</t>
  </si>
  <si>
    <t>Address the growing challenge of fulfilling demand for configurable products at lower cost to serve optimized customer service-level targets. Also, enable customer-driven customization of products in digital and physical properties.</t>
  </si>
  <si>
    <t>S&amp;OP is often an insular process that fails to adequately understand granular demand, broader supply, and the constraints of constituents beyond the narrow definitions of demand and supply balancing.</t>
  </si>
  <si>
    <t>There are modern, cloud-based tools integrated to instrumented inputs across a broad and diverse set of connected constituents. There is also rapid iteration of plans and scenarios with next-generation optimization capabilities.</t>
  </si>
  <si>
    <t>Demand and consumption processing</t>
  </si>
  <si>
    <t>Implemented as part of siloed service offerings with the CSP, demand analysis is applied to capacity planning within the CSP.</t>
  </si>
  <si>
    <t>Near-real-time availability of demand will support higher revenue, especially in aftermarket parts and services.</t>
  </si>
  <si>
    <t>Instrumenting demand signals from customers and channel partners creates an accurate representation of real-time demand in the digital supply chain.</t>
  </si>
  <si>
    <t>Risk management, compliance, and governance</t>
  </si>
  <si>
    <t>Risks associated with external regulation, technology investments, and business model changes are largely independent, informing strategy without directing it.</t>
  </si>
  <si>
    <t>The objectives of risk management and compliance are to ensure that a series of different risk categories, all of which can affect the successful operations of the CSP, have minimal impact on operations.</t>
  </si>
  <si>
    <t>Cloud, machine learning, IoT, AI knowledge search and retrieval, mobile, and social collaboration</t>
  </si>
  <si>
    <t>Initiatives aimed at allowing the communications service provider to remain in compliance with the domestic market regulations, covering spectrum, service provision, pricing, and offering management.</t>
  </si>
  <si>
    <t>Even as communications service provider business models and operations are becoming more complex, tasks are still communicated by email, mailbag, and excel spreadsheet.</t>
  </si>
  <si>
    <t>Ensure that tasks are accessible anywhere anytime consistently across the communications service provider for more efficient communication, assignment and delegation, coordination, monitoring, and tracking of tasks enterprisewide, with greater visibility, clarity, consistency, and accountability across teams.</t>
  </si>
  <si>
    <t>Mobile devices, task management, mobile apps, and IoT</t>
  </si>
  <si>
    <t>Workforce development is heavily siloed and ad hoc.</t>
  </si>
  <si>
    <t>Ensure that skills are available to meet the needs of the customer and evolving market conditions.</t>
  </si>
  <si>
    <t>Mobile devices, task management, learning and development applications</t>
  </si>
  <si>
    <t>Equip CSPs with intelligent collaborative, social, and self-service applications for improving skills; communicating informally and formally; jointly scheduling work; tracking, improving, and rewarding performance; and managing careers.</t>
  </si>
  <si>
    <t>Inaccurate, incomplete, or out-of-date information for execution of inline process tasks delays completion, creates rework, reduces job satisfaction, and adds cost.</t>
  </si>
  <si>
    <t>Support execution of inline process tasks with information as needed in role-friendly formats on ergonomically appropriate devices to increase process speed and improve outcomes, worker experience, and job satisfaction.</t>
  </si>
  <si>
    <t>Direct inline task execution with optimized instructions and appropriate information to improve productivity and worker satisfaction.</t>
  </si>
  <si>
    <t>Augmented knowledge worker</t>
  </si>
  <si>
    <t>Workers handling nonroutine problem- solving tasks in collaborative workflows spend too much time retrieving, validating, consolidating, and normalizing data spread across enterprise systems, desktop applications, and external sources with little analytical support for the problem-solving tasks themselves.</t>
  </si>
  <si>
    <t>Provision knowledge workers with curated structured and unstructured data as needed during their work, analytic tools for ad hoc exploration and interrogation, and collaboration tools to exchange knowledge work products with intact problem-solving context and data lineage.</t>
  </si>
  <si>
    <t>Cloud, machine learning, text analytics, natural language processing, AI-enabled image analytics, IoT, AI- enabled knowledge search and retrieval, intelligent assistants, causal reasoning and hypothesis generation, dialog management, training, and social collaboration</t>
  </si>
  <si>
    <t>Empower knowledge workers with AI- assembled or easily assembled information and analytics tools to handle problem- solving tasks in operations, merchandising, marketing, supply chain, and human resources.</t>
  </si>
  <si>
    <t>Inaccurate, incomplete, or out-of-date information with a lack of skills awareness and limited collaboration platforms to connect knowledge workers, both internally and externally, with the CSP.</t>
  </si>
  <si>
    <t>Encourage innovation by capturing knowledge and experience across the CSP and its extended ecosystem, to support process improvement, product ideation, and customer engagement.</t>
  </si>
  <si>
    <t>A collaborative ecosystem breaks down and goes beyond geographic, industry, and organizational boundaries. It lets enterprises use multiple technology solutions and services to collaborate with partners, suppliers, and customers.</t>
  </si>
  <si>
    <t>Advanced network simulation</t>
  </si>
  <si>
    <t>CSPs source from suppliers based on historical experience, patterns, and standard bidding processes, not always digital.</t>
  </si>
  <si>
    <t>Network emulation allows users to introduce real devices and applications into a test network (simulated) that alters packet flow in such a way as to mimic the behavior of a live network. Live traffic can pass through the simulator and be affected by objects within the simulation services.</t>
  </si>
  <si>
    <t>Predictive analytics, RFID, IoT, ERP, and supply chain optimization applications</t>
  </si>
  <si>
    <t>Deliver real-time simulation of the impact of changes in network demand, along with automated responses to those changes. CSPs will consume increased data volumes to drive predictive models to improve availability and performance of the network.</t>
  </si>
  <si>
    <t>Product innovation platform</t>
  </si>
  <si>
    <t>CSPs are increasingly deploying platforms to enable API-driven access to CSP services. However, the process of incorporated customer and internally driven innovation to enhance service development is limited.</t>
  </si>
  <si>
    <t>The real strategic value of a digital platform is to harness the service offerings from a diverse supplier base, and then to use shared orchestration, monetization, and administration tools to offer new service bundles.</t>
  </si>
  <si>
    <t>Over time, the telco's platform should grow to host many tenants paying to use its infrastructure — fostering a marketplace for innovative service bundles and channels to new market segments. By adopting this strategy, this supports the move from being providers of telecommunications and ICT services, to creators of digital innovation platforms that drive local economic growth.</t>
  </si>
  <si>
    <t>Curated product assortment and positioning</t>
  </si>
  <si>
    <t>Product positioning and organization is highly siloed depending on customer segment being addressed with minimal cross-fertilization of solutions.</t>
  </si>
  <si>
    <t>CSPs that incorporate intelligent product design into their value chains, and can use intelligent product design to respond near term to customer requirements, will achieve higher customer satisfaction.</t>
  </si>
  <si>
    <t>Analytics, BDA, IoT, cloud</t>
  </si>
  <si>
    <t>Product design needs to take advantage of the digital transformation, leveraging leading-edge technologies to generate product designs at the product and portfolio level that are closer to how the products and portfolios will appear to the consumers.</t>
  </si>
  <si>
    <t>Buying technology and skills from suppliers that are prepared to integrate with legacy platforms will yield fewer rip and replace deals, especially as the software capabilities of buyer and supplier teams continue to expand.</t>
  </si>
  <si>
    <t>An understanding of supplier capacities at a deeper level, such as machine capabilities, certifications, capacity, and company demand for those items as well as continuous rebalancing of the supply of critical items based on capabilities rather than units and quantity.</t>
  </si>
  <si>
    <t>Governance, compliance, risk management</t>
  </si>
  <si>
    <t>CSPs apply uneven processes for governance, compliance, and risk management.</t>
  </si>
  <si>
    <t>Enact a holistic approach to data, process, and procedural governance to maintain regulatory compliance and minimize risk to the CSP.</t>
  </si>
  <si>
    <t>Industry cloud, data management, risk assessment</t>
  </si>
  <si>
    <t>The internal processes ensuring that the communications service provider manages the risks that arise in its environment. Regulatory and compliance risks must be managed in each jurisdiction the CSP operates in, while competitive and strategic threats can be managed by managing skills, ensuring consistent customer engagement, and maintaining awareness of market forces.</t>
  </si>
  <si>
    <t>Instrumenting supplier production and warehousing facilities to create a fully informed digital twin. For on-premise deployments and maintenance, near-real-time awareness of suppliers' positions will yield lower transportation costs and better on-time delivery of connectivity services.</t>
  </si>
  <si>
    <t>Mobile, voice, AR, VR, 3D printing, task management, WMS, TMS, and GTM</t>
  </si>
  <si>
    <t>Increase productivity of the supply operations workforce by increasing the efficiency and effectiveness by which the workforce can accomplish its jobs.</t>
  </si>
  <si>
    <t>Automatic operations</t>
  </si>
  <si>
    <t>Fulfillment has been predominated by manual operations, requiring manual hand-offs, conveyance, and pack and ship throughout fulfillment operations.</t>
  </si>
  <si>
    <t>Goals include increasing efficiency and work throughput more cost-effectively and allowing for the more productive allocation of manpower in fulfillment operations.</t>
  </si>
  <si>
    <t>Robotics, drones, AGVs, AI/cognitive computing, sensors, IoT, WMS, TMS, and GTM</t>
  </si>
  <si>
    <t>The autonomic operation of pick, pack, and ship processes with the aid of various sensors, robotics, and machine handling equipment.</t>
  </si>
  <si>
    <t>Predictive network orchestration</t>
  </si>
  <si>
    <t>Goals include orchestrating capacity across the network to ensure CSPs can meet performance and availability expectations of customers, from source of ingress to the network through backhaul and distribution.</t>
  </si>
  <si>
    <t>Predictive analytics, IoT, WMS, TMS, and GTM</t>
  </si>
  <si>
    <t>Predictively optimized network assets optimized for deployment against forecast demand and maintenance schedules.</t>
  </si>
  <si>
    <t>Infrastructure and network process insight</t>
  </si>
  <si>
    <t>There exists some connectivity to the CSP operations through sensors, but the ability to draw actionable insight out of the data generated through this connectivity remains limited.</t>
  </si>
  <si>
    <t>Increased visibility into the efficiency and effectiveness of network operations, resulting in improved efficiency, increased throughput, and reductions in unscheduled downtime.</t>
  </si>
  <si>
    <t>IoT, BDA, advanced network analytics</t>
  </si>
  <si>
    <t>Advanced analytics provides real-time visibility into the network (both fixed and mobile) along with cloud, application, and SaaS supporting infrastructures through IoT sensors and connected equipment.</t>
  </si>
  <si>
    <t>Lower time and cost to repair, longer mean time between failure, higher first-time fix rates, and lower network downtime.</t>
  </si>
  <si>
    <t>AR/VR, cognitive, IoT, mobile</t>
  </si>
  <si>
    <t>The use of AR/VR provides maintenance technicians with relevant information and guided work instructions.</t>
  </si>
  <si>
    <t>High levels of asset availability resulting in less downtime and interrupted production. Reduced cost of maintenance delivery.</t>
  </si>
  <si>
    <t>Cognitive, IoT, mobility</t>
  </si>
  <si>
    <t>Machine learning algorithms are built on accurate predictive models of potential failures.</t>
  </si>
  <si>
    <t>Security management</t>
  </si>
  <si>
    <t>Security is becoming a larger component of network management services, with increasing use of managed security offerings to detect and deter threats before they impact customer availability.</t>
  </si>
  <si>
    <t>Reducing physical inspection costs and increasing system performance.</t>
  </si>
  <si>
    <t>Sensors, communications networks, cloud, analytics, drones, robots, machine learning</t>
  </si>
  <si>
    <t>The use of predictive models manages asset availability within the network and the need for reducing physical inspections. Real-time performance data combined with external data sources to predict failures in fixed and mobile assets.</t>
  </si>
  <si>
    <t>Self-healing platforms</t>
  </si>
  <si>
    <t>Though increasing levels of automation are being implemented, most of processes are manual, spanning multiple systems and touch points.</t>
  </si>
  <si>
    <t>To increase the use and availability of CSP services (including IT, OT, and networks); to resolve issues automatically, leading to an increase in uptime; and to increase efficiency and throughput.</t>
  </si>
  <si>
    <t>Analytics, cloud, network monitoring, orchestration tool</t>
  </si>
  <si>
    <t>Components within the CSP infrastructure monitor themselves and their peers and react to reroutes, shed load, or shutdown to minimize outage and asset damage.</t>
  </si>
  <si>
    <t>Infrastructure virtualization</t>
  </si>
  <si>
    <t>Virtualization is widespread throughout the IT side of the CSP business, but it has minimal impact on the operations side of the carrier business.</t>
  </si>
  <si>
    <t>Increase the utilization of resource, improve the overall software-defined nature of core CSP operations, and allow for shared skills across IT/OT sides of the CSP. Virtualizing infrastructure increases the flexibility of provisioning and reduces the cost of service delivery by increasing the use of hardware components.</t>
  </si>
  <si>
    <t>Orchestration and automation tools, hypervisors</t>
  </si>
  <si>
    <t>Virtualization enables the consolidation of multiple servers onto fewer physical devices, to reduce space, power, and administrative requirements, along with application availability and disaster recovery.</t>
  </si>
  <si>
    <t>Platform operations automation and orchestration</t>
  </si>
  <si>
    <t>Platforms tend to have alignment to solutions and lines of business within the CSP, with automation applied unevenly across departments and product groups.</t>
  </si>
  <si>
    <t>Enable CSP platforms to respond to customer requests for service change and repair detected issues without requiring human intervention, thus increasing availability and reducing operational and maintenance cost for the CSP.</t>
  </si>
  <si>
    <t>Usage analytics, BDA, cloud, monitoring tools</t>
  </si>
  <si>
    <t>Comprehensive data collection and analysis with automation tools engaging with platform orchestration to optimize the platform (fixed and mobile networks, IT infrastructure, IoT endpoints) in real time.</t>
  </si>
  <si>
    <t>Though experimentation is progressing around DevOps, migration from traditional deployment remains in progress, resulting in delays in implementation of new services and offerings for customers.</t>
  </si>
  <si>
    <t>Build the support infrastructure to enable platform innovation by expediting the development and deployment of new/revised functions into the CSP platform infrastructure.</t>
  </si>
  <si>
    <t>Cloud, DevOps tools, analytics</t>
  </si>
  <si>
    <t>Utilizing a microservice architecture, DevOps in CSPs makes full use of the capability of cloud technology and the network.</t>
  </si>
  <si>
    <t>Communications Service Provider</t>
  </si>
  <si>
    <t>Agile Energy</t>
  </si>
  <si>
    <t>Energy as a Service</t>
  </si>
  <si>
    <t>Predictive Grid Control</t>
  </si>
  <si>
    <t>Telco (Communications Service Provider) - final)</t>
  </si>
  <si>
    <t>Adelaide O'Brien</t>
  </si>
  <si>
    <t>TOTALS</t>
  </si>
  <si>
    <t>Hospitality (Under Edits)</t>
  </si>
  <si>
    <t>Digital consular services</t>
  </si>
  <si>
    <t>Consular offices are tasked with helping people abroad (and in some cases domestically) in an increasingly online world. The effectiveness of ministries of foreign affairs is becoming more dependent on citizen participation. But many lack the tools for fully digital participation of citizens as they apply for things like visas, import or export permissions, and more.</t>
  </si>
  <si>
    <t>Achieve standardized workflows. Gain control of data currently stuck in multiple silos. Channel requests to proper authorities. Track compliance. Gain efficiency and improve citizen experience by standardizing workflows.</t>
  </si>
  <si>
    <t>Smart forms, workflow tools and database merge/purge tools, ERM</t>
  </si>
  <si>
    <t>The workflow of frequent traveler services could serve as a model for other solutions; online application or issuance of temporary visas for skilled workers</t>
  </si>
  <si>
    <t>Tracking trade agreements</t>
  </si>
  <si>
    <t>The global economy has gone digital. Today, information, products, and services move across political boundaries very frequently. Many governments have responded to these changes by seeking to control trade in disruptive ways, while others fail to invest in technologies needed to monitor and report on two-way trade movement.</t>
  </si>
  <si>
    <t>Many countries seek to deploy technology that tracks and reports on the movement of goods in a standard way, and which allows manifests to be filled out, transmitted, tracked, and confirmed at both ends.</t>
  </si>
  <si>
    <t>Smart forms, cloud-based reporting applications, Big Data and analytics with prepackaged reports and dashboards</t>
  </si>
  <si>
    <t>The end goal is to promote digital transformation to help use real-time data to assess compliance in an accurate and transparent environment. Results can be monitored by government officials, multilateral agencies, and "socially responsible" organizations or investors.</t>
  </si>
  <si>
    <t>Efficient and Effective Services and Outcomes</t>
  </si>
  <si>
    <t>Economic Development, International Relations, and Civic Engagement</t>
  </si>
  <si>
    <t>International Affairs and Diplomacy</t>
  </si>
  <si>
    <t>eVoting and census tracking</t>
  </si>
  <si>
    <t>Current evoting machines have proven to be very hackable. Results can't be trusted. Governments are seeking ways to improve the performance and reliability of these solutions.</t>
  </si>
  <si>
    <t>Machines need to be made more trustworthy, and paper or other backup copy needs to be produced for later audit purposes. Goal is to improve citizen trust in voting process. Improve accessibility of voting process. Ensure accuracy of voting results. Improve availability and consistency of backup copies for audit purposes.</t>
  </si>
  <si>
    <t>Blockchain for tech trustworthiness, identity-based access control solutions, multifactor ID, social media tools for social outreach</t>
  </si>
  <si>
    <t>Improving evoting comes down to transparency, improving trustworthiness, and making results easy to audit. There are tools to help with this. Blockchain can be used to detect and alleviate tampering. But improvements must come with social outreach (via social media tools) to assure voters that results have been fully audited and certified.</t>
  </si>
  <si>
    <t>Government organizations face challenges when managing events. This can range from crowd management and protests at political rallies and parades to collecting input related to economic development meetings They seek better online alternatives.</t>
  </si>
  <si>
    <t>Event managers seek to quickly create branded platforms, set event rules and goals, monitor event performance, and make data-driven decisions before, during, and after the event based on real-time analytics. They also seek ways to help (in some cases) track ROI or social and/or political returns on the event.</t>
  </si>
  <si>
    <t>Cloud-based event management solutions, access control systems, budget and staff deployment solutions with tracking and reporting, event security and tools to help with that are equally important</t>
  </si>
  <si>
    <t>Event management tools help keep events under control and keep participants safe. Data sharing between public service agencies helps identify problem points. Online tools help keep digital engagement going long after the event has ended.</t>
  </si>
  <si>
    <t>Modernized Public Security and Justice</t>
  </si>
  <si>
    <t>Interconnected Justice</t>
  </si>
  <si>
    <t>Secure Homeland</t>
  </si>
  <si>
    <t>Crime analysis and data sharing centers</t>
  </si>
  <si>
    <t>Without advanced crime analytics and data sharing centers, federal agencies far more slowly connect critical, time-sensitive data, or piece together various siloed data, missing the opportunity to apprehend suspects and/or prevent crime from occurring.</t>
  </si>
  <si>
    <t>To allow various federal agencies to share, integrate, and operationalize information between these agencies, and with other jurisdictions as necessary, without breaching security levels.</t>
  </si>
  <si>
    <t>Advanced analytics, visualization tools, cognitive solutions, machine learning, social media analytics, video walls for display, platforms to centralize a common operating picture, mobile alerting, cloud platforms, next-generation security solutions, biometrics, facial recognition, Lidar, 3D crime scene mapping technologies</t>
  </si>
  <si>
    <t>Data sharing between agencies and jurisdictions enable leveraging advanced analytics, cognitive solutions, and visualization tools to more expeditiously connect the dots, unearth invisible patterns, identify suspects more quickly, and save officer and citizen lives.</t>
  </si>
  <si>
    <t>Digital evidence management</t>
  </si>
  <si>
    <t>Evidence is currently gathered in a part-analog, part-digital manner, with little integration or orchestration across the judicial continuum.</t>
  </si>
  <si>
    <t>Digital transformation of evidence management using platform solutions that integrate disparate pieces of digital evidence through distinct phases of response, investigation, courts, probation, and archive. This provides better consistency of digital evidence, leading to quicker case resolution, a reduction in recidivism, and a safer society.</t>
  </si>
  <si>
    <t>Cloud-enabled platforms, social media analytics, video management solutions, data management, data quality and integration solutions</t>
  </si>
  <si>
    <t>Cloud-enabled digital evidence management platform connects major investigative and operational databases, IoT sensors, and external data sources, connecting them all to a single case.</t>
  </si>
  <si>
    <t>Many nations currently learn of large-scale events too late, when it is impossible to mitigate damage or loss of life. While sensors and robotics can be deployed as early warning systems, central governments have been reluctant to make these investments. Governments still rely on decades old, 2nd Platform technologies for detection, which are patently slower and less effective.</t>
  </si>
  <si>
    <t>Detect large-scale natural (e.g., earthquake and tsunami warning systems) and man-made (e.g., bomb threats) disasters sooner, collecting sensor data to better understand incidents and respond with better information.</t>
  </si>
  <si>
    <t>IoT sensors, advanced analytics, robotics, deployables, cloud-enabled platforms, public alerting and warning systems</t>
  </si>
  <si>
    <t>Deploying sensors and robotic deployables help sooner detect, and have better quality information about, large-scale events like earthquakes, tsunamis, and terrorist attacks.</t>
  </si>
  <si>
    <t>Next-generation emergency management</t>
  </si>
  <si>
    <t>National emergency response agencies traditionally help citizens before, during, and after natural emergencies and security incidents.</t>
  </si>
  <si>
    <t>Next-generation emergency response management strategically uses 3rd Platform technologies like cloud, social, mobile, and analytics, as well as innovation accelerators like IoT, robotics, and cognitive, to proactively mitigate the impact of events and incidents, as well as expediting the time to respond and recover from those incidents.</t>
  </si>
  <si>
    <t>Next-generation emergency management agencies leverage technology to coordinate across agencies, save time, and prevent loss of life and property.</t>
  </si>
  <si>
    <t>Offender monitoring</t>
  </si>
  <si>
    <t>Offender monitoring is traditionally a paper- and process-based workflow; technology provides courts, jail cell, and probation to more effectively and unobtrusively manage offenders.</t>
  </si>
  <si>
    <t>More securely and safely manage inmate and parolee movement.</t>
  </si>
  <si>
    <t>RFID tracking devices, IoT solutions, workflow management solutions</t>
  </si>
  <si>
    <t>Consists of solutions to manage and monitor inmates (generally as a condition of probation, which occurs before or instead of jail or prison time, or parole, which occurs after release from prison) as well as solutions to manage inmate movement within the jail.</t>
  </si>
  <si>
    <t>Inmate virtual care</t>
  </si>
  <si>
    <t>Inmates frequently encounter a lack of training, support, and adequate specialized services because of travel, scheduling, and cost constraints associated with in-person support services.</t>
  </si>
  <si>
    <t>Utilize collaborative tools and video management solutions to bring the appropriate support services to inmates to assist in rehabilitation, ultimately reducing recidivism.</t>
  </si>
  <si>
    <t>Cloud-based collaborative tools, video management solutions</t>
  </si>
  <si>
    <t>Connected, collaborative, virtualized, and specialized care for prisoners.</t>
  </si>
  <si>
    <t>The connected courtroom</t>
  </si>
  <si>
    <t>Federal courts have lagged in terms of technology adoption and uptake, remaining paper-based, siloed, and seeped in tradition and procedure hundreds of years old at times.</t>
  </si>
  <si>
    <t>Leveraging virtualized and paperless courts to address scheduling inefficiencies, delays, and escalating court costs; video evidence and video testimonials from defendants, witnesses, and experts, as well as video files of the proceedings themselves; and machine learning solutions can assist in the machine reading and ediscovery of documents and evidence.</t>
  </si>
  <si>
    <t>Cloud-based collaborative tools, video management solutions, machine learning</t>
  </si>
  <si>
    <t>Internet-enabled courtrooms are able to input and output digital evidence, including video testimonials from prisoners and remote experts.</t>
  </si>
  <si>
    <t>Border, customs, and immigration management</t>
  </si>
  <si>
    <t>Border, custom, and immigration management has become inordinately complicated in the 21st century, requiring a coordinated, concerted effort and technology investment by federal agencies. Legacy technology simply cannot keep up with the volume of cargo and people moving across borders.</t>
  </si>
  <si>
    <t>Secure borders and customs management; immigration management solutions to identify persons of interest or concern.</t>
  </si>
  <si>
    <t>Machine learning, artificial intelligence, hybrid cloud services, advanced analytics, mobile, predictive analytics, IoT sensors, supply management technology</t>
  </si>
  <si>
    <t>Leveraging innovative technological solutions to ensure the safe transfer of people and cargo across borders.</t>
  </si>
  <si>
    <t>Critical infrastructure management</t>
  </si>
  <si>
    <t>Critical infrastructure is increasingly the target of cybersecurity breaches; targeted because of the disruption and chaos violations bring to society. Legacy technologies are ill-equipped to manage or even detect these breaches.</t>
  </si>
  <si>
    <t>Use sensors, analytics, and cybersecurity solutions to prevent and manage violations to a nation's critical infrastructure.</t>
  </si>
  <si>
    <t>Cybersecurity solutions, IoT sensors, hybrid cloud computing service solutions, endpoint security, network security, advanced analytics</t>
  </si>
  <si>
    <t>Prevent and deter breaches to the nation's critical infrastructure by fortifying endpoint and system security management.</t>
  </si>
  <si>
    <t>Social engineering</t>
  </si>
  <si>
    <t>A number of large foreign agencies have recently used social media as a key tool to disrupt foundations to the democratic process like public opinion, the electoral process, and social activism. Preexisting tools and vetting processes were patently incapable of detecting these breaches.</t>
  </si>
  <si>
    <t>Tools to detect, understand, and analyze a foreign entity's influence on another country's democratic processes and institutions (i.e., influencing elections, social sentiment, activism, or even public brand via digital media).</t>
  </si>
  <si>
    <t>Cybersecurity solutions, bots, hybrid cloud computing service solutions, endpoint security, network security, advanced analytics</t>
  </si>
  <si>
    <t>Social engineering consists of the tools and processes that help governments monitor digital media, given its emerging potential social disruption and diplomatic repercussions; fostering disagreement and conflict in other countries is often a bot-driven process, which amplifies disagreements between competing factions.</t>
  </si>
  <si>
    <t>Data-Driven Services and Benefits</t>
  </si>
  <si>
    <t>Services and Benefits Administration</t>
  </si>
  <si>
    <t>Public Health Protection</t>
  </si>
  <si>
    <t>Citizen Experience</t>
  </si>
  <si>
    <t>Connected and digital workers</t>
  </si>
  <si>
    <t>With legacy systems, response to citizens for information regarding benefits and eligibility is slow and mundane, as often repetitive questions are asked, employees are located in different offices and may be conducting work in the field, making it difficult to collaborate and yet operational costs must be contained.</t>
  </si>
  <si>
    <t>Improve the quality and timeliness of services and information delivery, while streamlining the repetitive, rules-based, and mundane transactional task normally associated with citizen service.</t>
  </si>
  <si>
    <t>Cloud-based instant messaging, presence management, mobility solutions, cloud-based web and videoconferencing, desktop sharing and unified messaging; machine learning and chat bots</t>
  </si>
  <si>
    <t>By increasing the productivity and efficiency of workers wherever they are and automating routine transactional tasks through machine learning and chat bots, staff are freed up to perform more complex and higher-valued activities and better serve citizens.</t>
  </si>
  <si>
    <t>Changing citizen needs and expectations, legislative changes in eligibility rules and funding, staff reductions, and the retirement of experienced employees, coupled with legacy systems that are decades old, cause delays in enrollment, verification, and benefit delivery, as well as errors in benefit administration.</t>
  </si>
  <si>
    <t>Improve capacity to provide holistic services and drive better outcomes that address the root causes of individual, family, and community health and human services challenges.</t>
  </si>
  <si>
    <t>Cloud-based eligibility platform, Big Data, dashboards, cybersecurity, endpoint security, network security</t>
  </si>
  <si>
    <t>By employing technology such as a cloud-based digital transformation platform enabling eligibility systems that streamline front-end and back-end processes for eligibility determination and delivery of benefits, agencies facilitate data sharing among ecosystem partners while protecting PII.</t>
  </si>
  <si>
    <t>Benefits fraud and abuse prevention</t>
  </si>
  <si>
    <t>Despite agency efforts, fraud, waste, and abuse spending continues to impact federal agencies. In the United States, it increased from $137 billion in FY15 to $144 billion in FY16, the highest amount in years and the fourth consecutive year of increases. Beyond pay, chase, and recover, federal agencies are working to stop these payments, but bad actors may be a step ahead of government.</t>
  </si>
  <si>
    <t>Ensure the accuracy of benefits and payments, and reduce the annual amount of improper payments. In the United States, agencies are required to cut these payments by 50% by 2021.</t>
  </si>
  <si>
    <t>Cloud-based lists, data hubs, Big Data, dashboards, AI, machine learning, cognitive, cybersecurity</t>
  </si>
  <si>
    <t>Agencies can move from recovery of funds to prevention of improper payments through deployment of cloud-based lists of individuals and entities excluded from receiving payments or barred from doing business with government, BI software and data analytics platforms to catch suspicious benefit claims, and federated data hubs with appropriate access controls to securely share, merge, combine, and analyze disparate data (structured, unstructured, semistructured, and metadata) across multiple agencies.</t>
  </si>
  <si>
    <t>Health promotion and predictive disease management</t>
  </si>
  <si>
    <t>Risky behaviors such as tobacco use and obesity are top causes of disease, disability, and death. Proper inoculation can prevent illness and death, yet often citizens are not informed of the consequences of risky behaviors nor of outbreaks of contagious illness. Information may exist on agency websites, but this is not accessible via mobile devices, often hard to find, and not current.</t>
  </si>
  <si>
    <t>Promote health and reduce chronic disease risk through helpful and easy-to-find-and-access information on diets and physical activity guidelines to maintain healthy body weights. Prevent chronic health diseases by educating the public and increasing immunization rates for infectious diseases.</t>
  </si>
  <si>
    <t>Cloud-based interactive data portals accessible via mobile devices, social media alerts via widgets, geolocation of visualization of episodes, and Big Data and analytics for predicting disease outbreaks</t>
  </si>
  <si>
    <t>Promote health and reduce chronic disease risk by educating the public, allowing users to explore information, and providing timely information for preventative measures.</t>
  </si>
  <si>
    <t>Addiction prevention and monitoring</t>
  </si>
  <si>
    <t>Substance abuse and abuse of prescription drugs along with heroin is one of the most critical public health and safety issues facing the U.S. Opioid addiction causes 33,000 U.S. deaths annually.</t>
  </si>
  <si>
    <t>Identify root cause of addiction, and develop interventions that create sustained recovery. Monitor prescriptions and deter illegal drug use. Facilitate child welfare in families impacted by abuse.</t>
  </si>
  <si>
    <t>Cloud-based digital transformation platform providing portals for advisories, social media alerts, data management, and integration across data sources; integrated case management; analytics, risk scoring, predictive modeling, and geospatial mapping; visualization and dashboards</t>
  </si>
  <si>
    <t>Sharing data across ecosystem partners and deploying sophisticated analytics tools (machine learning) can identify individuals at risk, present the complexity tracking and stopping outbreaks and epidemics, align resources to those impacted, inform the public, and save lives.</t>
  </si>
  <si>
    <t>Ensuring food safety and traceability</t>
  </si>
  <si>
    <t>Globalization of the food supply and increased consumer demand for high quality and variety require new approaches to meet standards and ensure consumer safety. An authoritative stamp of cleanliness or safe consumption is a significant issue in China and ASEAN food supply.</t>
  </si>
  <si>
    <t>Protecting public health by ensuring the food supply is safe, secure, and labeled properly and identifying potentially problematic chemicals and/or harmful additives in the food supply.</t>
  </si>
  <si>
    <t>Data filtering and text analytics, cloud-based predictive modeling that identifies data indicative of an unsafe impact on the food supply chain, visualization and dashboards</t>
  </si>
  <si>
    <t>Results are visualized, and health officials and analysts review the data and predictions. Armed with this information and prediction of a possible adverse event in the food supply, health officials take an action such as issue a warning or even order a food recall.</t>
  </si>
  <si>
    <t>Government organizations have massive amounts of information stored in multiple systems, databases, and spreadsheets, with more data being created and collected daily — from paper forms to connected digital devices. Citizens expect government to keep them informed and want to interact with government on their terms, 24 x 7, and not only receive information but also search for, quickly find, and share information.</t>
  </si>
  <si>
    <t>Provide open government data that help people make informed decisions — from choosing financial aid options for college to finding the safest consumer products and vehicles. Provide open data to increase citizen participation in government. Enable accountability and create opportunities for economic development, and inform decision making in both the private and public sectors through transparent data.</t>
  </si>
  <si>
    <t>User-friendly cloud-based metadata platform for developing enterprise search capabilities, data filtering, applications that tie together capabilities such as team collaboration, content and document management, geolocation mapping, data analysis, and visualization tools</t>
  </si>
  <si>
    <t>Open and standardized government data is important because the more accessible, discoverable, and usable the data is, the more impact it can have. Uses include cost savings, efficiency, improved civic services, informed policy, performance planning, research and scientific discoveries, transparency and accountability, and increased public participation in government.</t>
  </si>
  <si>
    <t>Omni-channel portals</t>
  </si>
  <si>
    <t>Current government provision of information and services exists largely in separate and disconnected domains: physical, online, and mobile. Most lack a clear and easy user experience for navigation. This causes constituent experiences to be disjointed, inconsistent, and disconnected.</t>
  </si>
  <si>
    <t>Align constituent-facing business processes, actions, and connections points to support comprehensive needs and deliver an optimal experience. Provide a one-stop shop for access to government services and information to make it easier and more convenient for users to conduct business with government.</t>
  </si>
  <si>
    <t>Cloud-based portals providing advisories, content management, applications, data management across all data sources, publishing software, enterprise portals, and online payment options; rules-based, integrated case management and analytics, chat bots</t>
  </si>
  <si>
    <t>Duplicative steps and friction points in applying for services is eliminated and the user interface designed outside-in from the customer's perspective. Digital connections that allow the customer journey to begin and be completed on any device in any channel will optimize and enhance customer experience.</t>
  </si>
  <si>
    <t>Digital equity inclusion and accessibility</t>
  </si>
  <si>
    <t>According to the World Bank, approximately 1 billion people worldwide live with a disability, yet many government websites are not designed with an accessibility-first design for multiple platforms (i.e., desktop PC, tablet, mobile phones). This makes it difficult for communications and access to government services and information. There is also a significant divide between those that do, and don't, have access to the internet, especially in rural and other remote areas. Only 14% of the world's population will have access to broadband connectivity by 2019, impacting digital literacy and access to critical information.</t>
  </si>
  <si>
    <t>Make it easy for people with disabilities to create, consume, and communicate with government from any device, and ensure internet access.</t>
  </si>
  <si>
    <t>Speech output–enabled emails, websites, blog post, or social media pages for full and independent use by individuals with vision or tactile impairments; accessible work and collaboration tools; next-generation, faster and broader network pipes for government use, efficient spectrum management, and the adoption of satellite</t>
  </si>
  <si>
    <t>Accessible design typically delivers a better user experience for everyone, and enabling internet access to those without helps reduce the digital divide and facilitates economic growth.</t>
  </si>
  <si>
    <t>Revenue and Monetary Management</t>
  </si>
  <si>
    <t>Financial Markets and Institutions</t>
  </si>
  <si>
    <t>Banking supervision</t>
  </si>
  <si>
    <t>Bank management, investment, and processing requires ongoing oversight, supervision, license-granting processes, and enforcement, often by a government regulatory body.</t>
  </si>
  <si>
    <t>An effective system of banking supervision needs to be able to effectively develop, implement, monitor, and enforce supervisory policies under normal and stressed economic and financial conditions. Supervisors need to be able to respond to external conditions that can negatively affect banks or the banking system.</t>
  </si>
  <si>
    <t>RegTech, an evolving field within the financial services industry, utilizes information technology to enhance regulatory processes. Legislation/regulation workflow management, gap analysis tools, compliance management tools, transaction monitoring and reporting tools, regulatory reporting tools, activity and access monitoring tools, risk management solutions, case management tools and data warehouses</t>
  </si>
  <si>
    <t>Government agencies involved with banking supervision often must manage digital tools that are designed to interact with the systems used by banks in order to track what they are doing. This allows them to monitor legal compliance and enforce laws.</t>
  </si>
  <si>
    <t>Regulatory management</t>
  </si>
  <si>
    <t>Ongoing regulatory management of industries also requires ongoing oversight, supervision, license-granting processes, and enforcement, often by a government regulatory body.</t>
  </si>
  <si>
    <t>Government agencies seek improved tools to help them monitor compliance and boost the performance of dashboard that can help them look for anomalies and trends.</t>
  </si>
  <si>
    <t>Workflow management tools, reporting tools, activity and access monitoring tools, risk management solutions, case management tools and data warehouses</t>
  </si>
  <si>
    <t>By setting rules in a workflow management system, and by monitoring compliance in real time, agencies can reduce their long-term regulatory risk and streamline workflows.</t>
  </si>
  <si>
    <t>Currency Management</t>
  </si>
  <si>
    <t>Digital currencies</t>
  </si>
  <si>
    <t>Most governments control currency and related interest rates through central banks. The anonymity of cash can provide opportunity for fraud. Some progressive countries are launching their own digital currencies (Sweden and China have both expressed interest in issuing a digital form of government-backed money).</t>
  </si>
  <si>
    <t>Engage citizens in a central bank–issued electronic currency by providing access via cell phones. Create an economy of scale for investors, entrepreneurs, and regular citizens to use the platform in concert. Reduce costs and enhance transparency and security of transactions.</t>
  </si>
  <si>
    <t>Blockchain/distributed ledger technology, high-end servers for processing, cryptographic applications, transactional recoding systems, associated payment systems, mobile payment applications</t>
  </si>
  <si>
    <t>Government-backed/operated digital currencies reduce operating costs for businesses and create more secure and transparent commerce systems. These technologies allow governments to monitor ways that cryptocurrency can be used in money laundering activities, while using judicial powers to prevent parts of this. Smaller countries serve as pilot projects, with larger countries following suit based on citizen demand.</t>
  </si>
  <si>
    <t>Government payments</t>
  </si>
  <si>
    <t>Governments have a good handle on procurement and payments, but they still struggle with fraud. Governments provide loans that are crucial to the prosperity of homeowners, businesses, farmers, students, rural communities, and other groups. Agencies struggle to collect the necessary data and put in place the information systems, analytical models, and technical processes for robust risk management to prevent defaults and ensure that these loans are repaid.</t>
  </si>
  <si>
    <t>Reduce the administrative burden and minimize costs of applying for loans and maximize the use of public funds for their intended purposes. Quickly identify risky loans to minimize default and fraud. Agencies seek fraud monitoring tools and compliance management tools. They seek to assure that they receive what they have paid for, and that they do not make any improper payment.</t>
  </si>
  <si>
    <t>Cloud-based information management systems that contain data for loan recipients and lenders, Big Data to identify credit risk, on-demand reporting tools (scorecards/dashboard) to provide visualization of loan status and risk scores, risk assessment models that incorporate unstructured data (text-based reports and public information), compliance management tools, workflow management, change management applications</t>
  </si>
  <si>
    <t>Expanding the capacity to identify and analyze programmatic risks through automated, data-driven risk assessment tools enables government to be good stewards of public funds. By using predictive analytics and by setting compliance management rules, agencies can improve their fraud detection success rate — in some cases to over 90%.</t>
  </si>
  <si>
    <t>Tax Collection and Management</t>
  </si>
  <si>
    <t>Tax processing</t>
  </si>
  <si>
    <t>Tax collection offices need to monitor the status of the pending legislation and take steps to implement code changes or the extensions of any provisions as authorized by Congress.</t>
  </si>
  <si>
    <t>Tax agencies seek tools that can help them monitor pending legislative issues that affect them. They seek performance of dashboards that can help them look for anomalies and trends.</t>
  </si>
  <si>
    <t>Compliance management tools, workflow management, legal monitoring platforms with alerts</t>
  </si>
  <si>
    <t>By automating routine legal compliance tasks and using cognitive and machine learning technologies, agencies should be able to boost their own internal legal compliance to help with new laws and requirements.</t>
  </si>
  <si>
    <t>Revenue collection</t>
  </si>
  <si>
    <t>Many governments struggle with establishing a sustainable tax and revenue collection system that can collect taxes and revenue from licensing and permits in an easy, efficient, and cost-effective manner.</t>
  </si>
  <si>
    <t>Agencies may need to stitch together information that comes in from payrolls, land registries, powers of attorneys, student finance, and more. This helps highlight what money is owned and whether it has been fully collected.</t>
  </si>
  <si>
    <t>Cloud-enabled portals, workflow management tools, financial management solutions, reporting tools, activity and access monitoring tools, risk management solutions, and data warehouses</t>
  </si>
  <si>
    <t>Revenue collection offices need to be able to make accurate assessments of the money that is due from tax payments, licenses, and permits, and they need to be able to audit the payments and assure compliance.</t>
  </si>
  <si>
    <t>Sustainable Energy and Resources</t>
  </si>
  <si>
    <t>Smart buildings</t>
  </si>
  <si>
    <t>Federal buildings make up the largest portfolio of buildings in the world. Ranging from offices to military bases to national labs, they office hundreds of thousands of employees. Historically, federal buildings use lighting, mechanical, and heating, ventilation, and air-conditioning systems inefficiently. Comfort of occupants is often overlooked.</t>
  </si>
  <si>
    <t>Deliver energy and cost savings along with new levels of comfort for occupants. Develop pathways toward net-zero energy buildings that go far beyond current levels of energy use reduction.</t>
  </si>
  <si>
    <t>Automated building management systems networked with IoT sensors, wireless communications, weather monitoring systems, LED lights, cloud-enabled Big Data and analytics, and dashboards</t>
  </si>
  <si>
    <t>To reduce spending and meet green energy and sustainability targets while improving occupant comfort, agencies are automating building maintenance systems and deploying smart building technologies with real-time metrics on energy savings and recommendations on how to further increase efficiencies and occupant comfort.</t>
  </si>
  <si>
    <t>Natural Resources Management</t>
  </si>
  <si>
    <t>Digital permitting and licensing</t>
  </si>
  <si>
    <t>Requests for permits and licenses can be an arduous and time-consuming task. Information required can include documentation, management certification, site maps and diagrams, inspection and maintenance, record keeping, training, designated employees, notification procedures, and response obligations. Required information may be paper based, and if digital, typically not shared with other agencies. Often, there is an overlap and duplication between permitting processes and agencies requesting the same information.</t>
  </si>
  <si>
    <t>Streamline onerous and lengthy permitting processes that are resource intensive and often include duplicative applications and reports. Deploy digital permitting and licensing, improve the efficiency of core agency functions by leveraging information across multiple agencies, reduce the cost of operations, provide improved reliability, and make the process easier and less time consuming for requesters.</t>
  </si>
  <si>
    <t>Mobile devices, mobile apps, GPS, payments systems, and digitized and georeferenced historical data; cloud-enabled collaborative content management and data sharing platforms</t>
  </si>
  <si>
    <t>In addition to implementing Lean [Six Sigma] practices to streamline permitting and make the processes easier for citizens and businesses, digitizing permitting functions allows for streamlined requests and faster processing with greater accuracy. Collaborative content management tools allow concurrent reviews by agencies, rather than sequential reviews. Cloud platforms enable permit requests to be shared by agencies and the requester to fill out required information only once.</t>
  </si>
  <si>
    <t>National parks and monument management</t>
  </si>
  <si>
    <t>Parks and monuments are typically managed by a small number of professionals and volunteers. Publicly owned and managed lands are sources of potential energy, history, culture, recreation, food, and water, yet often there is a lack of information and data about public land and monuments, including usage and resource management.</t>
  </si>
  <si>
    <t>Protect parks and monuments by providing stewardship and conservation of cultural and land resources.</t>
  </si>
  <si>
    <t>Cloud-based portals and mobile GIS apps to improve the efficiency of field workers, Bluetooth beacon and other short-range radio technologies, sensors and video cameras, mobile apps, content management software, eforms to apply for land use, and analytics of usages and threats to sustain the health and diversity of lands</t>
  </si>
  <si>
    <t>Improve the return on investment of publicly owned and managed resources and land by enabling workers and volunteers to monitor and analyze usage and threats to preserving natural and cultural resources.</t>
  </si>
  <si>
    <t>Flood water management</t>
  </si>
  <si>
    <t>Floods impact lasting social consequences for communities and individuals. Immediate impacts include loss of human life, damage to property, destruction of crops, loss of livestock, and deterioration of health conditions due to waterborne diseases. Long-term impacts include displacement, loss of property, and disruption to business, schools, and infrastructure. Many dams and waterways are decades old and are primarily monitored through a system of visual and internal inspections for wear and tear.</t>
  </si>
  <si>
    <t>Forecast and manage flood risks, and change the behavior of flood waters via smart dams and levees.</t>
  </si>
  <si>
    <t>Cloud-based analytics including Big Data and dashboards, AI, machine learning, IoT, and Bluetooth</t>
  </si>
  <si>
    <t>Through remote hydraulic monitoring of waterways and levees, and performing predictive maintenance of dams and infrastructures, dams and waterways can be kept in top condition, and smart controls can divert water to avoid flooding.</t>
  </si>
  <si>
    <t>Environmental quality and management</t>
  </si>
  <si>
    <t>Environmental hazards including toxic chemicals, pollutants, pesticides, contaminated water, and biological, or physical, agents in the environment result from human activities or natural processes and may impact the health of those exposed and threaten the surrounding environment. Often, government isn't aware of the hazard, nor the extent of it.</t>
  </si>
  <si>
    <t>Provide environmental stewardship to protect a clean and healthy environment.</t>
  </si>
  <si>
    <t>Big Data and analytics, data visualization, and geospatial tools in a cloud-based framework to enable analysis and informed decision making — for example, cloud-based advanced pollution and waterborne pathogen monitoring systems to predict air quality degradation and predict blooms for early action; Cloud-based services platform for submitting and sharing environmental information, monitoring, and trend analysis among ecosystem partners; cloud-based portals to support permitting</t>
  </si>
  <si>
    <t>By providing communities, individuals, businesses, and state and local governments accurate information to effectively participate in managing human health and environmental risks, federal governments are protecting clean air, land, and water and reducing environmental risks.</t>
  </si>
  <si>
    <t>Connected ports and marine transport</t>
  </si>
  <si>
    <t>Ports and marine travel are employing more smart technology to increase cargo movement efficiency in ports and more connected and easier fare payment on ferries.</t>
  </si>
  <si>
    <t>Secure and efficient passenger and cargo movements through ports and ferry terminals.</t>
  </si>
  <si>
    <t>GPS, sensors, wireless communications, WiFi, IoT, cloud-enabled analytics, mobile, SMS, Bluetooth, NFC</t>
  </si>
  <si>
    <t>IoT and connectivity are enhancing marine shipping and waterborne passenger activities for more efficient and more secure operations at ports. (Customs and immigration/border control activities are not part of this use case.)</t>
  </si>
  <si>
    <t>Next-generation rail</t>
  </si>
  <si>
    <t>Enhanced networking connectivity on board trains is allowing for better crew operations as well as enhanced experiences for passengers. In addition, connectivity to command centers allow for better operational control and improved data resources for management.</t>
  </si>
  <si>
    <t>Improved operations for train crew, ground operations personnel, management, and enhanced passenger service with arrival/departure information, payment capabilities, and on-board services.</t>
  </si>
  <si>
    <t>Next-generation rail incorporates improved railway operations for train crews and operations personnel at stations and command centers, as well as better data and analytics for management, and enhanced passenger services with real-time train services, fare payment capabilities, and onboard services.</t>
  </si>
  <si>
    <t>Next-generation air traffic control</t>
  </si>
  <si>
    <t>In some countries, waypoints on the ground are still used as navigational aids despite the presence of satellites and GPS that could allow for more efficient routings that allow for more efficient air traffic control. Next-generation air traffic control systems are under way.</t>
  </si>
  <si>
    <t>Modernizing of air traffic control systems for safer air travel and more efficient movement of aircraft en route and for departure and arrival procedures.</t>
  </si>
  <si>
    <t>Automatic Dependent Surveillance–Broadcast, transponders, avionics, satellites, data communications, VoIP</t>
  </si>
  <si>
    <t>Modernizing a national or regional airspace with the latest navigational and communications technology enhances safety in the skies as well as the efficient routing of aircraft, which results in savings in fuel; passenger, crew, and aircraft time; and fuel emissions into the environment.</t>
  </si>
  <si>
    <t>There is ongoing development in connecting vehicles wirelessly to other vehicles, wayside infrastructure, and cloud-based services. While current connectivity often uses Dedicated Short Range Communications (DSRC), this requires a physical installation and is limited to where it is installed. Cellular is almost ubiquitous, but LTE has too high a latency for safe vehicle operations when microseconds matter. 5G is considered to be the coming platform for V2X communications.</t>
  </si>
  <si>
    <t>Development of smart roads and highways that provide safer, multimodal roads and reduce roadway/highway system congestion, improved emergency response times, and more efficient routings and information to the driver and occupants.</t>
  </si>
  <si>
    <t>Mobile, cloud, edge, IoT, sensor integration with other smart devices on national roadway or highway traffic systems to communication-capable vehicles on the road</t>
  </si>
  <si>
    <t>Connected vehicles, through the volume and scale of connectivity, are expanding as other technologies develop, such as road-based sensor infrastructure. This use case includes vehicle-to-vehicle (e.g., government-owned fleets), vehicle-to-infrastructure (e.g., roadway sensors), and vehicle-to-government platforms.</t>
  </si>
  <si>
    <t>Drone-based travel and transportation</t>
  </si>
  <si>
    <t>Development of drone-based travel is currently under way using single-occupancy vehicles that fly short distances. As traffic congestion increases in cities, drones offer the possibility of flying over the traffic and a constrained street grid. "Flying cars," as human-carrying drones are sometimes called, are currently under testing, with an increasing number of companies entering this space. Regulatory and operational developments are required for full-scale adoption of this mode, but these are under way, as well as vehicles are already under piloting.</t>
  </si>
  <si>
    <t>Facilitate transportation of people and goods that avoids traffic congestion and the street grid network. Reductions in vehicle traffic would also reduce road maintenance costs.</t>
  </si>
  <si>
    <t>Drone technology, GPS, sensors, wireless communications, intelligence at the edge, IoT, cloud-enabled analytics, mobile device apps to request and enter ride information</t>
  </si>
  <si>
    <t>Flying cars will allow fast transport across a city, bypassing traffic below as well as the constraints of a street grid. Drone travel also reduces the number of vehicles on streets. The technology is currently under way and in piloting, though widespread adoption faces regulatory hurdles.</t>
  </si>
  <si>
    <t>Smart airports</t>
  </si>
  <si>
    <t>Airports are becoming increasingly connected, providing efficiencies for airport operators and airline tenants and with user benefits for passengers. Currently, core functions of operations and passenger uses remain generally siloed using dedicated and legacy systems.</t>
  </si>
  <si>
    <t>Improve airport operations through centralized and connected services for airport terminal, airfield ground operations, and landside operations, as well as enhanced connectivity and services for airline passengers in terminals.</t>
  </si>
  <si>
    <t>GPS, sensors, wireless communications, intelligence at the edge, WiFi, Bluetooth, IoT, cloud-enabled analytics, mobile</t>
  </si>
  <si>
    <t>Smart airport innovations can be implemented from landside (nonsecure portions) to passenger terminals and airfield operations, benefitting airport operators, airlines, retailers, and airline passengers through enhanced connectivity, data, and analytics for more efficient operations, better data, and enhanced passenger experiences.</t>
  </si>
  <si>
    <t>Federal Civilian Gov</t>
  </si>
  <si>
    <t>Telco (Comms. 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</si>
</sst>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7" x14ac:knownFonts="1">
    <font>
      <sz val="11"/>
      <color theme="1"/>
      <name val="Calibri"/>
      <family val="2"/>
      <scheme val="minor"/>
    </font>
    <font>
      <b/>
      <sz val="11"/>
      <color theme="1"/>
      <name val="Calibri"/>
      <family val="2"/>
      <scheme val="minor"/>
    </font>
    <font>
      <b/>
      <sz val="18"/>
      <color theme="1"/>
      <name val="Calibri"/>
      <family val="2"/>
      <scheme val="minor"/>
    </font>
    <font>
      <sz val="11"/>
      <color rgb="FF000000"/>
      <name val="Calibri"/>
      <family val="2"/>
      <scheme val="minor"/>
    </font>
    <font>
      <b/>
      <u/>
      <sz val="11"/>
      <color theme="1"/>
      <name val="Calibri"/>
      <family val="2"/>
      <scheme val="minor"/>
    </font>
    <font>
      <sz val="10"/>
      <name val="Arial"/>
      <family val="2"/>
    </font>
    <font>
      <sz val="1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6"/>
      <color theme="1"/>
      <name val="Calibri"/>
      <family val="2"/>
      <scheme val="minor"/>
    </font>
    <font>
      <sz val="10"/>
      <color rgb="FF000000"/>
      <name val="Calibri"/>
      <family val="2"/>
      <scheme val="minor"/>
    </font>
    <font>
      <b/>
      <sz val="11"/>
      <color rgb="FFFF0000"/>
      <name val="Calibri"/>
      <family val="2"/>
      <scheme val="minor"/>
    </font>
    <font>
      <sz val="10"/>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s>
  <borders count="26">
    <border>
      <left/>
      <right/>
      <top/>
      <bottom/>
      <diagonal/>
    </border>
    <border>
      <left style="thin">
        <color auto="1"/>
      </left>
      <right style="thin">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style="thin">
        <color auto="1"/>
      </top>
      <bottom style="thin">
        <color auto="1"/>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43">
    <xf numFmtId="0" fontId="0" fillId="0" borderId="0"/>
    <xf numFmtId="0" fontId="5" fillId="0" borderId="0"/>
    <xf numFmtId="0" fontId="8" fillId="0" borderId="0" applyNumberFormat="0" applyFill="0" applyBorder="0" applyAlignment="0" applyProtection="0"/>
    <xf numFmtId="0" fontId="9" fillId="0" borderId="10" applyNumberFormat="0" applyFill="0" applyAlignment="0" applyProtection="0"/>
    <xf numFmtId="0" fontId="10" fillId="0" borderId="11" applyNumberFormat="0" applyFill="0" applyAlignment="0" applyProtection="0"/>
    <xf numFmtId="0" fontId="11" fillId="0" borderId="12" applyNumberFormat="0" applyFill="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3" borderId="0" applyNumberFormat="0" applyBorder="0" applyAlignment="0" applyProtection="0"/>
    <xf numFmtId="0" fontId="14" fillId="4" borderId="0" applyNumberFormat="0" applyBorder="0" applyAlignment="0" applyProtection="0"/>
    <xf numFmtId="0" fontId="15" fillId="5" borderId="13" applyNumberFormat="0" applyAlignment="0" applyProtection="0"/>
    <xf numFmtId="0" fontId="16" fillId="6" borderId="14" applyNumberFormat="0" applyAlignment="0" applyProtection="0"/>
    <xf numFmtId="0" fontId="17" fillId="6" borderId="13" applyNumberFormat="0" applyAlignment="0" applyProtection="0"/>
    <xf numFmtId="0" fontId="18" fillId="0" borderId="15" applyNumberFormat="0" applyFill="0" applyAlignment="0" applyProtection="0"/>
    <xf numFmtId="0" fontId="19" fillId="7" borderId="16" applyNumberFormat="0" applyAlignment="0" applyProtection="0"/>
    <xf numFmtId="0" fontId="20" fillId="0" borderId="0" applyNumberFormat="0" applyFill="0" applyBorder="0" applyAlignment="0" applyProtection="0"/>
    <xf numFmtId="0" fontId="7" fillId="8" borderId="17" applyNumberFormat="0" applyFont="0" applyAlignment="0" applyProtection="0"/>
    <xf numFmtId="0" fontId="21" fillId="0" borderId="0" applyNumberFormat="0" applyFill="0" applyBorder="0" applyAlignment="0" applyProtection="0"/>
    <xf numFmtId="0" fontId="1" fillId="0" borderId="18" applyNumberFormat="0" applyFill="0" applyAlignment="0" applyProtection="0"/>
    <xf numFmtId="0" fontId="22"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22"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2" fillId="17"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2" fillId="21"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2" fillId="25"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2" fillId="29"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cellStyleXfs>
  <cellXfs count="124">
    <xf numFmtId="0" fontId="0" fillId="0" borderId="0" xfId="0"/>
    <xf numFmtId="0" fontId="0" fillId="0" borderId="0" xfId="0" applyAlignment="1">
      <alignment horizontal="center"/>
    </xf>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horizontal="center" vertical="center" wrapText="1"/>
    </xf>
    <xf numFmtId="0" fontId="1" fillId="0" borderId="0" xfId="0" applyFont="1" applyAlignment="1">
      <alignment horizontal="center"/>
    </xf>
    <xf numFmtId="15" fontId="0" fillId="0" borderId="0" xfId="0" applyNumberFormat="1" applyAlignment="1">
      <alignment horizontal="center"/>
    </xf>
    <xf numFmtId="0" fontId="1" fillId="0" borderId="0" xfId="0" applyFont="1" applyAlignment="1">
      <alignment horizontal="left" vertical="center"/>
    </xf>
    <xf numFmtId="0" fontId="1" fillId="0" borderId="0" xfId="0" applyFont="1" applyAlignment="1">
      <alignment horizontal="center" vertical="center"/>
    </xf>
    <xf numFmtId="0" fontId="0" fillId="0" borderId="0" xfId="0" applyAlignment="1">
      <alignment horizontal="left" vertical="center" wrapText="1"/>
    </xf>
    <xf numFmtId="0" fontId="0" fillId="0" borderId="0" xfId="0" applyBorder="1" applyAlignment="1">
      <alignment horizontal="left" vertical="center" wrapText="1"/>
    </xf>
    <xf numFmtId="0" fontId="1" fillId="0" borderId="1" xfId="0" applyFont="1" applyBorder="1" applyAlignment="1">
      <alignment horizontal="center" vertical="center" wrapText="1"/>
    </xf>
    <xf numFmtId="1" fontId="0" fillId="0" borderId="1" xfId="0" applyNumberFormat="1" applyBorder="1" applyAlignment="1">
      <alignment horizontal="center"/>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1" fontId="0" fillId="0" borderId="5" xfId="0" applyNumberFormat="1" applyBorder="1" applyAlignment="1">
      <alignment horizontal="center"/>
    </xf>
    <xf numFmtId="1" fontId="0" fillId="0" borderId="6" xfId="0" applyNumberFormat="1" applyBorder="1" applyAlignment="1">
      <alignment horizontal="center"/>
    </xf>
    <xf numFmtId="1" fontId="1" fillId="0" borderId="7" xfId="0" applyNumberFormat="1" applyFont="1" applyBorder="1" applyAlignment="1">
      <alignment horizontal="center" vertical="center"/>
    </xf>
    <xf numFmtId="1" fontId="1" fillId="0" borderId="8" xfId="0" applyNumberFormat="1" applyFont="1" applyBorder="1" applyAlignment="1">
      <alignment horizontal="center" vertical="center"/>
    </xf>
    <xf numFmtId="1" fontId="1" fillId="0" borderId="9" xfId="0" applyNumberFormat="1" applyFont="1" applyBorder="1" applyAlignment="1">
      <alignment horizontal="center" vertical="center"/>
    </xf>
    <xf numFmtId="0" fontId="1" fillId="0" borderId="0" xfId="0" applyFont="1" applyAlignment="1">
      <alignment horizontal="right"/>
    </xf>
    <xf numFmtId="1" fontId="0" fillId="0" borderId="0" xfId="0" applyNumberFormat="1" applyAlignment="1">
      <alignment horizontal="center"/>
    </xf>
    <xf numFmtId="0" fontId="0" fillId="0" borderId="0" xfId="0" applyFill="1" applyAlignment="1">
      <alignment horizontal="center" vertical="center" wrapText="1"/>
    </xf>
    <xf numFmtId="0" fontId="1" fillId="0" borderId="0" xfId="0" applyFont="1" applyFill="1" applyAlignment="1">
      <alignment horizontal="center" vertical="center" wrapText="1"/>
    </xf>
    <xf numFmtId="0" fontId="0" fillId="0" borderId="0" xfId="0" applyFill="1" applyAlignment="1">
      <alignment vertical="center" wrapText="1"/>
    </xf>
    <xf numFmtId="0" fontId="1" fillId="0" borderId="0" xfId="0" applyFont="1" applyAlignment="1">
      <alignment horizontal="left"/>
    </xf>
    <xf numFmtId="0" fontId="4" fillId="0" borderId="0" xfId="0" applyFont="1"/>
    <xf numFmtId="0" fontId="0" fillId="0" borderId="0" xfId="0" applyFont="1" applyFill="1" applyAlignment="1">
      <alignment horizontal="left" vertical="center" wrapText="1"/>
    </xf>
    <xf numFmtId="0" fontId="0" fillId="0" borderId="0" xfId="0" applyAlignment="1">
      <alignment vertical="center"/>
    </xf>
    <xf numFmtId="0" fontId="0" fillId="0" borderId="1" xfId="0" applyFill="1" applyBorder="1" applyAlignment="1">
      <alignment horizontal="center" vertical="center" wrapText="1"/>
    </xf>
    <xf numFmtId="0" fontId="0" fillId="0" borderId="1" xfId="0" applyBorder="1" applyAlignment="1">
      <alignment vertical="center" wrapText="1"/>
    </xf>
    <xf numFmtId="0" fontId="1"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left" vertical="center"/>
    </xf>
    <xf numFmtId="0" fontId="3" fillId="0" borderId="1" xfId="0" applyFont="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0" fillId="0" borderId="1" xfId="0" applyBorder="1" applyAlignment="1">
      <alignment horizontal="center" vertical="center" wrapText="1"/>
    </xf>
    <xf numFmtId="0" fontId="1" fillId="0" borderId="1" xfId="0" applyFont="1" applyFill="1" applyBorder="1" applyAlignment="1">
      <alignment horizontal="center" vertical="center" wrapText="1"/>
    </xf>
    <xf numFmtId="49" fontId="0" fillId="0"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Fill="1" applyBorder="1" applyAlignment="1">
      <alignment horizontal="left" vertical="center" wrapText="1" indent="1"/>
    </xf>
    <xf numFmtId="0" fontId="1" fillId="0" borderId="0" xfId="0" applyFont="1" applyFill="1" applyBorder="1" applyAlignment="1">
      <alignment horizontal="center" vertical="center" wrapText="1"/>
    </xf>
    <xf numFmtId="0" fontId="0" fillId="0" borderId="0" xfId="0" applyFill="1"/>
    <xf numFmtId="1" fontId="0" fillId="0" borderId="5" xfId="0" applyNumberFormat="1" applyFill="1" applyBorder="1" applyAlignment="1">
      <alignment horizontal="center"/>
    </xf>
    <xf numFmtId="1" fontId="0" fillId="0" borderId="1" xfId="0" applyNumberFormat="1" applyFill="1" applyBorder="1" applyAlignment="1">
      <alignment horizontal="center"/>
    </xf>
    <xf numFmtId="1" fontId="0" fillId="0" borderId="6" xfId="0" applyNumberFormat="1" applyFill="1" applyBorder="1" applyAlignment="1">
      <alignment horizontal="center"/>
    </xf>
    <xf numFmtId="1" fontId="1" fillId="0" borderId="0" xfId="0" applyNumberFormat="1" applyFont="1" applyAlignment="1">
      <alignment horizontal="center"/>
    </xf>
    <xf numFmtId="0" fontId="0" fillId="0" borderId="1" xfId="0" applyFont="1" applyFill="1" applyBorder="1" applyAlignment="1">
      <alignment horizontal="center" vertical="center" wrapText="1"/>
    </xf>
    <xf numFmtId="0" fontId="0" fillId="0" borderId="1" xfId="0" applyFont="1" applyFill="1" applyBorder="1" applyAlignment="1">
      <alignment vertical="center" wrapText="1"/>
    </xf>
    <xf numFmtId="0" fontId="0" fillId="0" borderId="0" xfId="0" applyFont="1" applyFill="1" applyAlignment="1">
      <alignment vertical="center" wrapText="1"/>
    </xf>
    <xf numFmtId="0" fontId="0" fillId="0" borderId="0" xfId="0" applyFill="1" applyAlignment="1">
      <alignment horizontal="left" vertical="center" wrapText="1"/>
    </xf>
    <xf numFmtId="0" fontId="1" fillId="0" borderId="1" xfId="0" applyFont="1" applyFill="1" applyBorder="1" applyAlignment="1">
      <alignment horizontal="left" vertical="center" wrapText="1"/>
    </xf>
    <xf numFmtId="0" fontId="6" fillId="0" borderId="1" xfId="1" applyFont="1" applyFill="1" applyBorder="1" applyAlignment="1">
      <alignment horizontal="left" vertical="top" wrapText="1"/>
    </xf>
    <xf numFmtId="0" fontId="0" fillId="0" borderId="1" xfId="0" applyFont="1" applyBorder="1" applyAlignment="1">
      <alignment horizontal="left" vertical="top" wrapText="1"/>
    </xf>
    <xf numFmtId="0" fontId="0" fillId="0" borderId="1" xfId="0" applyFill="1" applyBorder="1" applyAlignment="1">
      <alignment horizontal="left" vertical="center"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0" fillId="0" borderId="19" xfId="0" applyFill="1" applyBorder="1" applyAlignment="1">
      <alignment horizontal="left" vertical="center" wrapText="1"/>
    </xf>
    <xf numFmtId="0" fontId="0" fillId="0" borderId="20" xfId="0" applyFill="1" applyBorder="1" applyAlignment="1">
      <alignment horizontal="left" vertical="center" wrapText="1"/>
    </xf>
    <xf numFmtId="0" fontId="0" fillId="0" borderId="1" xfId="0" quotePrefix="1" applyFill="1" applyBorder="1" applyAlignment="1">
      <alignment horizontal="left" vertical="center" wrapText="1"/>
    </xf>
    <xf numFmtId="0" fontId="0" fillId="0" borderId="21" xfId="0" applyFont="1" applyFill="1" applyBorder="1" applyAlignment="1">
      <alignment vertical="center" wrapText="1"/>
    </xf>
    <xf numFmtId="0" fontId="0" fillId="0" borderId="1" xfId="0" applyBorder="1" applyAlignment="1">
      <alignment wrapText="1"/>
    </xf>
    <xf numFmtId="0" fontId="0" fillId="0" borderId="1" xfId="0" quotePrefix="1" applyFill="1" applyBorder="1" applyAlignment="1">
      <alignment horizontal="center" vertical="center" wrapText="1"/>
    </xf>
    <xf numFmtId="1" fontId="0" fillId="0" borderId="0" xfId="0" applyNumberFormat="1" applyFill="1" applyAlignment="1">
      <alignment horizontal="center"/>
    </xf>
    <xf numFmtId="0" fontId="23" fillId="0" borderId="0" xfId="0" applyFont="1" applyAlignment="1">
      <alignment horizontal="left" vertical="center"/>
    </xf>
    <xf numFmtId="0" fontId="1" fillId="0" borderId="0" xfId="0" applyFont="1" applyFill="1"/>
    <xf numFmtId="15" fontId="0" fillId="0" borderId="0" xfId="0" applyNumberFormat="1" applyFill="1" applyAlignment="1">
      <alignment horizontal="center"/>
    </xf>
    <xf numFmtId="0" fontId="0" fillId="0" borderId="0" xfId="0" applyFont="1" applyFill="1"/>
    <xf numFmtId="0" fontId="0" fillId="0" borderId="19" xfId="0" applyBorder="1" applyAlignment="1">
      <alignment vertical="center" wrapText="1"/>
    </xf>
    <xf numFmtId="0" fontId="0" fillId="0" borderId="19" xfId="0" applyBorder="1" applyAlignment="1">
      <alignment horizontal="center" vertical="center" wrapText="1"/>
    </xf>
    <xf numFmtId="0" fontId="1" fillId="0" borderId="0" xfId="0" applyFont="1"/>
    <xf numFmtId="0" fontId="0" fillId="0" borderId="0" xfId="0"/>
    <xf numFmtId="2" fontId="3" fillId="33" borderId="22" xfId="0" applyNumberFormat="1" applyFont="1" applyFill="1" applyBorder="1" applyAlignment="1">
      <alignment horizontal="left" vertical="center" wrapText="1"/>
    </xf>
    <xf numFmtId="0" fontId="1" fillId="0" borderId="0" xfId="0" applyFont="1" applyFill="1" applyAlignment="1">
      <alignment horizontal="center"/>
    </xf>
    <xf numFmtId="15" fontId="0" fillId="0" borderId="0" xfId="0" applyNumberFormat="1" applyFill="1"/>
    <xf numFmtId="1" fontId="1" fillId="0" borderId="0" xfId="0" applyNumberFormat="1" applyFont="1" applyFill="1" applyAlignment="1">
      <alignment horizontal="center"/>
    </xf>
    <xf numFmtId="0" fontId="0" fillId="0" borderId="0" xfId="0" applyFill="1" applyAlignment="1">
      <alignment horizontal="center"/>
    </xf>
    <xf numFmtId="0" fontId="0" fillId="0" borderId="1" xfId="0" applyFont="1" applyBorder="1" applyAlignment="1">
      <alignment horizontal="center" vertical="center" wrapText="1"/>
    </xf>
    <xf numFmtId="0" fontId="0" fillId="0" borderId="1" xfId="0" applyBorder="1" applyAlignment="1">
      <alignment horizontal="center" vertical="center"/>
    </xf>
    <xf numFmtId="0" fontId="0" fillId="0" borderId="1" xfId="0" applyFont="1" applyBorder="1" applyAlignment="1">
      <alignment horizontal="center" vertical="center"/>
    </xf>
    <xf numFmtId="2" fontId="3" fillId="33" borderId="22" xfId="0" applyNumberFormat="1" applyFont="1" applyFill="1" applyBorder="1" applyAlignment="1">
      <alignment horizontal="center" vertical="center" wrapText="1"/>
    </xf>
    <xf numFmtId="0" fontId="3" fillId="0" borderId="1" xfId="0" applyFont="1" applyBorder="1" applyAlignment="1">
      <alignment horizontal="center" vertical="center" wrapText="1"/>
    </xf>
    <xf numFmtId="0" fontId="0"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1" fillId="0" borderId="23" xfId="0" applyFont="1" applyBorder="1" applyAlignment="1">
      <alignment horizontal="left" vertical="center" wrapText="1"/>
    </xf>
    <xf numFmtId="2" fontId="3" fillId="33" borderId="24" xfId="0" applyNumberFormat="1" applyFont="1" applyFill="1" applyBorder="1" applyAlignment="1">
      <alignment horizontal="left" vertical="center" wrapText="1"/>
    </xf>
    <xf numFmtId="0" fontId="3" fillId="0" borderId="23" xfId="0" applyFont="1" applyBorder="1" applyAlignment="1">
      <alignment horizontal="left" vertical="center" wrapText="1" indent="1"/>
    </xf>
    <xf numFmtId="0" fontId="3" fillId="0" borderId="23" xfId="0" applyFont="1" applyFill="1" applyBorder="1" applyAlignment="1">
      <alignment horizontal="left" vertical="center" wrapText="1" indent="1"/>
    </xf>
    <xf numFmtId="0" fontId="3" fillId="0" borderId="23" xfId="0" applyFont="1" applyBorder="1" applyAlignment="1">
      <alignment horizontal="left" vertical="center" wrapText="1"/>
    </xf>
    <xf numFmtId="0" fontId="1" fillId="0" borderId="21" xfId="0" applyFont="1" applyBorder="1" applyAlignment="1">
      <alignment horizontal="left" vertical="center" wrapText="1"/>
    </xf>
    <xf numFmtId="2" fontId="3" fillId="33" borderId="25" xfId="0" applyNumberFormat="1" applyFont="1" applyFill="1" applyBorder="1" applyAlignment="1">
      <alignment horizontal="left" vertical="center" wrapText="1"/>
    </xf>
    <xf numFmtId="0" fontId="3" fillId="0" borderId="21" xfId="0" applyFont="1" applyBorder="1" applyAlignment="1">
      <alignment horizontal="left" vertical="center" wrapText="1"/>
    </xf>
    <xf numFmtId="0" fontId="3" fillId="0" borderId="21" xfId="0" applyFont="1" applyFill="1" applyBorder="1" applyAlignment="1">
      <alignment horizontal="left" vertical="center" wrapText="1"/>
    </xf>
    <xf numFmtId="0" fontId="1" fillId="0" borderId="0" xfId="0" applyFont="1" applyAlignment="1">
      <alignment horizontal="center" wrapText="1"/>
    </xf>
    <xf numFmtId="0" fontId="0" fillId="0" borderId="1" xfId="0" applyFill="1" applyBorder="1"/>
    <xf numFmtId="2" fontId="24" fillId="0" borderId="1" xfId="0" applyNumberFormat="1" applyFont="1" applyFill="1" applyBorder="1" applyAlignment="1">
      <alignment horizontal="left" wrapText="1"/>
    </xf>
    <xf numFmtId="0" fontId="25" fillId="0" borderId="0" xfId="0" applyFont="1" applyFill="1"/>
    <xf numFmtId="2" fontId="3" fillId="33" borderId="22" xfId="0" applyNumberFormat="1" applyFont="1" applyFill="1" applyBorder="1" applyAlignment="1">
      <alignment horizontal="left" wrapText="1"/>
    </xf>
    <xf numFmtId="1" fontId="0" fillId="0" borderId="0" xfId="0" applyNumberFormat="1" applyFont="1" applyFill="1" applyAlignment="1">
      <alignment horizontal="center"/>
    </xf>
    <xf numFmtId="0" fontId="13" fillId="3" borderId="0" xfId="8"/>
    <xf numFmtId="14" fontId="0" fillId="0" borderId="1" xfId="0" applyNumberFormat="1" applyFill="1" applyBorder="1"/>
    <xf numFmtId="15" fontId="13" fillId="3" borderId="0" xfId="8" applyNumberFormat="1" applyAlignment="1">
      <alignment horizontal="center"/>
    </xf>
    <xf numFmtId="1" fontId="13" fillId="3" borderId="5" xfId="8" applyNumberFormat="1" applyBorder="1" applyAlignment="1">
      <alignment horizontal="center"/>
    </xf>
    <xf numFmtId="1" fontId="13" fillId="3" borderId="1" xfId="8" applyNumberFormat="1" applyBorder="1" applyAlignment="1">
      <alignment horizontal="center"/>
    </xf>
    <xf numFmtId="1" fontId="13" fillId="3" borderId="6" xfId="8" applyNumberFormat="1" applyBorder="1" applyAlignment="1">
      <alignment horizontal="center"/>
    </xf>
    <xf numFmtId="0" fontId="2" fillId="0" borderId="0" xfId="0" applyFont="1" applyFill="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vertical="center" wrapText="1"/>
    </xf>
    <xf numFmtId="2" fontId="24" fillId="33" borderId="22" xfId="0" applyNumberFormat="1" applyFont="1" applyFill="1" applyBorder="1" applyAlignment="1">
      <alignment horizontal="left" wrapText="1"/>
    </xf>
    <xf numFmtId="0" fontId="26" fillId="0" borderId="1" xfId="0" applyFont="1" applyFill="1" applyBorder="1"/>
    <xf numFmtId="0" fontId="26" fillId="0" borderId="1" xfId="0" applyFont="1" applyBorder="1"/>
    <xf numFmtId="2" fontId="24" fillId="33" borderId="22" xfId="0" applyNumberFormat="1" applyFont="1" applyFill="1" applyBorder="1" applyAlignment="1">
      <alignment horizontal="left" wrapText="1"/>
    </xf>
    <xf numFmtId="2" fontId="24" fillId="33" borderId="22" xfId="0" applyNumberFormat="1" applyFont="1" applyFill="1" applyBorder="1" applyAlignment="1">
      <alignment horizontal="left" wrapText="1"/>
    </xf>
    <xf numFmtId="2" fontId="24" fillId="33" borderId="22" xfId="0" applyNumberFormat="1" applyFont="1" applyFill="1" applyBorder="1" applyAlignment="1">
      <alignment horizontal="left" wrapText="1"/>
    </xf>
    <xf numFmtId="2" fontId="24" fillId="33" borderId="22" xfId="0" applyNumberFormat="1" applyFont="1" applyFill="1" applyBorder="1" applyAlignment="1">
      <alignment horizontal="left" wrapText="1"/>
    </xf>
    <xf numFmtId="2" fontId="24" fillId="33" borderId="22" xfId="0" applyNumberFormat="1" applyFont="1" applyFill="1" applyBorder="1" applyAlignment="1">
      <alignment horizontal="left" wrapText="1"/>
    </xf>
    <xf numFmtId="2" fontId="24" fillId="33" borderId="22" xfId="0" applyNumberFormat="1" applyFont="1" applyFill="1" applyBorder="1" applyAlignment="1">
      <alignment horizontal="left" wrapText="1"/>
    </xf>
    <xf numFmtId="2" fontId="24" fillId="33" borderId="22" xfId="0" applyNumberFormat="1" applyFont="1" applyFill="1" applyBorder="1" applyAlignment="1">
      <alignment horizontal="left" wrapText="1"/>
    </xf>
    <xf numFmtId="2" fontId="24" fillId="33" borderId="22" xfId="0" applyNumberFormat="1" applyFont="1" applyFill="1" applyBorder="1" applyAlignment="1">
      <alignment horizontal="left" wrapText="1"/>
    </xf>
    <xf numFmtId="2" fontId="24" fillId="33" borderId="25" xfId="0" applyNumberFormat="1" applyFont="1" applyFill="1" applyBorder="1" applyAlignment="1">
      <alignment horizontal="left" wrapText="1"/>
    </xf>
  </cellXfs>
  <cellStyles count="43">
    <cellStyle name="0,0_x000d__x000a_NA_x000d__x000a_ 3" xfId="1"/>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30"/>
  <sheetViews>
    <sheetView tabSelected="1" topLeftCell="B1" zoomScale="70" zoomScaleNormal="70" workbookViewId="0">
      <selection activeCell="I6" sqref="I6"/>
    </sheetView>
  </sheetViews>
  <sheetFormatPr defaultRowHeight="15" x14ac:dyDescent="0.25"/>
  <cols>
    <col min="2" max="3" width="22.5703125" customWidth="1"/>
    <col min="4" max="4" width="33" style="1" bestFit="1" customWidth="1"/>
    <col min="5" max="5" width="15" style="5" bestFit="1" customWidth="1"/>
    <col min="6" max="6" width="14.85546875" style="5" customWidth="1"/>
    <col min="7" max="7" width="12.140625" customWidth="1"/>
    <col min="8" max="8" width="4.5703125" customWidth="1"/>
    <col min="9" max="9" width="32.7109375" customWidth="1"/>
    <col min="10" max="10" width="13.42578125" customWidth="1"/>
    <col min="11" max="11" width="15.7109375" customWidth="1"/>
    <col min="12" max="12" width="12.28515625" customWidth="1"/>
    <col min="13" max="13" width="23.85546875" bestFit="1" customWidth="1"/>
    <col min="14" max="14" width="33.5703125" customWidth="1"/>
  </cols>
  <sheetData>
    <row r="1" spans="1:14" s="3" customFormat="1" ht="40.9" customHeight="1" thickBot="1" x14ac:dyDescent="0.3">
      <c r="B1" s="67" t="s">
        <v>563</v>
      </c>
      <c r="C1" s="28"/>
      <c r="D1" s="28"/>
      <c r="E1" s="28"/>
      <c r="F1" s="28"/>
      <c r="G1" s="4"/>
      <c r="H1" s="4"/>
      <c r="I1" s="4"/>
    </row>
    <row r="2" spans="1:14" ht="15.75" thickTop="1" x14ac:dyDescent="0.25">
      <c r="E2" s="57" t="s">
        <v>61</v>
      </c>
      <c r="F2" s="58"/>
      <c r="G2" s="59"/>
    </row>
    <row r="3" spans="1:14" ht="34.5" customHeight="1" x14ac:dyDescent="0.25">
      <c r="B3" s="7" t="s">
        <v>1922</v>
      </c>
      <c r="C3" s="8" t="s">
        <v>26</v>
      </c>
      <c r="D3" s="8" t="s">
        <v>798</v>
      </c>
      <c r="E3" s="13" t="s">
        <v>58</v>
      </c>
      <c r="F3" s="11" t="s">
        <v>59</v>
      </c>
      <c r="G3" s="14" t="s">
        <v>60</v>
      </c>
      <c r="I3" s="43" t="s">
        <v>86</v>
      </c>
      <c r="J3" s="2" t="s">
        <v>3</v>
      </c>
      <c r="K3" s="2" t="s">
        <v>4</v>
      </c>
      <c r="L3" s="2" t="s">
        <v>85</v>
      </c>
      <c r="M3" s="43" t="s">
        <v>2285</v>
      </c>
      <c r="N3" s="73"/>
    </row>
    <row r="4" spans="1:14" x14ac:dyDescent="0.25">
      <c r="A4" s="5">
        <v>1</v>
      </c>
      <c r="B4" t="s">
        <v>11</v>
      </c>
      <c r="C4" t="s">
        <v>27</v>
      </c>
      <c r="D4" s="6" t="s">
        <v>42</v>
      </c>
      <c r="E4" s="15">
        <f>Healthcare!C3</f>
        <v>4</v>
      </c>
      <c r="F4" s="12">
        <f>Healthcare!D3</f>
        <v>6</v>
      </c>
      <c r="G4" s="16">
        <f>Healthcare!E3</f>
        <v>30</v>
      </c>
      <c r="I4" t="s">
        <v>81</v>
      </c>
      <c r="J4" s="21">
        <f>E13+E14+E15</f>
        <v>12</v>
      </c>
      <c r="K4" s="21">
        <f>F13+F14+F15</f>
        <v>28</v>
      </c>
      <c r="L4" s="21">
        <f>G13+G14+G15</f>
        <v>87</v>
      </c>
      <c r="M4" s="1">
        <v>3</v>
      </c>
    </row>
    <row r="5" spans="1:14" s="44" customFormat="1" x14ac:dyDescent="0.25">
      <c r="A5" s="76">
        <f>A4+1</f>
        <v>2</v>
      </c>
      <c r="B5" s="44" t="s">
        <v>12</v>
      </c>
      <c r="C5" s="44" t="s">
        <v>28</v>
      </c>
      <c r="D5" s="69" t="s">
        <v>42</v>
      </c>
      <c r="E5" s="45">
        <f>'Life Science'!C3</f>
        <v>3</v>
      </c>
      <c r="F5" s="46">
        <f>'Life Science'!D3</f>
        <v>9</v>
      </c>
      <c r="G5" s="47">
        <f>'Life Science'!E3</f>
        <v>19</v>
      </c>
      <c r="I5" s="44" t="s">
        <v>82</v>
      </c>
      <c r="J5" s="66">
        <f>E7+E8</f>
        <v>8</v>
      </c>
      <c r="K5" s="66">
        <f>F7+F8</f>
        <v>27</v>
      </c>
      <c r="L5" s="66">
        <f>G7+G8</f>
        <v>62</v>
      </c>
      <c r="M5" s="79">
        <v>2</v>
      </c>
    </row>
    <row r="6" spans="1:14" s="44" customFormat="1" x14ac:dyDescent="0.25">
      <c r="A6" s="76">
        <f t="shared" ref="A6:A16" si="0">A5+1</f>
        <v>3</v>
      </c>
      <c r="B6" s="70" t="s">
        <v>14</v>
      </c>
      <c r="C6" s="44" t="s">
        <v>29</v>
      </c>
      <c r="D6" s="69" t="s">
        <v>2048</v>
      </c>
      <c r="E6" s="45">
        <f>'Smart City'!C3</f>
        <v>5</v>
      </c>
      <c r="F6" s="46">
        <f>'Smart City'!D3</f>
        <v>14</v>
      </c>
      <c r="G6" s="47">
        <f>'Smart City'!E3</f>
        <v>40</v>
      </c>
      <c r="H6" s="77"/>
      <c r="I6" s="44" t="s">
        <v>13</v>
      </c>
      <c r="J6" s="66">
        <f>E6+E18</f>
        <v>11</v>
      </c>
      <c r="K6" s="66">
        <f>F6+F18</f>
        <v>29</v>
      </c>
      <c r="L6" s="66">
        <f>G6+G18</f>
        <v>80</v>
      </c>
      <c r="M6" s="79">
        <v>2</v>
      </c>
      <c r="N6" s="99"/>
    </row>
    <row r="7" spans="1:14" s="44" customFormat="1" x14ac:dyDescent="0.25">
      <c r="A7" s="76">
        <f t="shared" si="0"/>
        <v>4</v>
      </c>
      <c r="B7" s="44" t="s">
        <v>15</v>
      </c>
      <c r="C7" s="44" t="s">
        <v>30</v>
      </c>
      <c r="D7" s="69" t="s">
        <v>42</v>
      </c>
      <c r="E7" s="45">
        <f>Banking!C3</f>
        <v>4</v>
      </c>
      <c r="F7" s="46">
        <f>Banking!D3</f>
        <v>15</v>
      </c>
      <c r="G7" s="47">
        <f>Banking!E3</f>
        <v>29</v>
      </c>
      <c r="I7" s="77" t="s">
        <v>83</v>
      </c>
      <c r="J7" s="66">
        <f>E4+E5</f>
        <v>7</v>
      </c>
      <c r="K7" s="66">
        <f>F4+F5</f>
        <v>15</v>
      </c>
      <c r="L7" s="66">
        <f>G4+G5</f>
        <v>49</v>
      </c>
      <c r="M7" s="79">
        <v>2</v>
      </c>
    </row>
    <row r="8" spans="1:14" s="44" customFormat="1" x14ac:dyDescent="0.25">
      <c r="A8" s="76">
        <f t="shared" si="0"/>
        <v>5</v>
      </c>
      <c r="B8" s="44" t="s">
        <v>16</v>
      </c>
      <c r="C8" s="44" t="s">
        <v>31</v>
      </c>
      <c r="D8" s="69" t="s">
        <v>2048</v>
      </c>
      <c r="E8" s="45">
        <f>Insurance!C3</f>
        <v>4</v>
      </c>
      <c r="F8" s="46">
        <f>Insurance!D3</f>
        <v>12</v>
      </c>
      <c r="G8" s="47">
        <f>Insurance!E3</f>
        <v>33</v>
      </c>
      <c r="I8" s="44" t="s">
        <v>84</v>
      </c>
      <c r="J8" s="66">
        <f>E9+E10+E11+E12</f>
        <v>16</v>
      </c>
      <c r="K8" s="66">
        <f>F9+F10+F11+F12</f>
        <v>49</v>
      </c>
      <c r="L8" s="66">
        <f>G9+G10+G11+G12</f>
        <v>147</v>
      </c>
      <c r="M8" s="79">
        <v>4</v>
      </c>
    </row>
    <row r="9" spans="1:14" s="44" customFormat="1" x14ac:dyDescent="0.25">
      <c r="A9" s="76">
        <f t="shared" si="0"/>
        <v>6</v>
      </c>
      <c r="B9" s="44" t="s">
        <v>32</v>
      </c>
      <c r="C9" s="44" t="s">
        <v>33</v>
      </c>
      <c r="D9" s="69" t="s">
        <v>42</v>
      </c>
      <c r="E9" s="45">
        <f>'MFG TOVC'!C3</f>
        <v>4</v>
      </c>
      <c r="F9" s="46">
        <f>'MFG TOVC'!D3</f>
        <v>12</v>
      </c>
      <c r="G9" s="47">
        <f>'MFG TOVC'!E3</f>
        <v>36</v>
      </c>
      <c r="I9" s="44" t="s">
        <v>2286</v>
      </c>
      <c r="J9" s="66">
        <f>E16+E19</f>
        <v>11</v>
      </c>
      <c r="K9" s="66">
        <f>F16+F19</f>
        <v>31</v>
      </c>
      <c r="L9" s="66">
        <f>G16+G19</f>
        <v>85</v>
      </c>
      <c r="M9" s="79">
        <v>2</v>
      </c>
      <c r="N9" s="99"/>
    </row>
    <row r="10" spans="1:14" s="44" customFormat="1" x14ac:dyDescent="0.25">
      <c r="A10" s="76">
        <f t="shared" si="0"/>
        <v>7</v>
      </c>
      <c r="B10" s="44" t="s">
        <v>34</v>
      </c>
      <c r="C10" s="44" t="s">
        <v>35</v>
      </c>
      <c r="D10" s="69" t="s">
        <v>42</v>
      </c>
      <c r="E10" s="45">
        <f>'MFG AOVC'!C3</f>
        <v>4</v>
      </c>
      <c r="F10" s="46">
        <f>'MFG AOVC'!D3</f>
        <v>12</v>
      </c>
      <c r="G10" s="47">
        <f>'MFG AOVC'!E3</f>
        <v>36</v>
      </c>
      <c r="I10" s="70" t="s">
        <v>2463</v>
      </c>
      <c r="J10" s="101">
        <v>5</v>
      </c>
      <c r="K10" s="101">
        <v>13</v>
      </c>
      <c r="L10" s="101">
        <v>45</v>
      </c>
      <c r="M10" s="79">
        <v>1</v>
      </c>
    </row>
    <row r="11" spans="1:14" s="44" customFormat="1" x14ac:dyDescent="0.25">
      <c r="A11" s="76">
        <f t="shared" si="0"/>
        <v>8</v>
      </c>
      <c r="B11" s="44" t="s">
        <v>36</v>
      </c>
      <c r="C11" s="44" t="s">
        <v>37</v>
      </c>
      <c r="D11" s="69" t="s">
        <v>42</v>
      </c>
      <c r="E11" s="45">
        <f>'MFG BOVC'!C3</f>
        <v>4</v>
      </c>
      <c r="F11" s="46">
        <f>'MFG BOVC'!D3</f>
        <v>13</v>
      </c>
      <c r="G11" s="47">
        <f>'MFG BOVC'!E3</f>
        <v>39</v>
      </c>
      <c r="I11" s="68"/>
      <c r="J11" s="76"/>
      <c r="K11" s="76"/>
      <c r="L11" s="76"/>
    </row>
    <row r="12" spans="1:14" s="44" customFormat="1" x14ac:dyDescent="0.25">
      <c r="A12" s="76">
        <f t="shared" si="0"/>
        <v>9</v>
      </c>
      <c r="B12" s="44" t="s">
        <v>38</v>
      </c>
      <c r="C12" s="44" t="s">
        <v>39</v>
      </c>
      <c r="D12" s="69" t="s">
        <v>42</v>
      </c>
      <c r="E12" s="45">
        <f>'MFG EOVC'!C3</f>
        <v>4</v>
      </c>
      <c r="F12" s="46">
        <f>'MFG EOVC'!D3</f>
        <v>12</v>
      </c>
      <c r="G12" s="47">
        <f>'MFG EOVC'!E3</f>
        <v>36</v>
      </c>
      <c r="I12" s="76" t="s">
        <v>1921</v>
      </c>
      <c r="J12" s="78">
        <f>SUM(J4:J11)</f>
        <v>70</v>
      </c>
      <c r="K12" s="78">
        <f>SUM(K4:K11)</f>
        <v>192</v>
      </c>
      <c r="L12" s="78">
        <f>SUM(L4:L11)</f>
        <v>555</v>
      </c>
      <c r="M12" s="76">
        <f>SUM(M4:M10)</f>
        <v>16</v>
      </c>
    </row>
    <row r="13" spans="1:14" s="44" customFormat="1" x14ac:dyDescent="0.25">
      <c r="A13" s="76">
        <f t="shared" si="0"/>
        <v>10</v>
      </c>
      <c r="B13" s="44" t="s">
        <v>17</v>
      </c>
      <c r="C13" s="44" t="s">
        <v>40</v>
      </c>
      <c r="D13" s="69" t="s">
        <v>42</v>
      </c>
      <c r="E13" s="45">
        <f>Utility!C3</f>
        <v>4</v>
      </c>
      <c r="F13" s="46">
        <f>Utility!D3</f>
        <v>9</v>
      </c>
      <c r="G13" s="47">
        <f>Utility!E3</f>
        <v>29</v>
      </c>
      <c r="H13" s="77"/>
    </row>
    <row r="14" spans="1:14" s="44" customFormat="1" x14ac:dyDescent="0.25">
      <c r="A14" s="76">
        <f t="shared" si="0"/>
        <v>11</v>
      </c>
      <c r="B14" s="44" t="s">
        <v>18</v>
      </c>
      <c r="C14" s="44" t="s">
        <v>40</v>
      </c>
      <c r="D14" s="69" t="s">
        <v>2006</v>
      </c>
      <c r="E14" s="45">
        <f>'Oil &amp; Gas'!C3</f>
        <v>4</v>
      </c>
      <c r="F14" s="46">
        <f>'Oil &amp; Gas'!D3</f>
        <v>9</v>
      </c>
      <c r="G14" s="47">
        <f>'Oil &amp; Gas'!E3</f>
        <v>26</v>
      </c>
      <c r="J14" s="79"/>
      <c r="K14" s="79"/>
      <c r="L14" s="79"/>
    </row>
    <row r="15" spans="1:14" s="44" customFormat="1" x14ac:dyDescent="0.25">
      <c r="A15" s="76">
        <f t="shared" si="0"/>
        <v>12</v>
      </c>
      <c r="B15" s="44" t="s">
        <v>264</v>
      </c>
      <c r="C15" s="44" t="s">
        <v>265</v>
      </c>
      <c r="D15" s="69" t="s">
        <v>2048</v>
      </c>
      <c r="E15" s="45">
        <f>Mining!C3</f>
        <v>4</v>
      </c>
      <c r="F15" s="46">
        <f>Mining!D3</f>
        <v>10</v>
      </c>
      <c r="G15" s="47">
        <f>Mining!E3</f>
        <v>32</v>
      </c>
      <c r="J15" s="79"/>
      <c r="K15" s="79"/>
      <c r="L15" s="79"/>
    </row>
    <row r="16" spans="1:14" s="44" customFormat="1" x14ac:dyDescent="0.25">
      <c r="A16" s="76">
        <f t="shared" si="0"/>
        <v>13</v>
      </c>
      <c r="B16" s="44" t="s">
        <v>19</v>
      </c>
      <c r="C16" s="44" t="s">
        <v>41</v>
      </c>
      <c r="D16" s="69" t="s">
        <v>42</v>
      </c>
      <c r="E16" s="45">
        <f>Retail!C3</f>
        <v>5</v>
      </c>
      <c r="F16" s="46">
        <f>Retail!D3</f>
        <v>15</v>
      </c>
      <c r="G16" s="47">
        <f>Retail!E3</f>
        <v>44</v>
      </c>
      <c r="I16" s="76"/>
      <c r="J16" s="66"/>
      <c r="K16" s="66"/>
      <c r="L16" s="66"/>
    </row>
    <row r="17" spans="1:12" x14ac:dyDescent="0.25">
      <c r="A17" s="5">
        <f>A16+1</f>
        <v>14</v>
      </c>
      <c r="B17" t="s">
        <v>2677</v>
      </c>
      <c r="C17" t="s">
        <v>763</v>
      </c>
      <c r="D17" s="6" t="s">
        <v>2048</v>
      </c>
      <c r="E17" s="15">
        <f>'Comms Service Provider'!C3</f>
        <v>5</v>
      </c>
      <c r="F17" s="12">
        <f>'Comms Service Provider'!D3</f>
        <v>13</v>
      </c>
      <c r="G17" s="16">
        <f>'Comms Service Provider'!E3</f>
        <v>45</v>
      </c>
      <c r="J17" s="1"/>
      <c r="K17" s="1"/>
      <c r="L17" s="1"/>
    </row>
    <row r="18" spans="1:12" s="74" customFormat="1" x14ac:dyDescent="0.25">
      <c r="A18" s="5"/>
      <c r="B18" s="74" t="s">
        <v>2676</v>
      </c>
      <c r="C18" s="74" t="s">
        <v>2464</v>
      </c>
      <c r="D18" s="6" t="s">
        <v>2048</v>
      </c>
      <c r="E18" s="15">
        <v>6</v>
      </c>
      <c r="F18" s="12">
        <v>15</v>
      </c>
      <c r="G18" s="16">
        <v>40</v>
      </c>
      <c r="J18" s="1"/>
      <c r="K18" s="1"/>
      <c r="L18" s="1"/>
    </row>
    <row r="19" spans="1:12" s="74" customFormat="1" x14ac:dyDescent="0.25">
      <c r="A19" s="5">
        <v>15</v>
      </c>
      <c r="B19" s="102" t="s">
        <v>2466</v>
      </c>
      <c r="C19" s="102" t="s">
        <v>2284</v>
      </c>
      <c r="D19" s="104" t="s">
        <v>2048</v>
      </c>
      <c r="E19" s="105">
        <f>Hospitality!C3</f>
        <v>6</v>
      </c>
      <c r="F19" s="106">
        <f>Hospitality!D3</f>
        <v>16</v>
      </c>
      <c r="G19" s="107">
        <f>Hospitality!E3</f>
        <v>41</v>
      </c>
      <c r="J19" s="1"/>
      <c r="K19" s="1"/>
      <c r="L19" s="1"/>
    </row>
    <row r="20" spans="1:12" x14ac:dyDescent="0.25">
      <c r="D20" s="5"/>
      <c r="E20" s="15"/>
      <c r="F20" s="12"/>
      <c r="G20" s="16"/>
      <c r="J20" s="1"/>
      <c r="K20" s="1"/>
      <c r="L20" s="1"/>
    </row>
    <row r="21" spans="1:12" ht="15.75" thickBot="1" x14ac:dyDescent="0.3">
      <c r="D21" s="5" t="s">
        <v>2465</v>
      </c>
      <c r="E21" s="17">
        <f>SUM(E4:E19)</f>
        <v>70</v>
      </c>
      <c r="F21" s="18">
        <f>SUM(F4:F19)</f>
        <v>192</v>
      </c>
      <c r="G21" s="19">
        <f>SUM(G4:G19)</f>
        <v>555</v>
      </c>
    </row>
    <row r="22" spans="1:12" ht="15.75" thickTop="1" x14ac:dyDescent="0.25"/>
    <row r="23" spans="1:12" s="74" customFormat="1" x14ac:dyDescent="0.25">
      <c r="B23" s="73"/>
      <c r="C23" s="73"/>
      <c r="D23" s="5"/>
      <c r="E23" s="5"/>
      <c r="F23" s="5"/>
      <c r="G23" s="73"/>
    </row>
    <row r="24" spans="1:12" s="74" customFormat="1" x14ac:dyDescent="0.25">
      <c r="B24" s="73"/>
      <c r="C24" s="73"/>
      <c r="D24" s="96"/>
      <c r="E24" s="5"/>
      <c r="F24" s="5"/>
      <c r="G24" s="5"/>
    </row>
    <row r="25" spans="1:12" s="74" customFormat="1" x14ac:dyDescent="0.25">
      <c r="D25" s="1"/>
      <c r="E25" s="5"/>
      <c r="F25" s="5"/>
    </row>
    <row r="26" spans="1:12" x14ac:dyDescent="0.25">
      <c r="A26" s="26"/>
    </row>
    <row r="27" spans="1:12" x14ac:dyDescent="0.25">
      <c r="A27" s="25"/>
      <c r="E27"/>
      <c r="F27"/>
    </row>
    <row r="28" spans="1:12" x14ac:dyDescent="0.25">
      <c r="A28" s="25"/>
      <c r="F28" s="20"/>
      <c r="G28" s="48"/>
      <c r="H28" s="48"/>
      <c r="I28" s="48"/>
    </row>
    <row r="29" spans="1:12" x14ac:dyDescent="0.25">
      <c r="A29" s="25"/>
    </row>
    <row r="30" spans="1:12" x14ac:dyDescent="0.25">
      <c r="A30" s="25"/>
      <c r="G30" s="21"/>
      <c r="H30" s="21"/>
      <c r="I30" s="21"/>
    </row>
  </sheetData>
  <pageMargins left="0.7" right="0.7" top="0.75" bottom="0.75" header="0.3" footer="0.3"/>
  <pageSetup scale="74" orientation="landscape"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43"/>
  <sheetViews>
    <sheetView zoomScale="70" zoomScaleNormal="70" workbookViewId="0">
      <pane ySplit="4" topLeftCell="A5" activePane="bottomLeft" state="frozen"/>
      <selection pane="bottomLeft" activeCell="F9" sqref="F9"/>
    </sheetView>
  </sheetViews>
  <sheetFormatPr defaultColWidth="9.140625" defaultRowHeight="15" x14ac:dyDescent="0.25"/>
  <cols>
    <col min="1" max="1" width="20.5703125" style="4" customWidth="1"/>
    <col min="2" max="2" width="31.140625" style="4" customWidth="1"/>
    <col min="3" max="3" width="24" style="4" customWidth="1"/>
    <col min="4" max="4" width="24.140625" style="4" customWidth="1"/>
    <col min="5" max="5" width="25.140625" style="4" customWidth="1"/>
    <col min="6" max="6" width="58.5703125" style="3" customWidth="1"/>
    <col min="7" max="7" width="65.85546875" style="3" customWidth="1"/>
    <col min="8" max="8" width="30.85546875" style="3" customWidth="1"/>
    <col min="9" max="9" width="84.7109375" style="3" customWidth="1"/>
    <col min="10" max="16384" width="9.140625" style="3"/>
  </cols>
  <sheetData>
    <row r="1" spans="1:9" ht="23.25" x14ac:dyDescent="0.25">
      <c r="A1" s="109" t="s">
        <v>0</v>
      </c>
      <c r="B1" s="109"/>
      <c r="C1" s="109"/>
    </row>
    <row r="3" spans="1:9" x14ac:dyDescent="0.25">
      <c r="C3" s="4">
        <f>SUMPRODUCT(--(FREQUENCY(MATCH(C5:C43,C5:C43,0),ROW(C5:C43)-ROW(C5)+1)&gt;0))</f>
        <v>4</v>
      </c>
      <c r="D3" s="4">
        <f>SUMPRODUCT(--(FREQUENCY(MATCH(D5:D43,D5:D43,0),ROW(D5:D43)-ROW(D5)+1)&gt;0))</f>
        <v>13</v>
      </c>
      <c r="E3" s="4">
        <f>SUMPRODUCT(--(FREQUENCY(MATCH(E5:E43,E5:E43,0),ROW(E5:E43)-ROW(E5)+1)&gt;0))</f>
        <v>39</v>
      </c>
    </row>
    <row r="4" spans="1:9" s="11" customFormat="1" x14ac:dyDescent="0.25">
      <c r="A4" s="11" t="s">
        <v>1</v>
      </c>
      <c r="B4" s="11" t="s">
        <v>2</v>
      </c>
      <c r="C4" s="11" t="s">
        <v>3</v>
      </c>
      <c r="D4" s="11" t="s">
        <v>4</v>
      </c>
      <c r="E4" s="11" t="s">
        <v>5</v>
      </c>
      <c r="F4" s="11" t="s">
        <v>6</v>
      </c>
      <c r="G4" s="11" t="s">
        <v>7</v>
      </c>
      <c r="H4" s="11" t="s">
        <v>8</v>
      </c>
      <c r="I4" s="11" t="s">
        <v>9</v>
      </c>
    </row>
    <row r="5" spans="1:9" s="41" customFormat="1" ht="60" x14ac:dyDescent="0.25">
      <c r="A5" s="38" t="s">
        <v>758</v>
      </c>
      <c r="B5" s="38" t="s">
        <v>759</v>
      </c>
      <c r="C5" s="29" t="s">
        <v>1106</v>
      </c>
      <c r="D5" s="29" t="s">
        <v>567</v>
      </c>
      <c r="E5" s="29" t="s">
        <v>568</v>
      </c>
      <c r="F5" s="41" t="s">
        <v>1207</v>
      </c>
      <c r="G5" s="41" t="s">
        <v>570</v>
      </c>
      <c r="H5" s="41" t="s">
        <v>571</v>
      </c>
      <c r="I5" s="41" t="s">
        <v>1330</v>
      </c>
    </row>
    <row r="6" spans="1:9" s="41" customFormat="1" ht="60" x14ac:dyDescent="0.25">
      <c r="A6" s="38" t="s">
        <v>758</v>
      </c>
      <c r="B6" s="38" t="s">
        <v>759</v>
      </c>
      <c r="C6" s="29" t="s">
        <v>1106</v>
      </c>
      <c r="D6" s="29" t="s">
        <v>567</v>
      </c>
      <c r="E6" s="29" t="s">
        <v>1331</v>
      </c>
      <c r="F6" s="41" t="s">
        <v>1332</v>
      </c>
      <c r="G6" s="41" t="s">
        <v>1333</v>
      </c>
      <c r="H6" s="41" t="s">
        <v>576</v>
      </c>
      <c r="I6" s="41" t="s">
        <v>1334</v>
      </c>
    </row>
    <row r="7" spans="1:9" s="41" customFormat="1" ht="60" x14ac:dyDescent="0.25">
      <c r="A7" s="38" t="s">
        <v>758</v>
      </c>
      <c r="B7" s="38" t="s">
        <v>759</v>
      </c>
      <c r="C7" s="29" t="s">
        <v>1106</v>
      </c>
      <c r="D7" s="29" t="s">
        <v>567</v>
      </c>
      <c r="E7" s="29" t="s">
        <v>1102</v>
      </c>
      <c r="F7" s="41" t="s">
        <v>1103</v>
      </c>
      <c r="G7" s="41" t="s">
        <v>580</v>
      </c>
      <c r="H7" s="41" t="s">
        <v>581</v>
      </c>
      <c r="I7" s="41" t="s">
        <v>1104</v>
      </c>
    </row>
    <row r="8" spans="1:9" s="41" customFormat="1" ht="45" x14ac:dyDescent="0.25">
      <c r="A8" s="38" t="s">
        <v>758</v>
      </c>
      <c r="B8" s="38" t="s">
        <v>759</v>
      </c>
      <c r="C8" s="29" t="s">
        <v>1106</v>
      </c>
      <c r="D8" s="29" t="s">
        <v>583</v>
      </c>
      <c r="E8" s="29" t="s">
        <v>1108</v>
      </c>
      <c r="F8" s="41" t="s">
        <v>1335</v>
      </c>
      <c r="G8" s="41" t="s">
        <v>1336</v>
      </c>
      <c r="H8" s="41" t="s">
        <v>587</v>
      </c>
      <c r="I8" s="41" t="s">
        <v>1337</v>
      </c>
    </row>
    <row r="9" spans="1:9" s="41" customFormat="1" ht="60" x14ac:dyDescent="0.25">
      <c r="A9" s="38" t="s">
        <v>758</v>
      </c>
      <c r="B9" s="38" t="s">
        <v>759</v>
      </c>
      <c r="C9" s="29" t="s">
        <v>1106</v>
      </c>
      <c r="D9" s="29" t="s">
        <v>583</v>
      </c>
      <c r="E9" s="29" t="s">
        <v>1211</v>
      </c>
      <c r="F9" s="41" t="s">
        <v>1212</v>
      </c>
      <c r="G9" s="41" t="s">
        <v>1338</v>
      </c>
      <c r="H9" s="41" t="s">
        <v>1339</v>
      </c>
      <c r="I9" s="41" t="s">
        <v>1215</v>
      </c>
    </row>
    <row r="10" spans="1:9" s="41" customFormat="1" ht="45" x14ac:dyDescent="0.25">
      <c r="A10" s="38" t="s">
        <v>758</v>
      </c>
      <c r="B10" s="38" t="s">
        <v>759</v>
      </c>
      <c r="C10" s="29" t="s">
        <v>1106</v>
      </c>
      <c r="D10" s="29" t="s">
        <v>583</v>
      </c>
      <c r="E10" s="29" t="s">
        <v>594</v>
      </c>
      <c r="F10" s="41" t="s">
        <v>595</v>
      </c>
      <c r="G10" s="41" t="s">
        <v>1217</v>
      </c>
      <c r="H10" s="41" t="s">
        <v>597</v>
      </c>
      <c r="I10" s="41" t="s">
        <v>1340</v>
      </c>
    </row>
    <row r="11" spans="1:9" s="41" customFormat="1" ht="45" x14ac:dyDescent="0.25">
      <c r="A11" s="38" t="s">
        <v>758</v>
      </c>
      <c r="B11" s="38" t="s">
        <v>759</v>
      </c>
      <c r="C11" s="29" t="s">
        <v>1106</v>
      </c>
      <c r="D11" s="29" t="s">
        <v>599</v>
      </c>
      <c r="E11" s="29" t="s">
        <v>600</v>
      </c>
      <c r="F11" s="41" t="s">
        <v>1341</v>
      </c>
      <c r="G11" s="41" t="s">
        <v>1342</v>
      </c>
      <c r="H11" s="41" t="s">
        <v>1343</v>
      </c>
      <c r="I11" s="41" t="s">
        <v>1344</v>
      </c>
    </row>
    <row r="12" spans="1:9" s="41" customFormat="1" ht="45" x14ac:dyDescent="0.25">
      <c r="A12" s="38" t="s">
        <v>758</v>
      </c>
      <c r="B12" s="38" t="s">
        <v>759</v>
      </c>
      <c r="C12" s="29" t="s">
        <v>1106</v>
      </c>
      <c r="D12" s="29" t="s">
        <v>599</v>
      </c>
      <c r="E12" s="29" t="s">
        <v>605</v>
      </c>
      <c r="F12" s="41" t="s">
        <v>606</v>
      </c>
      <c r="G12" s="41" t="s">
        <v>1118</v>
      </c>
      <c r="H12" s="41" t="s">
        <v>608</v>
      </c>
      <c r="I12" s="41" t="s">
        <v>1119</v>
      </c>
    </row>
    <row r="13" spans="1:9" s="41" customFormat="1" ht="45" x14ac:dyDescent="0.25">
      <c r="A13" s="38" t="s">
        <v>758</v>
      </c>
      <c r="B13" s="38" t="s">
        <v>759</v>
      </c>
      <c r="C13" s="29" t="s">
        <v>1106</v>
      </c>
      <c r="D13" s="29" t="s">
        <v>599</v>
      </c>
      <c r="E13" s="29" t="s">
        <v>80</v>
      </c>
      <c r="F13" s="41" t="s">
        <v>1220</v>
      </c>
      <c r="G13" s="41" t="s">
        <v>611</v>
      </c>
      <c r="H13" s="41" t="s">
        <v>1221</v>
      </c>
      <c r="I13" s="41" t="s">
        <v>1345</v>
      </c>
    </row>
    <row r="14" spans="1:9" s="30" customFormat="1" ht="45" x14ac:dyDescent="0.25">
      <c r="A14" s="38" t="s">
        <v>758</v>
      </c>
      <c r="B14" s="38" t="s">
        <v>759</v>
      </c>
      <c r="C14" s="38" t="s">
        <v>614</v>
      </c>
      <c r="D14" s="38" t="s">
        <v>615</v>
      </c>
      <c r="E14" s="38" t="s">
        <v>70</v>
      </c>
      <c r="F14" s="30" t="s">
        <v>616</v>
      </c>
      <c r="G14" s="30" t="s">
        <v>617</v>
      </c>
      <c r="H14" s="30" t="s">
        <v>618</v>
      </c>
      <c r="I14" s="30" t="s">
        <v>1346</v>
      </c>
    </row>
    <row r="15" spans="1:9" s="30" customFormat="1" ht="45" x14ac:dyDescent="0.25">
      <c r="A15" s="38" t="s">
        <v>758</v>
      </c>
      <c r="B15" s="38" t="s">
        <v>759</v>
      </c>
      <c r="C15" s="38" t="s">
        <v>614</v>
      </c>
      <c r="D15" s="38" t="s">
        <v>615</v>
      </c>
      <c r="E15" s="38" t="s">
        <v>620</v>
      </c>
      <c r="F15" s="30" t="s">
        <v>621</v>
      </c>
      <c r="G15" s="30" t="s">
        <v>1125</v>
      </c>
      <c r="H15" s="30" t="s">
        <v>623</v>
      </c>
      <c r="I15" s="30" t="s">
        <v>1126</v>
      </c>
    </row>
    <row r="16" spans="1:9" s="30" customFormat="1" ht="45" x14ac:dyDescent="0.25">
      <c r="A16" s="38" t="s">
        <v>758</v>
      </c>
      <c r="B16" s="38" t="s">
        <v>759</v>
      </c>
      <c r="C16" s="38" t="s">
        <v>614</v>
      </c>
      <c r="D16" s="38" t="s">
        <v>615</v>
      </c>
      <c r="E16" s="38" t="s">
        <v>71</v>
      </c>
      <c r="F16" s="30" t="s">
        <v>625</v>
      </c>
      <c r="G16" s="30" t="s">
        <v>626</v>
      </c>
      <c r="H16" s="30" t="s">
        <v>627</v>
      </c>
      <c r="I16" s="30" t="s">
        <v>1347</v>
      </c>
    </row>
    <row r="17" spans="1:9" s="30" customFormat="1" ht="45" x14ac:dyDescent="0.25">
      <c r="A17" s="38" t="s">
        <v>758</v>
      </c>
      <c r="B17" s="38" t="s">
        <v>759</v>
      </c>
      <c r="C17" s="38" t="s">
        <v>614</v>
      </c>
      <c r="D17" s="38" t="s">
        <v>1348</v>
      </c>
      <c r="E17" s="38" t="s">
        <v>1349</v>
      </c>
      <c r="F17" s="30" t="s">
        <v>1350</v>
      </c>
      <c r="G17" s="30" t="s">
        <v>1351</v>
      </c>
      <c r="H17" s="30" t="s">
        <v>633</v>
      </c>
      <c r="I17" s="30" t="s">
        <v>1352</v>
      </c>
    </row>
    <row r="18" spans="1:9" s="30" customFormat="1" ht="45" x14ac:dyDescent="0.25">
      <c r="A18" s="38" t="s">
        <v>758</v>
      </c>
      <c r="B18" s="38" t="s">
        <v>759</v>
      </c>
      <c r="C18" s="38" t="s">
        <v>614</v>
      </c>
      <c r="D18" s="38" t="s">
        <v>1348</v>
      </c>
      <c r="E18" s="38" t="s">
        <v>1353</v>
      </c>
      <c r="F18" s="30" t="s">
        <v>1354</v>
      </c>
      <c r="G18" s="30" t="s">
        <v>1355</v>
      </c>
      <c r="H18" s="30" t="s">
        <v>1356</v>
      </c>
      <c r="I18" s="30" t="s">
        <v>1357</v>
      </c>
    </row>
    <row r="19" spans="1:9" s="30" customFormat="1" ht="30" x14ac:dyDescent="0.25">
      <c r="A19" s="38" t="s">
        <v>758</v>
      </c>
      <c r="B19" s="38" t="s">
        <v>759</v>
      </c>
      <c r="C19" s="38" t="s">
        <v>614</v>
      </c>
      <c r="D19" s="38" t="s">
        <v>1348</v>
      </c>
      <c r="E19" s="38" t="s">
        <v>1358</v>
      </c>
      <c r="F19" s="30" t="s">
        <v>1359</v>
      </c>
      <c r="G19" s="30" t="s">
        <v>1360</v>
      </c>
      <c r="H19" s="30" t="s">
        <v>1361</v>
      </c>
      <c r="I19" s="30" t="s">
        <v>1362</v>
      </c>
    </row>
    <row r="20" spans="1:9" s="30" customFormat="1" ht="45" x14ac:dyDescent="0.25">
      <c r="A20" s="38" t="s">
        <v>758</v>
      </c>
      <c r="B20" s="38" t="s">
        <v>759</v>
      </c>
      <c r="C20" s="38" t="s">
        <v>614</v>
      </c>
      <c r="D20" s="38" t="s">
        <v>644</v>
      </c>
      <c r="E20" s="38" t="s">
        <v>1363</v>
      </c>
      <c r="F20" s="30" t="s">
        <v>646</v>
      </c>
      <c r="G20" s="30" t="s">
        <v>1138</v>
      </c>
      <c r="H20" s="30" t="s">
        <v>648</v>
      </c>
      <c r="I20" s="30" t="s">
        <v>1139</v>
      </c>
    </row>
    <row r="21" spans="1:9" s="30" customFormat="1" ht="45" x14ac:dyDescent="0.25">
      <c r="A21" s="38" t="s">
        <v>758</v>
      </c>
      <c r="B21" s="38" t="s">
        <v>759</v>
      </c>
      <c r="C21" s="38" t="s">
        <v>614</v>
      </c>
      <c r="D21" s="38" t="s">
        <v>644</v>
      </c>
      <c r="E21" s="38" t="s">
        <v>655</v>
      </c>
      <c r="F21" s="30" t="s">
        <v>1364</v>
      </c>
      <c r="G21" s="30" t="s">
        <v>1141</v>
      </c>
      <c r="H21" s="30" t="s">
        <v>637</v>
      </c>
      <c r="I21" s="30" t="s">
        <v>1365</v>
      </c>
    </row>
    <row r="22" spans="1:9" s="30" customFormat="1" ht="45" x14ac:dyDescent="0.25">
      <c r="A22" s="38" t="s">
        <v>758</v>
      </c>
      <c r="B22" s="38" t="s">
        <v>759</v>
      </c>
      <c r="C22" s="38" t="s">
        <v>614</v>
      </c>
      <c r="D22" s="38" t="s">
        <v>644</v>
      </c>
      <c r="E22" s="38" t="s">
        <v>650</v>
      </c>
      <c r="F22" s="30" t="s">
        <v>651</v>
      </c>
      <c r="G22" s="30" t="s">
        <v>652</v>
      </c>
      <c r="H22" s="30" t="s">
        <v>653</v>
      </c>
      <c r="I22" s="30" t="s">
        <v>1366</v>
      </c>
    </row>
    <row r="23" spans="1:9" s="30" customFormat="1" ht="30" x14ac:dyDescent="0.25">
      <c r="A23" s="38" t="s">
        <v>758</v>
      </c>
      <c r="B23" s="38" t="s">
        <v>759</v>
      </c>
      <c r="C23" s="38" t="s">
        <v>614</v>
      </c>
      <c r="D23" s="38" t="s">
        <v>629</v>
      </c>
      <c r="E23" s="38" t="s">
        <v>630</v>
      </c>
      <c r="F23" s="30" t="s">
        <v>631</v>
      </c>
      <c r="G23" s="30" t="s">
        <v>1130</v>
      </c>
      <c r="H23" s="30" t="s">
        <v>633</v>
      </c>
      <c r="I23" s="30" t="s">
        <v>1367</v>
      </c>
    </row>
    <row r="24" spans="1:9" s="30" customFormat="1" ht="30" x14ac:dyDescent="0.25">
      <c r="A24" s="38" t="s">
        <v>758</v>
      </c>
      <c r="B24" s="38" t="s">
        <v>759</v>
      </c>
      <c r="C24" s="38" t="s">
        <v>614</v>
      </c>
      <c r="D24" s="38" t="s">
        <v>629</v>
      </c>
      <c r="E24" s="38" t="s">
        <v>1368</v>
      </c>
      <c r="F24" s="30" t="s">
        <v>1369</v>
      </c>
      <c r="G24" s="30" t="s">
        <v>1370</v>
      </c>
      <c r="H24" s="30" t="s">
        <v>637</v>
      </c>
      <c r="I24" s="30" t="s">
        <v>1371</v>
      </c>
    </row>
    <row r="25" spans="1:9" s="30" customFormat="1" ht="45" x14ac:dyDescent="0.25">
      <c r="A25" s="38" t="s">
        <v>758</v>
      </c>
      <c r="B25" s="38" t="s">
        <v>759</v>
      </c>
      <c r="C25" s="38" t="s">
        <v>614</v>
      </c>
      <c r="D25" s="38" t="s">
        <v>629</v>
      </c>
      <c r="E25" s="38" t="s">
        <v>639</v>
      </c>
      <c r="F25" s="30" t="s">
        <v>640</v>
      </c>
      <c r="G25" s="30" t="s">
        <v>1372</v>
      </c>
      <c r="H25" s="30" t="s">
        <v>642</v>
      </c>
      <c r="I25" s="30" t="s">
        <v>1373</v>
      </c>
    </row>
    <row r="26" spans="1:9" s="30" customFormat="1" ht="45" x14ac:dyDescent="0.25">
      <c r="A26" s="38" t="s">
        <v>758</v>
      </c>
      <c r="B26" s="38" t="s">
        <v>759</v>
      </c>
      <c r="C26" s="38" t="s">
        <v>1374</v>
      </c>
      <c r="D26" s="38" t="s">
        <v>1375</v>
      </c>
      <c r="E26" s="38" t="s">
        <v>1376</v>
      </c>
      <c r="F26" s="30" t="s">
        <v>1377</v>
      </c>
      <c r="G26" s="30" t="s">
        <v>1378</v>
      </c>
      <c r="H26" s="30" t="s">
        <v>1379</v>
      </c>
      <c r="I26" s="30" t="s">
        <v>1380</v>
      </c>
    </row>
    <row r="27" spans="1:9" s="30" customFormat="1" ht="45" x14ac:dyDescent="0.25">
      <c r="A27" s="38" t="s">
        <v>758</v>
      </c>
      <c r="B27" s="38" t="s">
        <v>759</v>
      </c>
      <c r="C27" s="38" t="s">
        <v>1374</v>
      </c>
      <c r="D27" s="38" t="s">
        <v>1375</v>
      </c>
      <c r="E27" s="38" t="s">
        <v>1381</v>
      </c>
      <c r="F27" s="30" t="s">
        <v>1382</v>
      </c>
      <c r="G27" s="30" t="s">
        <v>1383</v>
      </c>
      <c r="H27" s="30" t="s">
        <v>685</v>
      </c>
      <c r="I27" s="30" t="s">
        <v>1384</v>
      </c>
    </row>
    <row r="28" spans="1:9" s="30" customFormat="1" ht="60" x14ac:dyDescent="0.25">
      <c r="A28" s="38" t="s">
        <v>758</v>
      </c>
      <c r="B28" s="38" t="s">
        <v>759</v>
      </c>
      <c r="C28" s="38" t="s">
        <v>1374</v>
      </c>
      <c r="D28" s="38" t="s">
        <v>1375</v>
      </c>
      <c r="E28" s="38" t="s">
        <v>1279</v>
      </c>
      <c r="F28" s="30" t="s">
        <v>1385</v>
      </c>
      <c r="G28" s="30" t="s">
        <v>1386</v>
      </c>
      <c r="H28" s="30" t="s">
        <v>1387</v>
      </c>
      <c r="I28" s="30" t="s">
        <v>1388</v>
      </c>
    </row>
    <row r="29" spans="1:9" s="30" customFormat="1" ht="45" x14ac:dyDescent="0.25">
      <c r="A29" s="38" t="s">
        <v>758</v>
      </c>
      <c r="B29" s="38" t="s">
        <v>759</v>
      </c>
      <c r="C29" s="38" t="s">
        <v>1374</v>
      </c>
      <c r="D29" s="38" t="s">
        <v>660</v>
      </c>
      <c r="E29" s="38" t="s">
        <v>1389</v>
      </c>
      <c r="F29" s="30" t="s">
        <v>1390</v>
      </c>
      <c r="G29" s="30" t="s">
        <v>1391</v>
      </c>
      <c r="H29" s="30" t="s">
        <v>1392</v>
      </c>
      <c r="I29" s="30" t="s">
        <v>1393</v>
      </c>
    </row>
    <row r="30" spans="1:9" s="30" customFormat="1" ht="60" x14ac:dyDescent="0.25">
      <c r="A30" s="38" t="s">
        <v>758</v>
      </c>
      <c r="B30" s="38" t="s">
        <v>759</v>
      </c>
      <c r="C30" s="38" t="s">
        <v>1374</v>
      </c>
      <c r="D30" s="38" t="s">
        <v>660</v>
      </c>
      <c r="E30" s="38" t="s">
        <v>1394</v>
      </c>
      <c r="F30" s="30" t="s">
        <v>1395</v>
      </c>
      <c r="G30" s="30" t="s">
        <v>1152</v>
      </c>
      <c r="H30" s="30" t="s">
        <v>669</v>
      </c>
      <c r="I30" s="30" t="s">
        <v>1396</v>
      </c>
    </row>
    <row r="31" spans="1:9" s="30" customFormat="1" ht="45" x14ac:dyDescent="0.25">
      <c r="A31" s="38" t="s">
        <v>758</v>
      </c>
      <c r="B31" s="38" t="s">
        <v>759</v>
      </c>
      <c r="C31" s="38" t="s">
        <v>1374</v>
      </c>
      <c r="D31" s="38" t="s">
        <v>660</v>
      </c>
      <c r="E31" s="38" t="s">
        <v>1397</v>
      </c>
      <c r="F31" s="30" t="s">
        <v>1398</v>
      </c>
      <c r="G31" s="30" t="s">
        <v>1399</v>
      </c>
      <c r="H31" s="30" t="s">
        <v>674</v>
      </c>
      <c r="I31" s="30" t="s">
        <v>1400</v>
      </c>
    </row>
    <row r="32" spans="1:9" s="30" customFormat="1" ht="45" x14ac:dyDescent="0.25">
      <c r="A32" s="38" t="s">
        <v>758</v>
      </c>
      <c r="B32" s="38" t="s">
        <v>759</v>
      </c>
      <c r="C32" s="38" t="s">
        <v>1374</v>
      </c>
      <c r="D32" s="38" t="s">
        <v>1401</v>
      </c>
      <c r="E32" s="38" t="s">
        <v>1402</v>
      </c>
      <c r="F32" s="30" t="s">
        <v>1403</v>
      </c>
      <c r="G32" s="30" t="s">
        <v>1404</v>
      </c>
      <c r="H32" s="30" t="s">
        <v>1405</v>
      </c>
      <c r="I32" s="30" t="s">
        <v>1406</v>
      </c>
    </row>
    <row r="33" spans="1:9" s="30" customFormat="1" ht="45" x14ac:dyDescent="0.25">
      <c r="A33" s="38" t="s">
        <v>758</v>
      </c>
      <c r="B33" s="38" t="s">
        <v>759</v>
      </c>
      <c r="C33" s="38" t="s">
        <v>1374</v>
      </c>
      <c r="D33" s="38" t="s">
        <v>1401</v>
      </c>
      <c r="E33" s="38" t="s">
        <v>666</v>
      </c>
      <c r="F33" s="30" t="s">
        <v>1407</v>
      </c>
      <c r="G33" s="30" t="s">
        <v>1408</v>
      </c>
      <c r="H33" s="30" t="s">
        <v>1409</v>
      </c>
      <c r="I33" s="30" t="s">
        <v>1410</v>
      </c>
    </row>
    <row r="34" spans="1:9" s="30" customFormat="1" ht="45" x14ac:dyDescent="0.25">
      <c r="A34" s="38" t="s">
        <v>758</v>
      </c>
      <c r="B34" s="38" t="s">
        <v>759</v>
      </c>
      <c r="C34" s="38" t="s">
        <v>1374</v>
      </c>
      <c r="D34" s="38" t="s">
        <v>1401</v>
      </c>
      <c r="E34" s="38" t="s">
        <v>1411</v>
      </c>
      <c r="F34" s="30" t="s">
        <v>1412</v>
      </c>
      <c r="G34" s="30" t="s">
        <v>1413</v>
      </c>
      <c r="H34" s="30" t="s">
        <v>1414</v>
      </c>
      <c r="I34" s="30" t="s">
        <v>1415</v>
      </c>
    </row>
    <row r="35" spans="1:9" s="30" customFormat="1" ht="60" x14ac:dyDescent="0.25">
      <c r="A35" s="38" t="s">
        <v>758</v>
      </c>
      <c r="B35" s="38" t="s">
        <v>759</v>
      </c>
      <c r="C35" s="38" t="s">
        <v>1181</v>
      </c>
      <c r="D35" s="38" t="s">
        <v>1182</v>
      </c>
      <c r="E35" s="38" t="s">
        <v>1416</v>
      </c>
      <c r="F35" s="30" t="s">
        <v>1417</v>
      </c>
      <c r="G35" s="30" t="s">
        <v>1418</v>
      </c>
      <c r="H35" s="30" t="s">
        <v>711</v>
      </c>
      <c r="I35" s="30" t="s">
        <v>1419</v>
      </c>
    </row>
    <row r="36" spans="1:9" s="30" customFormat="1" ht="60" x14ac:dyDescent="0.25">
      <c r="A36" s="38" t="s">
        <v>758</v>
      </c>
      <c r="B36" s="38" t="s">
        <v>759</v>
      </c>
      <c r="C36" s="38" t="s">
        <v>1181</v>
      </c>
      <c r="D36" s="38" t="s">
        <v>1182</v>
      </c>
      <c r="E36" s="38" t="s">
        <v>713</v>
      </c>
      <c r="F36" s="30" t="s">
        <v>1420</v>
      </c>
      <c r="G36" s="30" t="s">
        <v>1421</v>
      </c>
      <c r="H36" s="30" t="s">
        <v>716</v>
      </c>
      <c r="I36" s="30" t="s">
        <v>1422</v>
      </c>
    </row>
    <row r="37" spans="1:9" s="30" customFormat="1" ht="45" x14ac:dyDescent="0.25">
      <c r="A37" s="38" t="s">
        <v>758</v>
      </c>
      <c r="B37" s="38" t="s">
        <v>759</v>
      </c>
      <c r="C37" s="38" t="s">
        <v>1181</v>
      </c>
      <c r="D37" s="38" t="s">
        <v>1182</v>
      </c>
      <c r="E37" s="38" t="s">
        <v>718</v>
      </c>
      <c r="F37" s="30" t="s">
        <v>1423</v>
      </c>
      <c r="G37" s="30" t="s">
        <v>1424</v>
      </c>
      <c r="H37" s="30" t="s">
        <v>1189</v>
      </c>
      <c r="I37" s="30" t="s">
        <v>1425</v>
      </c>
    </row>
    <row r="38" spans="1:9" s="30" customFormat="1" ht="60" x14ac:dyDescent="0.25">
      <c r="A38" s="38" t="s">
        <v>758</v>
      </c>
      <c r="B38" s="38" t="s">
        <v>759</v>
      </c>
      <c r="C38" s="38" t="s">
        <v>1181</v>
      </c>
      <c r="D38" s="38" t="s">
        <v>1426</v>
      </c>
      <c r="E38" s="38" t="s">
        <v>1185</v>
      </c>
      <c r="F38" s="30" t="s">
        <v>1427</v>
      </c>
      <c r="G38" s="30" t="s">
        <v>1428</v>
      </c>
      <c r="H38" s="30" t="s">
        <v>727</v>
      </c>
      <c r="I38" s="30" t="s">
        <v>1429</v>
      </c>
    </row>
    <row r="39" spans="1:9" s="30" customFormat="1" ht="45" x14ac:dyDescent="0.25">
      <c r="A39" s="38" t="s">
        <v>758</v>
      </c>
      <c r="B39" s="38" t="s">
        <v>759</v>
      </c>
      <c r="C39" s="38" t="s">
        <v>1181</v>
      </c>
      <c r="D39" s="38" t="s">
        <v>1426</v>
      </c>
      <c r="E39" s="38" t="s">
        <v>1430</v>
      </c>
      <c r="F39" s="30" t="s">
        <v>1431</v>
      </c>
      <c r="G39" s="30" t="s">
        <v>1432</v>
      </c>
      <c r="H39" s="30" t="s">
        <v>1433</v>
      </c>
      <c r="I39" s="30" t="s">
        <v>1434</v>
      </c>
    </row>
    <row r="40" spans="1:9" s="30" customFormat="1" ht="60" x14ac:dyDescent="0.25">
      <c r="A40" s="38" t="s">
        <v>758</v>
      </c>
      <c r="B40" s="38" t="s">
        <v>759</v>
      </c>
      <c r="C40" s="38" t="s">
        <v>1181</v>
      </c>
      <c r="D40" s="38" t="s">
        <v>1426</v>
      </c>
      <c r="E40" s="38" t="s">
        <v>1326</v>
      </c>
      <c r="F40" s="30" t="s">
        <v>1435</v>
      </c>
      <c r="G40" s="30" t="s">
        <v>1436</v>
      </c>
      <c r="H40" s="30" t="s">
        <v>736</v>
      </c>
      <c r="I40" s="30" t="s">
        <v>1437</v>
      </c>
    </row>
    <row r="41" spans="1:9" s="30" customFormat="1" ht="45" x14ac:dyDescent="0.25">
      <c r="A41" s="38" t="s">
        <v>758</v>
      </c>
      <c r="B41" s="38" t="s">
        <v>759</v>
      </c>
      <c r="C41" s="38" t="s">
        <v>1181</v>
      </c>
      <c r="D41" s="38" t="s">
        <v>738</v>
      </c>
      <c r="E41" s="38" t="s">
        <v>1438</v>
      </c>
      <c r="F41" s="30" t="s">
        <v>1439</v>
      </c>
      <c r="G41" s="30" t="s">
        <v>1440</v>
      </c>
      <c r="H41" s="30" t="s">
        <v>1441</v>
      </c>
      <c r="I41" s="30" t="s">
        <v>1442</v>
      </c>
    </row>
    <row r="42" spans="1:9" s="30" customFormat="1" ht="30" x14ac:dyDescent="0.25">
      <c r="A42" s="38" t="s">
        <v>758</v>
      </c>
      <c r="B42" s="38" t="s">
        <v>759</v>
      </c>
      <c r="C42" s="38" t="s">
        <v>1181</v>
      </c>
      <c r="D42" s="38" t="s">
        <v>738</v>
      </c>
      <c r="E42" s="38" t="s">
        <v>1443</v>
      </c>
      <c r="F42" s="30" t="s">
        <v>744</v>
      </c>
      <c r="G42" s="30" t="s">
        <v>1203</v>
      </c>
      <c r="H42" s="30" t="s">
        <v>746</v>
      </c>
      <c r="I42" s="30" t="s">
        <v>1204</v>
      </c>
    </row>
    <row r="43" spans="1:9" s="30" customFormat="1" ht="45" x14ac:dyDescent="0.25">
      <c r="A43" s="38" t="s">
        <v>758</v>
      </c>
      <c r="B43" s="38" t="s">
        <v>759</v>
      </c>
      <c r="C43" s="38" t="s">
        <v>1181</v>
      </c>
      <c r="D43" s="38" t="s">
        <v>738</v>
      </c>
      <c r="E43" s="38" t="s">
        <v>1444</v>
      </c>
      <c r="F43" s="30" t="s">
        <v>1445</v>
      </c>
      <c r="G43" s="30" t="s">
        <v>1446</v>
      </c>
      <c r="H43" s="30" t="s">
        <v>751</v>
      </c>
      <c r="I43" s="30" t="s">
        <v>1447</v>
      </c>
    </row>
  </sheetData>
  <autoFilter ref="A4:I45"/>
  <mergeCells count="1">
    <mergeCell ref="A1:C1"/>
  </mergeCells>
  <pageMargins left="0.25" right="0.25" top="0.75" bottom="0.75" header="0.3" footer="0.3"/>
  <pageSetup paperSize="5" scale="47" fitToHeight="0" orientation="landscape" horizontalDpi="4294967293" verticalDpi="4294967293"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40"/>
  <sheetViews>
    <sheetView zoomScale="80" zoomScaleNormal="80" workbookViewId="0">
      <pane ySplit="4" topLeftCell="A5" activePane="bottomLeft" state="frozen"/>
      <selection pane="bottomLeft" activeCell="F1" sqref="F1:F1048576"/>
    </sheetView>
  </sheetViews>
  <sheetFormatPr defaultColWidth="9.140625" defaultRowHeight="15" x14ac:dyDescent="0.25"/>
  <cols>
    <col min="1" max="1" width="20.5703125" style="4" customWidth="1"/>
    <col min="2" max="2" width="28" style="4" customWidth="1"/>
    <col min="3" max="3" width="24" style="4" customWidth="1"/>
    <col min="4" max="4" width="24.140625" style="4" customWidth="1"/>
    <col min="5" max="5" width="25.140625" style="4" customWidth="1"/>
    <col min="6" max="6" width="58.5703125" style="3" customWidth="1"/>
    <col min="7" max="7" width="65.85546875" style="3" customWidth="1"/>
    <col min="8" max="8" width="30.85546875" style="3" customWidth="1"/>
    <col min="9" max="9" width="84.7109375" style="3" customWidth="1"/>
    <col min="10" max="16384" width="9.140625" style="3"/>
  </cols>
  <sheetData>
    <row r="1" spans="1:9" ht="23.25" x14ac:dyDescent="0.25">
      <c r="A1" s="109" t="s">
        <v>0</v>
      </c>
      <c r="B1" s="109"/>
      <c r="C1" s="109"/>
    </row>
    <row r="3" spans="1:9" x14ac:dyDescent="0.25">
      <c r="C3" s="4">
        <f>SUMPRODUCT(--(FREQUENCY(MATCH(C5:C40,C5:C40,0),ROW(C5:C40)-ROW(C5)+1)&gt;0))</f>
        <v>4</v>
      </c>
      <c r="D3" s="4">
        <f>SUMPRODUCT(--(FREQUENCY(MATCH(D5:D40,D5:D40,0),ROW(D5:D40)-ROW(D5)+1)&gt;0))</f>
        <v>12</v>
      </c>
      <c r="E3" s="4">
        <f>SUMPRODUCT(--(FREQUENCY(MATCH(E5:E40,E5:E40,0),ROW(E5:E40)-ROW(E5)+1)&gt;0))</f>
        <v>36</v>
      </c>
    </row>
    <row r="4" spans="1:9" s="11" customFormat="1" x14ac:dyDescent="0.25">
      <c r="A4" s="11" t="s">
        <v>1</v>
      </c>
      <c r="B4" s="11" t="s">
        <v>2</v>
      </c>
      <c r="C4" s="11" t="s">
        <v>3</v>
      </c>
      <c r="D4" s="11" t="s">
        <v>4</v>
      </c>
      <c r="E4" s="11" t="s">
        <v>5</v>
      </c>
      <c r="F4" s="11" t="s">
        <v>6</v>
      </c>
      <c r="G4" s="11" t="s">
        <v>7</v>
      </c>
      <c r="H4" s="11" t="s">
        <v>8</v>
      </c>
      <c r="I4" s="11" t="s">
        <v>9</v>
      </c>
    </row>
    <row r="5" spans="1:9" s="41" customFormat="1" ht="45" x14ac:dyDescent="0.25">
      <c r="A5" s="29" t="s">
        <v>564</v>
      </c>
      <c r="B5" s="29" t="s">
        <v>565</v>
      </c>
      <c r="C5" s="40" t="s">
        <v>566</v>
      </c>
      <c r="D5" s="29" t="s">
        <v>567</v>
      </c>
      <c r="E5" s="29" t="s">
        <v>568</v>
      </c>
      <c r="F5" s="41" t="s">
        <v>569</v>
      </c>
      <c r="G5" s="41" t="s">
        <v>570</v>
      </c>
      <c r="H5" s="41" t="s">
        <v>571</v>
      </c>
      <c r="I5" s="41" t="s">
        <v>572</v>
      </c>
    </row>
    <row r="6" spans="1:9" s="41" customFormat="1" ht="30" x14ac:dyDescent="0.25">
      <c r="A6" s="29" t="s">
        <v>564</v>
      </c>
      <c r="B6" s="29" t="s">
        <v>565</v>
      </c>
      <c r="C6" s="40" t="s">
        <v>566</v>
      </c>
      <c r="D6" s="29" t="s">
        <v>567</v>
      </c>
      <c r="E6" s="29" t="s">
        <v>573</v>
      </c>
      <c r="F6" s="41" t="s">
        <v>574</v>
      </c>
      <c r="G6" s="41" t="s">
        <v>575</v>
      </c>
      <c r="H6" s="41" t="s">
        <v>576</v>
      </c>
      <c r="I6" s="41" t="s">
        <v>577</v>
      </c>
    </row>
    <row r="7" spans="1:9" s="41" customFormat="1" ht="60" x14ac:dyDescent="0.25">
      <c r="A7" s="29" t="s">
        <v>564</v>
      </c>
      <c r="B7" s="29" t="s">
        <v>565</v>
      </c>
      <c r="C7" s="40" t="s">
        <v>566</v>
      </c>
      <c r="D7" s="29" t="s">
        <v>567</v>
      </c>
      <c r="E7" s="29" t="s">
        <v>578</v>
      </c>
      <c r="F7" s="41" t="s">
        <v>579</v>
      </c>
      <c r="G7" s="41" t="s">
        <v>580</v>
      </c>
      <c r="H7" s="41" t="s">
        <v>581</v>
      </c>
      <c r="I7" s="41" t="s">
        <v>582</v>
      </c>
    </row>
    <row r="8" spans="1:9" s="41" customFormat="1" ht="30" x14ac:dyDescent="0.25">
      <c r="A8" s="29" t="s">
        <v>564</v>
      </c>
      <c r="B8" s="29" t="s">
        <v>565</v>
      </c>
      <c r="C8" s="40" t="s">
        <v>566</v>
      </c>
      <c r="D8" s="29" t="s">
        <v>583</v>
      </c>
      <c r="E8" s="29" t="s">
        <v>584</v>
      </c>
      <c r="F8" s="41" t="s">
        <v>585</v>
      </c>
      <c r="G8" s="41" t="s">
        <v>586</v>
      </c>
      <c r="H8" s="41" t="s">
        <v>587</v>
      </c>
      <c r="I8" s="41" t="s">
        <v>588</v>
      </c>
    </row>
    <row r="9" spans="1:9" s="41" customFormat="1" ht="45" x14ac:dyDescent="0.25">
      <c r="A9" s="29" t="s">
        <v>564</v>
      </c>
      <c r="B9" s="29" t="s">
        <v>565</v>
      </c>
      <c r="C9" s="40" t="s">
        <v>566</v>
      </c>
      <c r="D9" s="29" t="s">
        <v>583</v>
      </c>
      <c r="E9" s="29" t="s">
        <v>589</v>
      </c>
      <c r="F9" s="41" t="s">
        <v>590</v>
      </c>
      <c r="G9" s="41" t="s">
        <v>591</v>
      </c>
      <c r="H9" s="41" t="s">
        <v>592</v>
      </c>
      <c r="I9" s="41" t="s">
        <v>593</v>
      </c>
    </row>
    <row r="10" spans="1:9" s="41" customFormat="1" ht="45" x14ac:dyDescent="0.25">
      <c r="A10" s="29" t="s">
        <v>564</v>
      </c>
      <c r="B10" s="29" t="s">
        <v>565</v>
      </c>
      <c r="C10" s="40" t="s">
        <v>566</v>
      </c>
      <c r="D10" s="29" t="s">
        <v>583</v>
      </c>
      <c r="E10" s="29" t="s">
        <v>594</v>
      </c>
      <c r="F10" s="41" t="s">
        <v>595</v>
      </c>
      <c r="G10" s="41" t="s">
        <v>596</v>
      </c>
      <c r="H10" s="41" t="s">
        <v>597</v>
      </c>
      <c r="I10" s="41" t="s">
        <v>598</v>
      </c>
    </row>
    <row r="11" spans="1:9" s="41" customFormat="1" ht="30" x14ac:dyDescent="0.25">
      <c r="A11" s="29" t="s">
        <v>564</v>
      </c>
      <c r="B11" s="29" t="s">
        <v>565</v>
      </c>
      <c r="C11" s="40" t="s">
        <v>566</v>
      </c>
      <c r="D11" s="29" t="s">
        <v>599</v>
      </c>
      <c r="E11" s="29" t="s">
        <v>600</v>
      </c>
      <c r="F11" s="41" t="s">
        <v>601</v>
      </c>
      <c r="G11" s="41" t="s">
        <v>602</v>
      </c>
      <c r="H11" s="41" t="s">
        <v>603</v>
      </c>
      <c r="I11" s="41" t="s">
        <v>604</v>
      </c>
    </row>
    <row r="12" spans="1:9" s="41" customFormat="1" ht="30" x14ac:dyDescent="0.25">
      <c r="A12" s="29" t="s">
        <v>564</v>
      </c>
      <c r="B12" s="29" t="s">
        <v>565</v>
      </c>
      <c r="C12" s="40" t="s">
        <v>566</v>
      </c>
      <c r="D12" s="29" t="s">
        <v>599</v>
      </c>
      <c r="E12" s="29" t="s">
        <v>605</v>
      </c>
      <c r="F12" s="41" t="s">
        <v>606</v>
      </c>
      <c r="G12" s="41" t="s">
        <v>607</v>
      </c>
      <c r="H12" s="41" t="s">
        <v>608</v>
      </c>
      <c r="I12" s="41" t="s">
        <v>609</v>
      </c>
    </row>
    <row r="13" spans="1:9" s="41" customFormat="1" ht="45" x14ac:dyDescent="0.25">
      <c r="A13" s="29" t="s">
        <v>564</v>
      </c>
      <c r="B13" s="29" t="s">
        <v>565</v>
      </c>
      <c r="C13" s="40" t="s">
        <v>566</v>
      </c>
      <c r="D13" s="29" t="s">
        <v>599</v>
      </c>
      <c r="E13" s="29" t="s">
        <v>80</v>
      </c>
      <c r="F13" s="41" t="s">
        <v>610</v>
      </c>
      <c r="G13" s="41" t="s">
        <v>611</v>
      </c>
      <c r="H13" s="41" t="s">
        <v>612</v>
      </c>
      <c r="I13" s="41" t="s">
        <v>613</v>
      </c>
    </row>
    <row r="14" spans="1:9" s="41" customFormat="1" ht="45" x14ac:dyDescent="0.25">
      <c r="A14" s="29" t="s">
        <v>564</v>
      </c>
      <c r="B14" s="29" t="s">
        <v>565</v>
      </c>
      <c r="C14" s="40" t="s">
        <v>614</v>
      </c>
      <c r="D14" s="29" t="s">
        <v>615</v>
      </c>
      <c r="E14" s="29" t="s">
        <v>70</v>
      </c>
      <c r="F14" s="41" t="s">
        <v>616</v>
      </c>
      <c r="G14" s="41" t="s">
        <v>617</v>
      </c>
      <c r="H14" s="41" t="s">
        <v>618</v>
      </c>
      <c r="I14" s="41" t="s">
        <v>619</v>
      </c>
    </row>
    <row r="15" spans="1:9" s="41" customFormat="1" ht="45" x14ac:dyDescent="0.25">
      <c r="A15" s="29" t="s">
        <v>564</v>
      </c>
      <c r="B15" s="29" t="s">
        <v>565</v>
      </c>
      <c r="C15" s="40" t="s">
        <v>614</v>
      </c>
      <c r="D15" s="29" t="s">
        <v>615</v>
      </c>
      <c r="E15" s="29" t="s">
        <v>620</v>
      </c>
      <c r="F15" s="41" t="s">
        <v>621</v>
      </c>
      <c r="G15" s="41" t="s">
        <v>622</v>
      </c>
      <c r="H15" s="41" t="s">
        <v>623</v>
      </c>
      <c r="I15" s="41" t="s">
        <v>624</v>
      </c>
    </row>
    <row r="16" spans="1:9" s="41" customFormat="1" ht="45" x14ac:dyDescent="0.25">
      <c r="A16" s="29" t="s">
        <v>564</v>
      </c>
      <c r="B16" s="29" t="s">
        <v>565</v>
      </c>
      <c r="C16" s="40" t="s">
        <v>614</v>
      </c>
      <c r="D16" s="29" t="s">
        <v>615</v>
      </c>
      <c r="E16" s="29" t="s">
        <v>71</v>
      </c>
      <c r="F16" s="41" t="s">
        <v>625</v>
      </c>
      <c r="G16" s="41" t="s">
        <v>626</v>
      </c>
      <c r="H16" s="41" t="s">
        <v>627</v>
      </c>
      <c r="I16" s="41" t="s">
        <v>628</v>
      </c>
    </row>
    <row r="17" spans="1:9" s="41" customFormat="1" ht="30" x14ac:dyDescent="0.25">
      <c r="A17" s="29" t="s">
        <v>564</v>
      </c>
      <c r="B17" s="29" t="s">
        <v>565</v>
      </c>
      <c r="C17" s="40" t="s">
        <v>614</v>
      </c>
      <c r="D17" s="29" t="s">
        <v>629</v>
      </c>
      <c r="E17" s="29" t="s">
        <v>630</v>
      </c>
      <c r="F17" s="41" t="s">
        <v>631</v>
      </c>
      <c r="G17" s="41" t="s">
        <v>632</v>
      </c>
      <c r="H17" s="41" t="s">
        <v>633</v>
      </c>
      <c r="I17" s="41" t="s">
        <v>634</v>
      </c>
    </row>
    <row r="18" spans="1:9" s="41" customFormat="1" ht="45" x14ac:dyDescent="0.25">
      <c r="A18" s="29" t="s">
        <v>564</v>
      </c>
      <c r="B18" s="29" t="s">
        <v>565</v>
      </c>
      <c r="C18" s="40" t="s">
        <v>614</v>
      </c>
      <c r="D18" s="29" t="s">
        <v>629</v>
      </c>
      <c r="E18" s="29" t="s">
        <v>72</v>
      </c>
      <c r="F18" s="41" t="s">
        <v>635</v>
      </c>
      <c r="G18" s="41" t="s">
        <v>636</v>
      </c>
      <c r="H18" s="41" t="s">
        <v>637</v>
      </c>
      <c r="I18" s="41" t="s">
        <v>638</v>
      </c>
    </row>
    <row r="19" spans="1:9" s="41" customFormat="1" ht="45" x14ac:dyDescent="0.25">
      <c r="A19" s="29" t="s">
        <v>564</v>
      </c>
      <c r="B19" s="29" t="s">
        <v>565</v>
      </c>
      <c r="C19" s="40" t="s">
        <v>614</v>
      </c>
      <c r="D19" s="29" t="s">
        <v>629</v>
      </c>
      <c r="E19" s="29" t="s">
        <v>639</v>
      </c>
      <c r="F19" s="41" t="s">
        <v>640</v>
      </c>
      <c r="G19" s="41" t="s">
        <v>641</v>
      </c>
      <c r="H19" s="41" t="s">
        <v>642</v>
      </c>
      <c r="I19" s="41" t="s">
        <v>643</v>
      </c>
    </row>
    <row r="20" spans="1:9" s="41" customFormat="1" ht="45" x14ac:dyDescent="0.25">
      <c r="A20" s="29" t="s">
        <v>564</v>
      </c>
      <c r="B20" s="29" t="s">
        <v>565</v>
      </c>
      <c r="C20" s="40" t="s">
        <v>614</v>
      </c>
      <c r="D20" s="29" t="s">
        <v>644</v>
      </c>
      <c r="E20" s="29" t="s">
        <v>645</v>
      </c>
      <c r="F20" s="41" t="s">
        <v>646</v>
      </c>
      <c r="G20" s="41" t="s">
        <v>647</v>
      </c>
      <c r="H20" s="41" t="s">
        <v>648</v>
      </c>
      <c r="I20" s="41" t="s">
        <v>649</v>
      </c>
    </row>
    <row r="21" spans="1:9" s="41" customFormat="1" ht="45" x14ac:dyDescent="0.25">
      <c r="A21" s="29" t="s">
        <v>564</v>
      </c>
      <c r="B21" s="29" t="s">
        <v>565</v>
      </c>
      <c r="C21" s="40" t="s">
        <v>614</v>
      </c>
      <c r="D21" s="29" t="s">
        <v>644</v>
      </c>
      <c r="E21" s="29" t="s">
        <v>650</v>
      </c>
      <c r="F21" s="41" t="s">
        <v>651</v>
      </c>
      <c r="G21" s="41" t="s">
        <v>652</v>
      </c>
      <c r="H21" s="41" t="s">
        <v>653</v>
      </c>
      <c r="I21" s="41" t="s">
        <v>654</v>
      </c>
    </row>
    <row r="22" spans="1:9" s="41" customFormat="1" ht="30" x14ac:dyDescent="0.25">
      <c r="A22" s="29" t="s">
        <v>564</v>
      </c>
      <c r="B22" s="29" t="s">
        <v>565</v>
      </c>
      <c r="C22" s="40" t="s">
        <v>614</v>
      </c>
      <c r="D22" s="29" t="s">
        <v>644</v>
      </c>
      <c r="E22" s="29" t="s">
        <v>655</v>
      </c>
      <c r="F22" s="41" t="s">
        <v>656</v>
      </c>
      <c r="G22" s="41" t="s">
        <v>657</v>
      </c>
      <c r="H22" s="41" t="s">
        <v>637</v>
      </c>
      <c r="I22" s="41" t="s">
        <v>658</v>
      </c>
    </row>
    <row r="23" spans="1:9" s="41" customFormat="1" ht="45" x14ac:dyDescent="0.25">
      <c r="A23" s="29" t="s">
        <v>564</v>
      </c>
      <c r="B23" s="29" t="s">
        <v>565</v>
      </c>
      <c r="C23" s="40" t="s">
        <v>659</v>
      </c>
      <c r="D23" s="29" t="s">
        <v>660</v>
      </c>
      <c r="E23" s="29" t="s">
        <v>661</v>
      </c>
      <c r="F23" s="41" t="s">
        <v>662</v>
      </c>
      <c r="G23" s="41" t="s">
        <v>663</v>
      </c>
      <c r="H23" s="41" t="s">
        <v>664</v>
      </c>
      <c r="I23" s="41" t="s">
        <v>665</v>
      </c>
    </row>
    <row r="24" spans="1:9" s="41" customFormat="1" ht="45" x14ac:dyDescent="0.25">
      <c r="A24" s="29" t="s">
        <v>564</v>
      </c>
      <c r="B24" s="29" t="s">
        <v>565</v>
      </c>
      <c r="C24" s="40" t="s">
        <v>659</v>
      </c>
      <c r="D24" s="29" t="s">
        <v>660</v>
      </c>
      <c r="E24" s="29" t="s">
        <v>666</v>
      </c>
      <c r="F24" s="41" t="s">
        <v>667</v>
      </c>
      <c r="G24" s="41" t="s">
        <v>668</v>
      </c>
      <c r="H24" s="41" t="s">
        <v>669</v>
      </c>
      <c r="I24" s="41" t="s">
        <v>670</v>
      </c>
    </row>
    <row r="25" spans="1:9" s="41" customFormat="1" ht="45" x14ac:dyDescent="0.25">
      <c r="A25" s="29" t="s">
        <v>564</v>
      </c>
      <c r="B25" s="29" t="s">
        <v>565</v>
      </c>
      <c r="C25" s="40" t="s">
        <v>659</v>
      </c>
      <c r="D25" s="29" t="s">
        <v>660</v>
      </c>
      <c r="E25" s="29" t="s">
        <v>671</v>
      </c>
      <c r="F25" s="41" t="s">
        <v>672</v>
      </c>
      <c r="G25" s="41" t="s">
        <v>673</v>
      </c>
      <c r="H25" s="41" t="s">
        <v>674</v>
      </c>
      <c r="I25" s="41" t="s">
        <v>675</v>
      </c>
    </row>
    <row r="26" spans="1:9" s="41" customFormat="1" ht="45" x14ac:dyDescent="0.25">
      <c r="A26" s="29" t="s">
        <v>564</v>
      </c>
      <c r="B26" s="29" t="s">
        <v>565</v>
      </c>
      <c r="C26" s="40" t="s">
        <v>659</v>
      </c>
      <c r="D26" s="29" t="s">
        <v>676</v>
      </c>
      <c r="E26" s="29" t="s">
        <v>677</v>
      </c>
      <c r="F26" s="41" t="s">
        <v>678</v>
      </c>
      <c r="G26" s="41" t="s">
        <v>679</v>
      </c>
      <c r="H26" s="41" t="s">
        <v>680</v>
      </c>
      <c r="I26" s="41" t="s">
        <v>681</v>
      </c>
    </row>
    <row r="27" spans="1:9" s="41" customFormat="1" ht="45" x14ac:dyDescent="0.25">
      <c r="A27" s="29" t="s">
        <v>564</v>
      </c>
      <c r="B27" s="29" t="s">
        <v>565</v>
      </c>
      <c r="C27" s="40" t="s">
        <v>659</v>
      </c>
      <c r="D27" s="29" t="s">
        <v>676</v>
      </c>
      <c r="E27" s="29" t="s">
        <v>682</v>
      </c>
      <c r="F27" s="41" t="s">
        <v>683</v>
      </c>
      <c r="G27" s="41" t="s">
        <v>684</v>
      </c>
      <c r="H27" s="41" t="s">
        <v>685</v>
      </c>
      <c r="I27" s="41" t="s">
        <v>686</v>
      </c>
    </row>
    <row r="28" spans="1:9" s="41" customFormat="1" ht="45" x14ac:dyDescent="0.25">
      <c r="A28" s="29" t="s">
        <v>564</v>
      </c>
      <c r="B28" s="29" t="s">
        <v>565</v>
      </c>
      <c r="C28" s="40" t="s">
        <v>659</v>
      </c>
      <c r="D28" s="29" t="s">
        <v>676</v>
      </c>
      <c r="E28" s="29" t="s">
        <v>687</v>
      </c>
      <c r="F28" s="41" t="s">
        <v>688</v>
      </c>
      <c r="G28" s="41" t="s">
        <v>689</v>
      </c>
      <c r="H28" s="41" t="s">
        <v>690</v>
      </c>
      <c r="I28" s="41" t="s">
        <v>691</v>
      </c>
    </row>
    <row r="29" spans="1:9" s="41" customFormat="1" ht="60" x14ac:dyDescent="0.25">
      <c r="A29" s="29" t="s">
        <v>564</v>
      </c>
      <c r="B29" s="29" t="s">
        <v>565</v>
      </c>
      <c r="C29" s="40" t="s">
        <v>659</v>
      </c>
      <c r="D29" s="29" t="s">
        <v>692</v>
      </c>
      <c r="E29" s="29" t="s">
        <v>693</v>
      </c>
      <c r="F29" s="41" t="s">
        <v>694</v>
      </c>
      <c r="G29" s="41" t="s">
        <v>668</v>
      </c>
      <c r="H29" s="41" t="s">
        <v>695</v>
      </c>
      <c r="I29" s="41" t="s">
        <v>696</v>
      </c>
    </row>
    <row r="30" spans="1:9" s="41" customFormat="1" ht="45" x14ac:dyDescent="0.25">
      <c r="A30" s="29" t="s">
        <v>564</v>
      </c>
      <c r="B30" s="29" t="s">
        <v>565</v>
      </c>
      <c r="C30" s="40" t="s">
        <v>659</v>
      </c>
      <c r="D30" s="29" t="s">
        <v>692</v>
      </c>
      <c r="E30" s="29" t="s">
        <v>697</v>
      </c>
      <c r="F30" s="41" t="s">
        <v>698</v>
      </c>
      <c r="G30" s="41" t="s">
        <v>699</v>
      </c>
      <c r="H30" s="41" t="s">
        <v>700</v>
      </c>
      <c r="I30" s="41" t="s">
        <v>701</v>
      </c>
    </row>
    <row r="31" spans="1:9" s="41" customFormat="1" ht="45" x14ac:dyDescent="0.25">
      <c r="A31" s="29" t="s">
        <v>564</v>
      </c>
      <c r="B31" s="29" t="s">
        <v>565</v>
      </c>
      <c r="C31" s="40" t="s">
        <v>659</v>
      </c>
      <c r="D31" s="29" t="s">
        <v>692</v>
      </c>
      <c r="E31" s="29" t="s">
        <v>702</v>
      </c>
      <c r="F31" s="41" t="s">
        <v>703</v>
      </c>
      <c r="G31" s="41" t="s">
        <v>699</v>
      </c>
      <c r="H31" s="41" t="s">
        <v>704</v>
      </c>
      <c r="I31" s="41" t="s">
        <v>705</v>
      </c>
    </row>
    <row r="32" spans="1:9" s="41" customFormat="1" ht="30" x14ac:dyDescent="0.25">
      <c r="A32" s="29" t="s">
        <v>564</v>
      </c>
      <c r="B32" s="29" t="s">
        <v>565</v>
      </c>
      <c r="C32" s="40" t="s">
        <v>706</v>
      </c>
      <c r="D32" s="29" t="s">
        <v>707</v>
      </c>
      <c r="E32" s="29" t="s">
        <v>708</v>
      </c>
      <c r="F32" s="41" t="s">
        <v>709</v>
      </c>
      <c r="G32" s="41" t="s">
        <v>710</v>
      </c>
      <c r="H32" s="41" t="s">
        <v>711</v>
      </c>
      <c r="I32" s="41" t="s">
        <v>712</v>
      </c>
    </row>
    <row r="33" spans="1:9" s="41" customFormat="1" ht="30" x14ac:dyDescent="0.25">
      <c r="A33" s="29" t="s">
        <v>564</v>
      </c>
      <c r="B33" s="29" t="s">
        <v>565</v>
      </c>
      <c r="C33" s="40" t="s">
        <v>706</v>
      </c>
      <c r="D33" s="29" t="s">
        <v>707</v>
      </c>
      <c r="E33" s="29" t="s">
        <v>713</v>
      </c>
      <c r="F33" s="41" t="s">
        <v>714</v>
      </c>
      <c r="G33" s="41" t="s">
        <v>715</v>
      </c>
      <c r="H33" s="41" t="s">
        <v>716</v>
      </c>
      <c r="I33" s="41" t="s">
        <v>717</v>
      </c>
    </row>
    <row r="34" spans="1:9" s="41" customFormat="1" ht="30" x14ac:dyDescent="0.25">
      <c r="A34" s="29" t="s">
        <v>564</v>
      </c>
      <c r="B34" s="29" t="s">
        <v>565</v>
      </c>
      <c r="C34" s="40" t="s">
        <v>706</v>
      </c>
      <c r="D34" s="29" t="s">
        <v>707</v>
      </c>
      <c r="E34" s="29" t="s">
        <v>718</v>
      </c>
      <c r="F34" s="41" t="s">
        <v>719</v>
      </c>
      <c r="G34" s="41" t="s">
        <v>720</v>
      </c>
      <c r="H34" s="41" t="s">
        <v>721</v>
      </c>
      <c r="I34" s="41" t="s">
        <v>722</v>
      </c>
    </row>
    <row r="35" spans="1:9" s="41" customFormat="1" ht="45" x14ac:dyDescent="0.25">
      <c r="A35" s="29" t="s">
        <v>564</v>
      </c>
      <c r="B35" s="29" t="s">
        <v>565</v>
      </c>
      <c r="C35" s="40" t="s">
        <v>706</v>
      </c>
      <c r="D35" s="29" t="s">
        <v>723</v>
      </c>
      <c r="E35" s="29" t="s">
        <v>724</v>
      </c>
      <c r="F35" s="41" t="s">
        <v>725</v>
      </c>
      <c r="G35" s="41" t="s">
        <v>726</v>
      </c>
      <c r="H35" s="41" t="s">
        <v>727</v>
      </c>
      <c r="I35" s="41" t="s">
        <v>728</v>
      </c>
    </row>
    <row r="36" spans="1:9" s="41" customFormat="1" ht="45" x14ac:dyDescent="0.25">
      <c r="A36" s="29" t="s">
        <v>564</v>
      </c>
      <c r="B36" s="29" t="s">
        <v>565</v>
      </c>
      <c r="C36" s="40" t="s">
        <v>706</v>
      </c>
      <c r="D36" s="29" t="s">
        <v>723</v>
      </c>
      <c r="E36" s="29" t="s">
        <v>729</v>
      </c>
      <c r="F36" s="41" t="s">
        <v>730</v>
      </c>
      <c r="G36" s="41" t="s">
        <v>726</v>
      </c>
      <c r="H36" s="41" t="s">
        <v>731</v>
      </c>
      <c r="I36" s="41" t="s">
        <v>732</v>
      </c>
    </row>
    <row r="37" spans="1:9" s="41" customFormat="1" ht="30" x14ac:dyDescent="0.25">
      <c r="A37" s="29" t="s">
        <v>564</v>
      </c>
      <c r="B37" s="29" t="s">
        <v>565</v>
      </c>
      <c r="C37" s="40" t="s">
        <v>706</v>
      </c>
      <c r="D37" s="29" t="s">
        <v>723</v>
      </c>
      <c r="E37" s="29" t="s">
        <v>733</v>
      </c>
      <c r="F37" s="41" t="s">
        <v>734</v>
      </c>
      <c r="G37" s="41" t="s">
        <v>735</v>
      </c>
      <c r="H37" s="41" t="s">
        <v>736</v>
      </c>
      <c r="I37" s="41" t="s">
        <v>737</v>
      </c>
    </row>
    <row r="38" spans="1:9" s="41" customFormat="1" ht="45" x14ac:dyDescent="0.25">
      <c r="A38" s="29" t="s">
        <v>564</v>
      </c>
      <c r="B38" s="29" t="s">
        <v>565</v>
      </c>
      <c r="C38" s="40" t="s">
        <v>706</v>
      </c>
      <c r="D38" s="29" t="s">
        <v>738</v>
      </c>
      <c r="E38" s="29" t="s">
        <v>739</v>
      </c>
      <c r="F38" s="41" t="s">
        <v>740</v>
      </c>
      <c r="G38" s="41" t="s">
        <v>710</v>
      </c>
      <c r="H38" s="41" t="s">
        <v>741</v>
      </c>
      <c r="I38" s="41" t="s">
        <v>742</v>
      </c>
    </row>
    <row r="39" spans="1:9" s="41" customFormat="1" ht="30" x14ac:dyDescent="0.25">
      <c r="A39" s="29" t="s">
        <v>564</v>
      </c>
      <c r="B39" s="29" t="s">
        <v>565</v>
      </c>
      <c r="C39" s="40" t="s">
        <v>706</v>
      </c>
      <c r="D39" s="29" t="s">
        <v>738</v>
      </c>
      <c r="E39" s="29" t="s">
        <v>743</v>
      </c>
      <c r="F39" s="41" t="s">
        <v>744</v>
      </c>
      <c r="G39" s="41" t="s">
        <v>745</v>
      </c>
      <c r="H39" s="41" t="s">
        <v>746</v>
      </c>
      <c r="I39" s="41" t="s">
        <v>747</v>
      </c>
    </row>
    <row r="40" spans="1:9" s="41" customFormat="1" ht="45" x14ac:dyDescent="0.25">
      <c r="A40" s="29" t="s">
        <v>564</v>
      </c>
      <c r="B40" s="29" t="s">
        <v>565</v>
      </c>
      <c r="C40" s="40" t="s">
        <v>706</v>
      </c>
      <c r="D40" s="29" t="s">
        <v>738</v>
      </c>
      <c r="E40" s="29" t="s">
        <v>748</v>
      </c>
      <c r="F40" s="41" t="s">
        <v>749</v>
      </c>
      <c r="G40" s="41" t="s">
        <v>750</v>
      </c>
      <c r="H40" s="41" t="s">
        <v>751</v>
      </c>
      <c r="I40" s="41" t="s">
        <v>752</v>
      </c>
    </row>
  </sheetData>
  <autoFilter ref="A4:I40"/>
  <mergeCells count="1">
    <mergeCell ref="A1:C1"/>
  </mergeCells>
  <pageMargins left="0.25" right="0.25" top="0.75" bottom="0.75" header="0.3" footer="0.3"/>
  <pageSetup paperSize="5" scale="47" fitToHeight="0" orientation="landscape" horizontalDpi="4294967293" vertic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34"/>
  <sheetViews>
    <sheetView zoomScale="80" zoomScaleNormal="80" workbookViewId="0">
      <pane ySplit="4" topLeftCell="A14" activePane="bottomLeft" state="frozen"/>
      <selection pane="bottomLeft" activeCell="D19" sqref="D19"/>
    </sheetView>
  </sheetViews>
  <sheetFormatPr defaultColWidth="9.140625" defaultRowHeight="15" x14ac:dyDescent="0.25"/>
  <cols>
    <col min="1" max="1" width="20.5703125" style="4" customWidth="1"/>
    <col min="2" max="2" width="28" style="4" customWidth="1"/>
    <col min="3" max="3" width="24" style="4" customWidth="1"/>
    <col min="4" max="4" width="24.140625" style="4" customWidth="1"/>
    <col min="5" max="5" width="25.140625" style="4" customWidth="1"/>
    <col min="6" max="6" width="58.5703125" style="3" customWidth="1"/>
    <col min="7" max="7" width="65.85546875" style="3" customWidth="1"/>
    <col min="8" max="8" width="30.85546875" style="3" customWidth="1"/>
    <col min="9" max="9" width="84.7109375" style="3" customWidth="1"/>
    <col min="10" max="16384" width="9.140625" style="3"/>
  </cols>
  <sheetData>
    <row r="1" spans="1:9" ht="23.25" x14ac:dyDescent="0.25">
      <c r="A1" s="109" t="s">
        <v>0</v>
      </c>
      <c r="B1" s="109"/>
      <c r="C1" s="109"/>
    </row>
    <row r="3" spans="1:9" x14ac:dyDescent="0.25">
      <c r="C3" s="4">
        <f>SUMPRODUCT(--(FREQUENCY(MATCH(C5:C34,C5:C34,0),ROW(C5:C34)-ROW(C5)+1)&gt;0))</f>
        <v>4</v>
      </c>
      <c r="D3" s="4">
        <f>SUMPRODUCT(--(FREQUENCY(MATCH(D5:D34,D5:D34,0),ROW(D5:D34)-ROW(D5)+1)&gt;0))</f>
        <v>9</v>
      </c>
      <c r="E3" s="4">
        <f>SUMPRODUCT(--(FREQUENCY(MATCH(E5:E34,E5:E34,0),ROW(E5:E34)-ROW(E5)+1)&gt;0))</f>
        <v>29</v>
      </c>
    </row>
    <row r="4" spans="1:9" s="11" customFormat="1" x14ac:dyDescent="0.25">
      <c r="A4" s="11" t="s">
        <v>1</v>
      </c>
      <c r="B4" s="11" t="s">
        <v>2</v>
      </c>
      <c r="C4" s="11" t="s">
        <v>3</v>
      </c>
      <c r="D4" s="11" t="s">
        <v>4</v>
      </c>
      <c r="E4" s="11" t="s">
        <v>5</v>
      </c>
      <c r="F4" s="11" t="s">
        <v>6</v>
      </c>
      <c r="G4" s="11" t="s">
        <v>7</v>
      </c>
      <c r="H4" s="11" t="s">
        <v>8</v>
      </c>
      <c r="I4" s="11" t="s">
        <v>9</v>
      </c>
    </row>
    <row r="5" spans="1:9" s="30" customFormat="1" ht="45" x14ac:dyDescent="0.25">
      <c r="A5" s="29" t="s">
        <v>17</v>
      </c>
      <c r="B5" s="40" t="s">
        <v>2461</v>
      </c>
      <c r="C5" s="29" t="s">
        <v>1520</v>
      </c>
      <c r="D5" s="29" t="s">
        <v>1532</v>
      </c>
      <c r="E5" s="29" t="s">
        <v>1993</v>
      </c>
      <c r="F5" s="41" t="s">
        <v>1537</v>
      </c>
      <c r="G5" s="41" t="s">
        <v>1538</v>
      </c>
      <c r="H5" s="41" t="s">
        <v>1539</v>
      </c>
      <c r="I5" s="41" t="s">
        <v>1540</v>
      </c>
    </row>
    <row r="6" spans="1:9" s="30" customFormat="1" ht="60" x14ac:dyDescent="0.25">
      <c r="A6" s="29" t="s">
        <v>17</v>
      </c>
      <c r="B6" s="40" t="s">
        <v>2461</v>
      </c>
      <c r="C6" s="29" t="s">
        <v>1520</v>
      </c>
      <c r="D6" s="29" t="s">
        <v>1532</v>
      </c>
      <c r="E6" s="29" t="s">
        <v>1541</v>
      </c>
      <c r="F6" s="41" t="s">
        <v>1542</v>
      </c>
      <c r="G6" s="41" t="s">
        <v>1543</v>
      </c>
      <c r="H6" s="41" t="s">
        <v>1525</v>
      </c>
      <c r="I6" s="41" t="s">
        <v>1544</v>
      </c>
    </row>
    <row r="7" spans="1:9" s="30" customFormat="1" ht="60" x14ac:dyDescent="0.25">
      <c r="A7" s="29" t="s">
        <v>17</v>
      </c>
      <c r="B7" s="40" t="s">
        <v>2461</v>
      </c>
      <c r="C7" s="29" t="s">
        <v>1520</v>
      </c>
      <c r="D7" s="29" t="s">
        <v>1532</v>
      </c>
      <c r="E7" s="29" t="s">
        <v>1545</v>
      </c>
      <c r="F7" s="41" t="s">
        <v>1546</v>
      </c>
      <c r="G7" s="41" t="s">
        <v>1547</v>
      </c>
      <c r="H7" s="41" t="s">
        <v>1525</v>
      </c>
      <c r="I7" s="41" t="s">
        <v>1548</v>
      </c>
    </row>
    <row r="8" spans="1:9" s="30" customFormat="1" ht="60" x14ac:dyDescent="0.25">
      <c r="A8" s="29" t="s">
        <v>17</v>
      </c>
      <c r="B8" s="40" t="s">
        <v>2461</v>
      </c>
      <c r="C8" s="29" t="s">
        <v>1520</v>
      </c>
      <c r="D8" s="29" t="s">
        <v>1532</v>
      </c>
      <c r="E8" s="29" t="s">
        <v>1533</v>
      </c>
      <c r="F8" s="41" t="s">
        <v>1534</v>
      </c>
      <c r="G8" s="41" t="s">
        <v>1152</v>
      </c>
      <c r="H8" s="41" t="s">
        <v>669</v>
      </c>
      <c r="I8" s="41" t="s">
        <v>1535</v>
      </c>
    </row>
    <row r="9" spans="1:9" s="30" customFormat="1" ht="60" x14ac:dyDescent="0.25">
      <c r="A9" s="29" t="s">
        <v>17</v>
      </c>
      <c r="B9" s="40" t="s">
        <v>2461</v>
      </c>
      <c r="C9" s="29" t="s">
        <v>1520</v>
      </c>
      <c r="D9" s="29" t="s">
        <v>1532</v>
      </c>
      <c r="E9" s="29" t="s">
        <v>1549</v>
      </c>
      <c r="F9" s="41" t="s">
        <v>1550</v>
      </c>
      <c r="G9" s="41" t="s">
        <v>1551</v>
      </c>
      <c r="H9" s="41" t="s">
        <v>1552</v>
      </c>
      <c r="I9" s="41" t="s">
        <v>1553</v>
      </c>
    </row>
    <row r="10" spans="1:9" s="30" customFormat="1" ht="60" x14ac:dyDescent="0.25">
      <c r="A10" s="29" t="s">
        <v>17</v>
      </c>
      <c r="B10" s="40" t="s">
        <v>2461</v>
      </c>
      <c r="C10" s="29" t="s">
        <v>1448</v>
      </c>
      <c r="D10" s="29" t="s">
        <v>1449</v>
      </c>
      <c r="E10" s="29" t="s">
        <v>1455</v>
      </c>
      <c r="F10" s="41" t="s">
        <v>1456</v>
      </c>
      <c r="G10" s="41" t="s">
        <v>1457</v>
      </c>
      <c r="H10" s="41" t="s">
        <v>1458</v>
      </c>
      <c r="I10" s="41" t="s">
        <v>1459</v>
      </c>
    </row>
    <row r="11" spans="1:9" s="30" customFormat="1" ht="45" x14ac:dyDescent="0.25">
      <c r="A11" s="29" t="s">
        <v>17</v>
      </c>
      <c r="B11" s="40" t="s">
        <v>2461</v>
      </c>
      <c r="C11" s="29" t="s">
        <v>1448</v>
      </c>
      <c r="D11" s="29" t="s">
        <v>1449</v>
      </c>
      <c r="E11" s="29" t="s">
        <v>1465</v>
      </c>
      <c r="F11" s="41" t="s">
        <v>1120</v>
      </c>
      <c r="G11" s="41" t="s">
        <v>1466</v>
      </c>
      <c r="H11" s="41" t="s">
        <v>612</v>
      </c>
      <c r="I11" s="41" t="s">
        <v>1467</v>
      </c>
    </row>
    <row r="12" spans="1:9" s="30" customFormat="1" ht="60" x14ac:dyDescent="0.25">
      <c r="A12" s="29" t="s">
        <v>17</v>
      </c>
      <c r="B12" s="40" t="s">
        <v>2461</v>
      </c>
      <c r="C12" s="29" t="s">
        <v>1448</v>
      </c>
      <c r="D12" s="29" t="s">
        <v>1449</v>
      </c>
      <c r="E12" s="29" t="s">
        <v>1450</v>
      </c>
      <c r="F12" s="41" t="s">
        <v>1451</v>
      </c>
      <c r="G12" s="41" t="s">
        <v>1452</v>
      </c>
      <c r="H12" s="41" t="s">
        <v>1453</v>
      </c>
      <c r="I12" s="41" t="s">
        <v>1454</v>
      </c>
    </row>
    <row r="13" spans="1:9" s="30" customFormat="1" ht="75" x14ac:dyDescent="0.25">
      <c r="A13" s="29" t="s">
        <v>17</v>
      </c>
      <c r="B13" s="40" t="s">
        <v>2461</v>
      </c>
      <c r="C13" s="29" t="s">
        <v>1448</v>
      </c>
      <c r="D13" s="29" t="s">
        <v>1449</v>
      </c>
      <c r="E13" s="29" t="s">
        <v>1460</v>
      </c>
      <c r="F13" s="41" t="s">
        <v>1461</v>
      </c>
      <c r="G13" s="41" t="s">
        <v>1462</v>
      </c>
      <c r="H13" s="41" t="s">
        <v>1463</v>
      </c>
      <c r="I13" s="41" t="s">
        <v>1464</v>
      </c>
    </row>
    <row r="14" spans="1:9" s="30" customFormat="1" ht="60" x14ac:dyDescent="0.25">
      <c r="A14" s="29" t="s">
        <v>17</v>
      </c>
      <c r="B14" s="40" t="s">
        <v>2461</v>
      </c>
      <c r="C14" s="29" t="s">
        <v>63</v>
      </c>
      <c r="D14" s="29" t="s">
        <v>1563</v>
      </c>
      <c r="E14" s="29" t="s">
        <v>1564</v>
      </c>
      <c r="F14" s="41" t="s">
        <v>77</v>
      </c>
      <c r="G14" s="41" t="s">
        <v>64</v>
      </c>
      <c r="H14" s="41" t="s">
        <v>65</v>
      </c>
      <c r="I14" s="41" t="s">
        <v>66</v>
      </c>
    </row>
    <row r="15" spans="1:9" s="30" customFormat="1" ht="30" x14ac:dyDescent="0.25">
      <c r="A15" s="29" t="s">
        <v>17</v>
      </c>
      <c r="B15" s="40" t="s">
        <v>2461</v>
      </c>
      <c r="C15" s="29" t="s">
        <v>63</v>
      </c>
      <c r="D15" s="29" t="s">
        <v>1563</v>
      </c>
      <c r="E15" s="29" t="s">
        <v>1565</v>
      </c>
      <c r="F15" s="41" t="s">
        <v>1566</v>
      </c>
      <c r="G15" s="41" t="s">
        <v>67</v>
      </c>
      <c r="H15" s="41" t="s">
        <v>65</v>
      </c>
      <c r="I15" s="41" t="s">
        <v>78</v>
      </c>
    </row>
    <row r="16" spans="1:9" s="30" customFormat="1" ht="75" x14ac:dyDescent="0.25">
      <c r="A16" s="29" t="s">
        <v>17</v>
      </c>
      <c r="B16" s="40" t="s">
        <v>2461</v>
      </c>
      <c r="C16" s="29" t="s">
        <v>1448</v>
      </c>
      <c r="D16" s="29" t="s">
        <v>2462</v>
      </c>
      <c r="E16" s="29" t="s">
        <v>1478</v>
      </c>
      <c r="F16" s="41" t="s">
        <v>1479</v>
      </c>
      <c r="G16" s="41" t="s">
        <v>1480</v>
      </c>
      <c r="H16" s="41" t="s">
        <v>1481</v>
      </c>
      <c r="I16" s="41" t="s">
        <v>1482</v>
      </c>
    </row>
    <row r="17" spans="1:9" s="30" customFormat="1" ht="45" x14ac:dyDescent="0.25">
      <c r="A17" s="29" t="s">
        <v>17</v>
      </c>
      <c r="B17" s="40" t="s">
        <v>2461</v>
      </c>
      <c r="C17" s="29" t="s">
        <v>1448</v>
      </c>
      <c r="D17" s="29" t="s">
        <v>2462</v>
      </c>
      <c r="E17" s="29" t="s">
        <v>1474</v>
      </c>
      <c r="F17" s="41" t="s">
        <v>1475</v>
      </c>
      <c r="G17" s="41" t="s">
        <v>1476</v>
      </c>
      <c r="H17" s="41" t="s">
        <v>1472</v>
      </c>
      <c r="I17" s="41" t="s">
        <v>1477</v>
      </c>
    </row>
    <row r="18" spans="1:9" s="30" customFormat="1" ht="60" x14ac:dyDescent="0.25">
      <c r="A18" s="29" t="s">
        <v>17</v>
      </c>
      <c r="B18" s="40" t="s">
        <v>2461</v>
      </c>
      <c r="C18" s="29" t="s">
        <v>1448</v>
      </c>
      <c r="D18" s="29" t="s">
        <v>2462</v>
      </c>
      <c r="E18" s="29" t="s">
        <v>1469</v>
      </c>
      <c r="F18" s="41" t="s">
        <v>1470</v>
      </c>
      <c r="G18" s="41" t="s">
        <v>1471</v>
      </c>
      <c r="H18" s="41" t="s">
        <v>1472</v>
      </c>
      <c r="I18" s="41" t="s">
        <v>1473</v>
      </c>
    </row>
    <row r="19" spans="1:9" s="30" customFormat="1" ht="60" x14ac:dyDescent="0.25">
      <c r="A19" s="29" t="s">
        <v>17</v>
      </c>
      <c r="B19" s="40" t="s">
        <v>2461</v>
      </c>
      <c r="C19" s="29" t="s">
        <v>63</v>
      </c>
      <c r="D19" s="29" t="s">
        <v>1567</v>
      </c>
      <c r="E19" s="29" t="s">
        <v>1568</v>
      </c>
      <c r="F19" s="41" t="s">
        <v>1569</v>
      </c>
      <c r="G19" s="41" t="s">
        <v>1570</v>
      </c>
      <c r="H19" s="41" t="s">
        <v>1571</v>
      </c>
      <c r="I19" s="41" t="s">
        <v>68</v>
      </c>
    </row>
    <row r="20" spans="1:9" s="30" customFormat="1" ht="60" x14ac:dyDescent="0.25">
      <c r="A20" s="29" t="s">
        <v>17</v>
      </c>
      <c r="B20" s="40" t="s">
        <v>2461</v>
      </c>
      <c r="C20" s="29" t="s">
        <v>63</v>
      </c>
      <c r="D20" s="29" t="s">
        <v>1567</v>
      </c>
      <c r="E20" s="29" t="s">
        <v>1572</v>
      </c>
      <c r="F20" s="41" t="s">
        <v>1569</v>
      </c>
      <c r="G20" s="41" t="s">
        <v>79</v>
      </c>
      <c r="H20" s="41" t="s">
        <v>1571</v>
      </c>
      <c r="I20" s="41" t="s">
        <v>69</v>
      </c>
    </row>
    <row r="21" spans="1:9" s="30" customFormat="1" ht="45" x14ac:dyDescent="0.25">
      <c r="A21" s="29" t="s">
        <v>17</v>
      </c>
      <c r="B21" s="40" t="s">
        <v>2461</v>
      </c>
      <c r="C21" s="29" t="s">
        <v>1520</v>
      </c>
      <c r="D21" s="29" t="s">
        <v>1554</v>
      </c>
      <c r="E21" s="29" t="s">
        <v>1549</v>
      </c>
      <c r="F21" s="41" t="s">
        <v>1555</v>
      </c>
      <c r="G21" s="41" t="s">
        <v>1556</v>
      </c>
      <c r="H21" s="41" t="s">
        <v>1557</v>
      </c>
      <c r="I21" s="41" t="s">
        <v>1558</v>
      </c>
    </row>
    <row r="22" spans="1:9" s="30" customFormat="1" ht="60" x14ac:dyDescent="0.25">
      <c r="A22" s="29" t="s">
        <v>17</v>
      </c>
      <c r="B22" s="40" t="s">
        <v>2461</v>
      </c>
      <c r="C22" s="29" t="s">
        <v>1520</v>
      </c>
      <c r="D22" s="29" t="s">
        <v>1554</v>
      </c>
      <c r="E22" s="29" t="s">
        <v>1559</v>
      </c>
      <c r="F22" s="41" t="s">
        <v>1560</v>
      </c>
      <c r="G22" s="41" t="s">
        <v>1561</v>
      </c>
      <c r="H22" s="41" t="s">
        <v>1557</v>
      </c>
      <c r="I22" s="41" t="s">
        <v>1562</v>
      </c>
    </row>
    <row r="23" spans="1:9" s="30" customFormat="1" ht="60" x14ac:dyDescent="0.25">
      <c r="A23" s="29"/>
      <c r="B23" s="40" t="s">
        <v>2461</v>
      </c>
      <c r="C23" s="29" t="s">
        <v>1520</v>
      </c>
      <c r="D23" s="29" t="s">
        <v>1554</v>
      </c>
      <c r="E23" s="29" t="s">
        <v>53</v>
      </c>
      <c r="F23" s="41" t="s">
        <v>54</v>
      </c>
      <c r="G23" s="41" t="s">
        <v>55</v>
      </c>
      <c r="H23" s="41" t="s">
        <v>56</v>
      </c>
      <c r="I23" s="41" t="s">
        <v>57</v>
      </c>
    </row>
    <row r="24" spans="1:9" s="30" customFormat="1" ht="60" x14ac:dyDescent="0.25">
      <c r="A24" s="29" t="s">
        <v>17</v>
      </c>
      <c r="B24" s="40" t="s">
        <v>2461</v>
      </c>
      <c r="C24" s="29" t="s">
        <v>1520</v>
      </c>
      <c r="D24" s="29" t="s">
        <v>1521</v>
      </c>
      <c r="E24" s="29" t="s">
        <v>1522</v>
      </c>
      <c r="F24" s="41" t="s">
        <v>1523</v>
      </c>
      <c r="G24" s="41" t="s">
        <v>1524</v>
      </c>
      <c r="H24" s="41" t="s">
        <v>1525</v>
      </c>
      <c r="I24" s="41" t="s">
        <v>1526</v>
      </c>
    </row>
    <row r="25" spans="1:9" s="30" customFormat="1" ht="75" x14ac:dyDescent="0.25">
      <c r="A25" s="29" t="s">
        <v>17</v>
      </c>
      <c r="B25" s="40" t="s">
        <v>2461</v>
      </c>
      <c r="C25" s="29" t="s">
        <v>1520</v>
      </c>
      <c r="D25" s="29" t="s">
        <v>1521</v>
      </c>
      <c r="E25" s="29" t="s">
        <v>1527</v>
      </c>
      <c r="F25" s="41" t="s">
        <v>1528</v>
      </c>
      <c r="G25" s="41" t="s">
        <v>1529</v>
      </c>
      <c r="H25" s="41" t="s">
        <v>1530</v>
      </c>
      <c r="I25" s="41" t="s">
        <v>1531</v>
      </c>
    </row>
    <row r="26" spans="1:9" s="30" customFormat="1" ht="60" x14ac:dyDescent="0.25">
      <c r="A26" s="29" t="s">
        <v>17</v>
      </c>
      <c r="B26" s="40" t="s">
        <v>2461</v>
      </c>
      <c r="C26" s="29" t="s">
        <v>1483</v>
      </c>
      <c r="D26" s="29" t="s">
        <v>1495</v>
      </c>
      <c r="E26" s="29" t="s">
        <v>1496</v>
      </c>
      <c r="F26" s="41" t="s">
        <v>1497</v>
      </c>
      <c r="G26" s="41" t="s">
        <v>1498</v>
      </c>
      <c r="H26" s="41" t="s">
        <v>1481</v>
      </c>
      <c r="I26" s="41" t="s">
        <v>1499</v>
      </c>
    </row>
    <row r="27" spans="1:9" s="30" customFormat="1" ht="45" x14ac:dyDescent="0.25">
      <c r="A27" s="29" t="s">
        <v>17</v>
      </c>
      <c r="B27" s="40" t="s">
        <v>2461</v>
      </c>
      <c r="C27" s="29" t="s">
        <v>1483</v>
      </c>
      <c r="D27" s="29" t="s">
        <v>1495</v>
      </c>
      <c r="E27" s="29" t="s">
        <v>71</v>
      </c>
      <c r="F27" s="41" t="s">
        <v>625</v>
      </c>
      <c r="G27" s="41" t="s">
        <v>626</v>
      </c>
      <c r="H27" s="41" t="s">
        <v>627</v>
      </c>
      <c r="I27" s="41" t="s">
        <v>1127</v>
      </c>
    </row>
    <row r="28" spans="1:9" s="30" customFormat="1" ht="60" x14ac:dyDescent="0.25">
      <c r="A28" s="29" t="s">
        <v>17</v>
      </c>
      <c r="B28" s="40" t="s">
        <v>2461</v>
      </c>
      <c r="C28" s="29" t="s">
        <v>1483</v>
      </c>
      <c r="D28" s="29" t="s">
        <v>1495</v>
      </c>
      <c r="E28" s="29" t="s">
        <v>1515</v>
      </c>
      <c r="F28" s="41" t="s">
        <v>1516</v>
      </c>
      <c r="G28" s="41" t="s">
        <v>1517</v>
      </c>
      <c r="H28" s="41" t="s">
        <v>1518</v>
      </c>
      <c r="I28" s="41" t="s">
        <v>1519</v>
      </c>
    </row>
    <row r="29" spans="1:9" s="30" customFormat="1" ht="60" x14ac:dyDescent="0.25">
      <c r="A29" s="29" t="s">
        <v>17</v>
      </c>
      <c r="B29" s="40" t="s">
        <v>2461</v>
      </c>
      <c r="C29" s="29" t="s">
        <v>1483</v>
      </c>
      <c r="D29" s="29" t="s">
        <v>1495</v>
      </c>
      <c r="E29" s="29" t="s">
        <v>1505</v>
      </c>
      <c r="F29" s="41" t="s">
        <v>1506</v>
      </c>
      <c r="G29" s="41" t="s">
        <v>1507</v>
      </c>
      <c r="H29" s="41" t="s">
        <v>1508</v>
      </c>
      <c r="I29" s="41" t="s">
        <v>1509</v>
      </c>
    </row>
    <row r="30" spans="1:9" s="30" customFormat="1" ht="45" x14ac:dyDescent="0.25">
      <c r="A30" s="29" t="s">
        <v>17</v>
      </c>
      <c r="B30" s="40" t="s">
        <v>2461</v>
      </c>
      <c r="C30" s="29" t="s">
        <v>1483</v>
      </c>
      <c r="D30" s="29" t="s">
        <v>1495</v>
      </c>
      <c r="E30" s="29" t="s">
        <v>1500</v>
      </c>
      <c r="F30" s="41" t="s">
        <v>1501</v>
      </c>
      <c r="G30" s="41" t="s">
        <v>1502</v>
      </c>
      <c r="H30" s="41" t="s">
        <v>1503</v>
      </c>
      <c r="I30" s="41" t="s">
        <v>1504</v>
      </c>
    </row>
    <row r="31" spans="1:9" s="30" customFormat="1" ht="45" x14ac:dyDescent="0.25">
      <c r="A31" s="29" t="s">
        <v>17</v>
      </c>
      <c r="B31" s="40" t="s">
        <v>2461</v>
      </c>
      <c r="C31" s="29" t="s">
        <v>1483</v>
      </c>
      <c r="D31" s="29" t="s">
        <v>1495</v>
      </c>
      <c r="E31" s="29" t="s">
        <v>1510</v>
      </c>
      <c r="F31" s="41" t="s">
        <v>1511</v>
      </c>
      <c r="G31" s="41" t="s">
        <v>1512</v>
      </c>
      <c r="H31" s="41" t="s">
        <v>1513</v>
      </c>
      <c r="I31" s="41" t="s">
        <v>1514</v>
      </c>
    </row>
    <row r="32" spans="1:9" s="30" customFormat="1" ht="30" x14ac:dyDescent="0.25">
      <c r="A32" s="29" t="s">
        <v>17</v>
      </c>
      <c r="B32" s="40" t="s">
        <v>2461</v>
      </c>
      <c r="C32" s="29" t="s">
        <v>1483</v>
      </c>
      <c r="D32" s="29" t="s">
        <v>1484</v>
      </c>
      <c r="E32" s="29" t="s">
        <v>70</v>
      </c>
      <c r="F32" s="41" t="s">
        <v>1488</v>
      </c>
      <c r="G32" s="41" t="s">
        <v>1489</v>
      </c>
      <c r="H32" s="41" t="s">
        <v>618</v>
      </c>
      <c r="I32" s="41" t="s">
        <v>1123</v>
      </c>
    </row>
    <row r="33" spans="1:9" s="30" customFormat="1" ht="30" x14ac:dyDescent="0.25">
      <c r="A33" s="29" t="s">
        <v>17</v>
      </c>
      <c r="B33" s="40" t="s">
        <v>2461</v>
      </c>
      <c r="C33" s="29" t="s">
        <v>1483</v>
      </c>
      <c r="D33" s="29" t="s">
        <v>1484</v>
      </c>
      <c r="E33" s="29" t="s">
        <v>1490</v>
      </c>
      <c r="F33" s="41" t="s">
        <v>1491</v>
      </c>
      <c r="G33" s="41" t="s">
        <v>1492</v>
      </c>
      <c r="H33" s="41" t="s">
        <v>1493</v>
      </c>
      <c r="I33" s="41" t="s">
        <v>1494</v>
      </c>
    </row>
    <row r="34" spans="1:9" s="30" customFormat="1" ht="60" x14ac:dyDescent="0.25">
      <c r="A34" s="29" t="s">
        <v>17</v>
      </c>
      <c r="B34" s="40" t="s">
        <v>2461</v>
      </c>
      <c r="C34" s="29" t="s">
        <v>1483</v>
      </c>
      <c r="D34" s="29" t="s">
        <v>1484</v>
      </c>
      <c r="E34" s="29" t="s">
        <v>45</v>
      </c>
      <c r="F34" s="41" t="s">
        <v>1485</v>
      </c>
      <c r="G34" s="41" t="s">
        <v>1486</v>
      </c>
      <c r="H34" s="41" t="s">
        <v>1481</v>
      </c>
      <c r="I34" s="41" t="s">
        <v>1487</v>
      </c>
    </row>
  </sheetData>
  <autoFilter ref="A4:I22">
    <sortState ref="A5:I34">
      <sortCondition ref="D4:D22"/>
    </sortState>
  </autoFilter>
  <mergeCells count="1">
    <mergeCell ref="A1:C1"/>
  </mergeCells>
  <pageMargins left="0.25" right="0.25" top="0.75" bottom="0.75" header="0.3" footer="0.3"/>
  <pageSetup paperSize="5" scale="47" fitToHeight="0" orientation="landscape" horizontalDpi="4294967293" vertic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30"/>
  <sheetViews>
    <sheetView zoomScale="90" zoomScaleNormal="90" workbookViewId="0">
      <pane ySplit="4" topLeftCell="A5" activePane="bottomLeft" state="frozen"/>
      <selection pane="bottomLeft" activeCell="B5" sqref="B5"/>
    </sheetView>
  </sheetViews>
  <sheetFormatPr defaultColWidth="9.140625" defaultRowHeight="15" x14ac:dyDescent="0.25"/>
  <cols>
    <col min="1" max="1" width="20.5703125" style="22" customWidth="1"/>
    <col min="2" max="2" width="28" style="22" customWidth="1"/>
    <col min="3" max="3" width="24" style="22" customWidth="1"/>
    <col min="4" max="4" width="24.140625" style="22" customWidth="1"/>
    <col min="5" max="5" width="25.140625" style="22" customWidth="1"/>
    <col min="6" max="6" width="58.5703125" style="24" customWidth="1"/>
    <col min="7" max="7" width="65.85546875" style="24" customWidth="1"/>
    <col min="8" max="8" width="30.85546875" style="24" customWidth="1"/>
    <col min="9" max="9" width="84.7109375" style="24" customWidth="1"/>
    <col min="10" max="16384" width="9.140625" style="24"/>
  </cols>
  <sheetData>
    <row r="1" spans="1:9" ht="23.25" x14ac:dyDescent="0.25">
      <c r="A1" s="108" t="s">
        <v>0</v>
      </c>
      <c r="B1" s="108"/>
      <c r="C1" s="108"/>
    </row>
    <row r="3" spans="1:9" x14ac:dyDescent="0.25">
      <c r="C3" s="22">
        <f>SUMPRODUCT(--(FREQUENCY(MATCH(C5:C30,C5:C30,0),ROW(C5:C30)-ROW(C5)+1)&gt;0))</f>
        <v>4</v>
      </c>
      <c r="D3" s="22">
        <f>SUMPRODUCT(--(FREQUENCY(MATCH(D5:D30,D5:D30,0),ROW(D5:D30)-ROW(D5)+1)&gt;0))</f>
        <v>9</v>
      </c>
      <c r="E3" s="22">
        <f>SUMPRODUCT(--(FREQUENCY(MATCH(E5:E30,E5:E30,0),ROW(E5:E30)-ROW(E5)+1)&gt;0))</f>
        <v>26</v>
      </c>
    </row>
    <row r="4" spans="1:9" s="39" customFormat="1" x14ac:dyDescent="0.25">
      <c r="A4" s="39" t="s">
        <v>1</v>
      </c>
      <c r="B4" s="39" t="s">
        <v>2</v>
      </c>
      <c r="C4" s="39" t="s">
        <v>3</v>
      </c>
      <c r="D4" s="39" t="s">
        <v>4</v>
      </c>
      <c r="E4" s="39" t="s">
        <v>5</v>
      </c>
      <c r="F4" s="39" t="s">
        <v>6</v>
      </c>
      <c r="G4" s="39" t="s">
        <v>7</v>
      </c>
      <c r="H4" s="39" t="s">
        <v>8</v>
      </c>
      <c r="I4" s="39" t="s">
        <v>9</v>
      </c>
    </row>
    <row r="5" spans="1:9" s="41" customFormat="1" ht="30" x14ac:dyDescent="0.25">
      <c r="A5" s="29" t="s">
        <v>18</v>
      </c>
      <c r="B5" s="29" t="s">
        <v>2460</v>
      </c>
      <c r="C5" s="29" t="s">
        <v>1483</v>
      </c>
      <c r="D5" s="29" t="s">
        <v>1484</v>
      </c>
      <c r="E5" s="29" t="s">
        <v>70</v>
      </c>
      <c r="F5" s="41" t="s">
        <v>1488</v>
      </c>
      <c r="G5" s="41" t="s">
        <v>1489</v>
      </c>
      <c r="H5" s="41" t="s">
        <v>618</v>
      </c>
      <c r="I5" s="41" t="s">
        <v>1123</v>
      </c>
    </row>
    <row r="6" spans="1:9" s="41" customFormat="1" ht="90" x14ac:dyDescent="0.25">
      <c r="A6" s="29" t="s">
        <v>18</v>
      </c>
      <c r="B6" s="29" t="s">
        <v>2460</v>
      </c>
      <c r="C6" s="29" t="s">
        <v>1483</v>
      </c>
      <c r="D6" s="29" t="s">
        <v>1495</v>
      </c>
      <c r="E6" s="29" t="s">
        <v>1496</v>
      </c>
      <c r="F6" s="41" t="s">
        <v>1497</v>
      </c>
      <c r="G6" s="41" t="s">
        <v>1498</v>
      </c>
      <c r="H6" s="41" t="s">
        <v>1481</v>
      </c>
      <c r="I6" s="41" t="s">
        <v>1499</v>
      </c>
    </row>
    <row r="7" spans="1:9" s="41" customFormat="1" ht="90" x14ac:dyDescent="0.25">
      <c r="A7" s="29" t="s">
        <v>18</v>
      </c>
      <c r="B7" s="29" t="s">
        <v>2460</v>
      </c>
      <c r="C7" s="29" t="s">
        <v>1483</v>
      </c>
      <c r="D7" s="29" t="s">
        <v>1495</v>
      </c>
      <c r="E7" s="29" t="s">
        <v>1646</v>
      </c>
      <c r="F7" s="41" t="s">
        <v>1647</v>
      </c>
      <c r="G7" s="41" t="s">
        <v>1648</v>
      </c>
      <c r="H7" s="41" t="s">
        <v>1649</v>
      </c>
      <c r="I7" s="41" t="s">
        <v>1650</v>
      </c>
    </row>
    <row r="8" spans="1:9" s="41" customFormat="1" ht="90" x14ac:dyDescent="0.25">
      <c r="A8" s="29" t="s">
        <v>18</v>
      </c>
      <c r="B8" s="29" t="s">
        <v>2460</v>
      </c>
      <c r="C8" s="29" t="s">
        <v>1483</v>
      </c>
      <c r="D8" s="29" t="s">
        <v>1495</v>
      </c>
      <c r="E8" s="29" t="s">
        <v>1645</v>
      </c>
      <c r="F8" s="41" t="s">
        <v>1516</v>
      </c>
      <c r="G8" s="41" t="s">
        <v>1517</v>
      </c>
      <c r="H8" s="41" t="s">
        <v>1518</v>
      </c>
      <c r="I8" s="41" t="s">
        <v>1519</v>
      </c>
    </row>
    <row r="9" spans="1:9" s="41" customFormat="1" ht="90" x14ac:dyDescent="0.25">
      <c r="A9" s="29" t="s">
        <v>18</v>
      </c>
      <c r="B9" s="29" t="s">
        <v>2460</v>
      </c>
      <c r="C9" s="29" t="s">
        <v>1483</v>
      </c>
      <c r="D9" s="29" t="s">
        <v>1484</v>
      </c>
      <c r="E9" s="29" t="s">
        <v>1490</v>
      </c>
      <c r="F9" s="41" t="s">
        <v>1491</v>
      </c>
      <c r="G9" s="41" t="s">
        <v>1492</v>
      </c>
      <c r="H9" s="41" t="s">
        <v>1493</v>
      </c>
      <c r="I9" s="41" t="s">
        <v>1494</v>
      </c>
    </row>
    <row r="10" spans="1:9" s="41" customFormat="1" ht="45" x14ac:dyDescent="0.25">
      <c r="A10" s="29" t="s">
        <v>18</v>
      </c>
      <c r="B10" s="29" t="s">
        <v>2460</v>
      </c>
      <c r="C10" s="29" t="s">
        <v>1483</v>
      </c>
      <c r="D10" s="29" t="s">
        <v>1495</v>
      </c>
      <c r="E10" s="29" t="s">
        <v>1500</v>
      </c>
      <c r="F10" s="41" t="s">
        <v>1501</v>
      </c>
      <c r="G10" s="41" t="s">
        <v>1644</v>
      </c>
      <c r="H10" s="41" t="s">
        <v>1503</v>
      </c>
      <c r="I10" s="41" t="s">
        <v>1504</v>
      </c>
    </row>
    <row r="11" spans="1:9" s="41" customFormat="1" ht="75" x14ac:dyDescent="0.25">
      <c r="A11" s="29" t="s">
        <v>18</v>
      </c>
      <c r="B11" s="29" t="s">
        <v>2460</v>
      </c>
      <c r="C11" s="29" t="s">
        <v>1483</v>
      </c>
      <c r="D11" s="29" t="s">
        <v>1484</v>
      </c>
      <c r="E11" s="29" t="s">
        <v>45</v>
      </c>
      <c r="F11" s="41" t="s">
        <v>1643</v>
      </c>
      <c r="G11" s="41" t="s">
        <v>1486</v>
      </c>
      <c r="H11" s="41" t="s">
        <v>1481</v>
      </c>
      <c r="I11" s="41" t="s">
        <v>1487</v>
      </c>
    </row>
    <row r="12" spans="1:9" s="41" customFormat="1" ht="30" x14ac:dyDescent="0.25">
      <c r="A12" s="29" t="s">
        <v>18</v>
      </c>
      <c r="B12" s="29" t="s">
        <v>2460</v>
      </c>
      <c r="C12" s="29" t="s">
        <v>1625</v>
      </c>
      <c r="D12" s="29" t="s">
        <v>644</v>
      </c>
      <c r="E12" s="29" t="s">
        <v>1640</v>
      </c>
      <c r="F12" s="41" t="s">
        <v>1641</v>
      </c>
      <c r="G12" s="41" t="s">
        <v>657</v>
      </c>
      <c r="H12" s="41" t="s">
        <v>637</v>
      </c>
      <c r="I12" s="41" t="s">
        <v>1642</v>
      </c>
    </row>
    <row r="13" spans="1:9" s="41" customFormat="1" ht="45" x14ac:dyDescent="0.25">
      <c r="A13" s="29" t="s">
        <v>18</v>
      </c>
      <c r="B13" s="29" t="s">
        <v>2460</v>
      </c>
      <c r="C13" s="29" t="s">
        <v>1625</v>
      </c>
      <c r="D13" s="29" t="s">
        <v>1626</v>
      </c>
      <c r="E13" s="29" t="s">
        <v>1627</v>
      </c>
      <c r="F13" s="41" t="s">
        <v>1628</v>
      </c>
      <c r="G13" s="41" t="s">
        <v>1629</v>
      </c>
      <c r="H13" s="41" t="s">
        <v>62</v>
      </c>
      <c r="I13" s="41" t="s">
        <v>1630</v>
      </c>
    </row>
    <row r="14" spans="1:9" s="41" customFormat="1" ht="45" x14ac:dyDescent="0.25">
      <c r="A14" s="29" t="s">
        <v>18</v>
      </c>
      <c r="B14" s="29" t="s">
        <v>2460</v>
      </c>
      <c r="C14" s="29" t="s">
        <v>1625</v>
      </c>
      <c r="D14" s="29" t="s">
        <v>1626</v>
      </c>
      <c r="E14" s="29" t="s">
        <v>2046</v>
      </c>
      <c r="F14" s="41" t="s">
        <v>1632</v>
      </c>
      <c r="G14" s="41" t="s">
        <v>1633</v>
      </c>
      <c r="H14" s="41" t="s">
        <v>1634</v>
      </c>
      <c r="I14" s="41" t="s">
        <v>1635</v>
      </c>
    </row>
    <row r="15" spans="1:9" s="41" customFormat="1" ht="45" x14ac:dyDescent="0.25">
      <c r="A15" s="29" t="s">
        <v>18</v>
      </c>
      <c r="B15" s="29" t="s">
        <v>2460</v>
      </c>
      <c r="C15" s="29" t="s">
        <v>1625</v>
      </c>
      <c r="D15" s="29" t="s">
        <v>1626</v>
      </c>
      <c r="E15" s="29" t="s">
        <v>1465</v>
      </c>
      <c r="F15" s="41" t="s">
        <v>1120</v>
      </c>
      <c r="G15" s="41" t="s">
        <v>1466</v>
      </c>
      <c r="H15" s="41" t="s">
        <v>612</v>
      </c>
      <c r="I15" s="41" t="s">
        <v>1467</v>
      </c>
    </row>
    <row r="16" spans="1:9" s="41" customFormat="1" ht="30" x14ac:dyDescent="0.25">
      <c r="A16" s="29" t="s">
        <v>18</v>
      </c>
      <c r="B16" s="29" t="s">
        <v>2460</v>
      </c>
      <c r="C16" s="29" t="s">
        <v>1625</v>
      </c>
      <c r="D16" s="29" t="s">
        <v>644</v>
      </c>
      <c r="E16" s="29" t="s">
        <v>1636</v>
      </c>
      <c r="F16" s="41" t="s">
        <v>1637</v>
      </c>
      <c r="G16" s="41" t="s">
        <v>1638</v>
      </c>
      <c r="H16" s="41" t="s">
        <v>746</v>
      </c>
      <c r="I16" s="41" t="s">
        <v>1639</v>
      </c>
    </row>
    <row r="17" spans="1:9" s="41" customFormat="1" ht="45" x14ac:dyDescent="0.25">
      <c r="A17" s="29" t="s">
        <v>18</v>
      </c>
      <c r="B17" s="29" t="s">
        <v>2460</v>
      </c>
      <c r="C17" s="29" t="s">
        <v>1573</v>
      </c>
      <c r="D17" s="29" t="s">
        <v>1585</v>
      </c>
      <c r="E17" s="29" t="s">
        <v>1596</v>
      </c>
      <c r="F17" s="41" t="s">
        <v>1597</v>
      </c>
      <c r="G17" s="41" t="s">
        <v>1598</v>
      </c>
      <c r="H17" s="41" t="s">
        <v>1599</v>
      </c>
      <c r="I17" s="41" t="s">
        <v>1600</v>
      </c>
    </row>
    <row r="18" spans="1:9" s="41" customFormat="1" ht="45" x14ac:dyDescent="0.25">
      <c r="A18" s="29" t="s">
        <v>18</v>
      </c>
      <c r="B18" s="29" t="s">
        <v>2460</v>
      </c>
      <c r="C18" s="29" t="s">
        <v>1573</v>
      </c>
      <c r="D18" s="29" t="s">
        <v>1606</v>
      </c>
      <c r="E18" s="29" t="s">
        <v>1612</v>
      </c>
      <c r="F18" s="41" t="s">
        <v>1613</v>
      </c>
      <c r="G18" s="41" t="s">
        <v>1614</v>
      </c>
      <c r="H18" s="41" t="s">
        <v>1615</v>
      </c>
      <c r="I18" s="41" t="s">
        <v>1614</v>
      </c>
    </row>
    <row r="19" spans="1:9" s="41" customFormat="1" ht="90" x14ac:dyDescent="0.25">
      <c r="A19" s="29" t="s">
        <v>18</v>
      </c>
      <c r="B19" s="29" t="s">
        <v>2460</v>
      </c>
      <c r="C19" s="29" t="s">
        <v>1573</v>
      </c>
      <c r="D19" s="29" t="s">
        <v>1585</v>
      </c>
      <c r="E19" s="29" t="s">
        <v>1601</v>
      </c>
      <c r="F19" s="41" t="s">
        <v>1602</v>
      </c>
      <c r="G19" s="41" t="s">
        <v>1603</v>
      </c>
      <c r="H19" s="41" t="s">
        <v>1604</v>
      </c>
      <c r="I19" s="41" t="s">
        <v>1605</v>
      </c>
    </row>
    <row r="20" spans="1:9" s="41" customFormat="1" ht="45" x14ac:dyDescent="0.25">
      <c r="A20" s="29" t="s">
        <v>18</v>
      </c>
      <c r="B20" s="29" t="s">
        <v>2460</v>
      </c>
      <c r="C20" s="29" t="s">
        <v>1573</v>
      </c>
      <c r="D20" s="29" t="s">
        <v>1606</v>
      </c>
      <c r="E20" s="29" t="s">
        <v>1621</v>
      </c>
      <c r="F20" s="41" t="s">
        <v>1622</v>
      </c>
      <c r="G20" s="41" t="s">
        <v>1623</v>
      </c>
      <c r="H20" s="41" t="s">
        <v>1624</v>
      </c>
      <c r="I20" s="41" t="s">
        <v>1623</v>
      </c>
    </row>
    <row r="21" spans="1:9" s="41" customFormat="1" ht="75" x14ac:dyDescent="0.25">
      <c r="A21" s="29" t="s">
        <v>18</v>
      </c>
      <c r="B21" s="29" t="s">
        <v>2460</v>
      </c>
      <c r="C21" s="29" t="s">
        <v>1573</v>
      </c>
      <c r="D21" s="29" t="s">
        <v>1585</v>
      </c>
      <c r="E21" s="29" t="s">
        <v>1591</v>
      </c>
      <c r="F21" s="41" t="s">
        <v>1592</v>
      </c>
      <c r="G21" s="41" t="s">
        <v>1593</v>
      </c>
      <c r="H21" s="41" t="s">
        <v>1594</v>
      </c>
      <c r="I21" s="41" t="s">
        <v>1595</v>
      </c>
    </row>
    <row r="22" spans="1:9" s="41" customFormat="1" ht="75" x14ac:dyDescent="0.25">
      <c r="A22" s="29" t="s">
        <v>18</v>
      </c>
      <c r="B22" s="29" t="s">
        <v>2460</v>
      </c>
      <c r="C22" s="29" t="s">
        <v>1573</v>
      </c>
      <c r="D22" s="29" t="s">
        <v>1606</v>
      </c>
      <c r="E22" s="29" t="s">
        <v>1607</v>
      </c>
      <c r="F22" s="41" t="s">
        <v>1608</v>
      </c>
      <c r="G22" s="41" t="s">
        <v>1609</v>
      </c>
      <c r="H22" s="41" t="s">
        <v>1610</v>
      </c>
      <c r="I22" s="41" t="s">
        <v>1611</v>
      </c>
    </row>
    <row r="23" spans="1:9" s="41" customFormat="1" ht="60" x14ac:dyDescent="0.25">
      <c r="A23" s="29" t="s">
        <v>18</v>
      </c>
      <c r="B23" s="29" t="s">
        <v>2460</v>
      </c>
      <c r="C23" s="29" t="s">
        <v>1573</v>
      </c>
      <c r="D23" s="29" t="s">
        <v>1574</v>
      </c>
      <c r="E23" s="29" t="s">
        <v>2047</v>
      </c>
      <c r="F23" s="41" t="s">
        <v>1581</v>
      </c>
      <c r="G23" s="41" t="s">
        <v>1582</v>
      </c>
      <c r="H23" s="41" t="s">
        <v>1583</v>
      </c>
      <c r="I23" s="41" t="s">
        <v>1584</v>
      </c>
    </row>
    <row r="24" spans="1:9" s="41" customFormat="1" ht="75" x14ac:dyDescent="0.25">
      <c r="A24" s="29" t="s">
        <v>18</v>
      </c>
      <c r="B24" s="29" t="s">
        <v>2460</v>
      </c>
      <c r="C24" s="29" t="s">
        <v>1573</v>
      </c>
      <c r="D24" s="29" t="s">
        <v>1585</v>
      </c>
      <c r="E24" s="29" t="s">
        <v>1586</v>
      </c>
      <c r="F24" s="41" t="s">
        <v>1587</v>
      </c>
      <c r="G24" s="41" t="s">
        <v>1588</v>
      </c>
      <c r="H24" s="41" t="s">
        <v>1589</v>
      </c>
      <c r="I24" s="41" t="s">
        <v>1590</v>
      </c>
    </row>
    <row r="25" spans="1:9" s="41" customFormat="1" ht="75" x14ac:dyDescent="0.25">
      <c r="A25" s="29" t="s">
        <v>18</v>
      </c>
      <c r="B25" s="29" t="s">
        <v>2460</v>
      </c>
      <c r="C25" s="29" t="s">
        <v>1573</v>
      </c>
      <c r="D25" s="29" t="s">
        <v>1574</v>
      </c>
      <c r="E25" s="29" t="s">
        <v>1575</v>
      </c>
      <c r="F25" s="41" t="s">
        <v>1576</v>
      </c>
      <c r="G25" s="41" t="s">
        <v>1577</v>
      </c>
      <c r="H25" s="41" t="s">
        <v>1578</v>
      </c>
      <c r="I25" s="41" t="s">
        <v>1579</v>
      </c>
    </row>
    <row r="26" spans="1:9" s="41" customFormat="1" ht="60" x14ac:dyDescent="0.25">
      <c r="A26" s="29" t="s">
        <v>18</v>
      </c>
      <c r="B26" s="29" t="s">
        <v>2460</v>
      </c>
      <c r="C26" s="29" t="s">
        <v>1573</v>
      </c>
      <c r="D26" s="29" t="s">
        <v>1606</v>
      </c>
      <c r="E26" s="29" t="s">
        <v>1616</v>
      </c>
      <c r="F26" s="41" t="s">
        <v>1617</v>
      </c>
      <c r="G26" s="41" t="s">
        <v>1618</v>
      </c>
      <c r="H26" s="41" t="s">
        <v>1619</v>
      </c>
      <c r="I26" s="41" t="s">
        <v>1620</v>
      </c>
    </row>
    <row r="27" spans="1:9" s="41" customFormat="1" ht="60" x14ac:dyDescent="0.25">
      <c r="A27" s="29" t="s">
        <v>18</v>
      </c>
      <c r="B27" s="29" t="s">
        <v>2460</v>
      </c>
      <c r="C27" s="29" t="s">
        <v>63</v>
      </c>
      <c r="D27" s="29" t="s">
        <v>1563</v>
      </c>
      <c r="E27" s="29" t="s">
        <v>1564</v>
      </c>
      <c r="F27" s="41" t="s">
        <v>77</v>
      </c>
      <c r="G27" s="41" t="s">
        <v>64</v>
      </c>
      <c r="H27" s="41" t="s">
        <v>65</v>
      </c>
      <c r="I27" s="41" t="s">
        <v>66</v>
      </c>
    </row>
    <row r="28" spans="1:9" s="41" customFormat="1" ht="60" x14ac:dyDescent="0.25">
      <c r="A28" s="29" t="s">
        <v>18</v>
      </c>
      <c r="B28" s="29" t="s">
        <v>2460</v>
      </c>
      <c r="C28" s="29" t="s">
        <v>63</v>
      </c>
      <c r="D28" s="29" t="s">
        <v>1567</v>
      </c>
      <c r="E28" s="29" t="s">
        <v>1568</v>
      </c>
      <c r="F28" s="41" t="s">
        <v>1569</v>
      </c>
      <c r="G28" s="41" t="s">
        <v>1570</v>
      </c>
      <c r="H28" s="41" t="s">
        <v>1571</v>
      </c>
      <c r="I28" s="41" t="s">
        <v>68</v>
      </c>
    </row>
    <row r="29" spans="1:9" s="41" customFormat="1" ht="60" x14ac:dyDescent="0.25">
      <c r="A29" s="29" t="s">
        <v>18</v>
      </c>
      <c r="B29" s="29" t="s">
        <v>2460</v>
      </c>
      <c r="C29" s="29" t="s">
        <v>63</v>
      </c>
      <c r="D29" s="29" t="s">
        <v>1567</v>
      </c>
      <c r="E29" s="29" t="s">
        <v>1572</v>
      </c>
      <c r="F29" s="41" t="s">
        <v>1569</v>
      </c>
      <c r="G29" s="41" t="s">
        <v>79</v>
      </c>
      <c r="H29" s="41" t="s">
        <v>1571</v>
      </c>
      <c r="I29" s="41" t="s">
        <v>69</v>
      </c>
    </row>
    <row r="30" spans="1:9" s="41" customFormat="1" ht="30" x14ac:dyDescent="0.25">
      <c r="A30" s="29" t="s">
        <v>18</v>
      </c>
      <c r="B30" s="29" t="s">
        <v>2460</v>
      </c>
      <c r="C30" s="29" t="s">
        <v>63</v>
      </c>
      <c r="D30" s="29" t="s">
        <v>1563</v>
      </c>
      <c r="E30" s="29" t="s">
        <v>1565</v>
      </c>
      <c r="F30" s="41" t="s">
        <v>1651</v>
      </c>
      <c r="G30" s="41" t="s">
        <v>67</v>
      </c>
      <c r="H30" s="41" t="s">
        <v>65</v>
      </c>
      <c r="I30" s="41" t="s">
        <v>78</v>
      </c>
    </row>
  </sheetData>
  <autoFilter ref="A4:I41">
    <sortState ref="A5:I30">
      <sortCondition ref="C4:C41"/>
    </sortState>
  </autoFilter>
  <mergeCells count="1">
    <mergeCell ref="A1:C1"/>
  </mergeCells>
  <pageMargins left="0.25" right="0.25" top="0.75" bottom="0.75" header="0.3" footer="0.3"/>
  <pageSetup paperSize="5" scale="47" fitToHeight="0" orientation="landscape"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CR51"/>
  <sheetViews>
    <sheetView zoomScale="90" zoomScaleNormal="90" workbookViewId="0">
      <pane ySplit="4" topLeftCell="A9" activePane="bottomLeft" state="frozen"/>
      <selection pane="bottomLeft" activeCell="C15" sqref="C15"/>
    </sheetView>
  </sheetViews>
  <sheetFormatPr defaultColWidth="9.140625" defaultRowHeight="15" x14ac:dyDescent="0.25"/>
  <cols>
    <col min="1" max="1" width="20.5703125" style="22" customWidth="1"/>
    <col min="2" max="2" width="28" style="22" customWidth="1"/>
    <col min="3" max="3" width="24" style="22" customWidth="1"/>
    <col min="4" max="4" width="24.140625" style="22" customWidth="1"/>
    <col min="5" max="5" width="25.140625" style="22" customWidth="1"/>
    <col min="6" max="6" width="58.5703125" style="52" customWidth="1"/>
    <col min="7" max="7" width="65.85546875" style="52" customWidth="1"/>
    <col min="8" max="8" width="30.85546875" style="52" customWidth="1"/>
    <col min="9" max="9" width="84.7109375" style="52" customWidth="1"/>
    <col min="10" max="16384" width="9.140625" style="24"/>
  </cols>
  <sheetData>
    <row r="1" spans="1:9" ht="23.25" x14ac:dyDescent="0.25">
      <c r="A1" s="108" t="s">
        <v>0</v>
      </c>
      <c r="B1" s="108"/>
      <c r="C1" s="108"/>
    </row>
    <row r="3" spans="1:9" x14ac:dyDescent="0.25">
      <c r="C3" s="22">
        <f>SUMPRODUCT(--(FREQUENCY(MATCH(C5:C36,C5:C36,0),ROW(C5:C36)-ROW(C5)+1)&gt;0))</f>
        <v>4</v>
      </c>
      <c r="D3" s="22">
        <f>SUMPRODUCT(--(FREQUENCY(MATCH(D5:D36,D5:D36,0),ROW(D5:D36)-ROW(D5)+1)&gt;0))</f>
        <v>10</v>
      </c>
      <c r="E3" s="22">
        <f>SUMPRODUCT(--(FREQUENCY(MATCH(E5:E36,E5:E36,0),ROW(E5:E36)-ROW(E5)+1)&gt;0))</f>
        <v>32</v>
      </c>
    </row>
    <row r="4" spans="1:9" s="39" customFormat="1" x14ac:dyDescent="0.25">
      <c r="A4" s="39" t="s">
        <v>1</v>
      </c>
      <c r="B4" s="39" t="s">
        <v>2</v>
      </c>
      <c r="C4" s="39" t="s">
        <v>3</v>
      </c>
      <c r="D4" s="39" t="s">
        <v>4</v>
      </c>
      <c r="E4" s="39" t="s">
        <v>5</v>
      </c>
      <c r="F4" s="53" t="s">
        <v>6</v>
      </c>
      <c r="G4" s="39" t="s">
        <v>7</v>
      </c>
      <c r="H4" s="39" t="s">
        <v>8</v>
      </c>
      <c r="I4" s="39" t="s">
        <v>9</v>
      </c>
    </row>
    <row r="5" spans="1:9" s="50" customFormat="1" ht="60" x14ac:dyDescent="0.25">
      <c r="A5" s="49" t="s">
        <v>264</v>
      </c>
      <c r="B5" s="49" t="s">
        <v>266</v>
      </c>
      <c r="C5" s="49" t="s">
        <v>267</v>
      </c>
      <c r="D5" s="49" t="s">
        <v>268</v>
      </c>
      <c r="E5" s="49" t="s">
        <v>268</v>
      </c>
      <c r="F5" s="54" t="s">
        <v>269</v>
      </c>
      <c r="G5" s="54" t="s">
        <v>270</v>
      </c>
      <c r="H5" s="54" t="s">
        <v>271</v>
      </c>
      <c r="I5" s="54" t="s">
        <v>272</v>
      </c>
    </row>
    <row r="6" spans="1:9" s="50" customFormat="1" ht="60" x14ac:dyDescent="0.25">
      <c r="A6" s="49" t="s">
        <v>264</v>
      </c>
      <c r="B6" s="49" t="s">
        <v>266</v>
      </c>
      <c r="C6" s="49" t="s">
        <v>267</v>
      </c>
      <c r="D6" s="49" t="s">
        <v>268</v>
      </c>
      <c r="E6" s="49" t="s">
        <v>277</v>
      </c>
      <c r="F6" s="54" t="s">
        <v>273</v>
      </c>
      <c r="G6" s="54" t="s">
        <v>274</v>
      </c>
      <c r="H6" s="54" t="s">
        <v>275</v>
      </c>
      <c r="I6" s="54" t="s">
        <v>276</v>
      </c>
    </row>
    <row r="7" spans="1:9" s="50" customFormat="1" ht="60" x14ac:dyDescent="0.25">
      <c r="A7" s="49" t="s">
        <v>264</v>
      </c>
      <c r="B7" s="49" t="s">
        <v>266</v>
      </c>
      <c r="C7" s="49" t="s">
        <v>267</v>
      </c>
      <c r="D7" s="49" t="s">
        <v>282</v>
      </c>
      <c r="E7" s="49" t="s">
        <v>283</v>
      </c>
      <c r="F7" s="54" t="s">
        <v>278</v>
      </c>
      <c r="G7" s="54" t="s">
        <v>279</v>
      </c>
      <c r="H7" s="54" t="s">
        <v>280</v>
      </c>
      <c r="I7" s="54" t="s">
        <v>281</v>
      </c>
    </row>
    <row r="8" spans="1:9" s="50" customFormat="1" ht="45" x14ac:dyDescent="0.25">
      <c r="A8" s="49" t="s">
        <v>264</v>
      </c>
      <c r="B8" s="49" t="s">
        <v>266</v>
      </c>
      <c r="C8" s="49" t="s">
        <v>267</v>
      </c>
      <c r="D8" s="49" t="s">
        <v>282</v>
      </c>
      <c r="E8" s="49" t="s">
        <v>288</v>
      </c>
      <c r="F8" s="54" t="s">
        <v>284</v>
      </c>
      <c r="G8" s="54" t="s">
        <v>285</v>
      </c>
      <c r="H8" s="54" t="s">
        <v>286</v>
      </c>
      <c r="I8" s="54" t="s">
        <v>287</v>
      </c>
    </row>
    <row r="9" spans="1:9" s="50" customFormat="1" ht="90" x14ac:dyDescent="0.25">
      <c r="A9" s="49" t="s">
        <v>264</v>
      </c>
      <c r="B9" s="49" t="s">
        <v>266</v>
      </c>
      <c r="C9" s="49" t="s">
        <v>267</v>
      </c>
      <c r="D9" s="49" t="s">
        <v>282</v>
      </c>
      <c r="E9" s="49" t="s">
        <v>293</v>
      </c>
      <c r="F9" s="54" t="s">
        <v>289</v>
      </c>
      <c r="G9" s="54" t="s">
        <v>290</v>
      </c>
      <c r="H9" s="54" t="s">
        <v>291</v>
      </c>
      <c r="I9" s="54" t="s">
        <v>292</v>
      </c>
    </row>
    <row r="10" spans="1:9" s="50" customFormat="1" ht="45" x14ac:dyDescent="0.25">
      <c r="A10" s="49" t="s">
        <v>264</v>
      </c>
      <c r="B10" s="49" t="s">
        <v>266</v>
      </c>
      <c r="C10" s="49" t="s">
        <v>267</v>
      </c>
      <c r="D10" s="49" t="s">
        <v>282</v>
      </c>
      <c r="E10" s="49" t="s">
        <v>298</v>
      </c>
      <c r="F10" s="54" t="s">
        <v>294</v>
      </c>
      <c r="G10" s="54" t="s">
        <v>295</v>
      </c>
      <c r="H10" s="54" t="s">
        <v>296</v>
      </c>
      <c r="I10" s="54" t="s">
        <v>297</v>
      </c>
    </row>
    <row r="11" spans="1:9" s="50" customFormat="1" ht="60" x14ac:dyDescent="0.25">
      <c r="A11" s="49" t="s">
        <v>264</v>
      </c>
      <c r="B11" s="49" t="s">
        <v>266</v>
      </c>
      <c r="C11" s="49" t="s">
        <v>267</v>
      </c>
      <c r="D11" s="49" t="s">
        <v>282</v>
      </c>
      <c r="E11" s="49" t="s">
        <v>303</v>
      </c>
      <c r="F11" s="54" t="s">
        <v>299</v>
      </c>
      <c r="G11" s="54" t="s">
        <v>300</v>
      </c>
      <c r="H11" s="54" t="s">
        <v>301</v>
      </c>
      <c r="I11" s="54" t="s">
        <v>302</v>
      </c>
    </row>
    <row r="12" spans="1:9" s="50" customFormat="1" ht="45" x14ac:dyDescent="0.25">
      <c r="A12" s="49" t="s">
        <v>264</v>
      </c>
      <c r="B12" s="49" t="s">
        <v>266</v>
      </c>
      <c r="C12" s="49" t="s">
        <v>304</v>
      </c>
      <c r="D12" s="49" t="s">
        <v>309</v>
      </c>
      <c r="E12" s="49" t="s">
        <v>310</v>
      </c>
      <c r="F12" s="54" t="s">
        <v>305</v>
      </c>
      <c r="G12" s="54" t="s">
        <v>306</v>
      </c>
      <c r="H12" s="54" t="s">
        <v>307</v>
      </c>
      <c r="I12" s="54" t="s">
        <v>308</v>
      </c>
    </row>
    <row r="13" spans="1:9" s="50" customFormat="1" ht="60" x14ac:dyDescent="0.25">
      <c r="A13" s="49" t="s">
        <v>264</v>
      </c>
      <c r="B13" s="49" t="s">
        <v>266</v>
      </c>
      <c r="C13" s="49" t="s">
        <v>304</v>
      </c>
      <c r="D13" s="49" t="s">
        <v>309</v>
      </c>
      <c r="E13" s="49" t="s">
        <v>72</v>
      </c>
      <c r="F13" s="54" t="s">
        <v>311</v>
      </c>
      <c r="G13" s="54" t="s">
        <v>312</v>
      </c>
      <c r="H13" s="54" t="s">
        <v>307</v>
      </c>
      <c r="I13" s="54" t="s">
        <v>313</v>
      </c>
    </row>
    <row r="14" spans="1:9" s="50" customFormat="1" ht="60" x14ac:dyDescent="0.25">
      <c r="A14" s="49" t="s">
        <v>264</v>
      </c>
      <c r="B14" s="49" t="s">
        <v>266</v>
      </c>
      <c r="C14" s="49" t="s">
        <v>304</v>
      </c>
      <c r="D14" s="49" t="s">
        <v>309</v>
      </c>
      <c r="E14" s="49" t="s">
        <v>317</v>
      </c>
      <c r="F14" s="54" t="s">
        <v>314</v>
      </c>
      <c r="G14" s="54" t="s">
        <v>315</v>
      </c>
      <c r="H14" s="54" t="s">
        <v>307</v>
      </c>
      <c r="I14" s="54" t="s">
        <v>316</v>
      </c>
    </row>
    <row r="15" spans="1:9" s="50" customFormat="1" ht="60" x14ac:dyDescent="0.25">
      <c r="A15" s="49" t="s">
        <v>264</v>
      </c>
      <c r="B15" s="49" t="s">
        <v>266</v>
      </c>
      <c r="C15" s="49" t="s">
        <v>304</v>
      </c>
      <c r="D15" s="49" t="s">
        <v>309</v>
      </c>
      <c r="E15" s="49" t="s">
        <v>322</v>
      </c>
      <c r="F15" s="54" t="s">
        <v>318</v>
      </c>
      <c r="G15" s="54" t="s">
        <v>319</v>
      </c>
      <c r="H15" s="54" t="s">
        <v>320</v>
      </c>
      <c r="I15" s="54" t="s">
        <v>321</v>
      </c>
    </row>
    <row r="16" spans="1:9" s="50" customFormat="1" ht="75" x14ac:dyDescent="0.25">
      <c r="A16" s="49" t="s">
        <v>264</v>
      </c>
      <c r="B16" s="49" t="s">
        <v>266</v>
      </c>
      <c r="C16" s="49" t="s">
        <v>304</v>
      </c>
      <c r="D16" s="49" t="s">
        <v>327</v>
      </c>
      <c r="E16" s="49" t="s">
        <v>328</v>
      </c>
      <c r="F16" s="54" t="s">
        <v>323</v>
      </c>
      <c r="G16" s="54" t="s">
        <v>324</v>
      </c>
      <c r="H16" s="54" t="s">
        <v>325</v>
      </c>
      <c r="I16" s="54" t="s">
        <v>326</v>
      </c>
    </row>
    <row r="17" spans="1:96" s="50" customFormat="1" ht="105" x14ac:dyDescent="0.25">
      <c r="A17" s="49" t="s">
        <v>264</v>
      </c>
      <c r="B17" s="49" t="s">
        <v>266</v>
      </c>
      <c r="C17" s="49" t="s">
        <v>304</v>
      </c>
      <c r="D17" s="49" t="s">
        <v>327</v>
      </c>
      <c r="E17" s="49" t="s">
        <v>333</v>
      </c>
      <c r="F17" s="54" t="s">
        <v>329</v>
      </c>
      <c r="G17" s="54" t="s">
        <v>330</v>
      </c>
      <c r="H17" s="54" t="s">
        <v>331</v>
      </c>
      <c r="I17" s="54" t="s">
        <v>332</v>
      </c>
    </row>
    <row r="18" spans="1:96" s="50" customFormat="1" ht="60" x14ac:dyDescent="0.25">
      <c r="A18" s="49" t="s">
        <v>264</v>
      </c>
      <c r="B18" s="49" t="s">
        <v>266</v>
      </c>
      <c r="C18" s="49" t="s">
        <v>304</v>
      </c>
      <c r="D18" s="49" t="s">
        <v>327</v>
      </c>
      <c r="E18" s="49" t="s">
        <v>338</v>
      </c>
      <c r="F18" s="54" t="s">
        <v>334</v>
      </c>
      <c r="G18" s="54" t="s">
        <v>335</v>
      </c>
      <c r="H18" s="54" t="s">
        <v>336</v>
      </c>
      <c r="I18" s="54" t="s">
        <v>337</v>
      </c>
    </row>
    <row r="19" spans="1:96" s="50" customFormat="1" ht="30" x14ac:dyDescent="0.25">
      <c r="A19" s="49" t="s">
        <v>264</v>
      </c>
      <c r="B19" s="49" t="s">
        <v>266</v>
      </c>
      <c r="C19" s="49" t="s">
        <v>304</v>
      </c>
      <c r="D19" s="49" t="s">
        <v>343</v>
      </c>
      <c r="E19" s="49" t="s">
        <v>344</v>
      </c>
      <c r="F19" s="54" t="s">
        <v>339</v>
      </c>
      <c r="G19" s="54" t="s">
        <v>340</v>
      </c>
      <c r="H19" s="54" t="s">
        <v>341</v>
      </c>
      <c r="I19" s="54" t="s">
        <v>342</v>
      </c>
    </row>
    <row r="20" spans="1:96" s="50" customFormat="1" ht="45" x14ac:dyDescent="0.25">
      <c r="A20" s="49" t="s">
        <v>264</v>
      </c>
      <c r="B20" s="49" t="s">
        <v>266</v>
      </c>
      <c r="C20" s="49" t="s">
        <v>304</v>
      </c>
      <c r="D20" s="49" t="s">
        <v>343</v>
      </c>
      <c r="E20" s="49" t="s">
        <v>347</v>
      </c>
      <c r="F20" s="54" t="s">
        <v>345</v>
      </c>
      <c r="G20" s="54" t="s">
        <v>416</v>
      </c>
      <c r="H20" s="54" t="s">
        <v>62</v>
      </c>
      <c r="I20" s="54" t="s">
        <v>346</v>
      </c>
    </row>
    <row r="21" spans="1:96" s="50" customFormat="1" ht="60" x14ac:dyDescent="0.25">
      <c r="A21" s="49" t="s">
        <v>264</v>
      </c>
      <c r="B21" s="49" t="s">
        <v>266</v>
      </c>
      <c r="C21" s="49" t="s">
        <v>304</v>
      </c>
      <c r="D21" s="49" t="s">
        <v>343</v>
      </c>
      <c r="E21" s="49" t="s">
        <v>352</v>
      </c>
      <c r="F21" s="54" t="s">
        <v>348</v>
      </c>
      <c r="G21" s="54" t="s">
        <v>349</v>
      </c>
      <c r="H21" s="54" t="s">
        <v>350</v>
      </c>
      <c r="I21" s="54" t="s">
        <v>351</v>
      </c>
    </row>
    <row r="22" spans="1:96" s="50" customFormat="1" ht="75" x14ac:dyDescent="0.25">
      <c r="A22" s="49" t="s">
        <v>264</v>
      </c>
      <c r="B22" s="49" t="s">
        <v>266</v>
      </c>
      <c r="C22" s="49" t="s">
        <v>304</v>
      </c>
      <c r="D22" s="49" t="s">
        <v>357</v>
      </c>
      <c r="E22" s="49" t="s">
        <v>358</v>
      </c>
      <c r="F22" s="54" t="s">
        <v>353</v>
      </c>
      <c r="G22" s="54" t="s">
        <v>354</v>
      </c>
      <c r="H22" s="54" t="s">
        <v>355</v>
      </c>
      <c r="I22" s="54" t="s">
        <v>356</v>
      </c>
    </row>
    <row r="23" spans="1:96" s="50" customFormat="1" ht="60" x14ac:dyDescent="0.25">
      <c r="A23" s="49" t="s">
        <v>264</v>
      </c>
      <c r="B23" s="49" t="s">
        <v>266</v>
      </c>
      <c r="C23" s="49" t="s">
        <v>304</v>
      </c>
      <c r="D23" s="49" t="s">
        <v>357</v>
      </c>
      <c r="E23" s="49" t="s">
        <v>363</v>
      </c>
      <c r="F23" s="54" t="s">
        <v>359</v>
      </c>
      <c r="G23" s="54" t="s">
        <v>360</v>
      </c>
      <c r="H23" s="54" t="s">
        <v>361</v>
      </c>
      <c r="I23" s="54" t="s">
        <v>362</v>
      </c>
    </row>
    <row r="24" spans="1:96" s="50" customFormat="1" ht="45" x14ac:dyDescent="0.25">
      <c r="A24" s="49" t="s">
        <v>264</v>
      </c>
      <c r="B24" s="49" t="s">
        <v>266</v>
      </c>
      <c r="C24" s="49" t="s">
        <v>304</v>
      </c>
      <c r="D24" s="49" t="s">
        <v>357</v>
      </c>
      <c r="E24" s="49" t="s">
        <v>368</v>
      </c>
      <c r="F24" s="54" t="s">
        <v>364</v>
      </c>
      <c r="G24" s="54" t="s">
        <v>365</v>
      </c>
      <c r="H24" s="54" t="s">
        <v>366</v>
      </c>
      <c r="I24" s="54" t="s">
        <v>367</v>
      </c>
    </row>
    <row r="25" spans="1:96" s="50" customFormat="1" ht="45" x14ac:dyDescent="0.25">
      <c r="A25" s="49" t="s">
        <v>264</v>
      </c>
      <c r="B25" s="49" t="s">
        <v>266</v>
      </c>
      <c r="C25" s="49" t="s">
        <v>304</v>
      </c>
      <c r="D25" s="49" t="s">
        <v>357</v>
      </c>
      <c r="E25" s="49" t="s">
        <v>80</v>
      </c>
      <c r="F25" s="54" t="s">
        <v>369</v>
      </c>
      <c r="G25" s="54" t="s">
        <v>370</v>
      </c>
      <c r="H25" s="54" t="s">
        <v>371</v>
      </c>
      <c r="I25" s="54" t="s">
        <v>372</v>
      </c>
    </row>
    <row r="26" spans="1:96" s="50" customFormat="1" ht="75" x14ac:dyDescent="0.25">
      <c r="A26" s="49" t="s">
        <v>264</v>
      </c>
      <c r="B26" s="49" t="s">
        <v>266</v>
      </c>
      <c r="C26" s="49" t="s">
        <v>377</v>
      </c>
      <c r="D26" s="49" t="s">
        <v>378</v>
      </c>
      <c r="E26" s="49" t="s">
        <v>45</v>
      </c>
      <c r="F26" s="54" t="s">
        <v>373</v>
      </c>
      <c r="G26" s="54" t="s">
        <v>374</v>
      </c>
      <c r="H26" s="54" t="s">
        <v>375</v>
      </c>
      <c r="I26" s="54" t="s">
        <v>376</v>
      </c>
    </row>
    <row r="27" spans="1:96" s="50" customFormat="1" ht="45" x14ac:dyDescent="0.25">
      <c r="A27" s="49" t="s">
        <v>264</v>
      </c>
      <c r="B27" s="49" t="s">
        <v>266</v>
      </c>
      <c r="C27" s="49" t="s">
        <v>377</v>
      </c>
      <c r="D27" s="49" t="s">
        <v>378</v>
      </c>
      <c r="E27" s="49" t="s">
        <v>70</v>
      </c>
      <c r="F27" s="54" t="s">
        <v>379</v>
      </c>
      <c r="G27" s="54" t="s">
        <v>380</v>
      </c>
      <c r="H27" s="54" t="s">
        <v>381</v>
      </c>
      <c r="I27" s="54" t="s">
        <v>382</v>
      </c>
    </row>
    <row r="28" spans="1:96" s="50" customFormat="1" ht="45" x14ac:dyDescent="0.25">
      <c r="A28" s="49" t="s">
        <v>264</v>
      </c>
      <c r="B28" s="49" t="s">
        <v>266</v>
      </c>
      <c r="C28" s="49" t="s">
        <v>377</v>
      </c>
      <c r="D28" s="49" t="s">
        <v>387</v>
      </c>
      <c r="E28" s="49" t="s">
        <v>10</v>
      </c>
      <c r="F28" s="54" t="s">
        <v>383</v>
      </c>
      <c r="G28" s="54" t="s">
        <v>384</v>
      </c>
      <c r="H28" s="54" t="s">
        <v>385</v>
      </c>
      <c r="I28" s="54" t="s">
        <v>386</v>
      </c>
    </row>
    <row r="29" spans="1:96" s="50" customFormat="1" ht="45" x14ac:dyDescent="0.25">
      <c r="A29" s="49" t="s">
        <v>264</v>
      </c>
      <c r="B29" s="49" t="s">
        <v>266</v>
      </c>
      <c r="C29" s="49" t="s">
        <v>377</v>
      </c>
      <c r="D29" s="49" t="s">
        <v>387</v>
      </c>
      <c r="E29" s="49" t="s">
        <v>71</v>
      </c>
      <c r="F29" s="54" t="s">
        <v>388</v>
      </c>
      <c r="G29" s="54" t="s">
        <v>389</v>
      </c>
      <c r="H29" s="54" t="s">
        <v>390</v>
      </c>
      <c r="I29" s="54" t="s">
        <v>391</v>
      </c>
    </row>
    <row r="30" spans="1:96" s="50" customFormat="1" ht="45" x14ac:dyDescent="0.25">
      <c r="A30" s="49" t="s">
        <v>264</v>
      </c>
      <c r="B30" s="49" t="s">
        <v>266</v>
      </c>
      <c r="C30" s="49" t="s">
        <v>377</v>
      </c>
      <c r="D30" s="49" t="s">
        <v>387</v>
      </c>
      <c r="E30" s="49" t="s">
        <v>395</v>
      </c>
      <c r="F30" s="54" t="s">
        <v>392</v>
      </c>
      <c r="G30" s="54" t="s">
        <v>393</v>
      </c>
      <c r="H30" s="54" t="s">
        <v>73</v>
      </c>
      <c r="I30" s="54" t="s">
        <v>394</v>
      </c>
    </row>
    <row r="31" spans="1:96" s="51" customFormat="1" ht="60" x14ac:dyDescent="0.25">
      <c r="A31" s="49" t="s">
        <v>264</v>
      </c>
      <c r="B31" s="49" t="s">
        <v>266</v>
      </c>
      <c r="C31" s="49" t="s">
        <v>377</v>
      </c>
      <c r="D31" s="49" t="s">
        <v>387</v>
      </c>
      <c r="E31" s="49" t="s">
        <v>400</v>
      </c>
      <c r="F31" s="54" t="s">
        <v>396</v>
      </c>
      <c r="G31" s="54" t="s">
        <v>397</v>
      </c>
      <c r="H31" s="54" t="s">
        <v>398</v>
      </c>
      <c r="I31" s="54" t="s">
        <v>399</v>
      </c>
      <c r="J31" s="50"/>
      <c r="K31" s="50"/>
      <c r="L31" s="50"/>
      <c r="M31" s="50"/>
      <c r="N31" s="50"/>
      <c r="O31" s="50"/>
      <c r="P31" s="50"/>
      <c r="Q31" s="50"/>
      <c r="R31" s="50"/>
      <c r="S31" s="50"/>
      <c r="T31" s="50"/>
      <c r="U31" s="50"/>
      <c r="V31" s="50"/>
      <c r="W31" s="50"/>
      <c r="X31" s="50"/>
      <c r="Y31" s="50"/>
      <c r="Z31" s="50"/>
      <c r="AA31" s="50"/>
      <c r="AB31" s="50"/>
      <c r="AC31" s="50"/>
      <c r="AD31" s="50"/>
      <c r="AE31" s="50"/>
      <c r="AF31" s="50"/>
      <c r="AG31" s="50"/>
      <c r="AH31" s="50"/>
      <c r="AI31" s="50"/>
      <c r="AJ31" s="50"/>
      <c r="AK31" s="50"/>
      <c r="AL31" s="50"/>
      <c r="AM31" s="50"/>
      <c r="AN31" s="50"/>
      <c r="AO31" s="50"/>
      <c r="AP31" s="50"/>
      <c r="AQ31" s="50"/>
      <c r="AR31" s="50"/>
      <c r="AS31" s="50"/>
      <c r="AT31" s="50"/>
      <c r="AU31" s="50"/>
      <c r="AV31" s="50"/>
      <c r="AW31" s="50"/>
      <c r="AX31" s="50"/>
      <c r="AY31" s="50"/>
      <c r="AZ31" s="50"/>
      <c r="BA31" s="50"/>
      <c r="BB31" s="50"/>
      <c r="BC31" s="50"/>
      <c r="BD31" s="50"/>
      <c r="BE31" s="50"/>
      <c r="BF31" s="50"/>
      <c r="BG31" s="50"/>
      <c r="BH31" s="50"/>
      <c r="BI31" s="50"/>
      <c r="BJ31" s="50"/>
      <c r="BK31" s="50"/>
      <c r="BL31" s="50"/>
      <c r="BM31" s="50"/>
      <c r="BN31" s="50"/>
      <c r="BO31" s="50"/>
      <c r="BP31" s="50"/>
      <c r="BQ31" s="50"/>
      <c r="BR31" s="50"/>
      <c r="BS31" s="50"/>
      <c r="BT31" s="50"/>
      <c r="BU31" s="50"/>
      <c r="BV31" s="50"/>
      <c r="BW31" s="50"/>
      <c r="BX31" s="50"/>
      <c r="BY31" s="50"/>
      <c r="BZ31" s="50"/>
      <c r="CA31" s="50"/>
      <c r="CB31" s="50"/>
      <c r="CC31" s="50"/>
      <c r="CD31" s="50"/>
      <c r="CE31" s="50"/>
      <c r="CF31" s="50"/>
      <c r="CG31" s="50"/>
      <c r="CH31" s="50"/>
      <c r="CI31" s="50"/>
      <c r="CJ31" s="50"/>
      <c r="CK31" s="50"/>
      <c r="CL31" s="50"/>
      <c r="CM31" s="50"/>
      <c r="CN31" s="50"/>
      <c r="CO31" s="50"/>
      <c r="CP31" s="50"/>
      <c r="CQ31" s="50"/>
      <c r="CR31" s="50"/>
    </row>
    <row r="32" spans="1:96" s="51" customFormat="1" ht="60" x14ac:dyDescent="0.25">
      <c r="A32" s="49" t="s">
        <v>264</v>
      </c>
      <c r="B32" s="49" t="s">
        <v>266</v>
      </c>
      <c r="C32" s="49" t="s">
        <v>63</v>
      </c>
      <c r="D32" s="49" t="s">
        <v>402</v>
      </c>
      <c r="E32" s="49" t="s">
        <v>401</v>
      </c>
      <c r="F32" s="55" t="s">
        <v>77</v>
      </c>
      <c r="G32" s="55" t="s">
        <v>64</v>
      </c>
      <c r="H32" s="55" t="s">
        <v>65</v>
      </c>
      <c r="I32" s="55" t="s">
        <v>66</v>
      </c>
      <c r="J32" s="50"/>
      <c r="K32" s="50"/>
      <c r="L32" s="50"/>
      <c r="M32" s="50"/>
      <c r="N32" s="50"/>
      <c r="O32" s="50"/>
      <c r="P32" s="50"/>
      <c r="Q32" s="50"/>
      <c r="R32" s="50"/>
      <c r="S32" s="50"/>
      <c r="T32" s="50"/>
      <c r="U32" s="50"/>
      <c r="V32" s="50"/>
      <c r="W32" s="50"/>
      <c r="X32" s="50"/>
      <c r="Y32" s="50"/>
      <c r="Z32" s="50"/>
      <c r="AA32" s="50"/>
      <c r="AB32" s="50"/>
      <c r="AC32" s="50"/>
      <c r="AD32" s="50"/>
      <c r="AE32" s="50"/>
      <c r="AF32" s="50"/>
      <c r="AG32" s="50"/>
      <c r="AH32" s="50"/>
      <c r="AI32" s="50"/>
      <c r="AJ32" s="50"/>
      <c r="AK32" s="50"/>
      <c r="AL32" s="50"/>
      <c r="AM32" s="50"/>
      <c r="AN32" s="50"/>
      <c r="AO32" s="50"/>
      <c r="AP32" s="50"/>
      <c r="AQ32" s="50"/>
      <c r="AR32" s="50"/>
      <c r="AS32" s="50"/>
      <c r="AT32" s="50"/>
      <c r="AU32" s="50"/>
      <c r="AV32" s="50"/>
      <c r="AW32" s="50"/>
      <c r="AX32" s="50"/>
      <c r="AY32" s="50"/>
      <c r="AZ32" s="50"/>
      <c r="BA32" s="50"/>
      <c r="BB32" s="50"/>
      <c r="BC32" s="50"/>
      <c r="BD32" s="50"/>
      <c r="BE32" s="50"/>
      <c r="BF32" s="50"/>
      <c r="BG32" s="50"/>
      <c r="BH32" s="50"/>
      <c r="BI32" s="50"/>
      <c r="BJ32" s="50"/>
      <c r="BK32" s="50"/>
      <c r="BL32" s="50"/>
      <c r="BM32" s="50"/>
      <c r="BN32" s="50"/>
      <c r="BO32" s="50"/>
      <c r="BP32" s="50"/>
      <c r="BQ32" s="50"/>
      <c r="BR32" s="50"/>
      <c r="BS32" s="50"/>
      <c r="BT32" s="50"/>
      <c r="BU32" s="50"/>
      <c r="BV32" s="50"/>
      <c r="BW32" s="50"/>
      <c r="BX32" s="50"/>
      <c r="BY32" s="50"/>
      <c r="BZ32" s="50"/>
      <c r="CA32" s="50"/>
      <c r="CB32" s="50"/>
      <c r="CC32" s="50"/>
      <c r="CD32" s="50"/>
      <c r="CE32" s="50"/>
      <c r="CF32" s="50"/>
      <c r="CG32" s="50"/>
      <c r="CH32" s="50"/>
      <c r="CI32" s="50"/>
      <c r="CJ32" s="50"/>
      <c r="CK32" s="50"/>
      <c r="CL32" s="50"/>
      <c r="CM32" s="50"/>
      <c r="CN32" s="50"/>
      <c r="CO32" s="50"/>
      <c r="CP32" s="50"/>
      <c r="CQ32" s="50"/>
      <c r="CR32" s="50"/>
    </row>
    <row r="33" spans="1:96" s="51" customFormat="1" ht="30" x14ac:dyDescent="0.25">
      <c r="A33" s="49" t="s">
        <v>264</v>
      </c>
      <c r="B33" s="49" t="s">
        <v>266</v>
      </c>
      <c r="C33" s="49" t="s">
        <v>63</v>
      </c>
      <c r="D33" s="49" t="s">
        <v>402</v>
      </c>
      <c r="E33" s="49" t="s">
        <v>404</v>
      </c>
      <c r="F33" s="55" t="s">
        <v>403</v>
      </c>
      <c r="G33" s="55" t="s">
        <v>67</v>
      </c>
      <c r="H33" s="55" t="s">
        <v>65</v>
      </c>
      <c r="I33" s="55" t="s">
        <v>78</v>
      </c>
      <c r="J33" s="50"/>
      <c r="K33" s="50"/>
      <c r="L33" s="50"/>
      <c r="M33" s="50"/>
      <c r="N33" s="50"/>
      <c r="O33" s="50"/>
      <c r="P33" s="50"/>
      <c r="Q33" s="50"/>
      <c r="R33" s="50"/>
      <c r="S33" s="50"/>
      <c r="T33" s="50"/>
      <c r="U33" s="50"/>
      <c r="V33" s="50"/>
      <c r="W33" s="50"/>
      <c r="X33" s="50"/>
      <c r="Y33" s="50"/>
      <c r="Z33" s="50"/>
      <c r="AA33" s="50"/>
      <c r="AB33" s="50"/>
      <c r="AC33" s="50"/>
      <c r="AD33" s="50"/>
      <c r="AE33" s="50"/>
      <c r="AF33" s="50"/>
      <c r="AG33" s="50"/>
      <c r="AH33" s="50"/>
      <c r="AI33" s="50"/>
      <c r="AJ33" s="50"/>
      <c r="AK33" s="50"/>
      <c r="AL33" s="50"/>
      <c r="AM33" s="50"/>
      <c r="AN33" s="50"/>
      <c r="AO33" s="50"/>
      <c r="AP33" s="50"/>
      <c r="AQ33" s="50"/>
      <c r="AR33" s="50"/>
      <c r="AS33" s="50"/>
      <c r="AT33" s="50"/>
      <c r="AU33" s="50"/>
      <c r="AV33" s="50"/>
      <c r="AW33" s="50"/>
      <c r="AX33" s="50"/>
      <c r="AY33" s="50"/>
      <c r="AZ33" s="50"/>
      <c r="BA33" s="50"/>
      <c r="BB33" s="50"/>
      <c r="BC33" s="50"/>
      <c r="BD33" s="50"/>
      <c r="BE33" s="50"/>
      <c r="BF33" s="50"/>
      <c r="BG33" s="50"/>
      <c r="BH33" s="50"/>
      <c r="BI33" s="50"/>
      <c r="BJ33" s="50"/>
      <c r="BK33" s="50"/>
      <c r="BL33" s="50"/>
      <c r="BM33" s="50"/>
      <c r="BN33" s="50"/>
      <c r="BO33" s="50"/>
      <c r="BP33" s="50"/>
      <c r="BQ33" s="50"/>
      <c r="BR33" s="50"/>
      <c r="BS33" s="50"/>
      <c r="BT33" s="50"/>
      <c r="BU33" s="50"/>
      <c r="BV33" s="50"/>
      <c r="BW33" s="50"/>
      <c r="BX33" s="50"/>
      <c r="BY33" s="50"/>
      <c r="BZ33" s="50"/>
      <c r="CA33" s="50"/>
      <c r="CB33" s="50"/>
      <c r="CC33" s="50"/>
      <c r="CD33" s="50"/>
      <c r="CE33" s="50"/>
      <c r="CF33" s="50"/>
      <c r="CG33" s="50"/>
      <c r="CH33" s="50"/>
      <c r="CI33" s="50"/>
      <c r="CJ33" s="50"/>
      <c r="CK33" s="50"/>
      <c r="CL33" s="50"/>
      <c r="CM33" s="50"/>
      <c r="CN33" s="50"/>
      <c r="CO33" s="50"/>
      <c r="CP33" s="50"/>
      <c r="CQ33" s="50"/>
      <c r="CR33" s="50"/>
    </row>
    <row r="34" spans="1:96" s="51" customFormat="1" ht="45" x14ac:dyDescent="0.25">
      <c r="A34" s="49" t="s">
        <v>264</v>
      </c>
      <c r="B34" s="49" t="s">
        <v>266</v>
      </c>
      <c r="C34" s="49" t="s">
        <v>63</v>
      </c>
      <c r="D34" s="49" t="s">
        <v>402</v>
      </c>
      <c r="E34" s="49" t="s">
        <v>409</v>
      </c>
      <c r="F34" s="55" t="s">
        <v>405</v>
      </c>
      <c r="G34" s="55" t="s">
        <v>406</v>
      </c>
      <c r="H34" s="55" t="s">
        <v>407</v>
      </c>
      <c r="I34" s="55" t="s">
        <v>408</v>
      </c>
      <c r="J34" s="50"/>
      <c r="K34" s="50"/>
      <c r="L34" s="50"/>
      <c r="M34" s="50"/>
      <c r="N34" s="50"/>
      <c r="O34" s="50"/>
      <c r="P34" s="50"/>
      <c r="Q34" s="50"/>
      <c r="R34" s="50"/>
      <c r="S34" s="50"/>
      <c r="T34" s="50"/>
      <c r="U34" s="50"/>
      <c r="V34" s="50"/>
      <c r="W34" s="50"/>
      <c r="X34" s="50"/>
      <c r="Y34" s="50"/>
      <c r="Z34" s="50"/>
      <c r="AA34" s="50"/>
      <c r="AB34" s="50"/>
      <c r="AC34" s="50"/>
      <c r="AD34" s="50"/>
      <c r="AE34" s="50"/>
      <c r="AF34" s="50"/>
      <c r="AG34" s="50"/>
      <c r="AH34" s="50"/>
      <c r="AI34" s="50"/>
      <c r="AJ34" s="50"/>
      <c r="AK34" s="50"/>
      <c r="AL34" s="50"/>
      <c r="AM34" s="50"/>
      <c r="AN34" s="50"/>
      <c r="AO34" s="50"/>
      <c r="AP34" s="50"/>
      <c r="AQ34" s="50"/>
      <c r="AR34" s="50"/>
      <c r="AS34" s="50"/>
      <c r="AT34" s="50"/>
      <c r="AU34" s="50"/>
      <c r="AV34" s="50"/>
      <c r="AW34" s="50"/>
      <c r="AX34" s="50"/>
      <c r="AY34" s="50"/>
      <c r="AZ34" s="50"/>
      <c r="BA34" s="50"/>
      <c r="BB34" s="50"/>
      <c r="BC34" s="50"/>
      <c r="BD34" s="50"/>
      <c r="BE34" s="50"/>
      <c r="BF34" s="50"/>
      <c r="BG34" s="50"/>
      <c r="BH34" s="50"/>
      <c r="BI34" s="50"/>
      <c r="BJ34" s="50"/>
      <c r="BK34" s="50"/>
      <c r="BL34" s="50"/>
      <c r="BM34" s="50"/>
      <c r="BN34" s="50"/>
      <c r="BO34" s="50"/>
      <c r="BP34" s="50"/>
      <c r="BQ34" s="50"/>
      <c r="BR34" s="50"/>
      <c r="BS34" s="50"/>
      <c r="BT34" s="50"/>
      <c r="BU34" s="50"/>
      <c r="BV34" s="50"/>
      <c r="BW34" s="50"/>
      <c r="BX34" s="50"/>
      <c r="BY34" s="50"/>
      <c r="BZ34" s="50"/>
      <c r="CA34" s="50"/>
      <c r="CB34" s="50"/>
      <c r="CC34" s="50"/>
      <c r="CD34" s="50"/>
      <c r="CE34" s="50"/>
      <c r="CF34" s="50"/>
      <c r="CG34" s="50"/>
      <c r="CH34" s="50"/>
      <c r="CI34" s="50"/>
      <c r="CJ34" s="50"/>
      <c r="CK34" s="50"/>
      <c r="CL34" s="50"/>
      <c r="CM34" s="50"/>
      <c r="CN34" s="50"/>
      <c r="CO34" s="50"/>
      <c r="CP34" s="50"/>
      <c r="CQ34" s="50"/>
      <c r="CR34" s="50"/>
    </row>
    <row r="35" spans="1:96" s="51" customFormat="1" ht="60" x14ac:dyDescent="0.25">
      <c r="A35" s="49" t="s">
        <v>264</v>
      </c>
      <c r="B35" s="49" t="s">
        <v>266</v>
      </c>
      <c r="C35" s="49" t="s">
        <v>63</v>
      </c>
      <c r="D35" s="49" t="s">
        <v>413</v>
      </c>
      <c r="E35" s="49" t="s">
        <v>414</v>
      </c>
      <c r="F35" s="55" t="s">
        <v>410</v>
      </c>
      <c r="G35" s="55" t="s">
        <v>411</v>
      </c>
      <c r="H35" s="55" t="s">
        <v>412</v>
      </c>
      <c r="I35" s="55" t="s">
        <v>68</v>
      </c>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c r="AM35" s="50"/>
      <c r="AN35" s="50"/>
      <c r="AO35" s="50"/>
      <c r="AP35" s="50"/>
      <c r="AQ35" s="50"/>
      <c r="AR35" s="50"/>
      <c r="AS35" s="50"/>
      <c r="AT35" s="50"/>
      <c r="AU35" s="50"/>
      <c r="AV35" s="50"/>
      <c r="AW35" s="50"/>
      <c r="AX35" s="50"/>
      <c r="AY35" s="50"/>
      <c r="AZ35" s="50"/>
      <c r="BA35" s="50"/>
      <c r="BB35" s="50"/>
      <c r="BC35" s="50"/>
      <c r="BD35" s="50"/>
      <c r="BE35" s="50"/>
      <c r="BF35" s="50"/>
      <c r="BG35" s="50"/>
      <c r="BH35" s="50"/>
      <c r="BI35" s="50"/>
      <c r="BJ35" s="50"/>
      <c r="BK35" s="50"/>
      <c r="BL35" s="50"/>
      <c r="BM35" s="50"/>
      <c r="BN35" s="50"/>
      <c r="BO35" s="50"/>
      <c r="BP35" s="50"/>
      <c r="BQ35" s="50"/>
      <c r="BR35" s="50"/>
      <c r="BS35" s="50"/>
      <c r="BT35" s="50"/>
      <c r="BU35" s="50"/>
      <c r="BV35" s="50"/>
      <c r="BW35" s="50"/>
      <c r="BX35" s="50"/>
      <c r="BY35" s="50"/>
      <c r="BZ35" s="50"/>
      <c r="CA35" s="50"/>
      <c r="CB35" s="50"/>
      <c r="CC35" s="50"/>
      <c r="CD35" s="50"/>
      <c r="CE35" s="50"/>
      <c r="CF35" s="50"/>
      <c r="CG35" s="50"/>
      <c r="CH35" s="50"/>
      <c r="CI35" s="50"/>
      <c r="CJ35" s="50"/>
      <c r="CK35" s="50"/>
      <c r="CL35" s="50"/>
      <c r="CM35" s="50"/>
      <c r="CN35" s="50"/>
      <c r="CO35" s="50"/>
      <c r="CP35" s="50"/>
      <c r="CQ35" s="50"/>
      <c r="CR35" s="50"/>
    </row>
    <row r="36" spans="1:96" s="51" customFormat="1" ht="60" x14ac:dyDescent="0.25">
      <c r="A36" s="49" t="s">
        <v>264</v>
      </c>
      <c r="B36" s="49" t="s">
        <v>266</v>
      </c>
      <c r="C36" s="49" t="s">
        <v>63</v>
      </c>
      <c r="D36" s="49" t="s">
        <v>413</v>
      </c>
      <c r="E36" s="49" t="s">
        <v>415</v>
      </c>
      <c r="F36" s="55" t="s">
        <v>410</v>
      </c>
      <c r="G36" s="55" t="s">
        <v>79</v>
      </c>
      <c r="H36" s="55" t="s">
        <v>412</v>
      </c>
      <c r="I36" s="55" t="s">
        <v>69</v>
      </c>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c r="AM36" s="50"/>
      <c r="AN36" s="50"/>
      <c r="AO36" s="50"/>
      <c r="AP36" s="50"/>
      <c r="AQ36" s="50"/>
      <c r="AR36" s="50"/>
      <c r="AS36" s="50"/>
      <c r="AT36" s="50"/>
      <c r="AU36" s="50"/>
      <c r="AV36" s="50"/>
      <c r="AW36" s="50"/>
      <c r="AX36" s="50"/>
      <c r="AY36" s="50"/>
      <c r="AZ36" s="50"/>
      <c r="BA36" s="50"/>
      <c r="BB36" s="50"/>
      <c r="BC36" s="50"/>
      <c r="BD36" s="50"/>
      <c r="BE36" s="50"/>
      <c r="BF36" s="50"/>
      <c r="BG36" s="50"/>
      <c r="BH36" s="50"/>
      <c r="BI36" s="50"/>
      <c r="BJ36" s="50"/>
      <c r="BK36" s="50"/>
      <c r="BL36" s="50"/>
      <c r="BM36" s="50"/>
      <c r="BN36" s="50"/>
      <c r="BO36" s="50"/>
      <c r="BP36" s="50"/>
      <c r="BQ36" s="50"/>
      <c r="BR36" s="50"/>
      <c r="BS36" s="50"/>
      <c r="BT36" s="50"/>
      <c r="BU36" s="50"/>
      <c r="BV36" s="50"/>
      <c r="BW36" s="50"/>
      <c r="BX36" s="50"/>
      <c r="BY36" s="50"/>
      <c r="BZ36" s="50"/>
      <c r="CA36" s="50"/>
      <c r="CB36" s="50"/>
      <c r="CC36" s="50"/>
      <c r="CD36" s="50"/>
      <c r="CE36" s="50"/>
      <c r="CF36" s="50"/>
      <c r="CG36" s="50"/>
      <c r="CH36" s="50"/>
      <c r="CI36" s="50"/>
      <c r="CJ36" s="50"/>
      <c r="CK36" s="50"/>
      <c r="CL36" s="50"/>
      <c r="CM36" s="50"/>
      <c r="CN36" s="50"/>
      <c r="CO36" s="50"/>
      <c r="CP36" s="50"/>
      <c r="CQ36" s="50"/>
      <c r="CR36" s="50"/>
    </row>
    <row r="37" spans="1:96" x14ac:dyDescent="0.25">
      <c r="A37" s="29"/>
      <c r="B37" s="29"/>
      <c r="C37" s="29"/>
      <c r="D37" s="29"/>
      <c r="E37" s="29"/>
      <c r="F37" s="56"/>
      <c r="G37" s="56"/>
      <c r="H37" s="56"/>
      <c r="I37" s="56"/>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41"/>
      <c r="CI37" s="41"/>
      <c r="CJ37" s="41"/>
      <c r="CK37" s="41"/>
      <c r="CL37" s="41"/>
      <c r="CM37" s="41"/>
      <c r="CN37" s="41"/>
      <c r="CO37" s="41"/>
      <c r="CP37" s="41"/>
      <c r="CQ37" s="41"/>
      <c r="CR37" s="41"/>
    </row>
    <row r="38" spans="1:96" x14ac:dyDescent="0.25">
      <c r="A38" s="29"/>
      <c r="B38" s="29"/>
      <c r="C38" s="29"/>
      <c r="D38" s="29"/>
      <c r="E38" s="29"/>
      <c r="F38" s="56"/>
      <c r="G38" s="56"/>
      <c r="H38" s="56"/>
      <c r="I38" s="56"/>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row>
    <row r="39" spans="1:96" x14ac:dyDescent="0.25">
      <c r="A39" s="29"/>
      <c r="B39" s="29"/>
      <c r="C39" s="29"/>
      <c r="D39" s="29"/>
      <c r="E39" s="29"/>
      <c r="F39" s="56"/>
      <c r="G39" s="56"/>
      <c r="H39" s="56"/>
      <c r="I39" s="56"/>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row>
    <row r="40" spans="1:96" x14ac:dyDescent="0.25">
      <c r="A40" s="29"/>
      <c r="B40" s="29"/>
      <c r="C40" s="29"/>
      <c r="D40" s="29"/>
      <c r="E40" s="29"/>
      <c r="F40" s="56"/>
      <c r="G40" s="56"/>
      <c r="H40" s="56"/>
      <c r="I40" s="56"/>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row>
    <row r="41" spans="1:96" x14ac:dyDescent="0.25">
      <c r="A41" s="29"/>
      <c r="B41" s="29"/>
      <c r="C41" s="29"/>
      <c r="D41" s="29"/>
      <c r="E41" s="29"/>
      <c r="F41" s="56"/>
      <c r="G41" s="56"/>
      <c r="H41" s="56"/>
      <c r="I41" s="56"/>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row>
    <row r="42" spans="1:96" x14ac:dyDescent="0.25">
      <c r="A42" s="29"/>
      <c r="B42" s="29"/>
      <c r="C42" s="29"/>
      <c r="D42" s="29"/>
      <c r="E42" s="29"/>
      <c r="F42" s="56"/>
      <c r="G42" s="56"/>
      <c r="H42" s="56"/>
      <c r="I42" s="56"/>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row>
    <row r="43" spans="1:96" x14ac:dyDescent="0.25">
      <c r="A43" s="29"/>
      <c r="B43" s="29"/>
      <c r="C43" s="29"/>
      <c r="D43" s="29"/>
      <c r="E43" s="29"/>
      <c r="F43" s="56"/>
      <c r="G43" s="56"/>
      <c r="H43" s="56"/>
      <c r="I43" s="56"/>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row>
    <row r="44" spans="1:96" x14ac:dyDescent="0.25">
      <c r="A44" s="29"/>
      <c r="B44" s="29"/>
      <c r="C44" s="29"/>
      <c r="D44" s="29"/>
      <c r="E44" s="29"/>
      <c r="F44" s="56"/>
      <c r="G44" s="56"/>
      <c r="H44" s="56"/>
      <c r="I44" s="56"/>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row>
    <row r="45" spans="1:96" x14ac:dyDescent="0.25">
      <c r="A45" s="29"/>
      <c r="B45" s="29"/>
      <c r="C45" s="29"/>
      <c r="D45" s="29"/>
      <c r="E45" s="29"/>
      <c r="F45" s="56"/>
      <c r="G45" s="56"/>
      <c r="H45" s="56"/>
      <c r="I45" s="56"/>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c r="BT45" s="41"/>
      <c r="BU45" s="41"/>
      <c r="BV45" s="41"/>
      <c r="BW45" s="41"/>
      <c r="BX45" s="41"/>
      <c r="BY45" s="41"/>
      <c r="BZ45" s="41"/>
      <c r="CA45" s="41"/>
      <c r="CB45" s="41"/>
      <c r="CC45" s="41"/>
      <c r="CD45" s="41"/>
      <c r="CE45" s="41"/>
      <c r="CF45" s="41"/>
      <c r="CG45" s="41"/>
      <c r="CH45" s="41"/>
      <c r="CI45" s="41"/>
      <c r="CJ45" s="41"/>
      <c r="CK45" s="41"/>
      <c r="CL45" s="41"/>
      <c r="CM45" s="41"/>
      <c r="CN45" s="41"/>
      <c r="CO45" s="41"/>
      <c r="CP45" s="41"/>
      <c r="CQ45" s="41"/>
      <c r="CR45" s="41"/>
    </row>
    <row r="46" spans="1:96" x14ac:dyDescent="0.25">
      <c r="A46" s="29"/>
      <c r="B46" s="29"/>
      <c r="C46" s="29"/>
      <c r="D46" s="29"/>
      <c r="E46" s="29"/>
      <c r="F46" s="56"/>
      <c r="G46" s="56"/>
      <c r="H46" s="56"/>
      <c r="I46" s="56"/>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c r="BP46" s="41"/>
      <c r="BQ46" s="41"/>
      <c r="BR46" s="41"/>
      <c r="BS46" s="41"/>
      <c r="BT46" s="41"/>
      <c r="BU46" s="41"/>
      <c r="BV46" s="41"/>
      <c r="BW46" s="41"/>
      <c r="BX46" s="41"/>
      <c r="BY46" s="41"/>
      <c r="BZ46" s="41"/>
      <c r="CA46" s="41"/>
      <c r="CB46" s="41"/>
      <c r="CC46" s="41"/>
      <c r="CD46" s="41"/>
      <c r="CE46" s="41"/>
      <c r="CF46" s="41"/>
      <c r="CG46" s="41"/>
      <c r="CH46" s="41"/>
      <c r="CI46" s="41"/>
      <c r="CJ46" s="41"/>
      <c r="CK46" s="41"/>
      <c r="CL46" s="41"/>
      <c r="CM46" s="41"/>
      <c r="CN46" s="41"/>
      <c r="CO46" s="41"/>
      <c r="CP46" s="41"/>
      <c r="CQ46" s="41"/>
      <c r="CR46" s="41"/>
    </row>
    <row r="47" spans="1:96" x14ac:dyDescent="0.25">
      <c r="A47" s="29"/>
      <c r="B47" s="29"/>
      <c r="C47" s="29"/>
      <c r="D47" s="29"/>
      <c r="E47" s="29"/>
      <c r="F47" s="56"/>
      <c r="G47" s="56"/>
      <c r="H47" s="56"/>
      <c r="I47" s="56"/>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41"/>
      <c r="BU47" s="41"/>
      <c r="BV47" s="41"/>
      <c r="BW47" s="41"/>
      <c r="BX47" s="41"/>
      <c r="BY47" s="41"/>
      <c r="BZ47" s="41"/>
      <c r="CA47" s="41"/>
      <c r="CB47" s="41"/>
      <c r="CC47" s="41"/>
      <c r="CD47" s="41"/>
      <c r="CE47" s="41"/>
      <c r="CF47" s="41"/>
      <c r="CG47" s="41"/>
      <c r="CH47" s="41"/>
      <c r="CI47" s="41"/>
      <c r="CJ47" s="41"/>
      <c r="CK47" s="41"/>
      <c r="CL47" s="41"/>
      <c r="CM47" s="41"/>
      <c r="CN47" s="41"/>
      <c r="CO47" s="41"/>
      <c r="CP47" s="41"/>
      <c r="CQ47" s="41"/>
      <c r="CR47" s="41"/>
    </row>
    <row r="48" spans="1:96" x14ac:dyDescent="0.25">
      <c r="A48" s="29"/>
      <c r="B48" s="29"/>
      <c r="C48" s="29"/>
      <c r="D48" s="29"/>
      <c r="E48" s="29"/>
      <c r="F48" s="56"/>
      <c r="G48" s="56"/>
      <c r="H48" s="56"/>
      <c r="I48" s="56"/>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row>
    <row r="49" spans="1:96" x14ac:dyDescent="0.25">
      <c r="A49" s="29"/>
      <c r="B49" s="29"/>
      <c r="C49" s="29"/>
      <c r="D49" s="29"/>
      <c r="E49" s="29"/>
      <c r="F49" s="56"/>
      <c r="G49" s="56"/>
      <c r="H49" s="56"/>
      <c r="I49" s="56"/>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1"/>
      <c r="BV49" s="41"/>
      <c r="BW49" s="41"/>
      <c r="BX49" s="41"/>
      <c r="BY49" s="41"/>
      <c r="BZ49" s="41"/>
      <c r="CA49" s="41"/>
      <c r="CB49" s="41"/>
      <c r="CC49" s="41"/>
      <c r="CD49" s="41"/>
      <c r="CE49" s="41"/>
      <c r="CF49" s="41"/>
      <c r="CG49" s="41"/>
      <c r="CH49" s="41"/>
      <c r="CI49" s="41"/>
      <c r="CJ49" s="41"/>
      <c r="CK49" s="41"/>
      <c r="CL49" s="41"/>
      <c r="CM49" s="41"/>
      <c r="CN49" s="41"/>
      <c r="CO49" s="41"/>
      <c r="CP49" s="41"/>
      <c r="CQ49" s="41"/>
      <c r="CR49" s="41"/>
    </row>
    <row r="50" spans="1:96" x14ac:dyDescent="0.25">
      <c r="A50" s="29"/>
      <c r="B50" s="29"/>
      <c r="C50" s="29"/>
      <c r="D50" s="29"/>
      <c r="E50" s="29"/>
      <c r="F50" s="56"/>
      <c r="G50" s="56"/>
      <c r="H50" s="56"/>
      <c r="I50" s="56"/>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c r="BP50" s="41"/>
      <c r="BQ50" s="41"/>
      <c r="BR50" s="41"/>
      <c r="BS50" s="41"/>
      <c r="BT50" s="41"/>
      <c r="BU50" s="41"/>
      <c r="BV50" s="41"/>
      <c r="BW50" s="41"/>
      <c r="BX50" s="41"/>
      <c r="BY50" s="41"/>
      <c r="BZ50" s="41"/>
      <c r="CA50" s="41"/>
      <c r="CB50" s="41"/>
      <c r="CC50" s="41"/>
      <c r="CD50" s="41"/>
      <c r="CE50" s="41"/>
      <c r="CF50" s="41"/>
      <c r="CG50" s="41"/>
      <c r="CH50" s="41"/>
      <c r="CI50" s="41"/>
      <c r="CJ50" s="41"/>
      <c r="CK50" s="41"/>
      <c r="CL50" s="41"/>
      <c r="CM50" s="41"/>
      <c r="CN50" s="41"/>
      <c r="CO50" s="41"/>
      <c r="CP50" s="41"/>
      <c r="CQ50" s="41"/>
      <c r="CR50" s="41"/>
    </row>
    <row r="51" spans="1:96" x14ac:dyDescent="0.25">
      <c r="A51" s="29"/>
      <c r="B51" s="29"/>
      <c r="C51" s="29"/>
      <c r="D51" s="29"/>
      <c r="E51" s="29"/>
      <c r="F51" s="56"/>
      <c r="G51" s="56"/>
      <c r="H51" s="56"/>
      <c r="I51" s="56"/>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c r="BP51" s="41"/>
      <c r="BQ51" s="41"/>
      <c r="BR51" s="41"/>
      <c r="BS51" s="41"/>
      <c r="BT51" s="41"/>
      <c r="BU51" s="41"/>
      <c r="BV51" s="41"/>
      <c r="BW51" s="41"/>
      <c r="BX51" s="41"/>
      <c r="BY51" s="41"/>
      <c r="BZ51" s="41"/>
      <c r="CA51" s="41"/>
      <c r="CB51" s="41"/>
      <c r="CC51" s="41"/>
      <c r="CD51" s="41"/>
      <c r="CE51" s="41"/>
      <c r="CF51" s="41"/>
      <c r="CG51" s="41"/>
      <c r="CH51" s="41"/>
      <c r="CI51" s="41"/>
      <c r="CJ51" s="41"/>
      <c r="CK51" s="41"/>
      <c r="CL51" s="41"/>
      <c r="CM51" s="41"/>
      <c r="CN51" s="41"/>
      <c r="CO51" s="41"/>
      <c r="CP51" s="41"/>
      <c r="CQ51" s="41"/>
      <c r="CR51" s="41"/>
    </row>
  </sheetData>
  <autoFilter ref="A4:I41"/>
  <mergeCells count="1">
    <mergeCell ref="A1:C1"/>
  </mergeCells>
  <pageMargins left="0.25" right="0.25" top="0.75" bottom="0.75" header="0.3" footer="0.3"/>
  <pageSetup paperSize="5" scale="47" fitToHeight="0" orientation="landscape"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48"/>
  <sheetViews>
    <sheetView topLeftCell="D1" zoomScale="80" zoomScaleNormal="80" workbookViewId="0">
      <pane ySplit="4" topLeftCell="A5" activePane="bottomLeft" state="frozen"/>
      <selection pane="bottomLeft" sqref="A1:I4"/>
    </sheetView>
  </sheetViews>
  <sheetFormatPr defaultColWidth="9.140625" defaultRowHeight="15" x14ac:dyDescent="0.25"/>
  <cols>
    <col min="1" max="1" width="20.5703125" style="4" customWidth="1"/>
    <col min="2" max="2" width="28" style="4" customWidth="1"/>
    <col min="3" max="3" width="24" style="4" customWidth="1"/>
    <col min="4" max="4" width="24.140625" style="4" customWidth="1"/>
    <col min="5" max="5" width="25.140625" style="4" customWidth="1"/>
    <col min="6" max="6" width="58.5703125" style="3" customWidth="1"/>
    <col min="7" max="7" width="65.85546875" style="3" customWidth="1"/>
    <col min="8" max="8" width="30.85546875" style="3" customWidth="1"/>
    <col min="9" max="9" width="84.7109375" style="3" customWidth="1"/>
    <col min="10" max="16384" width="9.140625" style="3"/>
  </cols>
  <sheetData>
    <row r="1" spans="1:9" ht="23.25" x14ac:dyDescent="0.25">
      <c r="A1" s="109" t="s">
        <v>0</v>
      </c>
      <c r="B1" s="109"/>
      <c r="C1" s="109"/>
    </row>
    <row r="3" spans="1:9" x14ac:dyDescent="0.25">
      <c r="C3" s="4">
        <f>SUMPRODUCT(--(FREQUENCY(MATCH(C5:C48,C5:C48,0),ROW(C5:C48)-ROW(C5)+1)&gt;0))</f>
        <v>5</v>
      </c>
      <c r="D3" s="4">
        <f>SUMPRODUCT(--(FREQUENCY(MATCH(D5:D48,D5:D48,0),ROW(D5:D48)-ROW(D5)+1)&gt;0))</f>
        <v>15</v>
      </c>
      <c r="E3" s="4">
        <f>SUMPRODUCT(--(FREQUENCY(MATCH(E5:E48,E5:E48,0),ROW(E5:E48)-ROW(E5)+1)&gt;0))</f>
        <v>44</v>
      </c>
    </row>
    <row r="4" spans="1:9" s="11" customFormat="1" x14ac:dyDescent="0.25">
      <c r="A4" s="11" t="s">
        <v>1</v>
      </c>
      <c r="B4" s="11" t="s">
        <v>2</v>
      </c>
      <c r="C4" s="11" t="s">
        <v>3</v>
      </c>
      <c r="D4" s="11" t="s">
        <v>4</v>
      </c>
      <c r="E4" s="11" t="s">
        <v>5</v>
      </c>
      <c r="F4" s="11" t="s">
        <v>6</v>
      </c>
      <c r="G4" s="11" t="s">
        <v>7</v>
      </c>
      <c r="H4" s="11" t="s">
        <v>8</v>
      </c>
      <c r="I4" s="11" t="s">
        <v>9</v>
      </c>
    </row>
    <row r="5" spans="1:9" s="30" customFormat="1" ht="45" x14ac:dyDescent="0.25">
      <c r="A5" s="29" t="s">
        <v>19</v>
      </c>
      <c r="B5" s="29" t="s">
        <v>762</v>
      </c>
      <c r="C5" s="29" t="s">
        <v>1652</v>
      </c>
      <c r="D5" s="29" t="s">
        <v>1653</v>
      </c>
      <c r="E5" s="29" t="s">
        <v>1654</v>
      </c>
      <c r="F5" s="41" t="s">
        <v>1655</v>
      </c>
      <c r="G5" s="41" t="s">
        <v>1656</v>
      </c>
      <c r="H5" s="41" t="s">
        <v>1657</v>
      </c>
      <c r="I5" s="41" t="s">
        <v>1658</v>
      </c>
    </row>
    <row r="6" spans="1:9" s="30" customFormat="1" ht="60" x14ac:dyDescent="0.25">
      <c r="A6" s="29" t="s">
        <v>19</v>
      </c>
      <c r="B6" s="29" t="s">
        <v>762</v>
      </c>
      <c r="C6" s="29" t="s">
        <v>1652</v>
      </c>
      <c r="D6" s="29" t="s">
        <v>1653</v>
      </c>
      <c r="E6" s="29" t="s">
        <v>1998</v>
      </c>
      <c r="F6" s="41" t="s">
        <v>1659</v>
      </c>
      <c r="G6" s="41" t="s">
        <v>1660</v>
      </c>
      <c r="H6" s="41" t="s">
        <v>1661</v>
      </c>
      <c r="I6" s="41" t="s">
        <v>1662</v>
      </c>
    </row>
    <row r="7" spans="1:9" s="30" customFormat="1" ht="75" x14ac:dyDescent="0.25">
      <c r="A7" s="29" t="s">
        <v>19</v>
      </c>
      <c r="B7" s="29" t="s">
        <v>762</v>
      </c>
      <c r="C7" s="29" t="s">
        <v>1652</v>
      </c>
      <c r="D7" s="29" t="s">
        <v>1653</v>
      </c>
      <c r="E7" s="29" t="s">
        <v>1663</v>
      </c>
      <c r="F7" s="41" t="s">
        <v>1664</v>
      </c>
      <c r="G7" s="41" t="s">
        <v>1665</v>
      </c>
      <c r="H7" s="41" t="s">
        <v>1666</v>
      </c>
      <c r="I7" s="41" t="s">
        <v>1667</v>
      </c>
    </row>
    <row r="8" spans="1:9" s="30" customFormat="1" ht="60" x14ac:dyDescent="0.25">
      <c r="A8" s="29" t="s">
        <v>19</v>
      </c>
      <c r="B8" s="29" t="s">
        <v>762</v>
      </c>
      <c r="C8" s="29" t="s">
        <v>1652</v>
      </c>
      <c r="D8" s="29" t="s">
        <v>1653</v>
      </c>
      <c r="E8" s="29" t="s">
        <v>1668</v>
      </c>
      <c r="F8" s="41" t="s">
        <v>1669</v>
      </c>
      <c r="G8" s="41" t="s">
        <v>1670</v>
      </c>
      <c r="H8" s="41" t="s">
        <v>1671</v>
      </c>
      <c r="I8" s="41" t="s">
        <v>1672</v>
      </c>
    </row>
    <row r="9" spans="1:9" s="30" customFormat="1" ht="120" x14ac:dyDescent="0.25">
      <c r="A9" s="29" t="s">
        <v>19</v>
      </c>
      <c r="B9" s="29" t="s">
        <v>762</v>
      </c>
      <c r="C9" s="29" t="s">
        <v>1652</v>
      </c>
      <c r="D9" s="29" t="s">
        <v>1673</v>
      </c>
      <c r="E9" s="29" t="s">
        <v>1674</v>
      </c>
      <c r="F9" s="41" t="s">
        <v>1675</v>
      </c>
      <c r="G9" s="41" t="s">
        <v>1676</v>
      </c>
      <c r="H9" s="41" t="s">
        <v>1677</v>
      </c>
      <c r="I9" s="41" t="s">
        <v>1678</v>
      </c>
    </row>
    <row r="10" spans="1:9" s="30" customFormat="1" ht="105" x14ac:dyDescent="0.25">
      <c r="A10" s="29" t="s">
        <v>19</v>
      </c>
      <c r="B10" s="29" t="s">
        <v>762</v>
      </c>
      <c r="C10" s="29" t="s">
        <v>1652</v>
      </c>
      <c r="D10" s="29" t="s">
        <v>1673</v>
      </c>
      <c r="E10" s="29" t="s">
        <v>1679</v>
      </c>
      <c r="F10" s="41" t="s">
        <v>1680</v>
      </c>
      <c r="G10" s="41" t="s">
        <v>1681</v>
      </c>
      <c r="H10" s="41" t="s">
        <v>1682</v>
      </c>
      <c r="I10" s="41" t="s">
        <v>1683</v>
      </c>
    </row>
    <row r="11" spans="1:9" s="30" customFormat="1" ht="90" x14ac:dyDescent="0.25">
      <c r="A11" s="29" t="s">
        <v>19</v>
      </c>
      <c r="B11" s="29" t="s">
        <v>762</v>
      </c>
      <c r="C11" s="29" t="s">
        <v>1652</v>
      </c>
      <c r="D11" s="29" t="s">
        <v>1673</v>
      </c>
      <c r="E11" s="29" t="s">
        <v>1684</v>
      </c>
      <c r="F11" s="41" t="s">
        <v>1685</v>
      </c>
      <c r="G11" s="41" t="s">
        <v>1686</v>
      </c>
      <c r="H11" s="41" t="s">
        <v>1687</v>
      </c>
      <c r="I11" s="41" t="s">
        <v>1688</v>
      </c>
    </row>
    <row r="12" spans="1:9" s="30" customFormat="1" ht="75" x14ac:dyDescent="0.25">
      <c r="A12" s="29" t="s">
        <v>19</v>
      </c>
      <c r="B12" s="29" t="s">
        <v>762</v>
      </c>
      <c r="C12" s="29" t="s">
        <v>1652</v>
      </c>
      <c r="D12" s="29" t="s">
        <v>1689</v>
      </c>
      <c r="E12" s="29" t="s">
        <v>1999</v>
      </c>
      <c r="F12" s="41" t="s">
        <v>1690</v>
      </c>
      <c r="G12" s="41" t="s">
        <v>1691</v>
      </c>
      <c r="H12" s="41" t="s">
        <v>1692</v>
      </c>
      <c r="I12" s="41" t="s">
        <v>1693</v>
      </c>
    </row>
    <row r="13" spans="1:9" s="30" customFormat="1" ht="60" x14ac:dyDescent="0.25">
      <c r="A13" s="29" t="s">
        <v>19</v>
      </c>
      <c r="B13" s="29" t="s">
        <v>762</v>
      </c>
      <c r="C13" s="29" t="s">
        <v>1652</v>
      </c>
      <c r="D13" s="29" t="s">
        <v>1689</v>
      </c>
      <c r="E13" s="29" t="s">
        <v>1694</v>
      </c>
      <c r="F13" s="41" t="s">
        <v>1695</v>
      </c>
      <c r="G13" s="41" t="s">
        <v>1696</v>
      </c>
      <c r="H13" s="41" t="s">
        <v>1697</v>
      </c>
      <c r="I13" s="41" t="s">
        <v>1698</v>
      </c>
    </row>
    <row r="14" spans="1:9" s="30" customFormat="1" ht="75" x14ac:dyDescent="0.25">
      <c r="A14" s="29" t="s">
        <v>19</v>
      </c>
      <c r="B14" s="29" t="s">
        <v>762</v>
      </c>
      <c r="C14" s="29" t="s">
        <v>1652</v>
      </c>
      <c r="D14" s="29" t="s">
        <v>1689</v>
      </c>
      <c r="E14" s="29" t="s">
        <v>1699</v>
      </c>
      <c r="F14" s="41" t="s">
        <v>1700</v>
      </c>
      <c r="G14" s="41" t="s">
        <v>1701</v>
      </c>
      <c r="H14" s="41" t="s">
        <v>1702</v>
      </c>
      <c r="I14" s="41" t="s">
        <v>1703</v>
      </c>
    </row>
    <row r="15" spans="1:9" s="30" customFormat="1" ht="75" x14ac:dyDescent="0.25">
      <c r="A15" s="29" t="s">
        <v>19</v>
      </c>
      <c r="B15" s="29" t="s">
        <v>762</v>
      </c>
      <c r="C15" s="29" t="s">
        <v>1704</v>
      </c>
      <c r="D15" s="29" t="s">
        <v>1705</v>
      </c>
      <c r="E15" s="29" t="s">
        <v>1706</v>
      </c>
      <c r="F15" s="41" t="s">
        <v>1707</v>
      </c>
      <c r="G15" s="41" t="s">
        <v>1708</v>
      </c>
      <c r="H15" s="41" t="s">
        <v>1709</v>
      </c>
      <c r="I15" s="41" t="s">
        <v>1710</v>
      </c>
    </row>
    <row r="16" spans="1:9" s="30" customFormat="1" ht="45" x14ac:dyDescent="0.25">
      <c r="A16" s="29" t="s">
        <v>19</v>
      </c>
      <c r="B16" s="29" t="s">
        <v>762</v>
      </c>
      <c r="C16" s="29" t="s">
        <v>1704</v>
      </c>
      <c r="D16" s="29" t="s">
        <v>1705</v>
      </c>
      <c r="E16" s="29" t="s">
        <v>1711</v>
      </c>
      <c r="F16" s="41" t="s">
        <v>1712</v>
      </c>
      <c r="G16" s="41" t="s">
        <v>1713</v>
      </c>
      <c r="H16" s="41" t="s">
        <v>1714</v>
      </c>
      <c r="I16" s="41" t="s">
        <v>1715</v>
      </c>
    </row>
    <row r="17" spans="1:9" s="30" customFormat="1" ht="105" x14ac:dyDescent="0.25">
      <c r="A17" s="29" t="s">
        <v>19</v>
      </c>
      <c r="B17" s="29" t="s">
        <v>762</v>
      </c>
      <c r="C17" s="29" t="s">
        <v>1704</v>
      </c>
      <c r="D17" s="29" t="s">
        <v>1716</v>
      </c>
      <c r="E17" s="29" t="s">
        <v>1717</v>
      </c>
      <c r="F17" s="41" t="s">
        <v>1718</v>
      </c>
      <c r="G17" s="41" t="s">
        <v>1719</v>
      </c>
      <c r="H17" s="41" t="s">
        <v>1720</v>
      </c>
      <c r="I17" s="41" t="s">
        <v>1721</v>
      </c>
    </row>
    <row r="18" spans="1:9" s="30" customFormat="1" ht="90" x14ac:dyDescent="0.25">
      <c r="A18" s="29" t="s">
        <v>19</v>
      </c>
      <c r="B18" s="29" t="s">
        <v>762</v>
      </c>
      <c r="C18" s="29" t="s">
        <v>1704</v>
      </c>
      <c r="D18" s="29" t="s">
        <v>1716</v>
      </c>
      <c r="E18" s="29" t="s">
        <v>2000</v>
      </c>
      <c r="F18" s="41" t="s">
        <v>1722</v>
      </c>
      <c r="G18" s="41" t="s">
        <v>1723</v>
      </c>
      <c r="H18" s="41" t="s">
        <v>1724</v>
      </c>
      <c r="I18" s="41" t="s">
        <v>1725</v>
      </c>
    </row>
    <row r="19" spans="1:9" s="30" customFormat="1" ht="105" x14ac:dyDescent="0.25">
      <c r="A19" s="29" t="s">
        <v>19</v>
      </c>
      <c r="B19" s="29" t="s">
        <v>762</v>
      </c>
      <c r="C19" s="29" t="s">
        <v>1704</v>
      </c>
      <c r="D19" s="29" t="s">
        <v>1716</v>
      </c>
      <c r="E19" s="29" t="s">
        <v>2001</v>
      </c>
      <c r="F19" s="41" t="s">
        <v>1726</v>
      </c>
      <c r="G19" s="41" t="s">
        <v>1727</v>
      </c>
      <c r="H19" s="41" t="s">
        <v>1728</v>
      </c>
      <c r="I19" s="41" t="s">
        <v>1729</v>
      </c>
    </row>
    <row r="20" spans="1:9" s="30" customFormat="1" ht="45" x14ac:dyDescent="0.25">
      <c r="A20" s="29" t="s">
        <v>19</v>
      </c>
      <c r="B20" s="29" t="s">
        <v>762</v>
      </c>
      <c r="C20" s="29" t="s">
        <v>1704</v>
      </c>
      <c r="D20" s="29" t="s">
        <v>1995</v>
      </c>
      <c r="E20" s="29" t="s">
        <v>2002</v>
      </c>
      <c r="F20" s="41" t="s">
        <v>1730</v>
      </c>
      <c r="G20" s="41" t="s">
        <v>1731</v>
      </c>
      <c r="H20" s="41" t="s">
        <v>1732</v>
      </c>
      <c r="I20" s="41" t="s">
        <v>1733</v>
      </c>
    </row>
    <row r="21" spans="1:9" s="30" customFormat="1" ht="60" x14ac:dyDescent="0.25">
      <c r="A21" s="29" t="s">
        <v>19</v>
      </c>
      <c r="B21" s="29" t="s">
        <v>762</v>
      </c>
      <c r="C21" s="29" t="s">
        <v>1704</v>
      </c>
      <c r="D21" s="29" t="s">
        <v>1995</v>
      </c>
      <c r="E21" s="29" t="s">
        <v>2003</v>
      </c>
      <c r="F21" s="41" t="s">
        <v>1734</v>
      </c>
      <c r="G21" s="41" t="s">
        <v>1735</v>
      </c>
      <c r="H21" s="41" t="s">
        <v>1736</v>
      </c>
      <c r="I21" s="41" t="s">
        <v>1737</v>
      </c>
    </row>
    <row r="22" spans="1:9" s="30" customFormat="1" ht="45" x14ac:dyDescent="0.25">
      <c r="A22" s="29" t="s">
        <v>19</v>
      </c>
      <c r="B22" s="29" t="s">
        <v>762</v>
      </c>
      <c r="C22" s="29" t="s">
        <v>1704</v>
      </c>
      <c r="D22" s="29" t="s">
        <v>1995</v>
      </c>
      <c r="E22" s="29" t="s">
        <v>1738</v>
      </c>
      <c r="F22" s="41" t="s">
        <v>1739</v>
      </c>
      <c r="G22" s="41" t="s">
        <v>1740</v>
      </c>
      <c r="H22" s="41" t="s">
        <v>1741</v>
      </c>
      <c r="I22" s="41" t="s">
        <v>1742</v>
      </c>
    </row>
    <row r="23" spans="1:9" s="30" customFormat="1" ht="45" x14ac:dyDescent="0.25">
      <c r="A23" s="29" t="s">
        <v>19</v>
      </c>
      <c r="B23" s="29" t="s">
        <v>762</v>
      </c>
      <c r="C23" s="29" t="s">
        <v>1743</v>
      </c>
      <c r="D23" s="29" t="s">
        <v>1744</v>
      </c>
      <c r="E23" s="29" t="s">
        <v>1536</v>
      </c>
      <c r="F23" s="41" t="s">
        <v>1537</v>
      </c>
      <c r="G23" s="41" t="s">
        <v>1538</v>
      </c>
      <c r="H23" s="41" t="s">
        <v>1539</v>
      </c>
      <c r="I23" s="41" t="s">
        <v>1540</v>
      </c>
    </row>
    <row r="24" spans="1:9" s="30" customFormat="1" ht="75" x14ac:dyDescent="0.25">
      <c r="A24" s="29" t="s">
        <v>19</v>
      </c>
      <c r="B24" s="29" t="s">
        <v>762</v>
      </c>
      <c r="C24" s="29" t="s">
        <v>1743</v>
      </c>
      <c r="D24" s="29" t="s">
        <v>1744</v>
      </c>
      <c r="E24" s="29" t="s">
        <v>1745</v>
      </c>
      <c r="F24" s="41" t="s">
        <v>1746</v>
      </c>
      <c r="G24" s="41" t="s">
        <v>1747</v>
      </c>
      <c r="H24" s="41" t="s">
        <v>1748</v>
      </c>
      <c r="I24" s="41" t="s">
        <v>1749</v>
      </c>
    </row>
    <row r="25" spans="1:9" s="30" customFormat="1" ht="75" x14ac:dyDescent="0.25">
      <c r="A25" s="29" t="s">
        <v>19</v>
      </c>
      <c r="B25" s="29" t="s">
        <v>762</v>
      </c>
      <c r="C25" s="29" t="s">
        <v>1743</v>
      </c>
      <c r="D25" s="29" t="s">
        <v>1744</v>
      </c>
      <c r="E25" s="29" t="s">
        <v>1750</v>
      </c>
      <c r="F25" s="41" t="s">
        <v>1751</v>
      </c>
      <c r="G25" s="41" t="s">
        <v>1752</v>
      </c>
      <c r="H25" s="41" t="s">
        <v>1753</v>
      </c>
      <c r="I25" s="41" t="s">
        <v>1754</v>
      </c>
    </row>
    <row r="26" spans="1:9" s="30" customFormat="1" ht="75" x14ac:dyDescent="0.25">
      <c r="A26" s="29" t="s">
        <v>19</v>
      </c>
      <c r="B26" s="29" t="s">
        <v>762</v>
      </c>
      <c r="C26" s="29" t="s">
        <v>1743</v>
      </c>
      <c r="D26" s="29" t="s">
        <v>1755</v>
      </c>
      <c r="E26" s="29" t="s">
        <v>1756</v>
      </c>
      <c r="F26" s="41" t="s">
        <v>1757</v>
      </c>
      <c r="G26" s="41" t="s">
        <v>1758</v>
      </c>
      <c r="H26" s="41" t="s">
        <v>1759</v>
      </c>
      <c r="I26" s="41" t="s">
        <v>1760</v>
      </c>
    </row>
    <row r="27" spans="1:9" s="30" customFormat="1" ht="75" x14ac:dyDescent="0.25">
      <c r="A27" s="29" t="s">
        <v>19</v>
      </c>
      <c r="B27" s="29" t="s">
        <v>762</v>
      </c>
      <c r="C27" s="29" t="s">
        <v>1743</v>
      </c>
      <c r="D27" s="29" t="s">
        <v>1755</v>
      </c>
      <c r="E27" s="29" t="s">
        <v>1761</v>
      </c>
      <c r="F27" s="41" t="s">
        <v>1762</v>
      </c>
      <c r="G27" s="41" t="s">
        <v>1763</v>
      </c>
      <c r="H27" s="41" t="s">
        <v>1764</v>
      </c>
      <c r="I27" s="41" t="s">
        <v>1765</v>
      </c>
    </row>
    <row r="28" spans="1:9" s="30" customFormat="1" ht="90" x14ac:dyDescent="0.25">
      <c r="A28" s="29" t="s">
        <v>19</v>
      </c>
      <c r="B28" s="29" t="s">
        <v>762</v>
      </c>
      <c r="C28" s="29" t="s">
        <v>1743</v>
      </c>
      <c r="D28" s="29" t="s">
        <v>1755</v>
      </c>
      <c r="E28" s="29" t="s">
        <v>1766</v>
      </c>
      <c r="F28" s="41" t="s">
        <v>1767</v>
      </c>
      <c r="G28" s="41" t="s">
        <v>1768</v>
      </c>
      <c r="H28" s="41" t="s">
        <v>1769</v>
      </c>
      <c r="I28" s="41" t="s">
        <v>1770</v>
      </c>
    </row>
    <row r="29" spans="1:9" s="30" customFormat="1" ht="135" x14ac:dyDescent="0.25">
      <c r="A29" s="29" t="s">
        <v>19</v>
      </c>
      <c r="B29" s="29" t="s">
        <v>762</v>
      </c>
      <c r="C29" s="29" t="s">
        <v>1743</v>
      </c>
      <c r="D29" s="29" t="s">
        <v>1996</v>
      </c>
      <c r="E29" s="29" t="s">
        <v>1771</v>
      </c>
      <c r="F29" s="41" t="s">
        <v>1772</v>
      </c>
      <c r="G29" s="41" t="s">
        <v>1773</v>
      </c>
      <c r="H29" s="41" t="s">
        <v>1774</v>
      </c>
      <c r="I29" s="41" t="s">
        <v>1775</v>
      </c>
    </row>
    <row r="30" spans="1:9" s="30" customFormat="1" ht="75" x14ac:dyDescent="0.25">
      <c r="A30" s="29" t="s">
        <v>19</v>
      </c>
      <c r="B30" s="29" t="s">
        <v>762</v>
      </c>
      <c r="C30" s="29" t="s">
        <v>1743</v>
      </c>
      <c r="D30" s="29" t="s">
        <v>1996</v>
      </c>
      <c r="E30" s="29" t="s">
        <v>1776</v>
      </c>
      <c r="F30" s="41" t="s">
        <v>1777</v>
      </c>
      <c r="G30" s="41" t="s">
        <v>1778</v>
      </c>
      <c r="H30" s="41" t="s">
        <v>1779</v>
      </c>
      <c r="I30" s="41" t="s">
        <v>1780</v>
      </c>
    </row>
    <row r="31" spans="1:9" s="30" customFormat="1" ht="75" x14ac:dyDescent="0.25">
      <c r="A31" s="29" t="s">
        <v>19</v>
      </c>
      <c r="B31" s="29" t="s">
        <v>762</v>
      </c>
      <c r="C31" s="29" t="s">
        <v>1743</v>
      </c>
      <c r="D31" s="29" t="s">
        <v>1996</v>
      </c>
      <c r="E31" s="29" t="s">
        <v>2004</v>
      </c>
      <c r="F31" s="41" t="s">
        <v>1781</v>
      </c>
      <c r="G31" s="41" t="s">
        <v>1782</v>
      </c>
      <c r="H31" s="41" t="s">
        <v>1783</v>
      </c>
      <c r="I31" s="41" t="s">
        <v>1784</v>
      </c>
    </row>
    <row r="32" spans="1:9" s="30" customFormat="1" ht="45" x14ac:dyDescent="0.25">
      <c r="A32" s="29" t="s">
        <v>19</v>
      </c>
      <c r="B32" s="29" t="s">
        <v>762</v>
      </c>
      <c r="C32" s="29" t="s">
        <v>566</v>
      </c>
      <c r="D32" s="29" t="s">
        <v>1785</v>
      </c>
      <c r="E32" s="29" t="s">
        <v>1786</v>
      </c>
      <c r="F32" s="41" t="s">
        <v>1787</v>
      </c>
      <c r="G32" s="41" t="s">
        <v>1788</v>
      </c>
      <c r="H32" s="41" t="s">
        <v>1789</v>
      </c>
      <c r="I32" s="41" t="s">
        <v>1790</v>
      </c>
    </row>
    <row r="33" spans="1:9" s="30" customFormat="1" ht="105" x14ac:dyDescent="0.25">
      <c r="A33" s="29" t="s">
        <v>19</v>
      </c>
      <c r="B33" s="29" t="s">
        <v>762</v>
      </c>
      <c r="C33" s="29" t="s">
        <v>566</v>
      </c>
      <c r="D33" s="29" t="s">
        <v>1785</v>
      </c>
      <c r="E33" s="29" t="s">
        <v>1791</v>
      </c>
      <c r="F33" s="41" t="s">
        <v>1792</v>
      </c>
      <c r="G33" s="41" t="s">
        <v>1793</v>
      </c>
      <c r="H33" s="41" t="s">
        <v>1794</v>
      </c>
      <c r="I33" s="41" t="s">
        <v>1795</v>
      </c>
    </row>
    <row r="34" spans="1:9" s="30" customFormat="1" ht="90" x14ac:dyDescent="0.25">
      <c r="A34" s="29" t="s">
        <v>19</v>
      </c>
      <c r="B34" s="29" t="s">
        <v>762</v>
      </c>
      <c r="C34" s="29" t="s">
        <v>566</v>
      </c>
      <c r="D34" s="29" t="s">
        <v>1796</v>
      </c>
      <c r="E34" s="29" t="s">
        <v>1797</v>
      </c>
      <c r="F34" s="41" t="s">
        <v>1798</v>
      </c>
      <c r="G34" s="41" t="s">
        <v>1799</v>
      </c>
      <c r="H34" s="41" t="s">
        <v>1800</v>
      </c>
      <c r="I34" s="41" t="s">
        <v>1801</v>
      </c>
    </row>
    <row r="35" spans="1:9" s="30" customFormat="1" ht="45" x14ac:dyDescent="0.25">
      <c r="A35" s="29" t="s">
        <v>19</v>
      </c>
      <c r="B35" s="29" t="s">
        <v>762</v>
      </c>
      <c r="C35" s="29" t="s">
        <v>566</v>
      </c>
      <c r="D35" s="29" t="s">
        <v>1796</v>
      </c>
      <c r="E35" s="29" t="s">
        <v>1802</v>
      </c>
      <c r="F35" s="41" t="s">
        <v>1803</v>
      </c>
      <c r="G35" s="41" t="s">
        <v>1804</v>
      </c>
      <c r="H35" s="41" t="s">
        <v>1805</v>
      </c>
      <c r="I35" s="41" t="s">
        <v>1806</v>
      </c>
    </row>
    <row r="36" spans="1:9" s="30" customFormat="1" ht="45" x14ac:dyDescent="0.25">
      <c r="A36" s="29" t="s">
        <v>19</v>
      </c>
      <c r="B36" s="29" t="s">
        <v>762</v>
      </c>
      <c r="C36" s="29" t="s">
        <v>566</v>
      </c>
      <c r="D36" s="29" t="s">
        <v>1796</v>
      </c>
      <c r="E36" s="29" t="s">
        <v>1807</v>
      </c>
      <c r="F36" s="41" t="s">
        <v>1808</v>
      </c>
      <c r="G36" s="41" t="s">
        <v>1809</v>
      </c>
      <c r="H36" s="41" t="s">
        <v>1810</v>
      </c>
      <c r="I36" s="41" t="s">
        <v>1811</v>
      </c>
    </row>
    <row r="37" spans="1:9" s="30" customFormat="1" ht="60" x14ac:dyDescent="0.25">
      <c r="A37" s="29" t="s">
        <v>19</v>
      </c>
      <c r="B37" s="29" t="s">
        <v>762</v>
      </c>
      <c r="C37" s="29" t="s">
        <v>566</v>
      </c>
      <c r="D37" s="29" t="s">
        <v>1997</v>
      </c>
      <c r="E37" s="29" t="s">
        <v>1812</v>
      </c>
      <c r="F37" s="41" t="s">
        <v>1813</v>
      </c>
      <c r="G37" s="41" t="s">
        <v>1814</v>
      </c>
      <c r="H37" s="41" t="s">
        <v>1815</v>
      </c>
      <c r="I37" s="41" t="s">
        <v>1816</v>
      </c>
    </row>
    <row r="38" spans="1:9" s="30" customFormat="1" ht="45" x14ac:dyDescent="0.25">
      <c r="A38" s="29" t="s">
        <v>19</v>
      </c>
      <c r="B38" s="29" t="s">
        <v>762</v>
      </c>
      <c r="C38" s="29" t="s">
        <v>566</v>
      </c>
      <c r="D38" s="29" t="s">
        <v>1997</v>
      </c>
      <c r="E38" s="29" t="s">
        <v>1817</v>
      </c>
      <c r="F38" s="41" t="s">
        <v>1818</v>
      </c>
      <c r="G38" s="41" t="s">
        <v>1819</v>
      </c>
      <c r="H38" s="41" t="s">
        <v>1820</v>
      </c>
      <c r="I38" s="41" t="s">
        <v>1821</v>
      </c>
    </row>
    <row r="39" spans="1:9" s="30" customFormat="1" ht="60" x14ac:dyDescent="0.25">
      <c r="A39" s="29" t="s">
        <v>19</v>
      </c>
      <c r="B39" s="29" t="s">
        <v>762</v>
      </c>
      <c r="C39" s="29" t="s">
        <v>566</v>
      </c>
      <c r="D39" s="29" t="s">
        <v>1997</v>
      </c>
      <c r="E39" s="29" t="s">
        <v>1822</v>
      </c>
      <c r="F39" s="41" t="s">
        <v>1823</v>
      </c>
      <c r="G39" s="41" t="s">
        <v>1824</v>
      </c>
      <c r="H39" s="41" t="s">
        <v>1825</v>
      </c>
      <c r="I39" s="41" t="s">
        <v>1826</v>
      </c>
    </row>
    <row r="40" spans="1:9" s="30" customFormat="1" ht="60" x14ac:dyDescent="0.25">
      <c r="A40" s="29" t="s">
        <v>19</v>
      </c>
      <c r="B40" s="29" t="s">
        <v>762</v>
      </c>
      <c r="C40" s="29" t="s">
        <v>1994</v>
      </c>
      <c r="D40" s="29" t="s">
        <v>1827</v>
      </c>
      <c r="E40" s="29" t="s">
        <v>1828</v>
      </c>
      <c r="F40" s="41" t="s">
        <v>1829</v>
      </c>
      <c r="G40" s="41" t="s">
        <v>1830</v>
      </c>
      <c r="H40" s="41" t="s">
        <v>1831</v>
      </c>
      <c r="I40" s="41" t="s">
        <v>1832</v>
      </c>
    </row>
    <row r="41" spans="1:9" s="30" customFormat="1" ht="75" x14ac:dyDescent="0.25">
      <c r="A41" s="29" t="s">
        <v>19</v>
      </c>
      <c r="B41" s="29" t="s">
        <v>762</v>
      </c>
      <c r="C41" s="29" t="s">
        <v>1994</v>
      </c>
      <c r="D41" s="29" t="s">
        <v>1827</v>
      </c>
      <c r="E41" s="29" t="s">
        <v>1833</v>
      </c>
      <c r="F41" s="41" t="s">
        <v>1834</v>
      </c>
      <c r="G41" s="41" t="s">
        <v>1835</v>
      </c>
      <c r="H41" s="41" t="s">
        <v>1836</v>
      </c>
      <c r="I41" s="41" t="s">
        <v>1837</v>
      </c>
    </row>
    <row r="42" spans="1:9" s="30" customFormat="1" ht="75" x14ac:dyDescent="0.25">
      <c r="A42" s="29" t="s">
        <v>19</v>
      </c>
      <c r="B42" s="29" t="s">
        <v>762</v>
      </c>
      <c r="C42" s="29" t="s">
        <v>1994</v>
      </c>
      <c r="D42" s="29" t="s">
        <v>1827</v>
      </c>
      <c r="E42" s="29" t="s">
        <v>1838</v>
      </c>
      <c r="F42" s="41" t="s">
        <v>1839</v>
      </c>
      <c r="G42" s="41" t="s">
        <v>1840</v>
      </c>
      <c r="H42" s="41" t="s">
        <v>1841</v>
      </c>
      <c r="I42" s="41" t="s">
        <v>1842</v>
      </c>
    </row>
    <row r="43" spans="1:9" s="30" customFormat="1" ht="120" x14ac:dyDescent="0.25">
      <c r="A43" s="29" t="s">
        <v>19</v>
      </c>
      <c r="B43" s="29" t="s">
        <v>762</v>
      </c>
      <c r="C43" s="29" t="s">
        <v>1994</v>
      </c>
      <c r="D43" s="29" t="s">
        <v>74</v>
      </c>
      <c r="E43" s="29" t="s">
        <v>2005</v>
      </c>
      <c r="F43" s="41" t="s">
        <v>1843</v>
      </c>
      <c r="G43" s="41" t="s">
        <v>1844</v>
      </c>
      <c r="H43" s="41" t="s">
        <v>1845</v>
      </c>
      <c r="I43" s="41" t="s">
        <v>1846</v>
      </c>
    </row>
    <row r="44" spans="1:9" s="30" customFormat="1" ht="60" x14ac:dyDescent="0.25">
      <c r="A44" s="29" t="s">
        <v>19</v>
      </c>
      <c r="B44" s="29" t="s">
        <v>762</v>
      </c>
      <c r="C44" s="29" t="s">
        <v>1994</v>
      </c>
      <c r="D44" s="29" t="s">
        <v>74</v>
      </c>
      <c r="E44" s="29" t="s">
        <v>1847</v>
      </c>
      <c r="F44" s="41" t="s">
        <v>1848</v>
      </c>
      <c r="G44" s="41" t="s">
        <v>1849</v>
      </c>
      <c r="H44" s="41" t="s">
        <v>1850</v>
      </c>
      <c r="I44" s="41" t="s">
        <v>1851</v>
      </c>
    </row>
    <row r="45" spans="1:9" s="30" customFormat="1" ht="150" x14ac:dyDescent="0.25">
      <c r="A45" s="29" t="s">
        <v>19</v>
      </c>
      <c r="B45" s="29" t="s">
        <v>762</v>
      </c>
      <c r="C45" s="29" t="s">
        <v>1994</v>
      </c>
      <c r="D45" s="29" t="s">
        <v>74</v>
      </c>
      <c r="E45" s="29" t="s">
        <v>1852</v>
      </c>
      <c r="F45" s="41" t="s">
        <v>1853</v>
      </c>
      <c r="G45" s="41" t="s">
        <v>1854</v>
      </c>
      <c r="H45" s="41" t="s">
        <v>1855</v>
      </c>
      <c r="I45" s="41" t="s">
        <v>1856</v>
      </c>
    </row>
    <row r="46" spans="1:9" s="30" customFormat="1" ht="105" x14ac:dyDescent="0.25">
      <c r="A46" s="29" t="s">
        <v>19</v>
      </c>
      <c r="B46" s="29" t="s">
        <v>762</v>
      </c>
      <c r="C46" s="29" t="s">
        <v>1994</v>
      </c>
      <c r="D46" s="29" t="s">
        <v>1857</v>
      </c>
      <c r="E46" s="29" t="s">
        <v>1858</v>
      </c>
      <c r="F46" s="41" t="s">
        <v>1859</v>
      </c>
      <c r="G46" s="41" t="s">
        <v>1860</v>
      </c>
      <c r="H46" s="41" t="s">
        <v>1861</v>
      </c>
      <c r="I46" s="41" t="s">
        <v>1862</v>
      </c>
    </row>
    <row r="47" spans="1:9" s="30" customFormat="1" ht="90" x14ac:dyDescent="0.25">
      <c r="A47" s="29" t="s">
        <v>19</v>
      </c>
      <c r="B47" s="29" t="s">
        <v>762</v>
      </c>
      <c r="C47" s="29" t="s">
        <v>1994</v>
      </c>
      <c r="D47" s="29" t="s">
        <v>1857</v>
      </c>
      <c r="E47" s="29" t="s">
        <v>1863</v>
      </c>
      <c r="F47" s="42" t="s">
        <v>1864</v>
      </c>
      <c r="G47" s="42" t="s">
        <v>1865</v>
      </c>
      <c r="H47" s="42" t="s">
        <v>1866</v>
      </c>
      <c r="I47" s="42" t="s">
        <v>1867</v>
      </c>
    </row>
    <row r="48" spans="1:9" s="30" customFormat="1" ht="75" x14ac:dyDescent="0.25">
      <c r="A48" s="29" t="s">
        <v>19</v>
      </c>
      <c r="B48" s="29" t="s">
        <v>762</v>
      </c>
      <c r="C48" s="29" t="s">
        <v>1994</v>
      </c>
      <c r="D48" s="29" t="s">
        <v>1857</v>
      </c>
      <c r="E48" s="29" t="s">
        <v>1868</v>
      </c>
      <c r="F48" s="41" t="s">
        <v>1869</v>
      </c>
      <c r="G48" s="41" t="s">
        <v>1870</v>
      </c>
      <c r="H48" s="41" t="s">
        <v>1871</v>
      </c>
      <c r="I48" s="41" t="s">
        <v>1872</v>
      </c>
    </row>
  </sheetData>
  <autoFilter ref="A4:I19"/>
  <mergeCells count="1">
    <mergeCell ref="A1:C1"/>
  </mergeCells>
  <pageMargins left="0.25" right="0.25" top="0.75" bottom="0.75" header="0.3" footer="0.3"/>
  <pageSetup scale="37" fitToHeight="0" orientation="landscape"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J49"/>
  <sheetViews>
    <sheetView zoomScale="70" zoomScaleNormal="70" workbookViewId="0">
      <pane ySplit="4" topLeftCell="A37" activePane="bottomLeft" state="frozen"/>
      <selection pane="bottomLeft" activeCell="F3" sqref="F3"/>
    </sheetView>
  </sheetViews>
  <sheetFormatPr defaultColWidth="9.140625" defaultRowHeight="15" x14ac:dyDescent="0.25"/>
  <cols>
    <col min="1" max="1" width="21.42578125" style="4" customWidth="1"/>
    <col min="2" max="2" width="28" style="4" customWidth="1"/>
    <col min="3" max="3" width="29.7109375" style="4" customWidth="1"/>
    <col min="4" max="4" width="24.140625" style="4" customWidth="1"/>
    <col min="5" max="5" width="25.140625" style="4" customWidth="1"/>
    <col min="6" max="6" width="58.42578125" style="3" customWidth="1"/>
    <col min="7" max="7" width="65.85546875" style="3" customWidth="1"/>
    <col min="8" max="8" width="30.85546875" style="3" customWidth="1"/>
    <col min="9" max="9" width="84.7109375" style="3" customWidth="1"/>
    <col min="10" max="16384" width="9.140625" style="3"/>
  </cols>
  <sheetData>
    <row r="1" spans="1:9" ht="23.25" x14ac:dyDescent="0.25">
      <c r="A1" s="109" t="s">
        <v>0</v>
      </c>
      <c r="B1" s="109"/>
      <c r="C1" s="109"/>
    </row>
    <row r="3" spans="1:9" x14ac:dyDescent="0.25">
      <c r="C3" s="4">
        <f>SUMPRODUCT(--(FREQUENCY(MATCH(C5:C49,C5:C49,0),ROW(C5:C49)-ROW(C5)+1)&gt;0))</f>
        <v>5</v>
      </c>
      <c r="D3" s="4">
        <f>SUMPRODUCT(--(FREQUENCY(MATCH(D5:D49,D5:D49,0),ROW(D5:D49)-ROW(D5)+1)&gt;0))</f>
        <v>13</v>
      </c>
      <c r="E3" s="4">
        <f>SUMPRODUCT(--(FREQUENCY(MATCH(E5:E49,E5:E49,0),ROW(E5:E49)-ROW(E5)+1)&gt;0))</f>
        <v>45</v>
      </c>
    </row>
    <row r="4" spans="1:9" s="11" customFormat="1" x14ac:dyDescent="0.25">
      <c r="A4" s="11" t="s">
        <v>1</v>
      </c>
      <c r="B4" s="11" t="s">
        <v>2</v>
      </c>
      <c r="C4" s="11" t="s">
        <v>3</v>
      </c>
      <c r="D4" s="11" t="s">
        <v>4</v>
      </c>
      <c r="E4" s="11" t="s">
        <v>5</v>
      </c>
      <c r="F4" s="11" t="s">
        <v>6</v>
      </c>
      <c r="G4" s="11" t="s">
        <v>7</v>
      </c>
      <c r="H4" s="11" t="s">
        <v>8</v>
      </c>
      <c r="I4" s="11" t="s">
        <v>9</v>
      </c>
    </row>
    <row r="5" spans="1:9" s="30" customFormat="1" ht="75" customHeight="1" x14ac:dyDescent="0.25">
      <c r="A5" s="29" t="s">
        <v>2459</v>
      </c>
      <c r="B5" s="29" t="s">
        <v>2049</v>
      </c>
      <c r="C5" s="29" t="s">
        <v>659</v>
      </c>
      <c r="D5" s="29" t="s">
        <v>1744</v>
      </c>
      <c r="E5" s="83" t="s">
        <v>1279</v>
      </c>
      <c r="F5" s="100" t="s">
        <v>1537</v>
      </c>
      <c r="G5" s="100" t="s">
        <v>2154</v>
      </c>
      <c r="H5" s="100" t="s">
        <v>2338</v>
      </c>
      <c r="I5" s="100" t="s">
        <v>2339</v>
      </c>
    </row>
    <row r="6" spans="1:9" s="30" customFormat="1" ht="90" x14ac:dyDescent="0.25">
      <c r="A6" s="29" t="s">
        <v>2459</v>
      </c>
      <c r="B6" s="29" t="s">
        <v>2049</v>
      </c>
      <c r="C6" s="29" t="s">
        <v>659</v>
      </c>
      <c r="D6" s="29" t="s">
        <v>1744</v>
      </c>
      <c r="E6" s="83" t="s">
        <v>1750</v>
      </c>
      <c r="F6" s="100" t="s">
        <v>2340</v>
      </c>
      <c r="G6" s="100" t="s">
        <v>2341</v>
      </c>
      <c r="H6" s="100" t="s">
        <v>2342</v>
      </c>
      <c r="I6" s="100" t="s">
        <v>2343</v>
      </c>
    </row>
    <row r="7" spans="1:9" s="30" customFormat="1" ht="60" x14ac:dyDescent="0.25">
      <c r="A7" s="29" t="s">
        <v>2459</v>
      </c>
      <c r="B7" s="29" t="s">
        <v>2049</v>
      </c>
      <c r="C7" s="29" t="s">
        <v>659</v>
      </c>
      <c r="D7" s="29" t="s">
        <v>2050</v>
      </c>
      <c r="E7" s="83" t="s">
        <v>2293</v>
      </c>
      <c r="F7" s="100" t="s">
        <v>2294</v>
      </c>
      <c r="G7" s="100" t="s">
        <v>2295</v>
      </c>
      <c r="H7" s="100" t="s">
        <v>2296</v>
      </c>
      <c r="I7" s="100" t="s">
        <v>2297</v>
      </c>
    </row>
    <row r="8" spans="1:9" s="30" customFormat="1" ht="75" x14ac:dyDescent="0.25">
      <c r="A8" s="29" t="s">
        <v>2459</v>
      </c>
      <c r="B8" s="29" t="s">
        <v>2049</v>
      </c>
      <c r="C8" s="29" t="s">
        <v>659</v>
      </c>
      <c r="D8" s="29" t="s">
        <v>2050</v>
      </c>
      <c r="E8" s="83" t="s">
        <v>2288</v>
      </c>
      <c r="F8" s="100" t="s">
        <v>2289</v>
      </c>
      <c r="G8" s="100" t="s">
        <v>2290</v>
      </c>
      <c r="H8" s="100" t="s">
        <v>2291</v>
      </c>
      <c r="I8" s="100" t="s">
        <v>2292</v>
      </c>
    </row>
    <row r="9" spans="1:9" s="30" customFormat="1" ht="45" x14ac:dyDescent="0.25">
      <c r="A9" s="29" t="s">
        <v>2459</v>
      </c>
      <c r="B9" s="29" t="s">
        <v>2049</v>
      </c>
      <c r="C9" s="29" t="s">
        <v>659</v>
      </c>
      <c r="D9" s="29" t="s">
        <v>2050</v>
      </c>
      <c r="E9" s="83" t="s">
        <v>2298</v>
      </c>
      <c r="F9" s="100" t="s">
        <v>2299</v>
      </c>
      <c r="G9" s="100" t="s">
        <v>2300</v>
      </c>
      <c r="H9" s="100" t="s">
        <v>2301</v>
      </c>
      <c r="I9" s="100" t="s">
        <v>2302</v>
      </c>
    </row>
    <row r="10" spans="1:9" s="30" customFormat="1" ht="30" x14ac:dyDescent="0.25">
      <c r="A10" s="29" t="s">
        <v>2459</v>
      </c>
      <c r="B10" s="29" t="s">
        <v>2049</v>
      </c>
      <c r="C10" s="29" t="s">
        <v>659</v>
      </c>
      <c r="D10" s="29" t="s">
        <v>2050</v>
      </c>
      <c r="E10" s="49" t="s">
        <v>2068</v>
      </c>
      <c r="F10" s="100" t="s">
        <v>1323</v>
      </c>
      <c r="G10" s="100" t="s">
        <v>1324</v>
      </c>
      <c r="H10" s="100" t="s">
        <v>716</v>
      </c>
      <c r="I10" s="100" t="s">
        <v>2287</v>
      </c>
    </row>
    <row r="11" spans="1:9" s="30" customFormat="1" ht="150" x14ac:dyDescent="0.25">
      <c r="A11" s="29" t="s">
        <v>2459</v>
      </c>
      <c r="B11" s="29" t="s">
        <v>2049</v>
      </c>
      <c r="C11" s="29" t="s">
        <v>659</v>
      </c>
      <c r="D11" s="29" t="s">
        <v>2051</v>
      </c>
      <c r="E11" s="83" t="s">
        <v>2182</v>
      </c>
      <c r="F11" s="100" t="s">
        <v>2303</v>
      </c>
      <c r="G11" s="100" t="s">
        <v>2304</v>
      </c>
      <c r="H11" s="100" t="s">
        <v>2305</v>
      </c>
      <c r="I11" s="100" t="s">
        <v>2306</v>
      </c>
    </row>
    <row r="12" spans="1:9" s="30" customFormat="1" ht="75" x14ac:dyDescent="0.25">
      <c r="A12" s="29" t="s">
        <v>2459</v>
      </c>
      <c r="B12" s="29" t="s">
        <v>2049</v>
      </c>
      <c r="C12" s="29" t="s">
        <v>659</v>
      </c>
      <c r="D12" s="29" t="s">
        <v>2051</v>
      </c>
      <c r="E12" s="83" t="s">
        <v>2192</v>
      </c>
      <c r="F12" s="100" t="s">
        <v>2307</v>
      </c>
      <c r="G12" s="100" t="s">
        <v>2308</v>
      </c>
      <c r="H12" s="100" t="s">
        <v>1783</v>
      </c>
      <c r="I12" s="100" t="s">
        <v>2309</v>
      </c>
    </row>
    <row r="13" spans="1:9" s="30" customFormat="1" ht="90" x14ac:dyDescent="0.25">
      <c r="A13" s="29" t="s">
        <v>2459</v>
      </c>
      <c r="B13" s="29" t="s">
        <v>2049</v>
      </c>
      <c r="C13" s="29" t="s">
        <v>659</v>
      </c>
      <c r="D13" s="29" t="s">
        <v>2051</v>
      </c>
      <c r="E13" s="83" t="s">
        <v>2310</v>
      </c>
      <c r="F13" s="100" t="s">
        <v>2311</v>
      </c>
      <c r="G13" s="100" t="s">
        <v>2312</v>
      </c>
      <c r="H13" s="100" t="s">
        <v>2313</v>
      </c>
      <c r="I13" s="100" t="s">
        <v>2314</v>
      </c>
    </row>
    <row r="14" spans="1:9" s="30" customFormat="1" ht="105" x14ac:dyDescent="0.25">
      <c r="A14" s="29" t="s">
        <v>2459</v>
      </c>
      <c r="B14" s="29" t="s">
        <v>2049</v>
      </c>
      <c r="C14" s="29" t="s">
        <v>659</v>
      </c>
      <c r="D14" s="29" t="s">
        <v>2051</v>
      </c>
      <c r="E14" s="83" t="s">
        <v>122</v>
      </c>
      <c r="F14" s="100" t="s">
        <v>2317</v>
      </c>
      <c r="G14" s="100" t="s">
        <v>2316</v>
      </c>
      <c r="H14" s="100" t="s">
        <v>124</v>
      </c>
      <c r="I14" s="100" t="s">
        <v>2315</v>
      </c>
    </row>
    <row r="15" spans="1:9" s="30" customFormat="1" ht="75" x14ac:dyDescent="0.25">
      <c r="A15" s="29" t="s">
        <v>2459</v>
      </c>
      <c r="B15" s="29" t="s">
        <v>2049</v>
      </c>
      <c r="C15" s="29" t="s">
        <v>659</v>
      </c>
      <c r="D15" s="29" t="s">
        <v>1755</v>
      </c>
      <c r="E15" s="83" t="s">
        <v>2318</v>
      </c>
      <c r="F15" s="100" t="s">
        <v>2319</v>
      </c>
      <c r="G15" s="100" t="s">
        <v>2320</v>
      </c>
      <c r="H15" s="100" t="s">
        <v>2321</v>
      </c>
      <c r="I15" s="100" t="s">
        <v>2322</v>
      </c>
    </row>
    <row r="16" spans="1:9" s="30" customFormat="1" ht="99.75" customHeight="1" x14ac:dyDescent="0.25">
      <c r="A16" s="29" t="s">
        <v>2459</v>
      </c>
      <c r="B16" s="29" t="s">
        <v>2049</v>
      </c>
      <c r="C16" s="29" t="s">
        <v>659</v>
      </c>
      <c r="D16" s="29" t="s">
        <v>1755</v>
      </c>
      <c r="E16" s="83" t="s">
        <v>2171</v>
      </c>
      <c r="F16" s="100" t="s">
        <v>2323</v>
      </c>
      <c r="G16" s="100" t="s">
        <v>2324</v>
      </c>
      <c r="H16" s="100" t="s">
        <v>2325</v>
      </c>
      <c r="I16" s="100" t="s">
        <v>1765</v>
      </c>
    </row>
    <row r="17" spans="1:10" s="30" customFormat="1" ht="75" x14ac:dyDescent="0.25">
      <c r="A17" s="29" t="s">
        <v>2459</v>
      </c>
      <c r="B17" s="29" t="s">
        <v>2049</v>
      </c>
      <c r="C17" s="29" t="s">
        <v>1945</v>
      </c>
      <c r="D17" s="29" t="s">
        <v>2053</v>
      </c>
      <c r="E17" s="83" t="s">
        <v>2237</v>
      </c>
      <c r="F17" s="100" t="s">
        <v>2373</v>
      </c>
      <c r="G17" s="100" t="s">
        <v>2374</v>
      </c>
      <c r="H17" s="100" t="s">
        <v>2375</v>
      </c>
      <c r="I17" s="100" t="s">
        <v>1837</v>
      </c>
    </row>
    <row r="18" spans="1:10" s="30" customFormat="1" ht="45" x14ac:dyDescent="0.25">
      <c r="A18" s="29" t="s">
        <v>2459</v>
      </c>
      <c r="B18" s="29" t="s">
        <v>2049</v>
      </c>
      <c r="C18" s="29" t="s">
        <v>1945</v>
      </c>
      <c r="D18" s="29" t="s">
        <v>2053</v>
      </c>
      <c r="E18" s="83" t="s">
        <v>2052</v>
      </c>
      <c r="F18" s="100" t="s">
        <v>2376</v>
      </c>
      <c r="G18" s="100" t="s">
        <v>2377</v>
      </c>
      <c r="H18" s="100" t="s">
        <v>2378</v>
      </c>
      <c r="I18" s="100" t="s">
        <v>2379</v>
      </c>
    </row>
    <row r="19" spans="1:10" s="30" customFormat="1" ht="60" x14ac:dyDescent="0.25">
      <c r="A19" s="29" t="s">
        <v>2459</v>
      </c>
      <c r="B19" s="29" t="s">
        <v>2049</v>
      </c>
      <c r="C19" s="29" t="s">
        <v>1945</v>
      </c>
      <c r="D19" s="29" t="s">
        <v>2053</v>
      </c>
      <c r="E19" s="83" t="s">
        <v>2252</v>
      </c>
      <c r="F19" s="100" t="s">
        <v>2380</v>
      </c>
      <c r="G19" s="100" t="s">
        <v>2381</v>
      </c>
      <c r="H19" s="100" t="s">
        <v>2255</v>
      </c>
      <c r="I19" s="100" t="s">
        <v>2382</v>
      </c>
    </row>
    <row r="20" spans="1:10" s="30" customFormat="1" ht="135" x14ac:dyDescent="0.25">
      <c r="A20" s="29" t="s">
        <v>2459</v>
      </c>
      <c r="B20" s="29" t="s">
        <v>2049</v>
      </c>
      <c r="C20" s="29" t="s">
        <v>1945</v>
      </c>
      <c r="D20" s="29" t="s">
        <v>2053</v>
      </c>
      <c r="E20" s="83" t="s">
        <v>2383</v>
      </c>
      <c r="F20" s="100" t="s">
        <v>2384</v>
      </c>
      <c r="G20" s="100" t="s">
        <v>2385</v>
      </c>
      <c r="H20" s="100" t="s">
        <v>2386</v>
      </c>
      <c r="I20" s="100" t="s">
        <v>2387</v>
      </c>
    </row>
    <row r="21" spans="1:10" s="30" customFormat="1" ht="60" x14ac:dyDescent="0.25">
      <c r="A21" s="29" t="s">
        <v>2459</v>
      </c>
      <c r="B21" s="29" t="s">
        <v>2049</v>
      </c>
      <c r="C21" s="29" t="s">
        <v>1945</v>
      </c>
      <c r="D21" s="29" t="s">
        <v>2053</v>
      </c>
      <c r="E21" s="83" t="s">
        <v>188</v>
      </c>
      <c r="F21" s="100" t="s">
        <v>2388</v>
      </c>
      <c r="G21" s="100" t="s">
        <v>2389</v>
      </c>
      <c r="H21" s="100" t="s">
        <v>2371</v>
      </c>
      <c r="I21" s="100" t="s">
        <v>2390</v>
      </c>
      <c r="J21" s="41"/>
    </row>
    <row r="22" spans="1:10" s="30" customFormat="1" ht="105" x14ac:dyDescent="0.25">
      <c r="A22" s="29" t="s">
        <v>2459</v>
      </c>
      <c r="B22" s="29" t="s">
        <v>2049</v>
      </c>
      <c r="C22" s="29" t="s">
        <v>2065</v>
      </c>
      <c r="D22" s="29" t="s">
        <v>2067</v>
      </c>
      <c r="E22" s="83" t="s">
        <v>2258</v>
      </c>
      <c r="F22" s="100" t="s">
        <v>2344</v>
      </c>
      <c r="G22" s="100" t="s">
        <v>2345</v>
      </c>
      <c r="H22" s="100" t="s">
        <v>2346</v>
      </c>
      <c r="I22" s="100" t="s">
        <v>2347</v>
      </c>
    </row>
    <row r="23" spans="1:10" s="30" customFormat="1" ht="90" x14ac:dyDescent="0.25">
      <c r="A23" s="29" t="s">
        <v>2459</v>
      </c>
      <c r="B23" s="29" t="s">
        <v>2049</v>
      </c>
      <c r="C23" s="29" t="s">
        <v>2065</v>
      </c>
      <c r="D23" s="29" t="s">
        <v>2067</v>
      </c>
      <c r="E23" s="83" t="s">
        <v>2263</v>
      </c>
      <c r="F23" s="100" t="s">
        <v>2348</v>
      </c>
      <c r="G23" s="100" t="s">
        <v>2349</v>
      </c>
      <c r="H23" s="100" t="s">
        <v>2350</v>
      </c>
      <c r="I23" s="100" t="s">
        <v>2351</v>
      </c>
    </row>
    <row r="24" spans="1:10" s="30" customFormat="1" ht="120" x14ac:dyDescent="0.25">
      <c r="A24" s="29" t="s">
        <v>2459</v>
      </c>
      <c r="B24" s="29" t="s">
        <v>2049</v>
      </c>
      <c r="C24" s="29" t="s">
        <v>2065</v>
      </c>
      <c r="D24" s="29" t="s">
        <v>2067</v>
      </c>
      <c r="E24" s="83" t="s">
        <v>2352</v>
      </c>
      <c r="F24" s="100" t="s">
        <v>2353</v>
      </c>
      <c r="G24" s="100" t="s">
        <v>2354</v>
      </c>
      <c r="H24" s="100" t="s">
        <v>2355</v>
      </c>
      <c r="I24" s="100" t="s">
        <v>2356</v>
      </c>
    </row>
    <row r="25" spans="1:10" s="30" customFormat="1" ht="90" x14ac:dyDescent="0.25">
      <c r="A25" s="29" t="s">
        <v>2459</v>
      </c>
      <c r="B25" s="29" t="s">
        <v>2049</v>
      </c>
      <c r="C25" s="29" t="s">
        <v>2065</v>
      </c>
      <c r="D25" s="29" t="s">
        <v>2067</v>
      </c>
      <c r="E25" s="83" t="s">
        <v>2357</v>
      </c>
      <c r="F25" s="100" t="s">
        <v>2358</v>
      </c>
      <c r="G25" s="100" t="s">
        <v>2359</v>
      </c>
      <c r="H25" s="100" t="s">
        <v>2360</v>
      </c>
      <c r="I25" s="100" t="s">
        <v>2361</v>
      </c>
    </row>
    <row r="26" spans="1:10" s="30" customFormat="1" ht="89.25" customHeight="1" x14ac:dyDescent="0.25">
      <c r="A26" s="29" t="s">
        <v>2459</v>
      </c>
      <c r="B26" s="29" t="s">
        <v>2049</v>
      </c>
      <c r="C26" s="29" t="s">
        <v>2065</v>
      </c>
      <c r="D26" s="29" t="s">
        <v>2064</v>
      </c>
      <c r="E26" s="83" t="s">
        <v>2066</v>
      </c>
      <c r="F26" s="100" t="s">
        <v>2326</v>
      </c>
      <c r="G26" s="100" t="s">
        <v>2327</v>
      </c>
      <c r="H26" s="100" t="s">
        <v>2328</v>
      </c>
      <c r="I26" s="100" t="s">
        <v>2329</v>
      </c>
    </row>
    <row r="27" spans="1:10" s="30" customFormat="1" ht="89.25" customHeight="1" x14ac:dyDescent="0.25">
      <c r="A27" s="29" t="s">
        <v>2459</v>
      </c>
      <c r="B27" s="29" t="s">
        <v>2049</v>
      </c>
      <c r="C27" s="29" t="s">
        <v>2065</v>
      </c>
      <c r="D27" s="29" t="s">
        <v>2064</v>
      </c>
      <c r="E27" s="83" t="s">
        <v>2083</v>
      </c>
      <c r="F27" s="100" t="s">
        <v>2330</v>
      </c>
      <c r="G27" s="100" t="s">
        <v>2331</v>
      </c>
      <c r="H27" s="100" t="s">
        <v>2332</v>
      </c>
      <c r="I27" s="100" t="s">
        <v>2333</v>
      </c>
    </row>
    <row r="28" spans="1:10" s="30" customFormat="1" ht="89.25" customHeight="1" x14ac:dyDescent="0.25">
      <c r="A28" s="29" t="s">
        <v>2459</v>
      </c>
      <c r="B28" s="29" t="s">
        <v>2049</v>
      </c>
      <c r="C28" s="29" t="s">
        <v>2065</v>
      </c>
      <c r="D28" s="29" t="s">
        <v>2064</v>
      </c>
      <c r="E28" s="83" t="s">
        <v>1668</v>
      </c>
      <c r="F28" s="100" t="s">
        <v>2334</v>
      </c>
      <c r="G28" s="100" t="s">
        <v>2335</v>
      </c>
      <c r="H28" s="100" t="s">
        <v>2336</v>
      </c>
      <c r="I28" s="100" t="s">
        <v>2337</v>
      </c>
    </row>
    <row r="29" spans="1:10" s="30" customFormat="1" ht="60" x14ac:dyDescent="0.25">
      <c r="A29" s="29" t="s">
        <v>2459</v>
      </c>
      <c r="B29" s="29" t="s">
        <v>2049</v>
      </c>
      <c r="C29" s="29" t="s">
        <v>2054</v>
      </c>
      <c r="D29" s="29" t="s">
        <v>2055</v>
      </c>
      <c r="E29" s="83" t="s">
        <v>1211</v>
      </c>
      <c r="F29" s="100" t="s">
        <v>2362</v>
      </c>
      <c r="G29" s="100" t="s">
        <v>1213</v>
      </c>
      <c r="H29" s="100" t="s">
        <v>1214</v>
      </c>
      <c r="I29" s="100" t="s">
        <v>2363</v>
      </c>
    </row>
    <row r="30" spans="1:10" s="30" customFormat="1" ht="30" x14ac:dyDescent="0.25">
      <c r="A30" s="29" t="s">
        <v>2459</v>
      </c>
      <c r="B30" s="29" t="s">
        <v>2049</v>
      </c>
      <c r="C30" s="29" t="s">
        <v>2054</v>
      </c>
      <c r="D30" s="29" t="s">
        <v>2055</v>
      </c>
      <c r="E30" s="83" t="s">
        <v>2364</v>
      </c>
      <c r="F30" s="100" t="s">
        <v>2365</v>
      </c>
      <c r="G30" s="100" t="s">
        <v>2366</v>
      </c>
      <c r="H30" s="100" t="s">
        <v>587</v>
      </c>
      <c r="I30" s="100" t="s">
        <v>2367</v>
      </c>
    </row>
    <row r="31" spans="1:10" s="30" customFormat="1" ht="45" x14ac:dyDescent="0.25">
      <c r="A31" s="29" t="s">
        <v>2459</v>
      </c>
      <c r="B31" s="29" t="s">
        <v>2049</v>
      </c>
      <c r="C31" s="29" t="s">
        <v>2054</v>
      </c>
      <c r="D31" s="29" t="s">
        <v>2055</v>
      </c>
      <c r="E31" s="83" t="s">
        <v>594</v>
      </c>
      <c r="F31" s="100" t="s">
        <v>595</v>
      </c>
      <c r="G31" s="100" t="s">
        <v>1217</v>
      </c>
      <c r="H31" s="100" t="s">
        <v>597</v>
      </c>
      <c r="I31" s="100" t="s">
        <v>598</v>
      </c>
    </row>
    <row r="32" spans="1:10" s="30" customFormat="1" ht="45" x14ac:dyDescent="0.25">
      <c r="A32" s="29" t="s">
        <v>2459</v>
      </c>
      <c r="B32" s="29" t="s">
        <v>2049</v>
      </c>
      <c r="C32" s="29" t="s">
        <v>2054</v>
      </c>
      <c r="D32" s="29" t="s">
        <v>2055</v>
      </c>
      <c r="E32" s="83" t="s">
        <v>2368</v>
      </c>
      <c r="F32" s="100" t="s">
        <v>2369</v>
      </c>
      <c r="G32" s="100" t="s">
        <v>2370</v>
      </c>
      <c r="H32" s="100" t="s">
        <v>2371</v>
      </c>
      <c r="I32" s="100" t="s">
        <v>2372</v>
      </c>
    </row>
    <row r="33" spans="1:9" s="30" customFormat="1" ht="60" x14ac:dyDescent="0.25">
      <c r="A33" s="29" t="s">
        <v>2459</v>
      </c>
      <c r="B33" s="29" t="s">
        <v>2049</v>
      </c>
      <c r="C33" s="29" t="s">
        <v>2054</v>
      </c>
      <c r="D33" s="29" t="s">
        <v>2058</v>
      </c>
      <c r="E33" s="83" t="s">
        <v>568</v>
      </c>
      <c r="F33" s="100" t="s">
        <v>1207</v>
      </c>
      <c r="G33" s="100" t="s">
        <v>570</v>
      </c>
      <c r="H33" s="100" t="s">
        <v>571</v>
      </c>
      <c r="I33" s="100" t="s">
        <v>2406</v>
      </c>
    </row>
    <row r="34" spans="1:9" s="30" customFormat="1" ht="75" x14ac:dyDescent="0.25">
      <c r="A34" s="29" t="s">
        <v>2459</v>
      </c>
      <c r="B34" s="29" t="s">
        <v>2049</v>
      </c>
      <c r="C34" s="29" t="s">
        <v>2054</v>
      </c>
      <c r="D34" s="29" t="s">
        <v>2058</v>
      </c>
      <c r="E34" s="83" t="s">
        <v>573</v>
      </c>
      <c r="F34" s="100" t="s">
        <v>2392</v>
      </c>
      <c r="G34" s="100" t="s">
        <v>2412</v>
      </c>
      <c r="H34" s="100" t="s">
        <v>2394</v>
      </c>
      <c r="I34" s="100" t="s">
        <v>2405</v>
      </c>
    </row>
    <row r="35" spans="1:9" s="30" customFormat="1" ht="75" x14ac:dyDescent="0.25">
      <c r="A35" s="29" t="s">
        <v>2459</v>
      </c>
      <c r="B35" s="29" t="s">
        <v>2049</v>
      </c>
      <c r="C35" s="29" t="s">
        <v>2054</v>
      </c>
      <c r="D35" s="29" t="s">
        <v>2058</v>
      </c>
      <c r="E35" s="83" t="s">
        <v>2407</v>
      </c>
      <c r="F35" s="100" t="s">
        <v>2408</v>
      </c>
      <c r="G35" s="100" t="s">
        <v>2409</v>
      </c>
      <c r="H35" s="100" t="s">
        <v>2410</v>
      </c>
      <c r="I35" s="100" t="s">
        <v>2411</v>
      </c>
    </row>
    <row r="36" spans="1:9" s="30" customFormat="1" ht="45" x14ac:dyDescent="0.25">
      <c r="A36" s="29" t="s">
        <v>2459</v>
      </c>
      <c r="B36" s="29" t="s">
        <v>2049</v>
      </c>
      <c r="C36" s="29" t="s">
        <v>2054</v>
      </c>
      <c r="D36" s="29" t="s">
        <v>2056</v>
      </c>
      <c r="E36" s="83" t="s">
        <v>2057</v>
      </c>
      <c r="F36" s="100" t="s">
        <v>1803</v>
      </c>
      <c r="G36" s="100" t="s">
        <v>1804</v>
      </c>
      <c r="H36" s="100" t="s">
        <v>2413</v>
      </c>
      <c r="I36" s="100" t="s">
        <v>2414</v>
      </c>
    </row>
    <row r="37" spans="1:9" s="30" customFormat="1" ht="45" x14ac:dyDescent="0.25">
      <c r="A37" s="29" t="s">
        <v>2459</v>
      </c>
      <c r="B37" s="29" t="s">
        <v>2049</v>
      </c>
      <c r="C37" s="29" t="s">
        <v>2054</v>
      </c>
      <c r="D37" s="29" t="s">
        <v>2056</v>
      </c>
      <c r="E37" s="83" t="s">
        <v>2415</v>
      </c>
      <c r="F37" s="100" t="s">
        <v>2416</v>
      </c>
      <c r="G37" s="100" t="s">
        <v>2417</v>
      </c>
      <c r="H37" s="100" t="s">
        <v>2418</v>
      </c>
      <c r="I37" s="100" t="s">
        <v>2419</v>
      </c>
    </row>
    <row r="38" spans="1:9" s="30" customFormat="1" ht="45" x14ac:dyDescent="0.25">
      <c r="A38" s="29" t="s">
        <v>2459</v>
      </c>
      <c r="B38" s="29" t="s">
        <v>2049</v>
      </c>
      <c r="C38" s="29" t="s">
        <v>2054</v>
      </c>
      <c r="D38" s="29" t="s">
        <v>2056</v>
      </c>
      <c r="E38" s="83" t="s">
        <v>2420</v>
      </c>
      <c r="F38" s="100" t="s">
        <v>1798</v>
      </c>
      <c r="G38" s="100" t="s">
        <v>2421</v>
      </c>
      <c r="H38" s="100" t="s">
        <v>2422</v>
      </c>
      <c r="I38" s="100" t="s">
        <v>2423</v>
      </c>
    </row>
    <row r="39" spans="1:9" ht="75" x14ac:dyDescent="0.25">
      <c r="A39" s="29" t="s">
        <v>2459</v>
      </c>
      <c r="B39" s="38" t="s">
        <v>2049</v>
      </c>
      <c r="C39" s="29" t="s">
        <v>2060</v>
      </c>
      <c r="D39" s="29" t="s">
        <v>1294</v>
      </c>
      <c r="E39" s="83" t="s">
        <v>2391</v>
      </c>
      <c r="F39" s="100" t="s">
        <v>2392</v>
      </c>
      <c r="G39" s="100" t="s">
        <v>2393</v>
      </c>
      <c r="H39" s="100" t="s">
        <v>2394</v>
      </c>
      <c r="I39" s="100" t="s">
        <v>2395</v>
      </c>
    </row>
    <row r="40" spans="1:9" ht="75" x14ac:dyDescent="0.25">
      <c r="A40" s="29" t="s">
        <v>2459</v>
      </c>
      <c r="B40" s="38" t="s">
        <v>2049</v>
      </c>
      <c r="C40" s="29" t="s">
        <v>2060</v>
      </c>
      <c r="D40" s="29" t="s">
        <v>1294</v>
      </c>
      <c r="E40" s="83" t="s">
        <v>2396</v>
      </c>
      <c r="F40" s="100" t="s">
        <v>2397</v>
      </c>
      <c r="G40" s="100" t="s">
        <v>2398</v>
      </c>
      <c r="H40" s="100" t="s">
        <v>716</v>
      </c>
      <c r="I40" s="100" t="s">
        <v>2399</v>
      </c>
    </row>
    <row r="41" spans="1:9" ht="45" x14ac:dyDescent="0.25">
      <c r="A41" s="29" t="s">
        <v>2459</v>
      </c>
      <c r="B41" s="38" t="s">
        <v>2049</v>
      </c>
      <c r="C41" s="29" t="s">
        <v>2060</v>
      </c>
      <c r="D41" s="29" t="s">
        <v>1294</v>
      </c>
      <c r="E41" s="83" t="s">
        <v>2400</v>
      </c>
      <c r="F41" s="100" t="s">
        <v>2401</v>
      </c>
      <c r="G41" s="100" t="s">
        <v>2402</v>
      </c>
      <c r="H41" s="100" t="s">
        <v>2403</v>
      </c>
      <c r="I41" s="100" t="s">
        <v>2404</v>
      </c>
    </row>
    <row r="42" spans="1:9" s="30" customFormat="1" ht="45" x14ac:dyDescent="0.25">
      <c r="A42" s="29" t="s">
        <v>2459</v>
      </c>
      <c r="B42" s="29" t="s">
        <v>2049</v>
      </c>
      <c r="C42" s="29" t="s">
        <v>2060</v>
      </c>
      <c r="D42" s="29" t="s">
        <v>2063</v>
      </c>
      <c r="E42" s="83" t="s">
        <v>2440</v>
      </c>
      <c r="F42" s="100" t="s">
        <v>2441</v>
      </c>
      <c r="G42" s="100" t="s">
        <v>2442</v>
      </c>
      <c r="H42" s="100" t="s">
        <v>2443</v>
      </c>
      <c r="I42" s="100" t="s">
        <v>2444</v>
      </c>
    </row>
    <row r="43" spans="1:9" s="30" customFormat="1" ht="75" x14ac:dyDescent="0.25">
      <c r="A43" s="29" t="s">
        <v>2459</v>
      </c>
      <c r="B43" s="29" t="s">
        <v>2049</v>
      </c>
      <c r="C43" s="29" t="s">
        <v>2060</v>
      </c>
      <c r="D43" s="29" t="s">
        <v>2063</v>
      </c>
      <c r="E43" s="83" t="s">
        <v>2445</v>
      </c>
      <c r="F43" s="100" t="s">
        <v>2446</v>
      </c>
      <c r="G43" s="100" t="s">
        <v>2447</v>
      </c>
      <c r="H43" s="100" t="s">
        <v>2448</v>
      </c>
      <c r="I43" s="100" t="s">
        <v>2449</v>
      </c>
    </row>
    <row r="44" spans="1:9" s="30" customFormat="1" ht="60" x14ac:dyDescent="0.25">
      <c r="A44" s="29" t="s">
        <v>2459</v>
      </c>
      <c r="B44" s="29" t="s">
        <v>2049</v>
      </c>
      <c r="C44" s="29" t="s">
        <v>2060</v>
      </c>
      <c r="D44" s="29" t="s">
        <v>2063</v>
      </c>
      <c r="E44" s="83" t="s">
        <v>2450</v>
      </c>
      <c r="F44" s="100" t="s">
        <v>2451</v>
      </c>
      <c r="G44" s="100" t="s">
        <v>2452</v>
      </c>
      <c r="H44" s="100" t="s">
        <v>2453</v>
      </c>
      <c r="I44" s="100" t="s">
        <v>2454</v>
      </c>
    </row>
    <row r="45" spans="1:9" s="30" customFormat="1" ht="60" x14ac:dyDescent="0.25">
      <c r="A45" s="29" t="s">
        <v>2459</v>
      </c>
      <c r="B45" s="29" t="s">
        <v>2049</v>
      </c>
      <c r="C45" s="29" t="s">
        <v>2060</v>
      </c>
      <c r="D45" s="29" t="s">
        <v>2063</v>
      </c>
      <c r="E45" s="83" t="s">
        <v>2062</v>
      </c>
      <c r="F45" s="100" t="s">
        <v>2455</v>
      </c>
      <c r="G45" s="100" t="s">
        <v>2456</v>
      </c>
      <c r="H45" s="100" t="s">
        <v>2457</v>
      </c>
      <c r="I45" s="100" t="s">
        <v>2458</v>
      </c>
    </row>
    <row r="46" spans="1:9" s="30" customFormat="1" ht="45" x14ac:dyDescent="0.25">
      <c r="A46" s="29" t="s">
        <v>2459</v>
      </c>
      <c r="B46" s="29" t="s">
        <v>2049</v>
      </c>
      <c r="C46" s="29" t="s">
        <v>2060</v>
      </c>
      <c r="D46" s="29" t="s">
        <v>2059</v>
      </c>
      <c r="E46" s="83" t="s">
        <v>2424</v>
      </c>
      <c r="F46" s="100" t="s">
        <v>2425</v>
      </c>
      <c r="G46" s="100" t="s">
        <v>2426</v>
      </c>
      <c r="H46" s="100" t="s">
        <v>2427</v>
      </c>
      <c r="I46" s="100" t="s">
        <v>2428</v>
      </c>
    </row>
    <row r="47" spans="1:9" s="30" customFormat="1" ht="45" x14ac:dyDescent="0.25">
      <c r="A47" s="29" t="s">
        <v>2459</v>
      </c>
      <c r="B47" s="29" t="s">
        <v>2049</v>
      </c>
      <c r="C47" s="29" t="s">
        <v>2060</v>
      </c>
      <c r="D47" s="29" t="s">
        <v>2059</v>
      </c>
      <c r="E47" s="83" t="s">
        <v>71</v>
      </c>
      <c r="F47" s="100" t="s">
        <v>625</v>
      </c>
      <c r="G47" s="100" t="s">
        <v>2429</v>
      </c>
      <c r="H47" s="100" t="s">
        <v>2430</v>
      </c>
      <c r="I47" s="100" t="s">
        <v>2431</v>
      </c>
    </row>
    <row r="48" spans="1:9" s="30" customFormat="1" ht="45" x14ac:dyDescent="0.25">
      <c r="A48" s="29" t="s">
        <v>2459</v>
      </c>
      <c r="B48" s="29" t="s">
        <v>2049</v>
      </c>
      <c r="C48" s="29" t="s">
        <v>2060</v>
      </c>
      <c r="D48" s="29" t="s">
        <v>2059</v>
      </c>
      <c r="E48" s="83" t="s">
        <v>2061</v>
      </c>
      <c r="F48" s="100" t="s">
        <v>621</v>
      </c>
      <c r="G48" s="100" t="s">
        <v>2432</v>
      </c>
      <c r="H48" s="100" t="s">
        <v>2433</v>
      </c>
      <c r="I48" s="100" t="s">
        <v>2434</v>
      </c>
    </row>
    <row r="49" spans="1:9" s="30" customFormat="1" ht="60" x14ac:dyDescent="0.25">
      <c r="A49" s="29" t="s">
        <v>2459</v>
      </c>
      <c r="B49" s="29" t="s">
        <v>2049</v>
      </c>
      <c r="C49" s="29" t="s">
        <v>2060</v>
      </c>
      <c r="D49" s="29" t="s">
        <v>2059</v>
      </c>
      <c r="E49" s="83" t="s">
        <v>2435</v>
      </c>
      <c r="F49" s="100" t="s">
        <v>2436</v>
      </c>
      <c r="G49" s="100" t="s">
        <v>2437</v>
      </c>
      <c r="H49" s="100" t="s">
        <v>2438</v>
      </c>
      <c r="I49" s="100" t="s">
        <v>2439</v>
      </c>
    </row>
  </sheetData>
  <autoFilter ref="A4:I49"/>
  <mergeCells count="1">
    <mergeCell ref="A1:C1"/>
  </mergeCells>
  <pageMargins left="0.25" right="0.25" top="0.75" bottom="0.75" header="0.3" footer="0.3"/>
  <pageSetup scale="36" fitToHeight="0" orientation="landscape"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44"/>
  <sheetViews>
    <sheetView workbookViewId="0">
      <selection activeCell="A5" sqref="A5:I44"/>
    </sheetView>
  </sheetViews>
  <sheetFormatPr defaultRowHeight="15" x14ac:dyDescent="0.25"/>
  <cols>
    <col min="1" max="1" width="10.42578125" bestFit="1" customWidth="1"/>
    <col min="2" max="2" width="37.28515625" bestFit="1" customWidth="1"/>
    <col min="3" max="3" width="33.42578125" customWidth="1"/>
    <col min="4" max="4" width="33" bestFit="1" customWidth="1"/>
    <col min="5" max="5" width="22.140625" bestFit="1" customWidth="1"/>
    <col min="6" max="6" width="46" customWidth="1"/>
    <col min="7" max="7" width="41.140625" customWidth="1"/>
    <col min="8" max="8" width="47.7109375" customWidth="1"/>
    <col min="9" max="9" width="48.5703125" customWidth="1"/>
  </cols>
  <sheetData>
    <row r="1" spans="1:9" ht="23.25" x14ac:dyDescent="0.25">
      <c r="A1" s="109" t="s">
        <v>0</v>
      </c>
      <c r="B1" s="109"/>
      <c r="C1" s="109"/>
      <c r="D1" s="4"/>
      <c r="E1" s="4"/>
      <c r="F1" s="3"/>
      <c r="G1" s="3"/>
      <c r="H1" s="3"/>
      <c r="I1" s="3"/>
    </row>
    <row r="2" spans="1:9" x14ac:dyDescent="0.25">
      <c r="A2" s="4"/>
      <c r="B2" s="4"/>
      <c r="C2" s="4"/>
      <c r="D2" s="4"/>
      <c r="E2" s="4"/>
      <c r="F2" s="3"/>
      <c r="G2" s="3"/>
      <c r="H2" s="3"/>
      <c r="I2" s="3"/>
    </row>
    <row r="3" spans="1:9" x14ac:dyDescent="0.25">
      <c r="A3" s="4"/>
      <c r="B3" s="4"/>
      <c r="C3" s="4">
        <f>SUMPRODUCT(--(FREQUENCY(MATCH(C5:C44,C5:C44,0),ROW(C5:C44)-ROW(C5)+1)&gt;0))</f>
        <v>6</v>
      </c>
      <c r="D3" s="4">
        <f>SUMPRODUCT(--(FREQUENCY(MATCH(D5:D44,D5:D44,0),ROW(D5:D44)-ROW(D5)+1)&gt;0))</f>
        <v>15</v>
      </c>
      <c r="E3" s="4">
        <f>SUMPRODUCT(--(FREQUENCY(MATCH(E5:E44,E5:E44,0),ROW(E5:E44)-ROW(E5)+1)&gt;0))</f>
        <v>40</v>
      </c>
      <c r="F3" s="3"/>
      <c r="G3" s="3"/>
      <c r="H3" s="3"/>
      <c r="I3" s="3"/>
    </row>
    <row r="4" spans="1:9" ht="60" x14ac:dyDescent="0.25">
      <c r="A4" s="11" t="s">
        <v>1</v>
      </c>
      <c r="B4" s="11" t="s">
        <v>2</v>
      </c>
      <c r="C4" s="11" t="s">
        <v>3</v>
      </c>
      <c r="D4" s="11" t="s">
        <v>4</v>
      </c>
      <c r="E4" s="11" t="s">
        <v>5</v>
      </c>
      <c r="F4" s="11" t="s">
        <v>6</v>
      </c>
      <c r="G4" s="11" t="s">
        <v>7</v>
      </c>
      <c r="H4" s="11" t="s">
        <v>8</v>
      </c>
      <c r="I4" s="11" t="s">
        <v>9</v>
      </c>
    </row>
    <row r="5" spans="1:9" ht="90" x14ac:dyDescent="0.25">
      <c r="A5" s="114" t="s">
        <v>13</v>
      </c>
      <c r="B5" s="114" t="s">
        <v>2477</v>
      </c>
      <c r="C5" s="114" t="s">
        <v>2478</v>
      </c>
      <c r="D5" s="114" t="s">
        <v>2479</v>
      </c>
      <c r="E5" s="123" t="s">
        <v>2467</v>
      </c>
      <c r="F5" s="112" t="s">
        <v>2468</v>
      </c>
      <c r="G5" s="112" t="s">
        <v>2469</v>
      </c>
      <c r="H5" s="112" t="s">
        <v>2470</v>
      </c>
      <c r="I5" s="112" t="s">
        <v>2471</v>
      </c>
    </row>
    <row r="6" spans="1:9" ht="90" x14ac:dyDescent="0.25">
      <c r="A6" s="114" t="s">
        <v>13</v>
      </c>
      <c r="B6" s="114" t="s">
        <v>2477</v>
      </c>
      <c r="C6" s="114" t="s">
        <v>2478</v>
      </c>
      <c r="D6" s="114" t="s">
        <v>2479</v>
      </c>
      <c r="E6" s="123" t="s">
        <v>2472</v>
      </c>
      <c r="F6" s="112" t="s">
        <v>2473</v>
      </c>
      <c r="G6" s="112" t="s">
        <v>2474</v>
      </c>
      <c r="H6" s="112" t="s">
        <v>2475</v>
      </c>
      <c r="I6" s="112" t="s">
        <v>2476</v>
      </c>
    </row>
    <row r="7" spans="1:9" ht="90" x14ac:dyDescent="0.25">
      <c r="A7" s="114" t="s">
        <v>13</v>
      </c>
      <c r="B7" s="114" t="s">
        <v>2477</v>
      </c>
      <c r="C7" s="114" t="s">
        <v>2478</v>
      </c>
      <c r="D7" s="114" t="s">
        <v>822</v>
      </c>
      <c r="E7" s="123" t="s">
        <v>2480</v>
      </c>
      <c r="F7" s="112" t="s">
        <v>2481</v>
      </c>
      <c r="G7" s="112" t="s">
        <v>2482</v>
      </c>
      <c r="H7" s="112" t="s">
        <v>2483</v>
      </c>
      <c r="I7" s="112" t="s">
        <v>2484</v>
      </c>
    </row>
    <row r="8" spans="1:9" ht="90" x14ac:dyDescent="0.25">
      <c r="A8" s="114" t="s">
        <v>13</v>
      </c>
      <c r="B8" s="114" t="s">
        <v>2477</v>
      </c>
      <c r="C8" s="114" t="s">
        <v>2478</v>
      </c>
      <c r="D8" s="114" t="s">
        <v>822</v>
      </c>
      <c r="E8" s="123" t="s">
        <v>817</v>
      </c>
      <c r="F8" s="112" t="s">
        <v>2485</v>
      </c>
      <c r="G8" s="112" t="s">
        <v>2486</v>
      </c>
      <c r="H8" s="112" t="s">
        <v>2487</v>
      </c>
      <c r="I8" s="112" t="s">
        <v>2488</v>
      </c>
    </row>
    <row r="9" spans="1:9" ht="77.25" x14ac:dyDescent="0.25">
      <c r="A9" s="114" t="s">
        <v>13</v>
      </c>
      <c r="B9" s="114" t="s">
        <v>2477</v>
      </c>
      <c r="C9" s="113" t="s">
        <v>2489</v>
      </c>
      <c r="D9" s="113" t="s">
        <v>891</v>
      </c>
      <c r="E9" s="123" t="s">
        <v>2492</v>
      </c>
      <c r="F9" s="115" t="s">
        <v>2493</v>
      </c>
      <c r="G9" s="115" t="s">
        <v>2494</v>
      </c>
      <c r="H9" s="115" t="s">
        <v>2495</v>
      </c>
      <c r="I9" s="115" t="s">
        <v>2496</v>
      </c>
    </row>
    <row r="10" spans="1:9" ht="102.75" x14ac:dyDescent="0.25">
      <c r="A10" s="114" t="s">
        <v>13</v>
      </c>
      <c r="B10" s="114" t="s">
        <v>2477</v>
      </c>
      <c r="C10" s="113" t="s">
        <v>2489</v>
      </c>
      <c r="D10" s="113" t="s">
        <v>891</v>
      </c>
      <c r="E10" s="123" t="s">
        <v>2497</v>
      </c>
      <c r="F10" s="115" t="s">
        <v>2498</v>
      </c>
      <c r="G10" s="115" t="s">
        <v>2499</v>
      </c>
      <c r="H10" s="115" t="s">
        <v>2500</v>
      </c>
      <c r="I10" s="115" t="s">
        <v>2501</v>
      </c>
    </row>
    <row r="11" spans="1:9" ht="90" x14ac:dyDescent="0.25">
      <c r="A11" s="114" t="s">
        <v>13</v>
      </c>
      <c r="B11" s="114" t="s">
        <v>2477</v>
      </c>
      <c r="C11" s="113" t="s">
        <v>2489</v>
      </c>
      <c r="D11" s="113" t="s">
        <v>891</v>
      </c>
      <c r="E11" s="123" t="s">
        <v>50</v>
      </c>
      <c r="F11" s="115" t="s">
        <v>2502</v>
      </c>
      <c r="G11" s="115" t="s">
        <v>2503</v>
      </c>
      <c r="H11" s="115" t="s">
        <v>2504</v>
      </c>
      <c r="I11" s="115" t="s">
        <v>2505</v>
      </c>
    </row>
    <row r="12" spans="1:9" ht="90" x14ac:dyDescent="0.25">
      <c r="A12" s="114" t="s">
        <v>13</v>
      </c>
      <c r="B12" s="114" t="s">
        <v>2477</v>
      </c>
      <c r="C12" s="113" t="s">
        <v>2489</v>
      </c>
      <c r="D12" s="113" t="s">
        <v>891</v>
      </c>
      <c r="E12" s="123" t="s">
        <v>2506</v>
      </c>
      <c r="F12" s="115" t="s">
        <v>2507</v>
      </c>
      <c r="G12" s="115" t="s">
        <v>2508</v>
      </c>
      <c r="H12" s="115" t="s">
        <v>2504</v>
      </c>
      <c r="I12" s="115" t="s">
        <v>2509</v>
      </c>
    </row>
    <row r="13" spans="1:9" ht="64.5" x14ac:dyDescent="0.25">
      <c r="A13" s="114" t="s">
        <v>13</v>
      </c>
      <c r="B13" s="114" t="s">
        <v>2477</v>
      </c>
      <c r="C13" s="113" t="s">
        <v>2489</v>
      </c>
      <c r="D13" s="113" t="s">
        <v>2490</v>
      </c>
      <c r="E13" s="123" t="s">
        <v>2510</v>
      </c>
      <c r="F13" s="115" t="s">
        <v>2511</v>
      </c>
      <c r="G13" s="115" t="s">
        <v>2512</v>
      </c>
      <c r="H13" s="115" t="s">
        <v>2513</v>
      </c>
      <c r="I13" s="115" t="s">
        <v>2514</v>
      </c>
    </row>
    <row r="14" spans="1:9" ht="51.75" x14ac:dyDescent="0.25">
      <c r="A14" s="114" t="s">
        <v>13</v>
      </c>
      <c r="B14" s="114" t="s">
        <v>2477</v>
      </c>
      <c r="C14" s="113" t="s">
        <v>2489</v>
      </c>
      <c r="D14" s="113" t="s">
        <v>2490</v>
      </c>
      <c r="E14" s="123" t="s">
        <v>2515</v>
      </c>
      <c r="F14" s="115" t="s">
        <v>2516</v>
      </c>
      <c r="G14" s="115" t="s">
        <v>2517</v>
      </c>
      <c r="H14" s="115" t="s">
        <v>2518</v>
      </c>
      <c r="I14" s="115" t="s">
        <v>2519</v>
      </c>
    </row>
    <row r="15" spans="1:9" ht="102.75" x14ac:dyDescent="0.25">
      <c r="A15" s="114" t="s">
        <v>13</v>
      </c>
      <c r="B15" s="114" t="s">
        <v>2477</v>
      </c>
      <c r="C15" s="113" t="s">
        <v>2489</v>
      </c>
      <c r="D15" s="113" t="s">
        <v>2490</v>
      </c>
      <c r="E15" s="123" t="s">
        <v>2520</v>
      </c>
      <c r="F15" s="115" t="s">
        <v>2521</v>
      </c>
      <c r="G15" s="115" t="s">
        <v>2522</v>
      </c>
      <c r="H15" s="115" t="s">
        <v>2523</v>
      </c>
      <c r="I15" s="115" t="s">
        <v>2524</v>
      </c>
    </row>
    <row r="16" spans="1:9" ht="77.25" x14ac:dyDescent="0.25">
      <c r="A16" s="114" t="s">
        <v>13</v>
      </c>
      <c r="B16" s="114" t="s">
        <v>2477</v>
      </c>
      <c r="C16" s="113" t="s">
        <v>2489</v>
      </c>
      <c r="D16" s="113" t="s">
        <v>2491</v>
      </c>
      <c r="E16" s="123" t="s">
        <v>2525</v>
      </c>
      <c r="F16" s="115" t="s">
        <v>2526</v>
      </c>
      <c r="G16" s="115" t="s">
        <v>2527</v>
      </c>
      <c r="H16" s="115" t="s">
        <v>2528</v>
      </c>
      <c r="I16" s="115" t="s">
        <v>2529</v>
      </c>
    </row>
    <row r="17" spans="1:9" ht="64.5" x14ac:dyDescent="0.25">
      <c r="A17" s="114" t="s">
        <v>13</v>
      </c>
      <c r="B17" s="114" t="s">
        <v>2477</v>
      </c>
      <c r="C17" s="113" t="s">
        <v>2489</v>
      </c>
      <c r="D17" s="113" t="s">
        <v>2491</v>
      </c>
      <c r="E17" s="123" t="s">
        <v>2530</v>
      </c>
      <c r="F17" s="115" t="s">
        <v>2531</v>
      </c>
      <c r="G17" s="115" t="s">
        <v>2532</v>
      </c>
      <c r="H17" s="115" t="s">
        <v>2533</v>
      </c>
      <c r="I17" s="115" t="s">
        <v>2534</v>
      </c>
    </row>
    <row r="18" spans="1:9" ht="77.25" x14ac:dyDescent="0.25">
      <c r="A18" s="114" t="s">
        <v>13</v>
      </c>
      <c r="B18" s="114" t="s">
        <v>2477</v>
      </c>
      <c r="C18" s="113" t="s">
        <v>2489</v>
      </c>
      <c r="D18" s="113" t="s">
        <v>2491</v>
      </c>
      <c r="E18" s="123" t="s">
        <v>2535</v>
      </c>
      <c r="F18" s="115" t="s">
        <v>2536</v>
      </c>
      <c r="G18" s="115" t="s">
        <v>2537</v>
      </c>
      <c r="H18" s="115" t="s">
        <v>2538</v>
      </c>
      <c r="I18" s="115" t="s">
        <v>2539</v>
      </c>
    </row>
    <row r="19" spans="1:9" ht="90" x14ac:dyDescent="0.25">
      <c r="A19" s="114" t="s">
        <v>13</v>
      </c>
      <c r="B19" s="114" t="s">
        <v>2477</v>
      </c>
      <c r="C19" s="113" t="s">
        <v>2540</v>
      </c>
      <c r="D19" s="113" t="s">
        <v>2541</v>
      </c>
      <c r="E19" s="123" t="s">
        <v>2544</v>
      </c>
      <c r="F19" s="115" t="s">
        <v>2545</v>
      </c>
      <c r="G19" s="115" t="s">
        <v>2546</v>
      </c>
      <c r="H19" s="115" t="s">
        <v>2547</v>
      </c>
      <c r="I19" s="115" t="s">
        <v>2548</v>
      </c>
    </row>
    <row r="20" spans="1:9" ht="90" x14ac:dyDescent="0.25">
      <c r="A20" s="114" t="s">
        <v>13</v>
      </c>
      <c r="B20" s="114" t="s">
        <v>2477</v>
      </c>
      <c r="C20" s="113" t="s">
        <v>2540</v>
      </c>
      <c r="D20" s="113" t="s">
        <v>2541</v>
      </c>
      <c r="E20" s="123" t="s">
        <v>893</v>
      </c>
      <c r="F20" s="115" t="s">
        <v>2549</v>
      </c>
      <c r="G20" s="115" t="s">
        <v>2550</v>
      </c>
      <c r="H20" s="115" t="s">
        <v>2551</v>
      </c>
      <c r="I20" s="115" t="s">
        <v>2552</v>
      </c>
    </row>
    <row r="21" spans="1:9" ht="128.25" x14ac:dyDescent="0.25">
      <c r="A21" s="114" t="s">
        <v>13</v>
      </c>
      <c r="B21" s="114" t="s">
        <v>2477</v>
      </c>
      <c r="C21" s="113" t="s">
        <v>2540</v>
      </c>
      <c r="D21" s="113" t="s">
        <v>2541</v>
      </c>
      <c r="E21" s="123" t="s">
        <v>2553</v>
      </c>
      <c r="F21" s="115" t="s">
        <v>2554</v>
      </c>
      <c r="G21" s="115" t="s">
        <v>2555</v>
      </c>
      <c r="H21" s="115" t="s">
        <v>2556</v>
      </c>
      <c r="I21" s="115" t="s">
        <v>2557</v>
      </c>
    </row>
    <row r="22" spans="1:9" ht="102.75" x14ac:dyDescent="0.25">
      <c r="A22" s="114" t="s">
        <v>13</v>
      </c>
      <c r="B22" s="114" t="s">
        <v>2477</v>
      </c>
      <c r="C22" s="113" t="s">
        <v>2540</v>
      </c>
      <c r="D22" s="113" t="s">
        <v>2542</v>
      </c>
      <c r="E22" s="123" t="s">
        <v>2558</v>
      </c>
      <c r="F22" s="115" t="s">
        <v>2559</v>
      </c>
      <c r="G22" s="115" t="s">
        <v>2560</v>
      </c>
      <c r="H22" s="115" t="s">
        <v>2561</v>
      </c>
      <c r="I22" s="115" t="s">
        <v>2562</v>
      </c>
    </row>
    <row r="23" spans="1:9" ht="77.25" x14ac:dyDescent="0.25">
      <c r="A23" s="114" t="s">
        <v>13</v>
      </c>
      <c r="B23" s="114" t="s">
        <v>2477</v>
      </c>
      <c r="C23" s="113" t="s">
        <v>2540</v>
      </c>
      <c r="D23" s="113" t="s">
        <v>2542</v>
      </c>
      <c r="E23" s="123" t="s">
        <v>2563</v>
      </c>
      <c r="F23" s="115" t="s">
        <v>2564</v>
      </c>
      <c r="G23" s="115" t="s">
        <v>2565</v>
      </c>
      <c r="H23" s="115" t="s">
        <v>2566</v>
      </c>
      <c r="I23" s="115" t="s">
        <v>2567</v>
      </c>
    </row>
    <row r="24" spans="1:9" ht="77.25" x14ac:dyDescent="0.25">
      <c r="A24" s="114" t="s">
        <v>13</v>
      </c>
      <c r="B24" s="114" t="s">
        <v>2477</v>
      </c>
      <c r="C24" s="113" t="s">
        <v>2540</v>
      </c>
      <c r="D24" s="113" t="s">
        <v>2542</v>
      </c>
      <c r="E24" s="123" t="s">
        <v>2568</v>
      </c>
      <c r="F24" s="115" t="s">
        <v>2569</v>
      </c>
      <c r="G24" s="115" t="s">
        <v>2570</v>
      </c>
      <c r="H24" s="115" t="s">
        <v>2571</v>
      </c>
      <c r="I24" s="115" t="s">
        <v>2572</v>
      </c>
    </row>
    <row r="25" spans="1:9" ht="115.5" x14ac:dyDescent="0.25">
      <c r="A25" s="114" t="s">
        <v>13</v>
      </c>
      <c r="B25" s="114" t="s">
        <v>2477</v>
      </c>
      <c r="C25" s="113" t="s">
        <v>2540</v>
      </c>
      <c r="D25" s="113" t="s">
        <v>2543</v>
      </c>
      <c r="E25" s="123" t="s">
        <v>838</v>
      </c>
      <c r="F25" s="116" t="s">
        <v>2573</v>
      </c>
      <c r="G25" s="116" t="s">
        <v>2574</v>
      </c>
      <c r="H25" s="116" t="s">
        <v>2575</v>
      </c>
      <c r="I25" s="116" t="s">
        <v>2576</v>
      </c>
    </row>
    <row r="26" spans="1:9" ht="90" x14ac:dyDescent="0.25">
      <c r="A26" s="114" t="s">
        <v>13</v>
      </c>
      <c r="B26" s="114" t="s">
        <v>2477</v>
      </c>
      <c r="C26" s="113" t="s">
        <v>2540</v>
      </c>
      <c r="D26" s="113" t="s">
        <v>2543</v>
      </c>
      <c r="E26" s="123" t="s">
        <v>2577</v>
      </c>
      <c r="F26" s="116" t="s">
        <v>2578</v>
      </c>
      <c r="G26" s="116" t="s">
        <v>2579</v>
      </c>
      <c r="H26" s="116" t="s">
        <v>2580</v>
      </c>
      <c r="I26" s="116" t="s">
        <v>2581</v>
      </c>
    </row>
    <row r="27" spans="1:9" ht="153.75" x14ac:dyDescent="0.25">
      <c r="A27" s="114" t="s">
        <v>13</v>
      </c>
      <c r="B27" s="114" t="s">
        <v>2477</v>
      </c>
      <c r="C27" s="113" t="s">
        <v>2540</v>
      </c>
      <c r="D27" s="113" t="s">
        <v>2543</v>
      </c>
      <c r="E27" s="123" t="s">
        <v>2582</v>
      </c>
      <c r="F27" s="116" t="s">
        <v>2583</v>
      </c>
      <c r="G27" s="116" t="s">
        <v>2584</v>
      </c>
      <c r="H27" s="116" t="s">
        <v>2585</v>
      </c>
      <c r="I27" s="116" t="s">
        <v>2586</v>
      </c>
    </row>
    <row r="28" spans="1:9" ht="102.75" x14ac:dyDescent="0.25">
      <c r="A28" s="114" t="s">
        <v>13</v>
      </c>
      <c r="B28" s="114" t="s">
        <v>2477</v>
      </c>
      <c r="C28" s="113" t="s">
        <v>2587</v>
      </c>
      <c r="D28" s="113" t="s">
        <v>2588</v>
      </c>
      <c r="E28" s="123" t="s">
        <v>2589</v>
      </c>
      <c r="F28" s="116" t="s">
        <v>2590</v>
      </c>
      <c r="G28" s="116" t="s">
        <v>2591</v>
      </c>
      <c r="H28" s="116" t="s">
        <v>2592</v>
      </c>
      <c r="I28" s="116" t="s">
        <v>2593</v>
      </c>
    </row>
    <row r="29" spans="1:9" ht="51.75" x14ac:dyDescent="0.25">
      <c r="A29" s="114" t="s">
        <v>13</v>
      </c>
      <c r="B29" s="114" t="s">
        <v>2477</v>
      </c>
      <c r="C29" s="113" t="s">
        <v>2587</v>
      </c>
      <c r="D29" s="113" t="s">
        <v>2588</v>
      </c>
      <c r="E29" s="123" t="s">
        <v>2594</v>
      </c>
      <c r="F29" s="116" t="s">
        <v>2595</v>
      </c>
      <c r="G29" s="116" t="s">
        <v>2596</v>
      </c>
      <c r="H29" s="116" t="s">
        <v>2597</v>
      </c>
      <c r="I29" s="116" t="s">
        <v>2598</v>
      </c>
    </row>
    <row r="30" spans="1:9" ht="102.75" x14ac:dyDescent="0.25">
      <c r="A30" s="114" t="s">
        <v>13</v>
      </c>
      <c r="B30" s="114" t="s">
        <v>2477</v>
      </c>
      <c r="C30" s="113" t="s">
        <v>2587</v>
      </c>
      <c r="D30" s="113" t="s">
        <v>2599</v>
      </c>
      <c r="E30" s="123" t="s">
        <v>2600</v>
      </c>
      <c r="F30" s="117" t="s">
        <v>2601</v>
      </c>
      <c r="G30" s="117" t="s">
        <v>2602</v>
      </c>
      <c r="H30" s="117" t="s">
        <v>2603</v>
      </c>
      <c r="I30" s="117" t="s">
        <v>2604</v>
      </c>
    </row>
    <row r="31" spans="1:9" ht="115.5" x14ac:dyDescent="0.25">
      <c r="A31" s="114" t="s">
        <v>13</v>
      </c>
      <c r="B31" s="114" t="s">
        <v>2477</v>
      </c>
      <c r="C31" s="113" t="s">
        <v>2587</v>
      </c>
      <c r="D31" s="113" t="s">
        <v>2599</v>
      </c>
      <c r="E31" s="123" t="s">
        <v>2605</v>
      </c>
      <c r="F31" s="117" t="s">
        <v>2606</v>
      </c>
      <c r="G31" s="117" t="s">
        <v>2607</v>
      </c>
      <c r="H31" s="117" t="s">
        <v>2608</v>
      </c>
      <c r="I31" s="117" t="s">
        <v>2609</v>
      </c>
    </row>
    <row r="32" spans="1:9" ht="51.75" x14ac:dyDescent="0.25">
      <c r="A32" s="114" t="s">
        <v>13</v>
      </c>
      <c r="B32" s="114" t="s">
        <v>2477</v>
      </c>
      <c r="C32" s="113" t="s">
        <v>2587</v>
      </c>
      <c r="D32" s="113" t="s">
        <v>2610</v>
      </c>
      <c r="E32" s="123" t="s">
        <v>2611</v>
      </c>
      <c r="F32" s="118" t="s">
        <v>2612</v>
      </c>
      <c r="G32" s="118" t="s">
        <v>2613</v>
      </c>
      <c r="H32" s="118" t="s">
        <v>2614</v>
      </c>
      <c r="I32" s="118" t="s">
        <v>2615</v>
      </c>
    </row>
    <row r="33" spans="1:9" ht="64.5" x14ac:dyDescent="0.25">
      <c r="A33" s="114" t="s">
        <v>13</v>
      </c>
      <c r="B33" s="114" t="s">
        <v>2477</v>
      </c>
      <c r="C33" s="113" t="s">
        <v>2587</v>
      </c>
      <c r="D33" s="113" t="s">
        <v>2610</v>
      </c>
      <c r="E33" s="123" t="s">
        <v>2616</v>
      </c>
      <c r="F33" s="118" t="s">
        <v>2617</v>
      </c>
      <c r="G33" s="118" t="s">
        <v>2618</v>
      </c>
      <c r="H33" s="118" t="s">
        <v>2619</v>
      </c>
      <c r="I33" s="118" t="s">
        <v>2620</v>
      </c>
    </row>
    <row r="34" spans="1:9" ht="90" x14ac:dyDescent="0.25">
      <c r="A34" s="114" t="s">
        <v>13</v>
      </c>
      <c r="B34" s="114" t="s">
        <v>2477</v>
      </c>
      <c r="C34" s="113" t="s">
        <v>2621</v>
      </c>
      <c r="D34" s="113" t="s">
        <v>949</v>
      </c>
      <c r="E34" s="123" t="s">
        <v>2622</v>
      </c>
      <c r="F34" s="119" t="s">
        <v>2623</v>
      </c>
      <c r="G34" s="119" t="s">
        <v>2624</v>
      </c>
      <c r="H34" s="119" t="s">
        <v>2625</v>
      </c>
      <c r="I34" s="119" t="s">
        <v>2626</v>
      </c>
    </row>
    <row r="35" spans="1:9" ht="141" x14ac:dyDescent="0.25">
      <c r="A35" s="114" t="s">
        <v>13</v>
      </c>
      <c r="B35" s="114" t="s">
        <v>2477</v>
      </c>
      <c r="C35" s="113" t="s">
        <v>2621</v>
      </c>
      <c r="D35" s="113" t="s">
        <v>2627</v>
      </c>
      <c r="E35" s="123" t="s">
        <v>2628</v>
      </c>
      <c r="F35" s="120" t="s">
        <v>2629</v>
      </c>
      <c r="G35" s="120" t="s">
        <v>2630</v>
      </c>
      <c r="H35" s="120" t="s">
        <v>2631</v>
      </c>
      <c r="I35" s="120" t="s">
        <v>2632</v>
      </c>
    </row>
    <row r="36" spans="1:9" ht="90" x14ac:dyDescent="0.25">
      <c r="A36" s="114" t="s">
        <v>13</v>
      </c>
      <c r="B36" s="114" t="s">
        <v>2477</v>
      </c>
      <c r="C36" s="113" t="s">
        <v>2621</v>
      </c>
      <c r="D36" s="113" t="s">
        <v>2627</v>
      </c>
      <c r="E36" s="123" t="s">
        <v>2633</v>
      </c>
      <c r="F36" s="120" t="s">
        <v>2634</v>
      </c>
      <c r="G36" s="120" t="s">
        <v>2635</v>
      </c>
      <c r="H36" s="120" t="s">
        <v>2636</v>
      </c>
      <c r="I36" s="120" t="s">
        <v>2637</v>
      </c>
    </row>
    <row r="37" spans="1:9" ht="128.25" x14ac:dyDescent="0.25">
      <c r="A37" s="114" t="s">
        <v>13</v>
      </c>
      <c r="B37" s="114" t="s">
        <v>2477</v>
      </c>
      <c r="C37" s="113" t="s">
        <v>2621</v>
      </c>
      <c r="D37" s="113" t="s">
        <v>2627</v>
      </c>
      <c r="E37" s="123" t="s">
        <v>2638</v>
      </c>
      <c r="F37" s="120" t="s">
        <v>2639</v>
      </c>
      <c r="G37" s="120" t="s">
        <v>2640</v>
      </c>
      <c r="H37" s="120" t="s">
        <v>2641</v>
      </c>
      <c r="I37" s="120" t="s">
        <v>2642</v>
      </c>
    </row>
    <row r="38" spans="1:9" ht="115.5" x14ac:dyDescent="0.25">
      <c r="A38" s="114" t="s">
        <v>13</v>
      </c>
      <c r="B38" s="114" t="s">
        <v>2477</v>
      </c>
      <c r="C38" s="113" t="s">
        <v>2621</v>
      </c>
      <c r="D38" s="113" t="s">
        <v>2627</v>
      </c>
      <c r="E38" s="123" t="s">
        <v>2643</v>
      </c>
      <c r="F38" s="120" t="s">
        <v>2644</v>
      </c>
      <c r="G38" s="120" t="s">
        <v>2645</v>
      </c>
      <c r="H38" s="120" t="s">
        <v>2646</v>
      </c>
      <c r="I38" s="120" t="s">
        <v>2647</v>
      </c>
    </row>
    <row r="39" spans="1:9" ht="128.25" x14ac:dyDescent="0.25">
      <c r="A39" s="114" t="s">
        <v>13</v>
      </c>
      <c r="B39" s="114" t="s">
        <v>2477</v>
      </c>
      <c r="C39" s="113" t="s">
        <v>971</v>
      </c>
      <c r="D39" s="113" t="s">
        <v>972</v>
      </c>
      <c r="E39" s="123" t="s">
        <v>978</v>
      </c>
      <c r="F39" s="121" t="s">
        <v>2662</v>
      </c>
      <c r="G39" s="121" t="s">
        <v>2663</v>
      </c>
      <c r="H39" s="121" t="s">
        <v>2664</v>
      </c>
      <c r="I39" s="121" t="s">
        <v>2665</v>
      </c>
    </row>
    <row r="40" spans="1:9" ht="141" x14ac:dyDescent="0.25">
      <c r="A40" s="114" t="s">
        <v>13</v>
      </c>
      <c r="B40" s="114" t="s">
        <v>2477</v>
      </c>
      <c r="C40" s="113" t="s">
        <v>971</v>
      </c>
      <c r="D40" s="113" t="s">
        <v>972</v>
      </c>
      <c r="E40" s="123" t="s">
        <v>2666</v>
      </c>
      <c r="F40" s="121" t="s">
        <v>2667</v>
      </c>
      <c r="G40" s="121" t="s">
        <v>2668</v>
      </c>
      <c r="H40" s="121" t="s">
        <v>2669</v>
      </c>
      <c r="I40" s="121" t="s">
        <v>2670</v>
      </c>
    </row>
    <row r="41" spans="1:9" ht="90" x14ac:dyDescent="0.25">
      <c r="A41" s="114" t="s">
        <v>13</v>
      </c>
      <c r="B41" s="114" t="s">
        <v>2477</v>
      </c>
      <c r="C41" s="113" t="s">
        <v>971</v>
      </c>
      <c r="D41" s="113" t="s">
        <v>972</v>
      </c>
      <c r="E41" s="123" t="s">
        <v>2671</v>
      </c>
      <c r="F41" s="121" t="s">
        <v>2672</v>
      </c>
      <c r="G41" s="121" t="s">
        <v>2673</v>
      </c>
      <c r="H41" s="121" t="s">
        <v>2674</v>
      </c>
      <c r="I41" s="121" t="s">
        <v>2675</v>
      </c>
    </row>
    <row r="42" spans="1:9" ht="64.5" x14ac:dyDescent="0.25">
      <c r="A42" s="114" t="s">
        <v>13</v>
      </c>
      <c r="B42" s="114" t="s">
        <v>2477</v>
      </c>
      <c r="C42" s="113" t="s">
        <v>971</v>
      </c>
      <c r="D42" s="113" t="s">
        <v>988</v>
      </c>
      <c r="E42" s="123" t="s">
        <v>2648</v>
      </c>
      <c r="F42" s="122" t="s">
        <v>2649</v>
      </c>
      <c r="G42" s="122" t="s">
        <v>2650</v>
      </c>
      <c r="H42" s="122" t="s">
        <v>2651</v>
      </c>
      <c r="I42" s="122" t="s">
        <v>2652</v>
      </c>
    </row>
    <row r="43" spans="1:9" ht="77.25" x14ac:dyDescent="0.25">
      <c r="A43" s="114" t="s">
        <v>13</v>
      </c>
      <c r="B43" s="114" t="s">
        <v>2477</v>
      </c>
      <c r="C43" s="113" t="s">
        <v>971</v>
      </c>
      <c r="D43" s="113" t="s">
        <v>988</v>
      </c>
      <c r="E43" s="123" t="s">
        <v>2653</v>
      </c>
      <c r="F43" s="122" t="s">
        <v>2654</v>
      </c>
      <c r="G43" s="122" t="s">
        <v>2655</v>
      </c>
      <c r="H43" s="122" t="s">
        <v>2651</v>
      </c>
      <c r="I43" s="122" t="s">
        <v>2656</v>
      </c>
    </row>
    <row r="44" spans="1:9" ht="77.25" x14ac:dyDescent="0.25">
      <c r="A44" s="114" t="s">
        <v>13</v>
      </c>
      <c r="B44" s="114" t="s">
        <v>2477</v>
      </c>
      <c r="C44" s="113" t="s">
        <v>971</v>
      </c>
      <c r="D44" s="113" t="s">
        <v>988</v>
      </c>
      <c r="E44" s="123" t="s">
        <v>2657</v>
      </c>
      <c r="F44" s="122" t="s">
        <v>2658</v>
      </c>
      <c r="G44" s="122" t="s">
        <v>2659</v>
      </c>
      <c r="H44" s="122" t="s">
        <v>2660</v>
      </c>
      <c r="I44" s="122" t="s">
        <v>2661</v>
      </c>
    </row>
  </sheetData>
  <mergeCells count="1">
    <mergeCell ref="A1:C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I45"/>
  <sheetViews>
    <sheetView zoomScale="70" zoomScaleNormal="70" workbookViewId="0">
      <selection activeCell="C5" sqref="C5"/>
    </sheetView>
  </sheetViews>
  <sheetFormatPr defaultRowHeight="15" x14ac:dyDescent="0.25"/>
  <cols>
    <col min="1" max="1" width="13.28515625" style="74" customWidth="1"/>
    <col min="2" max="2" width="30.140625" style="74" customWidth="1"/>
    <col min="3" max="3" width="39.28515625" style="74" customWidth="1"/>
    <col min="4" max="4" width="43.42578125" style="74" customWidth="1"/>
    <col min="5" max="9" width="28.5703125" style="74" customWidth="1"/>
    <col min="10" max="16384" width="9.140625" style="74"/>
  </cols>
  <sheetData>
    <row r="1" spans="1:9" ht="23.25" x14ac:dyDescent="0.25">
      <c r="A1" s="109" t="s">
        <v>0</v>
      </c>
      <c r="B1" s="109"/>
      <c r="C1" s="109"/>
      <c r="D1" s="4"/>
      <c r="E1" s="4"/>
      <c r="F1" s="3"/>
      <c r="G1" s="3"/>
      <c r="H1" s="3"/>
      <c r="I1" s="3"/>
    </row>
    <row r="2" spans="1:9" x14ac:dyDescent="0.25">
      <c r="A2" s="4"/>
      <c r="B2" s="4"/>
      <c r="C2" s="4"/>
      <c r="D2" s="4"/>
      <c r="E2" s="4"/>
      <c r="F2" s="3"/>
      <c r="G2" s="3"/>
      <c r="H2" s="3"/>
      <c r="I2" s="3"/>
    </row>
    <row r="3" spans="1:9" x14ac:dyDescent="0.25">
      <c r="A3" s="4"/>
      <c r="B3" s="4"/>
      <c r="C3" s="4">
        <f>SUMPRODUCT(--(FREQUENCY(MATCH(C5:C45,C5:C45,0),ROW(C5:C45)-ROW(C5)+1)&gt;0))</f>
        <v>6</v>
      </c>
      <c r="D3" s="4">
        <f>SUMPRODUCT(--(FREQUENCY(MATCH(D5:D45,D5:D45,0),ROW(D5:D45)-ROW(D5)+1)&gt;0))</f>
        <v>16</v>
      </c>
      <c r="E3" s="4">
        <f>SUMPRODUCT(--(FREQUENCY(MATCH(E5:E45,E5:E45,0),ROW(E5:E45)-ROW(E5)+1)&gt;0))</f>
        <v>41</v>
      </c>
      <c r="F3" s="3"/>
      <c r="G3" s="3"/>
      <c r="H3" s="3"/>
      <c r="I3" s="3"/>
    </row>
    <row r="4" spans="1:9" ht="29.25" customHeight="1" x14ac:dyDescent="0.25">
      <c r="A4" s="11" t="s">
        <v>1</v>
      </c>
      <c r="B4" s="11" t="s">
        <v>2</v>
      </c>
      <c r="C4" s="11" t="s">
        <v>3</v>
      </c>
      <c r="D4" s="11" t="s">
        <v>4</v>
      </c>
      <c r="E4" s="11" t="s">
        <v>5</v>
      </c>
      <c r="F4" s="11" t="s">
        <v>6</v>
      </c>
      <c r="G4" s="11" t="s">
        <v>7</v>
      </c>
      <c r="H4" s="11" t="s">
        <v>8</v>
      </c>
      <c r="I4" s="11" t="s">
        <v>9</v>
      </c>
    </row>
    <row r="5" spans="1:9" s="44" customFormat="1" ht="64.5" x14ac:dyDescent="0.25">
      <c r="A5" s="97" t="s">
        <v>2069</v>
      </c>
      <c r="B5" s="97" t="s">
        <v>2070</v>
      </c>
      <c r="C5" s="97" t="s">
        <v>2071</v>
      </c>
      <c r="D5" s="97" t="s">
        <v>2072</v>
      </c>
      <c r="E5" s="98" t="s">
        <v>2073</v>
      </c>
      <c r="F5" s="98" t="s">
        <v>2074</v>
      </c>
      <c r="G5" s="98" t="s">
        <v>2075</v>
      </c>
      <c r="H5" s="98" t="s">
        <v>2076</v>
      </c>
      <c r="I5" s="98" t="s">
        <v>2077</v>
      </c>
    </row>
    <row r="6" spans="1:9" s="44" customFormat="1" ht="90" x14ac:dyDescent="0.25">
      <c r="A6" s="97" t="s">
        <v>2069</v>
      </c>
      <c r="B6" s="97" t="s">
        <v>2070</v>
      </c>
      <c r="C6" s="97" t="s">
        <v>2071</v>
      </c>
      <c r="D6" s="97" t="s">
        <v>2072</v>
      </c>
      <c r="E6" s="98" t="s">
        <v>2078</v>
      </c>
      <c r="F6" s="98" t="s">
        <v>2079</v>
      </c>
      <c r="G6" s="98" t="s">
        <v>2080</v>
      </c>
      <c r="H6" s="98" t="s">
        <v>2081</v>
      </c>
      <c r="I6" s="98" t="s">
        <v>2082</v>
      </c>
    </row>
    <row r="7" spans="1:9" s="44" customFormat="1" ht="115.5" x14ac:dyDescent="0.25">
      <c r="A7" s="97" t="s">
        <v>2069</v>
      </c>
      <c r="B7" s="97" t="s">
        <v>2070</v>
      </c>
      <c r="C7" s="97" t="s">
        <v>2071</v>
      </c>
      <c r="D7" s="97" t="s">
        <v>2072</v>
      </c>
      <c r="E7" s="98" t="s">
        <v>2083</v>
      </c>
      <c r="F7" s="98" t="s">
        <v>2084</v>
      </c>
      <c r="G7" s="98" t="s">
        <v>2085</v>
      </c>
      <c r="H7" s="98" t="s">
        <v>2086</v>
      </c>
      <c r="I7" s="98" t="s">
        <v>2087</v>
      </c>
    </row>
    <row r="8" spans="1:9" s="44" customFormat="1" ht="102.75" x14ac:dyDescent="0.25">
      <c r="A8" s="97" t="s">
        <v>2069</v>
      </c>
      <c r="B8" s="97" t="s">
        <v>2070</v>
      </c>
      <c r="C8" s="97" t="s">
        <v>2071</v>
      </c>
      <c r="D8" s="97" t="s">
        <v>2072</v>
      </c>
      <c r="E8" s="98" t="s">
        <v>1668</v>
      </c>
      <c r="F8" s="98" t="s">
        <v>2088</v>
      </c>
      <c r="G8" s="98" t="s">
        <v>2089</v>
      </c>
      <c r="H8" s="98" t="s">
        <v>2090</v>
      </c>
      <c r="I8" s="98" t="s">
        <v>2091</v>
      </c>
    </row>
    <row r="9" spans="1:9" s="44" customFormat="1" ht="115.5" x14ac:dyDescent="0.25">
      <c r="A9" s="97" t="s">
        <v>2069</v>
      </c>
      <c r="B9" s="97" t="s">
        <v>2070</v>
      </c>
      <c r="C9" s="97" t="s">
        <v>2071</v>
      </c>
      <c r="D9" s="97" t="s">
        <v>2092</v>
      </c>
      <c r="E9" s="98" t="s">
        <v>2093</v>
      </c>
      <c r="F9" s="98" t="s">
        <v>2094</v>
      </c>
      <c r="G9" s="98" t="s">
        <v>2095</v>
      </c>
      <c r="H9" s="98" t="s">
        <v>2096</v>
      </c>
      <c r="I9" s="98" t="s">
        <v>2097</v>
      </c>
    </row>
    <row r="10" spans="1:9" s="44" customFormat="1" ht="128.25" x14ac:dyDescent="0.25">
      <c r="A10" s="97" t="s">
        <v>2069</v>
      </c>
      <c r="B10" s="97" t="s">
        <v>2070</v>
      </c>
      <c r="C10" s="97" t="s">
        <v>2071</v>
      </c>
      <c r="D10" s="97" t="s">
        <v>2092</v>
      </c>
      <c r="E10" s="98" t="s">
        <v>2098</v>
      </c>
      <c r="F10" s="98" t="s">
        <v>2099</v>
      </c>
      <c r="G10" s="98" t="s">
        <v>2100</v>
      </c>
      <c r="H10" s="98" t="s">
        <v>2101</v>
      </c>
      <c r="I10" s="98" t="s">
        <v>2102</v>
      </c>
    </row>
    <row r="11" spans="1:9" s="44" customFormat="1" ht="90" x14ac:dyDescent="0.25">
      <c r="A11" s="97" t="s">
        <v>2069</v>
      </c>
      <c r="B11" s="97" t="s">
        <v>2070</v>
      </c>
      <c r="C11" s="97" t="s">
        <v>2071</v>
      </c>
      <c r="D11" s="97" t="s">
        <v>2103</v>
      </c>
      <c r="E11" s="98" t="s">
        <v>2104</v>
      </c>
      <c r="F11" s="98" t="s">
        <v>2105</v>
      </c>
      <c r="G11" s="98" t="s">
        <v>2106</v>
      </c>
      <c r="H11" s="98" t="s">
        <v>2107</v>
      </c>
      <c r="I11" s="98" t="s">
        <v>2108</v>
      </c>
    </row>
    <row r="12" spans="1:9" s="44" customFormat="1" ht="128.25" x14ac:dyDescent="0.25">
      <c r="A12" s="97" t="s">
        <v>2069</v>
      </c>
      <c r="B12" s="97" t="s">
        <v>2070</v>
      </c>
      <c r="C12" s="97" t="s">
        <v>2071</v>
      </c>
      <c r="D12" s="97" t="s">
        <v>2103</v>
      </c>
      <c r="E12" s="98" t="s">
        <v>2109</v>
      </c>
      <c r="F12" s="98" t="s">
        <v>2110</v>
      </c>
      <c r="G12" s="98" t="s">
        <v>2111</v>
      </c>
      <c r="H12" s="98" t="s">
        <v>2112</v>
      </c>
      <c r="I12" s="98" t="s">
        <v>2113</v>
      </c>
    </row>
    <row r="13" spans="1:9" s="44" customFormat="1" ht="128.25" x14ac:dyDescent="0.25">
      <c r="A13" s="97" t="s">
        <v>2069</v>
      </c>
      <c r="B13" s="97" t="s">
        <v>2070</v>
      </c>
      <c r="C13" s="97" t="s">
        <v>2071</v>
      </c>
      <c r="D13" s="97" t="s">
        <v>2103</v>
      </c>
      <c r="E13" s="98" t="s">
        <v>2114</v>
      </c>
      <c r="F13" s="98" t="s">
        <v>2115</v>
      </c>
      <c r="G13" s="98" t="s">
        <v>2116</v>
      </c>
      <c r="H13" s="98" t="s">
        <v>2117</v>
      </c>
      <c r="I13" s="98" t="s">
        <v>2118</v>
      </c>
    </row>
    <row r="14" spans="1:9" s="44" customFormat="1" ht="115.5" x14ac:dyDescent="0.25">
      <c r="A14" s="97" t="s">
        <v>2069</v>
      </c>
      <c r="B14" s="97" t="s">
        <v>2070</v>
      </c>
      <c r="C14" s="97" t="s">
        <v>2119</v>
      </c>
      <c r="D14" s="97" t="s">
        <v>2120</v>
      </c>
      <c r="E14" s="98" t="s">
        <v>2121</v>
      </c>
      <c r="F14" s="98" t="s">
        <v>2122</v>
      </c>
      <c r="G14" s="98" t="s">
        <v>2123</v>
      </c>
      <c r="H14" s="98" t="s">
        <v>2124</v>
      </c>
      <c r="I14" s="98" t="s">
        <v>2125</v>
      </c>
    </row>
    <row r="15" spans="1:9" s="44" customFormat="1" ht="128.25" x14ac:dyDescent="0.25">
      <c r="A15" s="97" t="s">
        <v>2069</v>
      </c>
      <c r="B15" s="97" t="s">
        <v>2070</v>
      </c>
      <c r="C15" s="97" t="s">
        <v>2119</v>
      </c>
      <c r="D15" s="97" t="s">
        <v>2120</v>
      </c>
      <c r="E15" s="98" t="s">
        <v>2126</v>
      </c>
      <c r="F15" s="98" t="s">
        <v>2127</v>
      </c>
      <c r="G15" s="98" t="s">
        <v>2128</v>
      </c>
      <c r="H15" s="98" t="s">
        <v>2129</v>
      </c>
      <c r="I15" s="98" t="s">
        <v>2130</v>
      </c>
    </row>
    <row r="16" spans="1:9" s="44" customFormat="1" ht="115.5" x14ac:dyDescent="0.25">
      <c r="A16" s="97" t="s">
        <v>2069</v>
      </c>
      <c r="B16" s="97" t="s">
        <v>2070</v>
      </c>
      <c r="C16" s="97" t="s">
        <v>2119</v>
      </c>
      <c r="D16" s="97" t="s">
        <v>2131</v>
      </c>
      <c r="E16" s="98" t="s">
        <v>2132</v>
      </c>
      <c r="F16" s="98" t="s">
        <v>2133</v>
      </c>
      <c r="G16" s="98" t="s">
        <v>2134</v>
      </c>
      <c r="H16" s="98" t="s">
        <v>2135</v>
      </c>
      <c r="I16" s="98" t="s">
        <v>2136</v>
      </c>
    </row>
    <row r="17" spans="1:9" s="44" customFormat="1" ht="102.75" x14ac:dyDescent="0.25">
      <c r="A17" s="97" t="s">
        <v>2069</v>
      </c>
      <c r="B17" s="97" t="s">
        <v>2070</v>
      </c>
      <c r="C17" s="97" t="s">
        <v>2119</v>
      </c>
      <c r="D17" s="97" t="s">
        <v>2131</v>
      </c>
      <c r="E17" s="98" t="s">
        <v>2137</v>
      </c>
      <c r="F17" s="98" t="s">
        <v>2138</v>
      </c>
      <c r="G17" s="98" t="s">
        <v>2139</v>
      </c>
      <c r="H17" s="98" t="s">
        <v>2140</v>
      </c>
      <c r="I17" s="98" t="s">
        <v>2141</v>
      </c>
    </row>
    <row r="18" spans="1:9" s="44" customFormat="1" ht="115.5" x14ac:dyDescent="0.25">
      <c r="A18" s="97" t="s">
        <v>2069</v>
      </c>
      <c r="B18" s="97" t="s">
        <v>2070</v>
      </c>
      <c r="C18" s="97" t="s">
        <v>2119</v>
      </c>
      <c r="D18" s="97" t="s">
        <v>2131</v>
      </c>
      <c r="E18" s="98" t="s">
        <v>2142</v>
      </c>
      <c r="F18" s="98" t="s">
        <v>2143</v>
      </c>
      <c r="G18" s="98" t="s">
        <v>2144</v>
      </c>
      <c r="H18" s="98" t="s">
        <v>2145</v>
      </c>
      <c r="I18" s="98" t="s">
        <v>2146</v>
      </c>
    </row>
    <row r="19" spans="1:9" s="44" customFormat="1" ht="115.5" x14ac:dyDescent="0.25">
      <c r="A19" s="97" t="s">
        <v>2069</v>
      </c>
      <c r="B19" s="97" t="s">
        <v>2070</v>
      </c>
      <c r="C19" s="97" t="s">
        <v>2119</v>
      </c>
      <c r="D19" s="97" t="s">
        <v>2147</v>
      </c>
      <c r="E19" s="98" t="s">
        <v>2148</v>
      </c>
      <c r="F19" s="98" t="s">
        <v>2149</v>
      </c>
      <c r="G19" s="98" t="s">
        <v>2150</v>
      </c>
      <c r="H19" s="98" t="s">
        <v>2151</v>
      </c>
      <c r="I19" s="98" t="s">
        <v>2152</v>
      </c>
    </row>
    <row r="20" spans="1:9" s="44" customFormat="1" ht="77.25" x14ac:dyDescent="0.25">
      <c r="A20" s="97" t="s">
        <v>2069</v>
      </c>
      <c r="B20" s="97" t="s">
        <v>2070</v>
      </c>
      <c r="C20" s="97" t="s">
        <v>659</v>
      </c>
      <c r="D20" s="97" t="s">
        <v>2153</v>
      </c>
      <c r="E20" s="98" t="s">
        <v>1279</v>
      </c>
      <c r="F20" s="98" t="s">
        <v>1537</v>
      </c>
      <c r="G20" s="98" t="s">
        <v>2154</v>
      </c>
      <c r="H20" s="98" t="s">
        <v>2155</v>
      </c>
      <c r="I20" s="98" t="s">
        <v>2156</v>
      </c>
    </row>
    <row r="21" spans="1:9" s="44" customFormat="1" ht="141" x14ac:dyDescent="0.25">
      <c r="A21" s="97" t="s">
        <v>2069</v>
      </c>
      <c r="B21" s="97" t="s">
        <v>2070</v>
      </c>
      <c r="C21" s="97" t="s">
        <v>659</v>
      </c>
      <c r="D21" s="97" t="s">
        <v>2153</v>
      </c>
      <c r="E21" s="98" t="s">
        <v>1745</v>
      </c>
      <c r="F21" s="98" t="s">
        <v>2157</v>
      </c>
      <c r="G21" s="98" t="s">
        <v>2158</v>
      </c>
      <c r="H21" s="98" t="s">
        <v>2159</v>
      </c>
      <c r="I21" s="98" t="s">
        <v>2160</v>
      </c>
    </row>
    <row r="22" spans="1:9" s="44" customFormat="1" ht="90" x14ac:dyDescent="0.25">
      <c r="A22" s="97" t="s">
        <v>2069</v>
      </c>
      <c r="B22" s="97" t="s">
        <v>2070</v>
      </c>
      <c r="C22" s="97" t="s">
        <v>659</v>
      </c>
      <c r="D22" s="97" t="s">
        <v>2153</v>
      </c>
      <c r="E22" s="98" t="s">
        <v>1750</v>
      </c>
      <c r="F22" s="98" t="s">
        <v>2161</v>
      </c>
      <c r="G22" s="98" t="s">
        <v>2162</v>
      </c>
      <c r="H22" s="98" t="s">
        <v>2163</v>
      </c>
      <c r="I22" s="98" t="s">
        <v>2164</v>
      </c>
    </row>
    <row r="23" spans="1:9" s="44" customFormat="1" ht="128.25" x14ac:dyDescent="0.25">
      <c r="A23" s="97" t="s">
        <v>2069</v>
      </c>
      <c r="B23" s="97" t="s">
        <v>2070</v>
      </c>
      <c r="C23" s="103" t="s">
        <v>659</v>
      </c>
      <c r="D23" s="97" t="s">
        <v>2165</v>
      </c>
      <c r="E23" s="98" t="s">
        <v>2166</v>
      </c>
      <c r="F23" s="98" t="s">
        <v>2167</v>
      </c>
      <c r="G23" s="98" t="s">
        <v>2168</v>
      </c>
      <c r="H23" s="98" t="s">
        <v>2169</v>
      </c>
      <c r="I23" s="98" t="s">
        <v>2170</v>
      </c>
    </row>
    <row r="24" spans="1:9" s="44" customFormat="1" ht="153.75" x14ac:dyDescent="0.25">
      <c r="A24" s="97" t="s">
        <v>2069</v>
      </c>
      <c r="B24" s="97" t="s">
        <v>2070</v>
      </c>
      <c r="C24" s="97" t="s">
        <v>659</v>
      </c>
      <c r="D24" s="97" t="s">
        <v>2165</v>
      </c>
      <c r="E24" s="98" t="s">
        <v>2171</v>
      </c>
      <c r="F24" s="98" t="s">
        <v>2172</v>
      </c>
      <c r="G24" s="98" t="s">
        <v>2173</v>
      </c>
      <c r="H24" s="98" t="s">
        <v>2174</v>
      </c>
      <c r="I24" s="98" t="s">
        <v>2175</v>
      </c>
    </row>
    <row r="25" spans="1:9" s="44" customFormat="1" ht="153.75" x14ac:dyDescent="0.25">
      <c r="A25" s="97" t="s">
        <v>2069</v>
      </c>
      <c r="B25" s="97" t="s">
        <v>2070</v>
      </c>
      <c r="C25" s="97" t="s">
        <v>659</v>
      </c>
      <c r="D25" s="97" t="s">
        <v>2165</v>
      </c>
      <c r="E25" s="98" t="s">
        <v>2176</v>
      </c>
      <c r="F25" s="98" t="s">
        <v>2177</v>
      </c>
      <c r="G25" s="98" t="s">
        <v>2178</v>
      </c>
      <c r="H25" s="98" t="s">
        <v>2179</v>
      </c>
      <c r="I25" s="98" t="s">
        <v>2180</v>
      </c>
    </row>
    <row r="26" spans="1:9" s="44" customFormat="1" ht="115.5" x14ac:dyDescent="0.25">
      <c r="A26" s="97" t="s">
        <v>2069</v>
      </c>
      <c r="B26" s="97" t="s">
        <v>2070</v>
      </c>
      <c r="C26" s="97" t="s">
        <v>659</v>
      </c>
      <c r="D26" s="97" t="s">
        <v>2181</v>
      </c>
      <c r="E26" s="98" t="s">
        <v>2182</v>
      </c>
      <c r="F26" s="98" t="s">
        <v>2183</v>
      </c>
      <c r="G26" s="98" t="s">
        <v>2184</v>
      </c>
      <c r="H26" s="98" t="s">
        <v>2185</v>
      </c>
      <c r="I26" s="98" t="s">
        <v>2186</v>
      </c>
    </row>
    <row r="27" spans="1:9" s="44" customFormat="1" ht="77.25" x14ac:dyDescent="0.25">
      <c r="A27" s="97" t="s">
        <v>2069</v>
      </c>
      <c r="B27" s="97" t="s">
        <v>2070</v>
      </c>
      <c r="C27" s="97" t="s">
        <v>659</v>
      </c>
      <c r="D27" s="97" t="s">
        <v>2181</v>
      </c>
      <c r="E27" s="98" t="s">
        <v>2187</v>
      </c>
      <c r="F27" s="98" t="s">
        <v>2188</v>
      </c>
      <c r="G27" s="98" t="s">
        <v>2189</v>
      </c>
      <c r="H27" s="98" t="s">
        <v>2190</v>
      </c>
      <c r="I27" s="98" t="s">
        <v>2191</v>
      </c>
    </row>
    <row r="28" spans="1:9" s="44" customFormat="1" ht="102.75" x14ac:dyDescent="0.25">
      <c r="A28" s="97" t="s">
        <v>2069</v>
      </c>
      <c r="B28" s="97" t="s">
        <v>2070</v>
      </c>
      <c r="C28" s="97" t="s">
        <v>659</v>
      </c>
      <c r="D28" s="97" t="s">
        <v>2181</v>
      </c>
      <c r="E28" s="98" t="s">
        <v>2192</v>
      </c>
      <c r="F28" s="98" t="s">
        <v>2193</v>
      </c>
      <c r="G28" s="98" t="s">
        <v>2194</v>
      </c>
      <c r="H28" s="98" t="s">
        <v>1783</v>
      </c>
      <c r="I28" s="98" t="s">
        <v>2195</v>
      </c>
    </row>
    <row r="29" spans="1:9" s="44" customFormat="1" ht="77.25" x14ac:dyDescent="0.25">
      <c r="A29" s="97" t="s">
        <v>2069</v>
      </c>
      <c r="B29" s="97" t="s">
        <v>2070</v>
      </c>
      <c r="C29" s="97" t="s">
        <v>566</v>
      </c>
      <c r="D29" s="97" t="s">
        <v>1785</v>
      </c>
      <c r="E29" s="98" t="s">
        <v>2196</v>
      </c>
      <c r="F29" s="98" t="s">
        <v>2197</v>
      </c>
      <c r="G29" s="98" t="s">
        <v>2198</v>
      </c>
      <c r="H29" s="98" t="s">
        <v>2199</v>
      </c>
      <c r="I29" s="98" t="s">
        <v>2200</v>
      </c>
    </row>
    <row r="30" spans="1:9" s="44" customFormat="1" ht="77.25" x14ac:dyDescent="0.25">
      <c r="A30" s="97" t="s">
        <v>2069</v>
      </c>
      <c r="B30" s="97" t="s">
        <v>2070</v>
      </c>
      <c r="C30" s="97" t="s">
        <v>566</v>
      </c>
      <c r="D30" s="97" t="s">
        <v>1785</v>
      </c>
      <c r="E30" s="98" t="s">
        <v>2201</v>
      </c>
      <c r="F30" s="98" t="s">
        <v>2202</v>
      </c>
      <c r="G30" s="98" t="s">
        <v>2203</v>
      </c>
      <c r="H30" s="98" t="s">
        <v>2204</v>
      </c>
      <c r="I30" s="98" t="s">
        <v>2205</v>
      </c>
    </row>
    <row r="31" spans="1:9" s="44" customFormat="1" ht="90" x14ac:dyDescent="0.25">
      <c r="A31" s="97" t="s">
        <v>2069</v>
      </c>
      <c r="B31" s="97" t="s">
        <v>2070</v>
      </c>
      <c r="C31" s="97" t="s">
        <v>566</v>
      </c>
      <c r="D31" s="97" t="s">
        <v>2206</v>
      </c>
      <c r="E31" s="98" t="s">
        <v>1812</v>
      </c>
      <c r="F31" s="98" t="s">
        <v>2207</v>
      </c>
      <c r="G31" s="98" t="s">
        <v>2208</v>
      </c>
      <c r="H31" s="98" t="s">
        <v>2209</v>
      </c>
      <c r="I31" s="98" t="s">
        <v>2210</v>
      </c>
    </row>
    <row r="32" spans="1:9" s="44" customFormat="1" ht="115.5" x14ac:dyDescent="0.25">
      <c r="A32" s="97" t="s">
        <v>2069</v>
      </c>
      <c r="B32" s="97" t="s">
        <v>2070</v>
      </c>
      <c r="C32" s="97" t="s">
        <v>566</v>
      </c>
      <c r="D32" s="97" t="s">
        <v>2206</v>
      </c>
      <c r="E32" s="98" t="s">
        <v>2211</v>
      </c>
      <c r="F32" s="98" t="s">
        <v>2212</v>
      </c>
      <c r="G32" s="98" t="s">
        <v>2213</v>
      </c>
      <c r="H32" s="98" t="s">
        <v>2214</v>
      </c>
      <c r="I32" s="98" t="s">
        <v>2215</v>
      </c>
    </row>
    <row r="33" spans="1:9" s="44" customFormat="1" ht="64.5" x14ac:dyDescent="0.25">
      <c r="A33" s="97" t="s">
        <v>2069</v>
      </c>
      <c r="B33" s="97" t="s">
        <v>2070</v>
      </c>
      <c r="C33" s="97" t="s">
        <v>566</v>
      </c>
      <c r="D33" s="97" t="s">
        <v>2206</v>
      </c>
      <c r="E33" s="98" t="s">
        <v>2216</v>
      </c>
      <c r="F33" s="98" t="s">
        <v>2217</v>
      </c>
      <c r="G33" s="98" t="s">
        <v>2218</v>
      </c>
      <c r="H33" s="98" t="s">
        <v>2219</v>
      </c>
      <c r="I33" s="98" t="s">
        <v>2220</v>
      </c>
    </row>
    <row r="34" spans="1:9" s="44" customFormat="1" ht="64.5" x14ac:dyDescent="0.25">
      <c r="A34" s="97" t="s">
        <v>2069</v>
      </c>
      <c r="B34" s="97" t="s">
        <v>2070</v>
      </c>
      <c r="C34" s="97" t="s">
        <v>566</v>
      </c>
      <c r="D34" s="97" t="s">
        <v>1796</v>
      </c>
      <c r="E34" s="98" t="s">
        <v>2221</v>
      </c>
      <c r="F34" s="98" t="s">
        <v>2222</v>
      </c>
      <c r="G34" s="98" t="s">
        <v>2223</v>
      </c>
      <c r="H34" s="98" t="s">
        <v>2224</v>
      </c>
      <c r="I34" s="98" t="s">
        <v>2225</v>
      </c>
    </row>
    <row r="35" spans="1:9" s="44" customFormat="1" ht="64.5" x14ac:dyDescent="0.25">
      <c r="A35" s="97" t="s">
        <v>2069</v>
      </c>
      <c r="B35" s="97" t="s">
        <v>2070</v>
      </c>
      <c r="C35" s="97" t="s">
        <v>566</v>
      </c>
      <c r="D35" s="97" t="s">
        <v>1796</v>
      </c>
      <c r="E35" s="98" t="s">
        <v>2057</v>
      </c>
      <c r="F35" s="98" t="s">
        <v>2226</v>
      </c>
      <c r="G35" s="98" t="s">
        <v>2227</v>
      </c>
      <c r="H35" s="98" t="s">
        <v>2228</v>
      </c>
      <c r="I35" s="98" t="s">
        <v>2229</v>
      </c>
    </row>
    <row r="36" spans="1:9" s="44" customFormat="1" ht="77.25" x14ac:dyDescent="0.25">
      <c r="A36" s="97" t="s">
        <v>2069</v>
      </c>
      <c r="B36" s="97" t="s">
        <v>2070</v>
      </c>
      <c r="C36" s="97" t="s">
        <v>2230</v>
      </c>
      <c r="D36" s="97" t="s">
        <v>2231</v>
      </c>
      <c r="E36" s="98" t="s">
        <v>2232</v>
      </c>
      <c r="F36" s="98" t="s">
        <v>2233</v>
      </c>
      <c r="G36" s="98" t="s">
        <v>2234</v>
      </c>
      <c r="H36" s="98" t="s">
        <v>2235</v>
      </c>
      <c r="I36" s="98" t="s">
        <v>2236</v>
      </c>
    </row>
    <row r="37" spans="1:9" s="44" customFormat="1" ht="128.25" x14ac:dyDescent="0.25">
      <c r="A37" s="97" t="s">
        <v>2069</v>
      </c>
      <c r="B37" s="97" t="s">
        <v>2070</v>
      </c>
      <c r="C37" s="97" t="s">
        <v>2230</v>
      </c>
      <c r="D37" s="97" t="s">
        <v>2231</v>
      </c>
      <c r="E37" s="98" t="s">
        <v>2237</v>
      </c>
      <c r="F37" s="98" t="s">
        <v>2238</v>
      </c>
      <c r="G37" s="98" t="s">
        <v>2239</v>
      </c>
      <c r="H37" s="98" t="s">
        <v>2240</v>
      </c>
      <c r="I37" s="98" t="s">
        <v>2241</v>
      </c>
    </row>
    <row r="38" spans="1:9" s="44" customFormat="1" ht="115.5" x14ac:dyDescent="0.25">
      <c r="A38" s="97" t="s">
        <v>2069</v>
      </c>
      <c r="B38" s="97" t="s">
        <v>2070</v>
      </c>
      <c r="C38" s="97" t="s">
        <v>2230</v>
      </c>
      <c r="D38" s="97" t="s">
        <v>2231</v>
      </c>
      <c r="E38" s="98" t="s">
        <v>1838</v>
      </c>
      <c r="F38" s="98" t="s">
        <v>2242</v>
      </c>
      <c r="G38" s="98" t="s">
        <v>2243</v>
      </c>
      <c r="H38" s="98" t="s">
        <v>2244</v>
      </c>
      <c r="I38" s="98" t="s">
        <v>2245</v>
      </c>
    </row>
    <row r="39" spans="1:9" s="44" customFormat="1" ht="115.5" x14ac:dyDescent="0.25">
      <c r="A39" s="97" t="s">
        <v>2069</v>
      </c>
      <c r="B39" s="97" t="s">
        <v>2070</v>
      </c>
      <c r="C39" s="97" t="s">
        <v>2230</v>
      </c>
      <c r="D39" s="97" t="s">
        <v>2246</v>
      </c>
      <c r="E39" s="98" t="s">
        <v>2247</v>
      </c>
      <c r="F39" s="98" t="s">
        <v>2248</v>
      </c>
      <c r="G39" s="98" t="s">
        <v>2249</v>
      </c>
      <c r="H39" s="98" t="s">
        <v>2250</v>
      </c>
      <c r="I39" s="98" t="s">
        <v>2251</v>
      </c>
    </row>
    <row r="40" spans="1:9" s="44" customFormat="1" ht="90" x14ac:dyDescent="0.25">
      <c r="A40" s="97" t="s">
        <v>2069</v>
      </c>
      <c r="B40" s="97" t="s">
        <v>2070</v>
      </c>
      <c r="C40" s="97" t="s">
        <v>2230</v>
      </c>
      <c r="D40" s="97" t="s">
        <v>2246</v>
      </c>
      <c r="E40" s="98" t="s">
        <v>2252</v>
      </c>
      <c r="F40" s="98" t="s">
        <v>2253</v>
      </c>
      <c r="G40" s="98" t="s">
        <v>2254</v>
      </c>
      <c r="H40" s="98" t="s">
        <v>2255</v>
      </c>
      <c r="I40" s="98" t="s">
        <v>2256</v>
      </c>
    </row>
    <row r="41" spans="1:9" s="44" customFormat="1" ht="90" x14ac:dyDescent="0.25">
      <c r="A41" s="97" t="s">
        <v>2069</v>
      </c>
      <c r="B41" s="97" t="s">
        <v>2070</v>
      </c>
      <c r="C41" s="97" t="s">
        <v>2230</v>
      </c>
      <c r="D41" s="97" t="s">
        <v>2257</v>
      </c>
      <c r="E41" s="98" t="s">
        <v>2258</v>
      </c>
      <c r="F41" s="98" t="s">
        <v>2259</v>
      </c>
      <c r="G41" s="98" t="s">
        <v>2260</v>
      </c>
      <c r="H41" s="98" t="s">
        <v>2261</v>
      </c>
      <c r="I41" s="98" t="s">
        <v>2262</v>
      </c>
    </row>
    <row r="42" spans="1:9" s="44" customFormat="1" ht="115.5" x14ac:dyDescent="0.25">
      <c r="A42" s="97" t="s">
        <v>2069</v>
      </c>
      <c r="B42" s="97" t="s">
        <v>2070</v>
      </c>
      <c r="C42" s="97" t="s">
        <v>2230</v>
      </c>
      <c r="D42" s="97" t="s">
        <v>2257</v>
      </c>
      <c r="E42" s="98" t="s">
        <v>2263</v>
      </c>
      <c r="F42" s="98" t="s">
        <v>2264</v>
      </c>
      <c r="G42" s="98" t="s">
        <v>2265</v>
      </c>
      <c r="H42" s="98" t="s">
        <v>2266</v>
      </c>
      <c r="I42" s="98" t="s">
        <v>2267</v>
      </c>
    </row>
    <row r="43" spans="1:9" s="44" customFormat="1" ht="141" x14ac:dyDescent="0.25">
      <c r="A43" s="97" t="s">
        <v>2069</v>
      </c>
      <c r="B43" s="97" t="s">
        <v>2070</v>
      </c>
      <c r="C43" s="97" t="s">
        <v>2230</v>
      </c>
      <c r="D43" s="97" t="s">
        <v>2257</v>
      </c>
      <c r="E43" s="98" t="s">
        <v>2268</v>
      </c>
      <c r="F43" s="98" t="s">
        <v>2269</v>
      </c>
      <c r="G43" s="98" t="s">
        <v>2270</v>
      </c>
      <c r="H43" s="98" t="s">
        <v>2271</v>
      </c>
      <c r="I43" s="98" t="s">
        <v>2272</v>
      </c>
    </row>
    <row r="44" spans="1:9" s="44" customFormat="1" ht="102.75" x14ac:dyDescent="0.25">
      <c r="A44" s="97" t="s">
        <v>2069</v>
      </c>
      <c r="B44" s="97" t="s">
        <v>2070</v>
      </c>
      <c r="C44" s="97" t="s">
        <v>2273</v>
      </c>
      <c r="D44" s="97" t="s">
        <v>2274</v>
      </c>
      <c r="E44" s="98" t="s">
        <v>2275</v>
      </c>
      <c r="F44" s="98" t="s">
        <v>2276</v>
      </c>
      <c r="G44" s="98" t="s">
        <v>2277</v>
      </c>
      <c r="H44" s="98" t="s">
        <v>2250</v>
      </c>
      <c r="I44" s="98" t="s">
        <v>2278</v>
      </c>
    </row>
    <row r="45" spans="1:9" s="44" customFormat="1" ht="141" x14ac:dyDescent="0.25">
      <c r="A45" s="97" t="s">
        <v>2069</v>
      </c>
      <c r="B45" s="97" t="s">
        <v>2070</v>
      </c>
      <c r="C45" s="97" t="s">
        <v>2273</v>
      </c>
      <c r="D45" s="97" t="s">
        <v>2274</v>
      </c>
      <c r="E45" s="98" t="s">
        <v>2279</v>
      </c>
      <c r="F45" s="98" t="s">
        <v>2280</v>
      </c>
      <c r="G45" s="98" t="s">
        <v>2281</v>
      </c>
      <c r="H45" s="98" t="s">
        <v>2282</v>
      </c>
      <c r="I45" s="98" t="s">
        <v>2283</v>
      </c>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CR1202"/>
  <sheetViews>
    <sheetView zoomScale="80" zoomScaleNormal="80" workbookViewId="0">
      <pane ySplit="4" topLeftCell="A426" activePane="bottomLeft" state="frozen"/>
      <selection pane="bottomLeft" activeCell="F474" sqref="F474"/>
    </sheetView>
  </sheetViews>
  <sheetFormatPr defaultColWidth="9.140625" defaultRowHeight="15" x14ac:dyDescent="0.25"/>
  <cols>
    <col min="1" max="1" width="20.5703125" style="22" customWidth="1"/>
    <col min="2" max="2" width="28" style="22" customWidth="1"/>
    <col min="3" max="3" width="24" style="22" customWidth="1"/>
    <col min="4" max="4" width="24.140625" style="22" customWidth="1"/>
    <col min="5" max="5" width="25.140625" style="22" customWidth="1"/>
    <col min="6" max="6" width="58.5703125" style="22" customWidth="1"/>
    <col min="7" max="7" width="65.85546875" style="22" customWidth="1"/>
    <col min="8" max="8" width="44.140625" style="22" customWidth="1"/>
    <col min="9" max="9" width="84.7109375" style="22" customWidth="1"/>
    <col min="10" max="16384" width="9.140625" style="24"/>
  </cols>
  <sheetData>
    <row r="1" spans="1:34" ht="23.25" x14ac:dyDescent="0.25">
      <c r="A1" s="108" t="s">
        <v>0</v>
      </c>
      <c r="B1" s="108"/>
      <c r="C1" s="108"/>
    </row>
    <row r="4" spans="1:34" s="23" customFormat="1" x14ac:dyDescent="0.25">
      <c r="A4" s="23" t="s">
        <v>1</v>
      </c>
      <c r="B4" s="23" t="s">
        <v>2</v>
      </c>
      <c r="C4" s="23" t="s">
        <v>3</v>
      </c>
      <c r="D4" s="23" t="s">
        <v>4</v>
      </c>
      <c r="E4" s="23" t="s">
        <v>5</v>
      </c>
      <c r="F4" s="23" t="s">
        <v>6</v>
      </c>
      <c r="G4" s="23" t="s">
        <v>7</v>
      </c>
      <c r="H4" s="23" t="s">
        <v>8</v>
      </c>
      <c r="I4" s="23" t="s">
        <v>9</v>
      </c>
    </row>
    <row r="5" spans="1:34" ht="135" x14ac:dyDescent="0.25">
      <c r="A5" s="29" t="s">
        <v>11</v>
      </c>
      <c r="B5" s="29" t="s">
        <v>432</v>
      </c>
      <c r="C5" s="29" t="s">
        <v>20</v>
      </c>
      <c r="D5" s="29" t="s">
        <v>23</v>
      </c>
      <c r="E5" s="29" t="s">
        <v>420</v>
      </c>
      <c r="F5" s="56" t="s">
        <v>421</v>
      </c>
      <c r="G5" s="56" t="s">
        <v>457</v>
      </c>
      <c r="H5" s="56" t="s">
        <v>458</v>
      </c>
      <c r="I5" s="56" t="s">
        <v>422</v>
      </c>
      <c r="J5" s="3"/>
      <c r="K5" s="3"/>
      <c r="L5" s="3"/>
      <c r="M5" s="3"/>
      <c r="N5" s="3"/>
      <c r="O5" s="3"/>
      <c r="P5" s="3"/>
      <c r="Q5" s="3"/>
      <c r="R5" s="3"/>
      <c r="S5" s="3"/>
      <c r="T5" s="3"/>
      <c r="U5" s="3"/>
      <c r="V5" s="3"/>
      <c r="W5" s="3"/>
      <c r="X5" s="3"/>
      <c r="Y5" s="3"/>
      <c r="Z5" s="3"/>
      <c r="AA5" s="3"/>
      <c r="AB5" s="3"/>
      <c r="AC5" s="3"/>
      <c r="AD5" s="3"/>
      <c r="AE5" s="3"/>
      <c r="AF5" s="3"/>
      <c r="AG5" s="3"/>
      <c r="AH5" s="3"/>
    </row>
    <row r="6" spans="1:34" ht="60" x14ac:dyDescent="0.25">
      <c r="A6" s="29" t="s">
        <v>11</v>
      </c>
      <c r="B6" s="29" t="s">
        <v>432</v>
      </c>
      <c r="C6" s="29" t="s">
        <v>20</v>
      </c>
      <c r="D6" s="29" t="s">
        <v>23</v>
      </c>
      <c r="E6" s="29" t="s">
        <v>423</v>
      </c>
      <c r="F6" s="56" t="s">
        <v>424</v>
      </c>
      <c r="G6" s="56" t="s">
        <v>459</v>
      </c>
      <c r="H6" s="56" t="s">
        <v>460</v>
      </c>
      <c r="I6" s="56" t="s">
        <v>425</v>
      </c>
      <c r="J6" s="3"/>
      <c r="K6" s="3"/>
      <c r="L6" s="3"/>
      <c r="M6" s="3"/>
      <c r="N6" s="3"/>
      <c r="O6" s="3"/>
      <c r="P6" s="3"/>
      <c r="Q6" s="3"/>
      <c r="R6" s="3"/>
      <c r="S6" s="3"/>
      <c r="T6" s="3"/>
      <c r="U6" s="3"/>
      <c r="V6" s="3"/>
      <c r="W6" s="3"/>
      <c r="X6" s="3"/>
      <c r="Y6" s="3"/>
      <c r="Z6" s="3"/>
      <c r="AA6" s="3"/>
      <c r="AB6" s="3"/>
      <c r="AC6" s="3"/>
      <c r="AD6" s="3"/>
      <c r="AE6" s="3"/>
      <c r="AF6" s="3"/>
      <c r="AG6" s="3"/>
      <c r="AH6" s="3"/>
    </row>
    <row r="7" spans="1:34" ht="75" x14ac:dyDescent="0.25">
      <c r="A7" s="29" t="s">
        <v>11</v>
      </c>
      <c r="B7" s="29" t="s">
        <v>432</v>
      </c>
      <c r="C7" s="29" t="s">
        <v>20</v>
      </c>
      <c r="D7" s="29" t="s">
        <v>23</v>
      </c>
      <c r="E7" s="29" t="s">
        <v>426</v>
      </c>
      <c r="F7" s="56" t="s">
        <v>427</v>
      </c>
      <c r="G7" s="56" t="s">
        <v>461</v>
      </c>
      <c r="H7" s="56" t="s">
        <v>462</v>
      </c>
      <c r="I7" s="56" t="s">
        <v>428</v>
      </c>
      <c r="J7" s="3"/>
      <c r="K7" s="3"/>
      <c r="L7" s="3"/>
      <c r="M7" s="3"/>
      <c r="N7" s="3"/>
      <c r="O7" s="3"/>
      <c r="P7" s="3"/>
      <c r="Q7" s="3"/>
      <c r="R7" s="3"/>
      <c r="S7" s="3"/>
      <c r="T7" s="3"/>
      <c r="U7" s="3"/>
      <c r="V7" s="3"/>
      <c r="W7" s="3"/>
      <c r="X7" s="3"/>
      <c r="Y7" s="3"/>
      <c r="Z7" s="3"/>
      <c r="AA7" s="3"/>
      <c r="AB7" s="3"/>
      <c r="AC7" s="3"/>
      <c r="AD7" s="3"/>
      <c r="AE7" s="3"/>
      <c r="AF7" s="3"/>
      <c r="AG7" s="3"/>
      <c r="AH7" s="3"/>
    </row>
    <row r="8" spans="1:34" ht="60" x14ac:dyDescent="0.25">
      <c r="A8" s="29" t="s">
        <v>11</v>
      </c>
      <c r="B8" s="29" t="s">
        <v>432</v>
      </c>
      <c r="C8" s="29" t="s">
        <v>21</v>
      </c>
      <c r="D8" s="29" t="s">
        <v>463</v>
      </c>
      <c r="E8" s="29" t="s">
        <v>10</v>
      </c>
      <c r="F8" s="56" t="s">
        <v>464</v>
      </c>
      <c r="G8" s="56" t="s">
        <v>465</v>
      </c>
      <c r="H8" s="56" t="s">
        <v>466</v>
      </c>
      <c r="I8" s="56" t="s">
        <v>467</v>
      </c>
      <c r="J8" s="3"/>
      <c r="K8" s="3"/>
      <c r="L8" s="3"/>
      <c r="M8" s="3"/>
      <c r="N8" s="3"/>
      <c r="O8" s="3"/>
      <c r="P8" s="3"/>
      <c r="Q8" s="3"/>
      <c r="R8" s="3"/>
      <c r="S8" s="3"/>
      <c r="T8" s="3"/>
      <c r="U8" s="3"/>
      <c r="V8" s="3"/>
      <c r="W8" s="3"/>
      <c r="X8" s="3"/>
      <c r="Y8" s="3"/>
      <c r="Z8" s="3"/>
      <c r="AA8" s="3"/>
      <c r="AB8" s="3"/>
      <c r="AC8" s="3"/>
      <c r="AD8" s="3"/>
      <c r="AE8" s="3"/>
      <c r="AF8" s="3"/>
      <c r="AG8" s="3"/>
      <c r="AH8" s="3"/>
    </row>
    <row r="9" spans="1:34" ht="60" x14ac:dyDescent="0.25">
      <c r="A9" s="29" t="s">
        <v>11</v>
      </c>
      <c r="B9" s="29" t="s">
        <v>432</v>
      </c>
      <c r="C9" s="29" t="s">
        <v>21</v>
      </c>
      <c r="D9" s="29" t="s">
        <v>463</v>
      </c>
      <c r="E9" s="29" t="s">
        <v>468</v>
      </c>
      <c r="F9" s="56" t="s">
        <v>469</v>
      </c>
      <c r="G9" s="56" t="s">
        <v>470</v>
      </c>
      <c r="H9" s="56" t="s">
        <v>471</v>
      </c>
      <c r="I9" s="56" t="s">
        <v>472</v>
      </c>
      <c r="J9" s="3"/>
      <c r="K9" s="3"/>
      <c r="L9" s="3"/>
      <c r="M9" s="3"/>
      <c r="N9" s="3"/>
      <c r="O9" s="3"/>
      <c r="P9" s="3"/>
      <c r="Q9" s="3"/>
      <c r="R9" s="3"/>
      <c r="S9" s="3"/>
      <c r="T9" s="3"/>
      <c r="U9" s="3"/>
      <c r="V9" s="3"/>
      <c r="W9" s="3"/>
      <c r="X9" s="3"/>
      <c r="Y9" s="3"/>
      <c r="Z9" s="3"/>
      <c r="AA9" s="3"/>
      <c r="AB9" s="3"/>
      <c r="AC9" s="3"/>
      <c r="AD9" s="3"/>
      <c r="AE9" s="3"/>
      <c r="AF9" s="3"/>
      <c r="AG9" s="3"/>
      <c r="AH9" s="3"/>
    </row>
    <row r="10" spans="1:34" ht="75" x14ac:dyDescent="0.25">
      <c r="A10" s="29" t="s">
        <v>11</v>
      </c>
      <c r="B10" s="29" t="s">
        <v>432</v>
      </c>
      <c r="C10" s="29" t="s">
        <v>21</v>
      </c>
      <c r="D10" s="29" t="s">
        <v>463</v>
      </c>
      <c r="E10" s="29" t="s">
        <v>473</v>
      </c>
      <c r="F10" s="56" t="s">
        <v>474</v>
      </c>
      <c r="G10" s="56" t="s">
        <v>475</v>
      </c>
      <c r="H10" s="56" t="s">
        <v>476</v>
      </c>
      <c r="I10" s="56" t="s">
        <v>477</v>
      </c>
      <c r="J10" s="3"/>
      <c r="K10" s="3"/>
      <c r="L10" s="3"/>
      <c r="M10" s="3"/>
      <c r="N10" s="3"/>
      <c r="O10" s="3"/>
      <c r="P10" s="3"/>
      <c r="Q10" s="3"/>
      <c r="R10" s="3"/>
      <c r="S10" s="3"/>
      <c r="T10" s="3"/>
      <c r="U10" s="3"/>
      <c r="V10" s="3"/>
      <c r="W10" s="3"/>
      <c r="X10" s="3"/>
      <c r="Y10" s="3"/>
      <c r="Z10" s="3"/>
      <c r="AA10" s="3"/>
      <c r="AB10" s="3"/>
      <c r="AC10" s="3"/>
      <c r="AD10" s="3"/>
      <c r="AE10" s="3"/>
      <c r="AF10" s="3"/>
      <c r="AG10" s="3"/>
      <c r="AH10" s="3"/>
    </row>
    <row r="11" spans="1:34" ht="60" x14ac:dyDescent="0.25">
      <c r="A11" s="29" t="s">
        <v>11</v>
      </c>
      <c r="B11" s="29" t="s">
        <v>432</v>
      </c>
      <c r="C11" s="29" t="s">
        <v>21</v>
      </c>
      <c r="D11" s="29" t="s">
        <v>463</v>
      </c>
      <c r="E11" s="29" t="s">
        <v>478</v>
      </c>
      <c r="F11" s="56" t="s">
        <v>479</v>
      </c>
      <c r="G11" s="56" t="s">
        <v>480</v>
      </c>
      <c r="H11" s="56" t="s">
        <v>481</v>
      </c>
      <c r="I11" s="56" t="s">
        <v>482</v>
      </c>
      <c r="J11" s="3"/>
      <c r="K11" s="3"/>
      <c r="L11" s="3"/>
      <c r="M11" s="3"/>
      <c r="N11" s="3"/>
      <c r="O11" s="3"/>
      <c r="P11" s="3"/>
      <c r="Q11" s="3"/>
      <c r="R11" s="3"/>
      <c r="S11" s="3"/>
      <c r="T11" s="3"/>
      <c r="U11" s="3"/>
      <c r="V11" s="3"/>
      <c r="W11" s="3"/>
      <c r="X11" s="3"/>
      <c r="Y11" s="3"/>
      <c r="Z11" s="3"/>
      <c r="AA11" s="3"/>
      <c r="AB11" s="3"/>
      <c r="AC11" s="3"/>
      <c r="AD11" s="3"/>
      <c r="AE11" s="3"/>
      <c r="AF11" s="3"/>
      <c r="AG11" s="3"/>
      <c r="AH11" s="3"/>
    </row>
    <row r="12" spans="1:34" ht="180" x14ac:dyDescent="0.25">
      <c r="A12" s="29" t="s">
        <v>11</v>
      </c>
      <c r="B12" s="29" t="s">
        <v>432</v>
      </c>
      <c r="C12" s="29" t="s">
        <v>21</v>
      </c>
      <c r="D12" s="29" t="s">
        <v>164</v>
      </c>
      <c r="E12" s="29" t="s">
        <v>483</v>
      </c>
      <c r="F12" s="56" t="s">
        <v>484</v>
      </c>
      <c r="G12" s="56" t="s">
        <v>486</v>
      </c>
      <c r="H12" s="56" t="s">
        <v>487</v>
      </c>
      <c r="I12" s="56" t="s">
        <v>485</v>
      </c>
      <c r="J12" s="3"/>
      <c r="K12" s="3"/>
      <c r="L12" s="3"/>
      <c r="M12" s="3"/>
      <c r="N12" s="3"/>
      <c r="O12" s="3"/>
      <c r="P12" s="3"/>
      <c r="Q12" s="3"/>
      <c r="R12" s="3"/>
      <c r="S12" s="3"/>
      <c r="T12" s="3"/>
      <c r="U12" s="3"/>
      <c r="V12" s="3"/>
      <c r="W12" s="3"/>
      <c r="X12" s="3"/>
      <c r="Y12" s="3"/>
      <c r="Z12" s="3"/>
      <c r="AA12" s="3"/>
      <c r="AB12" s="3"/>
      <c r="AC12" s="3"/>
      <c r="AD12" s="3"/>
      <c r="AE12" s="3"/>
      <c r="AF12" s="3"/>
      <c r="AG12" s="3"/>
      <c r="AH12" s="3"/>
    </row>
    <row r="13" spans="1:34" ht="105" x14ac:dyDescent="0.25">
      <c r="A13" s="29" t="s">
        <v>11</v>
      </c>
      <c r="B13" s="29" t="s">
        <v>432</v>
      </c>
      <c r="C13" s="29" t="s">
        <v>21</v>
      </c>
      <c r="D13" s="29" t="s">
        <v>164</v>
      </c>
      <c r="E13" s="29" t="s">
        <v>488</v>
      </c>
      <c r="F13" s="56" t="s">
        <v>489</v>
      </c>
      <c r="G13" s="56" t="s">
        <v>492</v>
      </c>
      <c r="H13" s="56" t="s">
        <v>490</v>
      </c>
      <c r="I13" s="56" t="s">
        <v>491</v>
      </c>
      <c r="J13" s="3"/>
      <c r="K13" s="3"/>
      <c r="L13" s="3"/>
      <c r="M13" s="3"/>
      <c r="N13" s="3"/>
      <c r="O13" s="3"/>
      <c r="P13" s="3"/>
      <c r="Q13" s="3"/>
      <c r="R13" s="3"/>
      <c r="S13" s="3"/>
      <c r="T13" s="3"/>
      <c r="U13" s="3"/>
      <c r="V13" s="3"/>
      <c r="W13" s="3"/>
      <c r="X13" s="3"/>
      <c r="Y13" s="3"/>
      <c r="Z13" s="3"/>
      <c r="AA13" s="3"/>
      <c r="AB13" s="3"/>
      <c r="AC13" s="3"/>
      <c r="AD13" s="3"/>
      <c r="AE13" s="3"/>
      <c r="AF13" s="3"/>
      <c r="AG13" s="3"/>
      <c r="AH13" s="3"/>
    </row>
    <row r="14" spans="1:34" ht="90" x14ac:dyDescent="0.25">
      <c r="A14" s="29" t="s">
        <v>11</v>
      </c>
      <c r="B14" s="29" t="s">
        <v>432</v>
      </c>
      <c r="C14" s="29" t="s">
        <v>21</v>
      </c>
      <c r="D14" s="29" t="s">
        <v>164</v>
      </c>
      <c r="E14" s="29" t="s">
        <v>493</v>
      </c>
      <c r="F14" s="56" t="s">
        <v>494</v>
      </c>
      <c r="G14" s="56" t="s">
        <v>495</v>
      </c>
      <c r="H14" s="56" t="s">
        <v>496</v>
      </c>
      <c r="I14" s="56" t="s">
        <v>497</v>
      </c>
      <c r="J14" s="3"/>
      <c r="K14" s="3"/>
      <c r="L14" s="3"/>
      <c r="M14" s="3"/>
      <c r="N14" s="3"/>
      <c r="O14" s="3"/>
      <c r="P14" s="3"/>
      <c r="Q14" s="3"/>
      <c r="R14" s="3"/>
      <c r="S14" s="3"/>
      <c r="T14" s="3"/>
      <c r="U14" s="3"/>
      <c r="V14" s="3"/>
      <c r="W14" s="3"/>
      <c r="X14" s="3"/>
      <c r="Y14" s="3"/>
      <c r="Z14" s="3"/>
      <c r="AA14" s="3"/>
      <c r="AB14" s="3"/>
      <c r="AC14" s="3"/>
      <c r="AD14" s="3"/>
      <c r="AE14" s="3"/>
      <c r="AF14" s="3"/>
      <c r="AG14" s="3"/>
      <c r="AH14" s="3"/>
    </row>
    <row r="15" spans="1:34" ht="105" x14ac:dyDescent="0.25">
      <c r="A15" s="29" t="s">
        <v>11</v>
      </c>
      <c r="B15" s="29" t="s">
        <v>432</v>
      </c>
      <c r="C15" s="29" t="s">
        <v>21</v>
      </c>
      <c r="D15" s="29" t="s">
        <v>164</v>
      </c>
      <c r="E15" s="29" t="s">
        <v>498</v>
      </c>
      <c r="F15" s="56" t="s">
        <v>502</v>
      </c>
      <c r="G15" s="56" t="s">
        <v>499</v>
      </c>
      <c r="H15" s="56" t="s">
        <v>500</v>
      </c>
      <c r="I15" s="56" t="s">
        <v>501</v>
      </c>
      <c r="J15" s="3"/>
      <c r="K15" s="3"/>
      <c r="L15" s="3"/>
      <c r="M15" s="3"/>
      <c r="N15" s="3"/>
      <c r="O15" s="3"/>
      <c r="P15" s="3"/>
      <c r="Q15" s="3"/>
      <c r="R15" s="3"/>
      <c r="S15" s="3"/>
      <c r="T15" s="3"/>
      <c r="U15" s="3"/>
      <c r="V15" s="3"/>
      <c r="W15" s="3"/>
      <c r="X15" s="3"/>
      <c r="Y15" s="3"/>
      <c r="Z15" s="3"/>
      <c r="AA15" s="3"/>
      <c r="AB15" s="3"/>
      <c r="AC15" s="3"/>
      <c r="AD15" s="3"/>
      <c r="AE15" s="3"/>
      <c r="AF15" s="3"/>
      <c r="AG15" s="3"/>
      <c r="AH15" s="3"/>
    </row>
    <row r="16" spans="1:34" ht="45" x14ac:dyDescent="0.25">
      <c r="A16" s="29" t="s">
        <v>11</v>
      </c>
      <c r="B16" s="29" t="s">
        <v>432</v>
      </c>
      <c r="C16" s="29" t="s">
        <v>21</v>
      </c>
      <c r="D16" s="65" t="s">
        <v>164</v>
      </c>
      <c r="E16" s="29" t="s">
        <v>503</v>
      </c>
      <c r="F16" s="56" t="s">
        <v>504</v>
      </c>
      <c r="G16" s="56" t="s">
        <v>505</v>
      </c>
      <c r="H16" s="56" t="s">
        <v>506</v>
      </c>
      <c r="I16" s="56" t="s">
        <v>507</v>
      </c>
      <c r="J16" s="3"/>
      <c r="K16" s="3"/>
      <c r="L16" s="3"/>
      <c r="M16" s="3"/>
      <c r="N16" s="3"/>
      <c r="O16" s="3"/>
      <c r="P16" s="3"/>
      <c r="Q16" s="3"/>
      <c r="R16" s="3"/>
      <c r="S16" s="3"/>
      <c r="T16" s="3"/>
      <c r="U16" s="3"/>
      <c r="V16" s="3"/>
      <c r="W16" s="3"/>
      <c r="X16" s="3"/>
      <c r="Y16" s="3"/>
      <c r="Z16" s="3"/>
      <c r="AA16" s="3"/>
      <c r="AB16" s="3"/>
      <c r="AC16" s="3"/>
      <c r="AD16" s="3"/>
      <c r="AE16" s="3"/>
      <c r="AF16" s="3"/>
      <c r="AG16" s="3"/>
      <c r="AH16" s="3"/>
    </row>
    <row r="17" spans="1:34" ht="120" x14ac:dyDescent="0.25">
      <c r="A17" s="29" t="s">
        <v>11</v>
      </c>
      <c r="B17" s="29" t="s">
        <v>432</v>
      </c>
      <c r="C17" s="29" t="s">
        <v>21</v>
      </c>
      <c r="D17" s="29" t="s">
        <v>164</v>
      </c>
      <c r="E17" s="29" t="s">
        <v>508</v>
      </c>
      <c r="F17" s="56" t="s">
        <v>509</v>
      </c>
      <c r="G17" s="56" t="s">
        <v>512</v>
      </c>
      <c r="H17" s="56" t="s">
        <v>510</v>
      </c>
      <c r="I17" s="56" t="s">
        <v>511</v>
      </c>
      <c r="J17" s="3"/>
      <c r="K17" s="3"/>
      <c r="L17" s="3"/>
      <c r="M17" s="3"/>
      <c r="N17" s="3"/>
      <c r="O17" s="3"/>
      <c r="P17" s="3"/>
      <c r="Q17" s="3"/>
      <c r="R17" s="3"/>
      <c r="S17" s="3"/>
      <c r="T17" s="3"/>
      <c r="U17" s="3"/>
      <c r="V17" s="3"/>
      <c r="W17" s="3"/>
      <c r="X17" s="3"/>
      <c r="Y17" s="3"/>
      <c r="Z17" s="3"/>
      <c r="AA17" s="3"/>
      <c r="AB17" s="3"/>
      <c r="AC17" s="3"/>
      <c r="AD17" s="3"/>
      <c r="AE17" s="3"/>
      <c r="AF17" s="3"/>
      <c r="AG17" s="3"/>
      <c r="AH17" s="3"/>
    </row>
    <row r="18" spans="1:34" ht="75" x14ac:dyDescent="0.25">
      <c r="A18" s="29" t="s">
        <v>11</v>
      </c>
      <c r="B18" s="29" t="s">
        <v>432</v>
      </c>
      <c r="C18" s="29" t="s">
        <v>44</v>
      </c>
      <c r="D18" s="29" t="s">
        <v>513</v>
      </c>
      <c r="E18" s="29" t="s">
        <v>514</v>
      </c>
      <c r="F18" s="56" t="s">
        <v>515</v>
      </c>
      <c r="G18" s="56" t="s">
        <v>517</v>
      </c>
      <c r="H18" s="56" t="s">
        <v>518</v>
      </c>
      <c r="I18" s="56" t="s">
        <v>516</v>
      </c>
      <c r="J18" s="3"/>
      <c r="K18" s="3"/>
      <c r="L18" s="3"/>
      <c r="M18" s="3"/>
      <c r="N18" s="3"/>
      <c r="O18" s="3"/>
      <c r="P18" s="3"/>
      <c r="Q18" s="3"/>
      <c r="R18" s="3"/>
      <c r="S18" s="3"/>
      <c r="T18" s="3"/>
      <c r="U18" s="3"/>
      <c r="V18" s="3"/>
      <c r="W18" s="3"/>
      <c r="X18" s="3"/>
      <c r="Y18" s="3"/>
      <c r="Z18" s="3"/>
      <c r="AA18" s="3"/>
      <c r="AB18" s="3"/>
      <c r="AC18" s="3"/>
      <c r="AD18" s="3"/>
      <c r="AE18" s="3"/>
      <c r="AF18" s="3"/>
      <c r="AG18" s="3"/>
      <c r="AH18" s="3"/>
    </row>
    <row r="19" spans="1:34" ht="105" x14ac:dyDescent="0.25">
      <c r="A19" s="29" t="s">
        <v>11</v>
      </c>
      <c r="B19" s="29" t="s">
        <v>432</v>
      </c>
      <c r="C19" s="29" t="s">
        <v>44</v>
      </c>
      <c r="D19" s="29" t="s">
        <v>513</v>
      </c>
      <c r="E19" s="29" t="s">
        <v>519</v>
      </c>
      <c r="F19" s="56" t="s">
        <v>520</v>
      </c>
      <c r="G19" s="56" t="s">
        <v>521</v>
      </c>
      <c r="H19" s="56" t="s">
        <v>75</v>
      </c>
      <c r="I19" s="56" t="s">
        <v>522</v>
      </c>
      <c r="J19" s="3"/>
      <c r="K19" s="3"/>
      <c r="L19" s="3"/>
      <c r="M19" s="3"/>
      <c r="N19" s="3"/>
      <c r="O19" s="3"/>
      <c r="P19" s="3"/>
      <c r="Q19" s="3"/>
      <c r="R19" s="3"/>
      <c r="S19" s="3"/>
      <c r="T19" s="3"/>
      <c r="U19" s="3"/>
      <c r="V19" s="3"/>
      <c r="W19" s="3"/>
      <c r="X19" s="3"/>
      <c r="Y19" s="3"/>
      <c r="Z19" s="3"/>
      <c r="AA19" s="3"/>
      <c r="AB19" s="3"/>
      <c r="AC19" s="3"/>
      <c r="AD19" s="3"/>
      <c r="AE19" s="3"/>
      <c r="AF19" s="3"/>
      <c r="AG19" s="3"/>
      <c r="AH19" s="3"/>
    </row>
    <row r="20" spans="1:34" ht="75" x14ac:dyDescent="0.25">
      <c r="A20" s="29" t="s">
        <v>11</v>
      </c>
      <c r="B20" s="29" t="s">
        <v>432</v>
      </c>
      <c r="C20" s="29" t="s">
        <v>44</v>
      </c>
      <c r="D20" s="29" t="s">
        <v>513</v>
      </c>
      <c r="E20" s="29" t="s">
        <v>523</v>
      </c>
      <c r="F20" s="56" t="s">
        <v>524</v>
      </c>
      <c r="G20" s="56" t="s">
        <v>525</v>
      </c>
      <c r="H20" s="56" t="s">
        <v>526</v>
      </c>
      <c r="I20" s="56" t="s">
        <v>516</v>
      </c>
      <c r="J20" s="3"/>
      <c r="K20" s="3"/>
      <c r="L20" s="3"/>
      <c r="M20" s="3"/>
      <c r="N20" s="3"/>
      <c r="O20" s="3"/>
      <c r="P20" s="3"/>
      <c r="Q20" s="3"/>
      <c r="R20" s="3"/>
      <c r="S20" s="3"/>
      <c r="T20" s="3"/>
      <c r="U20" s="3"/>
      <c r="V20" s="3"/>
      <c r="W20" s="3"/>
      <c r="X20" s="3"/>
      <c r="Y20" s="3"/>
      <c r="Z20" s="3"/>
      <c r="AA20" s="3"/>
      <c r="AB20" s="3"/>
      <c r="AC20" s="3"/>
      <c r="AD20" s="3"/>
      <c r="AE20" s="3"/>
      <c r="AF20" s="3"/>
      <c r="AG20" s="3"/>
      <c r="AH20" s="3"/>
    </row>
    <row r="21" spans="1:34" ht="75" x14ac:dyDescent="0.25">
      <c r="A21" s="29" t="s">
        <v>11</v>
      </c>
      <c r="B21" s="29" t="s">
        <v>432</v>
      </c>
      <c r="C21" s="29" t="s">
        <v>44</v>
      </c>
      <c r="D21" s="29" t="s">
        <v>513</v>
      </c>
      <c r="E21" s="29" t="s">
        <v>527</v>
      </c>
      <c r="F21" s="56" t="s">
        <v>528</v>
      </c>
      <c r="G21" s="56" t="s">
        <v>530</v>
      </c>
      <c r="H21" s="56" t="s">
        <v>526</v>
      </c>
      <c r="I21" s="56" t="s">
        <v>529</v>
      </c>
      <c r="J21" s="3"/>
      <c r="K21" s="3"/>
      <c r="L21" s="3"/>
      <c r="M21" s="3"/>
      <c r="N21" s="3"/>
      <c r="O21" s="3"/>
      <c r="P21" s="3"/>
      <c r="Q21" s="3"/>
      <c r="R21" s="3"/>
      <c r="S21" s="3"/>
      <c r="T21" s="3"/>
      <c r="U21" s="3"/>
      <c r="V21" s="3"/>
      <c r="W21" s="3"/>
      <c r="X21" s="3"/>
      <c r="Y21" s="3"/>
      <c r="Z21" s="3"/>
      <c r="AA21" s="3"/>
      <c r="AB21" s="3"/>
      <c r="AC21" s="3"/>
      <c r="AD21" s="3"/>
      <c r="AE21" s="3"/>
      <c r="AF21" s="3"/>
      <c r="AG21" s="3"/>
      <c r="AH21" s="3"/>
    </row>
    <row r="22" spans="1:34" ht="75" x14ac:dyDescent="0.25">
      <c r="A22" s="29" t="s">
        <v>11</v>
      </c>
      <c r="B22" s="29" t="s">
        <v>432</v>
      </c>
      <c r="C22" s="29" t="s">
        <v>44</v>
      </c>
      <c r="D22" s="29" t="s">
        <v>513</v>
      </c>
      <c r="E22" s="29" t="s">
        <v>531</v>
      </c>
      <c r="F22" s="56" t="s">
        <v>532</v>
      </c>
      <c r="G22" s="56" t="s">
        <v>534</v>
      </c>
      <c r="H22" s="56" t="s">
        <v>535</v>
      </c>
      <c r="I22" s="56" t="s">
        <v>533</v>
      </c>
      <c r="J22" s="3"/>
      <c r="K22" s="3"/>
      <c r="L22" s="3"/>
      <c r="M22" s="3"/>
      <c r="N22" s="3"/>
      <c r="O22" s="3"/>
      <c r="P22" s="3"/>
      <c r="Q22" s="3"/>
      <c r="R22" s="3"/>
      <c r="S22" s="3"/>
      <c r="T22" s="3"/>
      <c r="U22" s="3"/>
      <c r="V22" s="3"/>
      <c r="W22" s="3"/>
      <c r="X22" s="3"/>
      <c r="Y22" s="3"/>
      <c r="Z22" s="3"/>
      <c r="AA22" s="3"/>
      <c r="AB22" s="3"/>
      <c r="AC22" s="3"/>
      <c r="AD22" s="3"/>
      <c r="AE22" s="3"/>
      <c r="AF22" s="3"/>
      <c r="AG22" s="3"/>
      <c r="AH22" s="3"/>
    </row>
    <row r="23" spans="1:34" s="27" customFormat="1" ht="75" x14ac:dyDescent="0.25">
      <c r="A23" s="29" t="s">
        <v>11</v>
      </c>
      <c r="B23" s="29" t="s">
        <v>432</v>
      </c>
      <c r="C23" s="29" t="s">
        <v>44</v>
      </c>
      <c r="D23" s="29" t="s">
        <v>513</v>
      </c>
      <c r="E23" s="29" t="s">
        <v>536</v>
      </c>
      <c r="F23" s="56" t="s">
        <v>537</v>
      </c>
      <c r="G23" s="56" t="s">
        <v>534</v>
      </c>
      <c r="H23" s="56" t="s">
        <v>535</v>
      </c>
      <c r="I23" s="56" t="s">
        <v>538</v>
      </c>
    </row>
    <row r="24" spans="1:34" s="27" customFormat="1" ht="75" x14ac:dyDescent="0.25">
      <c r="A24" s="29" t="s">
        <v>11</v>
      </c>
      <c r="B24" s="29" t="s">
        <v>432</v>
      </c>
      <c r="C24" s="29" t="s">
        <v>25</v>
      </c>
      <c r="D24" s="29" t="s">
        <v>24</v>
      </c>
      <c r="E24" s="29" t="s">
        <v>539</v>
      </c>
      <c r="F24" s="56" t="s">
        <v>540</v>
      </c>
      <c r="G24" s="56" t="s">
        <v>541</v>
      </c>
      <c r="H24" s="56" t="s">
        <v>543</v>
      </c>
      <c r="I24" s="56" t="s">
        <v>542</v>
      </c>
    </row>
    <row r="25" spans="1:34" s="27" customFormat="1" ht="75" x14ac:dyDescent="0.25">
      <c r="A25" s="29" t="s">
        <v>11</v>
      </c>
      <c r="B25" s="29" t="s">
        <v>432</v>
      </c>
      <c r="C25" s="29" t="s">
        <v>25</v>
      </c>
      <c r="D25" s="29" t="s">
        <v>24</v>
      </c>
      <c r="E25" s="29" t="s">
        <v>544</v>
      </c>
      <c r="F25" s="56" t="s">
        <v>545</v>
      </c>
      <c r="G25" s="56" t="s">
        <v>546</v>
      </c>
      <c r="H25" s="56" t="s">
        <v>548</v>
      </c>
      <c r="I25" s="56" t="s">
        <v>547</v>
      </c>
    </row>
    <row r="26" spans="1:34" s="27" customFormat="1" ht="45" x14ac:dyDescent="0.25">
      <c r="A26" s="29" t="s">
        <v>11</v>
      </c>
      <c r="B26" s="29" t="s">
        <v>432</v>
      </c>
      <c r="C26" s="29" t="s">
        <v>25</v>
      </c>
      <c r="D26" s="29" t="s">
        <v>24</v>
      </c>
      <c r="E26" s="29" t="s">
        <v>549</v>
      </c>
      <c r="F26" s="56" t="s">
        <v>550</v>
      </c>
      <c r="G26" s="56" t="s">
        <v>551</v>
      </c>
      <c r="H26" s="56" t="s">
        <v>76</v>
      </c>
      <c r="I26" s="56" t="s">
        <v>552</v>
      </c>
    </row>
    <row r="27" spans="1:34" s="27" customFormat="1" ht="60" x14ac:dyDescent="0.25">
      <c r="A27" s="29" t="s">
        <v>11</v>
      </c>
      <c r="B27" s="29" t="s">
        <v>432</v>
      </c>
      <c r="C27" s="29" t="s">
        <v>25</v>
      </c>
      <c r="D27" s="29" t="s">
        <v>24</v>
      </c>
      <c r="E27" s="29" t="s">
        <v>553</v>
      </c>
      <c r="F27" s="56" t="s">
        <v>554</v>
      </c>
      <c r="G27" s="56" t="s">
        <v>555</v>
      </c>
      <c r="H27" s="56" t="s">
        <v>557</v>
      </c>
      <c r="I27" s="56" t="s">
        <v>556</v>
      </c>
    </row>
    <row r="28" spans="1:34" s="27" customFormat="1" ht="90" x14ac:dyDescent="0.25">
      <c r="A28" s="29" t="s">
        <v>11</v>
      </c>
      <c r="B28" s="29" t="s">
        <v>432</v>
      </c>
      <c r="C28" s="29" t="s">
        <v>25</v>
      </c>
      <c r="D28" s="29" t="s">
        <v>24</v>
      </c>
      <c r="E28" s="29" t="s">
        <v>558</v>
      </c>
      <c r="F28" s="56" t="s">
        <v>559</v>
      </c>
      <c r="G28" s="56" t="s">
        <v>561</v>
      </c>
      <c r="H28" s="56" t="s">
        <v>562</v>
      </c>
      <c r="I28" s="56" t="s">
        <v>560</v>
      </c>
    </row>
    <row r="29" spans="1:34" s="27" customFormat="1" ht="105" x14ac:dyDescent="0.25">
      <c r="A29" s="38" t="s">
        <v>16</v>
      </c>
      <c r="B29" s="38" t="s">
        <v>87</v>
      </c>
      <c r="C29" s="38" t="s">
        <v>88</v>
      </c>
      <c r="D29" s="38" t="s">
        <v>89</v>
      </c>
      <c r="E29" s="38" t="s">
        <v>90</v>
      </c>
      <c r="F29" s="30" t="s">
        <v>91</v>
      </c>
      <c r="G29" s="30" t="s">
        <v>215</v>
      </c>
      <c r="H29" s="64" t="s">
        <v>92</v>
      </c>
      <c r="I29" s="64" t="s">
        <v>93</v>
      </c>
    </row>
    <row r="30" spans="1:34" s="27" customFormat="1" ht="105" x14ac:dyDescent="0.25">
      <c r="A30" s="38" t="s">
        <v>16</v>
      </c>
      <c r="B30" s="38" t="s">
        <v>87</v>
      </c>
      <c r="C30" s="38" t="s">
        <v>88</v>
      </c>
      <c r="D30" s="38" t="s">
        <v>89</v>
      </c>
      <c r="E30" s="38" t="s">
        <v>94</v>
      </c>
      <c r="F30" s="30" t="s">
        <v>98</v>
      </c>
      <c r="G30" s="30" t="s">
        <v>216</v>
      </c>
      <c r="H30" s="30" t="s">
        <v>214</v>
      </c>
      <c r="I30" s="30" t="s">
        <v>99</v>
      </c>
    </row>
    <row r="31" spans="1:34" s="27" customFormat="1" ht="120" x14ac:dyDescent="0.25">
      <c r="A31" s="38" t="s">
        <v>16</v>
      </c>
      <c r="B31" s="38" t="s">
        <v>87</v>
      </c>
      <c r="C31" s="38" t="s">
        <v>88</v>
      </c>
      <c r="D31" s="38" t="s">
        <v>89</v>
      </c>
      <c r="E31" s="38" t="s">
        <v>95</v>
      </c>
      <c r="F31" s="30" t="s">
        <v>100</v>
      </c>
      <c r="G31" s="30" t="s">
        <v>217</v>
      </c>
      <c r="H31" s="30" t="s">
        <v>218</v>
      </c>
      <c r="I31" s="30" t="s">
        <v>101</v>
      </c>
    </row>
    <row r="32" spans="1:34" s="27" customFormat="1" ht="120" x14ac:dyDescent="0.25">
      <c r="A32" s="38" t="s">
        <v>16</v>
      </c>
      <c r="B32" s="38" t="s">
        <v>87</v>
      </c>
      <c r="C32" s="38" t="s">
        <v>88</v>
      </c>
      <c r="D32" s="38" t="s">
        <v>89</v>
      </c>
      <c r="E32" s="38" t="s">
        <v>96</v>
      </c>
      <c r="F32" s="30" t="s">
        <v>102</v>
      </c>
      <c r="G32" s="30" t="s">
        <v>103</v>
      </c>
      <c r="H32" s="30" t="s">
        <v>104</v>
      </c>
      <c r="I32" s="30" t="s">
        <v>105</v>
      </c>
    </row>
    <row r="33" spans="1:9" s="27" customFormat="1" ht="105" x14ac:dyDescent="0.25">
      <c r="A33" s="38" t="s">
        <v>16</v>
      </c>
      <c r="B33" s="38" t="s">
        <v>87</v>
      </c>
      <c r="C33" s="38" t="s">
        <v>88</v>
      </c>
      <c r="D33" s="38" t="s">
        <v>97</v>
      </c>
      <c r="E33" s="38" t="s">
        <v>106</v>
      </c>
      <c r="F33" s="30" t="s">
        <v>110</v>
      </c>
      <c r="G33" s="30" t="s">
        <v>219</v>
      </c>
      <c r="H33" s="30" t="s">
        <v>220</v>
      </c>
      <c r="I33" s="30" t="s">
        <v>111</v>
      </c>
    </row>
    <row r="34" spans="1:9" s="27" customFormat="1" ht="90" x14ac:dyDescent="0.25">
      <c r="A34" s="38" t="s">
        <v>16</v>
      </c>
      <c r="B34" s="38" t="s">
        <v>87</v>
      </c>
      <c r="C34" s="38" t="s">
        <v>88</v>
      </c>
      <c r="D34" s="38" t="s">
        <v>97</v>
      </c>
      <c r="E34" s="38" t="s">
        <v>107</v>
      </c>
      <c r="F34" s="30" t="s">
        <v>112</v>
      </c>
      <c r="G34" s="30" t="s">
        <v>221</v>
      </c>
      <c r="H34" s="30" t="s">
        <v>222</v>
      </c>
      <c r="I34" s="30" t="s">
        <v>113</v>
      </c>
    </row>
    <row r="35" spans="1:9" s="27" customFormat="1" ht="120" x14ac:dyDescent="0.25">
      <c r="A35" s="38" t="s">
        <v>16</v>
      </c>
      <c r="B35" s="38" t="s">
        <v>87</v>
      </c>
      <c r="C35" s="38" t="s">
        <v>88</v>
      </c>
      <c r="D35" s="38" t="s">
        <v>97</v>
      </c>
      <c r="E35" s="38" t="s">
        <v>108</v>
      </c>
      <c r="F35" s="30" t="s">
        <v>114</v>
      </c>
      <c r="G35" s="30" t="s">
        <v>223</v>
      </c>
      <c r="H35" s="30" t="s">
        <v>224</v>
      </c>
      <c r="I35" s="30" t="s">
        <v>115</v>
      </c>
    </row>
    <row r="36" spans="1:9" s="27" customFormat="1" ht="105" x14ac:dyDescent="0.25">
      <c r="A36" s="38" t="s">
        <v>16</v>
      </c>
      <c r="B36" s="38" t="s">
        <v>87</v>
      </c>
      <c r="C36" s="38" t="s">
        <v>88</v>
      </c>
      <c r="D36" s="38" t="s">
        <v>97</v>
      </c>
      <c r="E36" s="38" t="s">
        <v>109</v>
      </c>
      <c r="F36" s="30" t="s">
        <v>116</v>
      </c>
      <c r="G36" s="30" t="s">
        <v>225</v>
      </c>
      <c r="H36" s="30" t="s">
        <v>226</v>
      </c>
      <c r="I36" s="30" t="s">
        <v>117</v>
      </c>
    </row>
    <row r="37" spans="1:9" s="27" customFormat="1" ht="180" x14ac:dyDescent="0.25">
      <c r="A37" s="38" t="s">
        <v>16</v>
      </c>
      <c r="B37" s="38" t="s">
        <v>87</v>
      </c>
      <c r="C37" s="38" t="s">
        <v>88</v>
      </c>
      <c r="D37" s="38" t="s">
        <v>118</v>
      </c>
      <c r="E37" s="38" t="s">
        <v>119</v>
      </c>
      <c r="F37" s="30" t="s">
        <v>120</v>
      </c>
      <c r="G37" s="30" t="s">
        <v>227</v>
      </c>
      <c r="H37" s="30" t="s">
        <v>228</v>
      </c>
      <c r="I37" s="30" t="s">
        <v>121</v>
      </c>
    </row>
    <row r="38" spans="1:9" s="27" customFormat="1" ht="105" x14ac:dyDescent="0.25">
      <c r="A38" s="38" t="s">
        <v>16</v>
      </c>
      <c r="B38" s="38" t="s">
        <v>87</v>
      </c>
      <c r="C38" s="38" t="s">
        <v>88</v>
      </c>
      <c r="D38" s="38" t="s">
        <v>118</v>
      </c>
      <c r="E38" s="38" t="s">
        <v>122</v>
      </c>
      <c r="F38" s="30" t="s">
        <v>123</v>
      </c>
      <c r="G38" s="30" t="s">
        <v>229</v>
      </c>
      <c r="H38" s="30" t="s">
        <v>124</v>
      </c>
      <c r="I38" s="30" t="s">
        <v>125</v>
      </c>
    </row>
    <row r="39" spans="1:9" s="27" customFormat="1" ht="120" x14ac:dyDescent="0.25">
      <c r="A39" s="38" t="s">
        <v>16</v>
      </c>
      <c r="B39" s="38" t="s">
        <v>87</v>
      </c>
      <c r="C39" s="38" t="s">
        <v>126</v>
      </c>
      <c r="D39" s="38" t="s">
        <v>127</v>
      </c>
      <c r="E39" s="38" t="s">
        <v>128</v>
      </c>
      <c r="F39" s="30" t="s">
        <v>129</v>
      </c>
      <c r="G39" s="30" t="s">
        <v>130</v>
      </c>
      <c r="H39" s="30" t="s">
        <v>131</v>
      </c>
      <c r="I39" s="30" t="s">
        <v>132</v>
      </c>
    </row>
    <row r="40" spans="1:9" s="27" customFormat="1" ht="75" x14ac:dyDescent="0.25">
      <c r="A40" s="38" t="s">
        <v>16</v>
      </c>
      <c r="B40" s="38" t="s">
        <v>87</v>
      </c>
      <c r="C40" s="38" t="s">
        <v>126</v>
      </c>
      <c r="D40" s="38" t="s">
        <v>127</v>
      </c>
      <c r="E40" s="38" t="s">
        <v>133</v>
      </c>
      <c r="F40" s="30" t="s">
        <v>135</v>
      </c>
      <c r="G40" s="30" t="s">
        <v>136</v>
      </c>
      <c r="H40" s="30" t="s">
        <v>137</v>
      </c>
      <c r="I40" s="30" t="s">
        <v>138</v>
      </c>
    </row>
    <row r="41" spans="1:9" s="27" customFormat="1" ht="120" x14ac:dyDescent="0.25">
      <c r="A41" s="38" t="s">
        <v>16</v>
      </c>
      <c r="B41" s="38" t="s">
        <v>87</v>
      </c>
      <c r="C41" s="38" t="s">
        <v>126</v>
      </c>
      <c r="D41" s="38" t="s">
        <v>127</v>
      </c>
      <c r="E41" s="38" t="s">
        <v>134</v>
      </c>
      <c r="F41" s="30" t="s">
        <v>139</v>
      </c>
      <c r="G41" s="30" t="s">
        <v>230</v>
      </c>
      <c r="H41" s="30" t="s">
        <v>231</v>
      </c>
      <c r="I41" s="30" t="s">
        <v>232</v>
      </c>
    </row>
    <row r="42" spans="1:9" s="27" customFormat="1" ht="105" x14ac:dyDescent="0.25">
      <c r="A42" s="38" t="s">
        <v>16</v>
      </c>
      <c r="B42" s="38" t="s">
        <v>87</v>
      </c>
      <c r="C42" s="38" t="s">
        <v>126</v>
      </c>
      <c r="D42" s="38" t="s">
        <v>140</v>
      </c>
      <c r="E42" s="38" t="s">
        <v>141</v>
      </c>
      <c r="F42" s="30" t="s">
        <v>145</v>
      </c>
      <c r="G42" s="30" t="s">
        <v>233</v>
      </c>
      <c r="H42" s="30" t="s">
        <v>234</v>
      </c>
      <c r="I42" s="30" t="s">
        <v>146</v>
      </c>
    </row>
    <row r="43" spans="1:9" ht="120" x14ac:dyDescent="0.25">
      <c r="A43" s="38" t="s">
        <v>16</v>
      </c>
      <c r="B43" s="38" t="s">
        <v>87</v>
      </c>
      <c r="C43" s="38" t="s">
        <v>126</v>
      </c>
      <c r="D43" s="38" t="s">
        <v>140</v>
      </c>
      <c r="E43" s="38" t="s">
        <v>142</v>
      </c>
      <c r="F43" s="30" t="s">
        <v>147</v>
      </c>
      <c r="G43" s="30" t="s">
        <v>235</v>
      </c>
      <c r="H43" s="30" t="s">
        <v>236</v>
      </c>
      <c r="I43" s="30" t="s">
        <v>237</v>
      </c>
    </row>
    <row r="44" spans="1:9" ht="120" x14ac:dyDescent="0.25">
      <c r="A44" s="38" t="s">
        <v>16</v>
      </c>
      <c r="B44" s="38" t="s">
        <v>87</v>
      </c>
      <c r="C44" s="38" t="s">
        <v>126</v>
      </c>
      <c r="D44" s="38" t="s">
        <v>140</v>
      </c>
      <c r="E44" s="38" t="s">
        <v>143</v>
      </c>
      <c r="F44" s="30" t="s">
        <v>148</v>
      </c>
      <c r="G44" s="30" t="s">
        <v>238</v>
      </c>
      <c r="H44" s="30" t="s">
        <v>239</v>
      </c>
      <c r="I44" s="30" t="s">
        <v>149</v>
      </c>
    </row>
    <row r="45" spans="1:9" ht="90" x14ac:dyDescent="0.25">
      <c r="A45" s="38" t="s">
        <v>16</v>
      </c>
      <c r="B45" s="38" t="s">
        <v>87</v>
      </c>
      <c r="C45" s="38" t="s">
        <v>126</v>
      </c>
      <c r="D45" s="38" t="s">
        <v>140</v>
      </c>
      <c r="E45" s="38" t="s">
        <v>144</v>
      </c>
      <c r="F45" s="30" t="s">
        <v>150</v>
      </c>
      <c r="G45" s="30" t="s">
        <v>240</v>
      </c>
      <c r="H45" s="30" t="s">
        <v>239</v>
      </c>
      <c r="I45" s="30" t="s">
        <v>151</v>
      </c>
    </row>
    <row r="46" spans="1:9" ht="75" x14ac:dyDescent="0.25">
      <c r="A46" s="38" t="s">
        <v>16</v>
      </c>
      <c r="B46" s="38" t="s">
        <v>87</v>
      </c>
      <c r="C46" s="38" t="s">
        <v>126</v>
      </c>
      <c r="D46" s="38" t="s">
        <v>152</v>
      </c>
      <c r="E46" s="38" t="s">
        <v>153</v>
      </c>
      <c r="F46" s="30" t="s">
        <v>156</v>
      </c>
      <c r="G46" s="30" t="s">
        <v>157</v>
      </c>
      <c r="H46" s="30" t="s">
        <v>241</v>
      </c>
      <c r="I46" s="30" t="s">
        <v>158</v>
      </c>
    </row>
    <row r="47" spans="1:9" ht="75" x14ac:dyDescent="0.25">
      <c r="A47" s="38" t="s">
        <v>16</v>
      </c>
      <c r="B47" s="38" t="s">
        <v>87</v>
      </c>
      <c r="C47" s="38" t="s">
        <v>126</v>
      </c>
      <c r="D47" s="38" t="s">
        <v>152</v>
      </c>
      <c r="E47" s="38" t="s">
        <v>154</v>
      </c>
      <c r="F47" s="30" t="s">
        <v>159</v>
      </c>
      <c r="G47" s="30" t="s">
        <v>242</v>
      </c>
      <c r="H47" s="30" t="s">
        <v>241</v>
      </c>
      <c r="I47" s="30" t="s">
        <v>160</v>
      </c>
    </row>
    <row r="48" spans="1:9" ht="90" x14ac:dyDescent="0.25">
      <c r="A48" s="38" t="s">
        <v>16</v>
      </c>
      <c r="B48" s="38" t="s">
        <v>87</v>
      </c>
      <c r="C48" s="38" t="s">
        <v>126</v>
      </c>
      <c r="D48" s="38" t="s">
        <v>152</v>
      </c>
      <c r="E48" s="38" t="s">
        <v>155</v>
      </c>
      <c r="F48" s="30" t="s">
        <v>161</v>
      </c>
      <c r="G48" s="30" t="s">
        <v>243</v>
      </c>
      <c r="H48" s="30" t="s">
        <v>241</v>
      </c>
      <c r="I48" s="30" t="s">
        <v>162</v>
      </c>
    </row>
    <row r="49" spans="1:9" ht="120" x14ac:dyDescent="0.25">
      <c r="A49" s="38" t="s">
        <v>16</v>
      </c>
      <c r="B49" s="38" t="s">
        <v>87</v>
      </c>
      <c r="C49" s="38" t="s">
        <v>163</v>
      </c>
      <c r="D49" s="38" t="s">
        <v>164</v>
      </c>
      <c r="E49" s="38" t="s">
        <v>165</v>
      </c>
      <c r="F49" s="30" t="s">
        <v>166</v>
      </c>
      <c r="G49" s="30" t="s">
        <v>167</v>
      </c>
      <c r="H49" s="30" t="s">
        <v>168</v>
      </c>
      <c r="I49" s="30" t="s">
        <v>169</v>
      </c>
    </row>
    <row r="50" spans="1:9" ht="90" x14ac:dyDescent="0.25">
      <c r="A50" s="38" t="s">
        <v>16</v>
      </c>
      <c r="B50" s="38" t="s">
        <v>87</v>
      </c>
      <c r="C50" s="38" t="s">
        <v>163</v>
      </c>
      <c r="D50" s="38" t="s">
        <v>164</v>
      </c>
      <c r="E50" s="38" t="s">
        <v>170</v>
      </c>
      <c r="F50" s="30" t="s">
        <v>171</v>
      </c>
      <c r="G50" s="30" t="s">
        <v>172</v>
      </c>
      <c r="H50" s="30" t="s">
        <v>173</v>
      </c>
      <c r="I50" s="30" t="s">
        <v>174</v>
      </c>
    </row>
    <row r="51" spans="1:9" ht="105" x14ac:dyDescent="0.25">
      <c r="A51" s="38" t="s">
        <v>16</v>
      </c>
      <c r="B51" s="38" t="s">
        <v>87</v>
      </c>
      <c r="C51" s="38" t="s">
        <v>163</v>
      </c>
      <c r="D51" s="38" t="s">
        <v>164</v>
      </c>
      <c r="E51" s="38" t="s">
        <v>175</v>
      </c>
      <c r="F51" s="30" t="s">
        <v>176</v>
      </c>
      <c r="G51" s="30" t="s">
        <v>177</v>
      </c>
      <c r="H51" s="30" t="s">
        <v>178</v>
      </c>
      <c r="I51" s="30" t="s">
        <v>179</v>
      </c>
    </row>
    <row r="52" spans="1:9" ht="90" x14ac:dyDescent="0.25">
      <c r="A52" s="38" t="s">
        <v>16</v>
      </c>
      <c r="B52" s="38" t="s">
        <v>87</v>
      </c>
      <c r="C52" s="38" t="s">
        <v>163</v>
      </c>
      <c r="D52" s="38" t="s">
        <v>43</v>
      </c>
      <c r="E52" s="38" t="s">
        <v>180</v>
      </c>
      <c r="F52" s="30" t="s">
        <v>182</v>
      </c>
      <c r="G52" s="30" t="s">
        <v>244</v>
      </c>
      <c r="H52" s="30" t="s">
        <v>245</v>
      </c>
      <c r="I52" s="30" t="s">
        <v>183</v>
      </c>
    </row>
    <row r="53" spans="1:9" ht="105" x14ac:dyDescent="0.25">
      <c r="A53" s="38" t="s">
        <v>16</v>
      </c>
      <c r="B53" s="38" t="s">
        <v>87</v>
      </c>
      <c r="C53" s="38" t="s">
        <v>163</v>
      </c>
      <c r="D53" s="38" t="s">
        <v>43</v>
      </c>
      <c r="E53" s="38" t="s">
        <v>181</v>
      </c>
      <c r="F53" s="30" t="s">
        <v>184</v>
      </c>
      <c r="G53" s="30" t="s">
        <v>246</v>
      </c>
      <c r="H53" s="30" t="s">
        <v>247</v>
      </c>
      <c r="I53" s="30" t="s">
        <v>185</v>
      </c>
    </row>
    <row r="54" spans="1:9" ht="120" x14ac:dyDescent="0.25">
      <c r="A54" s="38" t="s">
        <v>16</v>
      </c>
      <c r="B54" s="38" t="s">
        <v>87</v>
      </c>
      <c r="C54" s="38" t="s">
        <v>163</v>
      </c>
      <c r="D54" s="38" t="s">
        <v>186</v>
      </c>
      <c r="E54" s="38" t="s">
        <v>74</v>
      </c>
      <c r="F54" s="30" t="s">
        <v>189</v>
      </c>
      <c r="G54" s="30" t="s">
        <v>248</v>
      </c>
      <c r="H54" s="30" t="s">
        <v>249</v>
      </c>
      <c r="I54" s="30" t="s">
        <v>190</v>
      </c>
    </row>
    <row r="55" spans="1:9" ht="75" x14ac:dyDescent="0.25">
      <c r="A55" s="38" t="s">
        <v>16</v>
      </c>
      <c r="B55" s="38" t="s">
        <v>87</v>
      </c>
      <c r="C55" s="38" t="s">
        <v>163</v>
      </c>
      <c r="D55" s="38" t="s">
        <v>186</v>
      </c>
      <c r="E55" s="38" t="s">
        <v>188</v>
      </c>
      <c r="F55" s="30" t="s">
        <v>191</v>
      </c>
      <c r="G55" s="30" t="s">
        <v>250</v>
      </c>
      <c r="H55" s="30" t="s">
        <v>251</v>
      </c>
      <c r="I55" s="30" t="s">
        <v>192</v>
      </c>
    </row>
    <row r="56" spans="1:9" ht="105" x14ac:dyDescent="0.25">
      <c r="A56" s="38" t="s">
        <v>16</v>
      </c>
      <c r="B56" s="38" t="s">
        <v>87</v>
      </c>
      <c r="C56" s="38" t="s">
        <v>187</v>
      </c>
      <c r="D56" s="38" t="s">
        <v>193</v>
      </c>
      <c r="E56" s="38" t="s">
        <v>194</v>
      </c>
      <c r="F56" s="30" t="s">
        <v>195</v>
      </c>
      <c r="G56" s="30" t="s">
        <v>252</v>
      </c>
      <c r="H56" s="30" t="s">
        <v>253</v>
      </c>
      <c r="I56" s="30" t="s">
        <v>196</v>
      </c>
    </row>
    <row r="57" spans="1:9" ht="90" x14ac:dyDescent="0.25">
      <c r="A57" s="38" t="s">
        <v>16</v>
      </c>
      <c r="B57" s="38" t="s">
        <v>87</v>
      </c>
      <c r="C57" s="38" t="s">
        <v>187</v>
      </c>
      <c r="D57" s="38" t="s">
        <v>193</v>
      </c>
      <c r="E57" s="38" t="s">
        <v>197</v>
      </c>
      <c r="F57" s="30" t="s">
        <v>198</v>
      </c>
      <c r="G57" s="30" t="s">
        <v>254</v>
      </c>
      <c r="H57" s="30" t="s">
        <v>255</v>
      </c>
      <c r="I57" s="30" t="s">
        <v>199</v>
      </c>
    </row>
    <row r="58" spans="1:9" ht="120" x14ac:dyDescent="0.25">
      <c r="A58" s="38" t="s">
        <v>16</v>
      </c>
      <c r="B58" s="38" t="s">
        <v>87</v>
      </c>
      <c r="C58" s="38" t="s">
        <v>187</v>
      </c>
      <c r="D58" s="38" t="s">
        <v>200</v>
      </c>
      <c r="E58" s="38" t="s">
        <v>202</v>
      </c>
      <c r="F58" s="30" t="s">
        <v>204</v>
      </c>
      <c r="G58" s="30" t="s">
        <v>256</v>
      </c>
      <c r="H58" s="30" t="s">
        <v>257</v>
      </c>
      <c r="I58" s="30" t="s">
        <v>205</v>
      </c>
    </row>
    <row r="59" spans="1:9" ht="105" x14ac:dyDescent="0.25">
      <c r="A59" s="38" t="s">
        <v>16</v>
      </c>
      <c r="B59" s="38" t="s">
        <v>87</v>
      </c>
      <c r="C59" s="38" t="s">
        <v>187</v>
      </c>
      <c r="D59" s="38" t="s">
        <v>200</v>
      </c>
      <c r="E59" s="38" t="s">
        <v>203</v>
      </c>
      <c r="F59" s="30" t="s">
        <v>206</v>
      </c>
      <c r="G59" s="30" t="s">
        <v>258</v>
      </c>
      <c r="H59" s="30" t="s">
        <v>259</v>
      </c>
      <c r="I59" s="30" t="s">
        <v>207</v>
      </c>
    </row>
    <row r="60" spans="1:9" ht="105" x14ac:dyDescent="0.25">
      <c r="A60" s="38" t="s">
        <v>16</v>
      </c>
      <c r="B60" s="38" t="s">
        <v>87</v>
      </c>
      <c r="C60" s="38" t="s">
        <v>187</v>
      </c>
      <c r="D60" s="38" t="s">
        <v>201</v>
      </c>
      <c r="E60" s="38" t="s">
        <v>208</v>
      </c>
      <c r="F60" s="30" t="s">
        <v>210</v>
      </c>
      <c r="G60" s="30" t="s">
        <v>260</v>
      </c>
      <c r="H60" s="30" t="s">
        <v>261</v>
      </c>
      <c r="I60" s="30" t="s">
        <v>211</v>
      </c>
    </row>
    <row r="61" spans="1:9" ht="45" x14ac:dyDescent="0.25">
      <c r="A61" s="38" t="s">
        <v>16</v>
      </c>
      <c r="B61" s="38" t="s">
        <v>87</v>
      </c>
      <c r="C61" s="38" t="s">
        <v>187</v>
      </c>
      <c r="D61" s="38" t="s">
        <v>201</v>
      </c>
      <c r="E61" s="38" t="s">
        <v>209</v>
      </c>
      <c r="F61" s="30" t="s">
        <v>212</v>
      </c>
      <c r="G61" s="30" t="s">
        <v>263</v>
      </c>
      <c r="H61" s="30" t="s">
        <v>262</v>
      </c>
      <c r="I61" s="30" t="s">
        <v>213</v>
      </c>
    </row>
    <row r="62" spans="1:9" ht="60" x14ac:dyDescent="0.25">
      <c r="A62" s="49" t="s">
        <v>264</v>
      </c>
      <c r="B62" s="49" t="s">
        <v>266</v>
      </c>
      <c r="C62" s="49" t="s">
        <v>267</v>
      </c>
      <c r="D62" s="49" t="s">
        <v>268</v>
      </c>
      <c r="E62" s="49" t="s">
        <v>268</v>
      </c>
      <c r="F62" s="54" t="s">
        <v>269</v>
      </c>
      <c r="G62" s="54" t="s">
        <v>270</v>
      </c>
      <c r="H62" s="54" t="s">
        <v>271</v>
      </c>
      <c r="I62" s="54" t="s">
        <v>272</v>
      </c>
    </row>
    <row r="63" spans="1:9" ht="60" x14ac:dyDescent="0.25">
      <c r="A63" s="49" t="s">
        <v>264</v>
      </c>
      <c r="B63" s="49" t="s">
        <v>266</v>
      </c>
      <c r="C63" s="49" t="s">
        <v>267</v>
      </c>
      <c r="D63" s="49" t="s">
        <v>268</v>
      </c>
      <c r="E63" s="49" t="s">
        <v>277</v>
      </c>
      <c r="F63" s="54" t="s">
        <v>273</v>
      </c>
      <c r="G63" s="54" t="s">
        <v>274</v>
      </c>
      <c r="H63" s="54" t="s">
        <v>275</v>
      </c>
      <c r="I63" s="54" t="s">
        <v>276</v>
      </c>
    </row>
    <row r="64" spans="1:9" ht="45" x14ac:dyDescent="0.25">
      <c r="A64" s="49" t="s">
        <v>264</v>
      </c>
      <c r="B64" s="49" t="s">
        <v>266</v>
      </c>
      <c r="C64" s="49" t="s">
        <v>267</v>
      </c>
      <c r="D64" s="49" t="s">
        <v>282</v>
      </c>
      <c r="E64" s="49" t="s">
        <v>283</v>
      </c>
      <c r="F64" s="54" t="s">
        <v>278</v>
      </c>
      <c r="G64" s="54" t="s">
        <v>279</v>
      </c>
      <c r="H64" s="54" t="s">
        <v>280</v>
      </c>
      <c r="I64" s="54" t="s">
        <v>281</v>
      </c>
    </row>
    <row r="65" spans="1:9" ht="45" x14ac:dyDescent="0.25">
      <c r="A65" s="49" t="s">
        <v>264</v>
      </c>
      <c r="B65" s="49" t="s">
        <v>266</v>
      </c>
      <c r="C65" s="49" t="s">
        <v>267</v>
      </c>
      <c r="D65" s="49" t="s">
        <v>282</v>
      </c>
      <c r="E65" s="49" t="s">
        <v>288</v>
      </c>
      <c r="F65" s="54" t="s">
        <v>284</v>
      </c>
      <c r="G65" s="54" t="s">
        <v>285</v>
      </c>
      <c r="H65" s="54" t="s">
        <v>286</v>
      </c>
      <c r="I65" s="54" t="s">
        <v>287</v>
      </c>
    </row>
    <row r="66" spans="1:9" ht="90" x14ac:dyDescent="0.25">
      <c r="A66" s="49" t="s">
        <v>264</v>
      </c>
      <c r="B66" s="49" t="s">
        <v>266</v>
      </c>
      <c r="C66" s="49" t="s">
        <v>267</v>
      </c>
      <c r="D66" s="49" t="s">
        <v>282</v>
      </c>
      <c r="E66" s="49" t="s">
        <v>293</v>
      </c>
      <c r="F66" s="54" t="s">
        <v>289</v>
      </c>
      <c r="G66" s="54" t="s">
        <v>290</v>
      </c>
      <c r="H66" s="54" t="s">
        <v>291</v>
      </c>
      <c r="I66" s="54" t="s">
        <v>292</v>
      </c>
    </row>
    <row r="67" spans="1:9" ht="45" x14ac:dyDescent="0.25">
      <c r="A67" s="49" t="s">
        <v>264</v>
      </c>
      <c r="B67" s="49" t="s">
        <v>266</v>
      </c>
      <c r="C67" s="49" t="s">
        <v>267</v>
      </c>
      <c r="D67" s="49" t="s">
        <v>282</v>
      </c>
      <c r="E67" s="49" t="s">
        <v>298</v>
      </c>
      <c r="F67" s="54" t="s">
        <v>294</v>
      </c>
      <c r="G67" s="54" t="s">
        <v>295</v>
      </c>
      <c r="H67" s="54" t="s">
        <v>296</v>
      </c>
      <c r="I67" s="54" t="s">
        <v>297</v>
      </c>
    </row>
    <row r="68" spans="1:9" ht="60" x14ac:dyDescent="0.25">
      <c r="A68" s="49" t="s">
        <v>264</v>
      </c>
      <c r="B68" s="49" t="s">
        <v>266</v>
      </c>
      <c r="C68" s="49" t="s">
        <v>267</v>
      </c>
      <c r="D68" s="49" t="s">
        <v>282</v>
      </c>
      <c r="E68" s="49" t="s">
        <v>303</v>
      </c>
      <c r="F68" s="54" t="s">
        <v>299</v>
      </c>
      <c r="G68" s="54" t="s">
        <v>300</v>
      </c>
      <c r="H68" s="54" t="s">
        <v>301</v>
      </c>
      <c r="I68" s="54" t="s">
        <v>302</v>
      </c>
    </row>
    <row r="69" spans="1:9" ht="45" x14ac:dyDescent="0.25">
      <c r="A69" s="49" t="s">
        <v>264</v>
      </c>
      <c r="B69" s="49" t="s">
        <v>266</v>
      </c>
      <c r="C69" s="49" t="s">
        <v>304</v>
      </c>
      <c r="D69" s="49" t="s">
        <v>309</v>
      </c>
      <c r="E69" s="49" t="s">
        <v>310</v>
      </c>
      <c r="F69" s="54" t="s">
        <v>305</v>
      </c>
      <c r="G69" s="54" t="s">
        <v>306</v>
      </c>
      <c r="H69" s="54" t="s">
        <v>307</v>
      </c>
      <c r="I69" s="54" t="s">
        <v>308</v>
      </c>
    </row>
    <row r="70" spans="1:9" ht="60" x14ac:dyDescent="0.25">
      <c r="A70" s="49" t="s">
        <v>264</v>
      </c>
      <c r="B70" s="49" t="s">
        <v>266</v>
      </c>
      <c r="C70" s="49" t="s">
        <v>304</v>
      </c>
      <c r="D70" s="49" t="s">
        <v>309</v>
      </c>
      <c r="E70" s="49" t="s">
        <v>72</v>
      </c>
      <c r="F70" s="54" t="s">
        <v>311</v>
      </c>
      <c r="G70" s="54" t="s">
        <v>312</v>
      </c>
      <c r="H70" s="54" t="s">
        <v>307</v>
      </c>
      <c r="I70" s="54" t="s">
        <v>313</v>
      </c>
    </row>
    <row r="71" spans="1:9" ht="60" x14ac:dyDescent="0.25">
      <c r="A71" s="49" t="s">
        <v>264</v>
      </c>
      <c r="B71" s="49" t="s">
        <v>266</v>
      </c>
      <c r="C71" s="49" t="s">
        <v>304</v>
      </c>
      <c r="D71" s="49" t="s">
        <v>309</v>
      </c>
      <c r="E71" s="49" t="s">
        <v>317</v>
      </c>
      <c r="F71" s="54" t="s">
        <v>314</v>
      </c>
      <c r="G71" s="54" t="s">
        <v>315</v>
      </c>
      <c r="H71" s="54" t="s">
        <v>307</v>
      </c>
      <c r="I71" s="54" t="s">
        <v>316</v>
      </c>
    </row>
    <row r="72" spans="1:9" ht="60" x14ac:dyDescent="0.25">
      <c r="A72" s="49" t="s">
        <v>264</v>
      </c>
      <c r="B72" s="49" t="s">
        <v>266</v>
      </c>
      <c r="C72" s="49" t="s">
        <v>304</v>
      </c>
      <c r="D72" s="49" t="s">
        <v>309</v>
      </c>
      <c r="E72" s="49" t="s">
        <v>322</v>
      </c>
      <c r="F72" s="54" t="s">
        <v>318</v>
      </c>
      <c r="G72" s="54" t="s">
        <v>319</v>
      </c>
      <c r="H72" s="54" t="s">
        <v>320</v>
      </c>
      <c r="I72" s="54" t="s">
        <v>321</v>
      </c>
    </row>
    <row r="73" spans="1:9" ht="75" x14ac:dyDescent="0.25">
      <c r="A73" s="49" t="s">
        <v>264</v>
      </c>
      <c r="B73" s="49" t="s">
        <v>266</v>
      </c>
      <c r="C73" s="49" t="s">
        <v>304</v>
      </c>
      <c r="D73" s="49" t="s">
        <v>327</v>
      </c>
      <c r="E73" s="49" t="s">
        <v>328</v>
      </c>
      <c r="F73" s="54" t="s">
        <v>323</v>
      </c>
      <c r="G73" s="54" t="s">
        <v>324</v>
      </c>
      <c r="H73" s="54" t="s">
        <v>325</v>
      </c>
      <c r="I73" s="54" t="s">
        <v>326</v>
      </c>
    </row>
    <row r="74" spans="1:9" ht="105" x14ac:dyDescent="0.25">
      <c r="A74" s="49" t="s">
        <v>264</v>
      </c>
      <c r="B74" s="49" t="s">
        <v>266</v>
      </c>
      <c r="C74" s="49" t="s">
        <v>304</v>
      </c>
      <c r="D74" s="49" t="s">
        <v>327</v>
      </c>
      <c r="E74" s="49" t="s">
        <v>333</v>
      </c>
      <c r="F74" s="54" t="s">
        <v>329</v>
      </c>
      <c r="G74" s="54" t="s">
        <v>330</v>
      </c>
      <c r="H74" s="54" t="s">
        <v>331</v>
      </c>
      <c r="I74" s="54" t="s">
        <v>332</v>
      </c>
    </row>
    <row r="75" spans="1:9" ht="60" x14ac:dyDescent="0.25">
      <c r="A75" s="49" t="s">
        <v>264</v>
      </c>
      <c r="B75" s="49" t="s">
        <v>266</v>
      </c>
      <c r="C75" s="49" t="s">
        <v>304</v>
      </c>
      <c r="D75" s="49" t="s">
        <v>327</v>
      </c>
      <c r="E75" s="49" t="s">
        <v>338</v>
      </c>
      <c r="F75" s="54" t="s">
        <v>334</v>
      </c>
      <c r="G75" s="54" t="s">
        <v>335</v>
      </c>
      <c r="H75" s="54" t="s">
        <v>336</v>
      </c>
      <c r="I75" s="54" t="s">
        <v>337</v>
      </c>
    </row>
    <row r="76" spans="1:9" ht="30" x14ac:dyDescent="0.25">
      <c r="A76" s="49" t="s">
        <v>264</v>
      </c>
      <c r="B76" s="49" t="s">
        <v>266</v>
      </c>
      <c r="C76" s="49" t="s">
        <v>304</v>
      </c>
      <c r="D76" s="49" t="s">
        <v>343</v>
      </c>
      <c r="E76" s="49" t="s">
        <v>344</v>
      </c>
      <c r="F76" s="54" t="s">
        <v>339</v>
      </c>
      <c r="G76" s="54" t="s">
        <v>340</v>
      </c>
      <c r="H76" s="54" t="s">
        <v>341</v>
      </c>
      <c r="I76" s="54" t="s">
        <v>342</v>
      </c>
    </row>
    <row r="77" spans="1:9" ht="45" x14ac:dyDescent="0.25">
      <c r="A77" s="49" t="s">
        <v>264</v>
      </c>
      <c r="B77" s="49" t="s">
        <v>266</v>
      </c>
      <c r="C77" s="49" t="s">
        <v>304</v>
      </c>
      <c r="D77" s="49" t="s">
        <v>343</v>
      </c>
      <c r="E77" s="49" t="s">
        <v>347</v>
      </c>
      <c r="F77" s="54" t="s">
        <v>345</v>
      </c>
      <c r="G77" s="54" t="s">
        <v>416</v>
      </c>
      <c r="H77" s="54" t="s">
        <v>62</v>
      </c>
      <c r="I77" s="54" t="s">
        <v>346</v>
      </c>
    </row>
    <row r="78" spans="1:9" ht="60" x14ac:dyDescent="0.25">
      <c r="A78" s="49" t="s">
        <v>264</v>
      </c>
      <c r="B78" s="49" t="s">
        <v>266</v>
      </c>
      <c r="C78" s="49" t="s">
        <v>304</v>
      </c>
      <c r="D78" s="49" t="s">
        <v>343</v>
      </c>
      <c r="E78" s="49" t="s">
        <v>352</v>
      </c>
      <c r="F78" s="54" t="s">
        <v>348</v>
      </c>
      <c r="G78" s="54" t="s">
        <v>349</v>
      </c>
      <c r="H78" s="54" t="s">
        <v>350</v>
      </c>
      <c r="I78" s="54" t="s">
        <v>351</v>
      </c>
    </row>
    <row r="79" spans="1:9" ht="75" x14ac:dyDescent="0.25">
      <c r="A79" s="49" t="s">
        <v>264</v>
      </c>
      <c r="B79" s="49" t="s">
        <v>266</v>
      </c>
      <c r="C79" s="49" t="s">
        <v>304</v>
      </c>
      <c r="D79" s="49" t="s">
        <v>357</v>
      </c>
      <c r="E79" s="49" t="s">
        <v>358</v>
      </c>
      <c r="F79" s="54" t="s">
        <v>353</v>
      </c>
      <c r="G79" s="54" t="s">
        <v>354</v>
      </c>
      <c r="H79" s="54" t="s">
        <v>355</v>
      </c>
      <c r="I79" s="54" t="s">
        <v>356</v>
      </c>
    </row>
    <row r="80" spans="1:9" ht="60" x14ac:dyDescent="0.25">
      <c r="A80" s="49" t="s">
        <v>264</v>
      </c>
      <c r="B80" s="49" t="s">
        <v>266</v>
      </c>
      <c r="C80" s="49" t="s">
        <v>304</v>
      </c>
      <c r="D80" s="49" t="s">
        <v>357</v>
      </c>
      <c r="E80" s="49" t="s">
        <v>363</v>
      </c>
      <c r="F80" s="54" t="s">
        <v>359</v>
      </c>
      <c r="G80" s="54" t="s">
        <v>360</v>
      </c>
      <c r="H80" s="54" t="s">
        <v>361</v>
      </c>
      <c r="I80" s="54" t="s">
        <v>362</v>
      </c>
    </row>
    <row r="81" spans="1:9" ht="45" x14ac:dyDescent="0.25">
      <c r="A81" s="49" t="s">
        <v>264</v>
      </c>
      <c r="B81" s="49" t="s">
        <v>266</v>
      </c>
      <c r="C81" s="49" t="s">
        <v>304</v>
      </c>
      <c r="D81" s="49" t="s">
        <v>357</v>
      </c>
      <c r="E81" s="49" t="s">
        <v>368</v>
      </c>
      <c r="F81" s="54" t="s">
        <v>364</v>
      </c>
      <c r="G81" s="54" t="s">
        <v>365</v>
      </c>
      <c r="H81" s="54" t="s">
        <v>366</v>
      </c>
      <c r="I81" s="54" t="s">
        <v>367</v>
      </c>
    </row>
    <row r="82" spans="1:9" ht="45" x14ac:dyDescent="0.25">
      <c r="A82" s="49" t="s">
        <v>264</v>
      </c>
      <c r="B82" s="49" t="s">
        <v>266</v>
      </c>
      <c r="C82" s="49" t="s">
        <v>304</v>
      </c>
      <c r="D82" s="49" t="s">
        <v>357</v>
      </c>
      <c r="E82" s="49" t="s">
        <v>80</v>
      </c>
      <c r="F82" s="54" t="s">
        <v>369</v>
      </c>
      <c r="G82" s="54" t="s">
        <v>370</v>
      </c>
      <c r="H82" s="54" t="s">
        <v>371</v>
      </c>
      <c r="I82" s="54" t="s">
        <v>372</v>
      </c>
    </row>
    <row r="83" spans="1:9" ht="75" x14ac:dyDescent="0.25">
      <c r="A83" s="49" t="s">
        <v>264</v>
      </c>
      <c r="B83" s="49" t="s">
        <v>266</v>
      </c>
      <c r="C83" s="49" t="s">
        <v>377</v>
      </c>
      <c r="D83" s="49" t="s">
        <v>378</v>
      </c>
      <c r="E83" s="49" t="s">
        <v>45</v>
      </c>
      <c r="F83" s="54" t="s">
        <v>373</v>
      </c>
      <c r="G83" s="54" t="s">
        <v>374</v>
      </c>
      <c r="H83" s="54" t="s">
        <v>375</v>
      </c>
      <c r="I83" s="54" t="s">
        <v>376</v>
      </c>
    </row>
    <row r="84" spans="1:9" ht="45" x14ac:dyDescent="0.25">
      <c r="A84" s="49" t="s">
        <v>264</v>
      </c>
      <c r="B84" s="49" t="s">
        <v>266</v>
      </c>
      <c r="C84" s="49" t="s">
        <v>377</v>
      </c>
      <c r="D84" s="49" t="s">
        <v>378</v>
      </c>
      <c r="E84" s="49" t="s">
        <v>70</v>
      </c>
      <c r="F84" s="54" t="s">
        <v>379</v>
      </c>
      <c r="G84" s="54" t="s">
        <v>380</v>
      </c>
      <c r="H84" s="54" t="s">
        <v>381</v>
      </c>
      <c r="I84" s="54" t="s">
        <v>382</v>
      </c>
    </row>
    <row r="85" spans="1:9" ht="45" x14ac:dyDescent="0.25">
      <c r="A85" s="49" t="s">
        <v>264</v>
      </c>
      <c r="B85" s="49" t="s">
        <v>266</v>
      </c>
      <c r="C85" s="49" t="s">
        <v>377</v>
      </c>
      <c r="D85" s="49" t="s">
        <v>387</v>
      </c>
      <c r="E85" s="49" t="s">
        <v>10</v>
      </c>
      <c r="F85" s="54" t="s">
        <v>383</v>
      </c>
      <c r="G85" s="54" t="s">
        <v>384</v>
      </c>
      <c r="H85" s="54" t="s">
        <v>385</v>
      </c>
      <c r="I85" s="54" t="s">
        <v>386</v>
      </c>
    </row>
    <row r="86" spans="1:9" ht="45" x14ac:dyDescent="0.25">
      <c r="A86" s="49" t="s">
        <v>264</v>
      </c>
      <c r="B86" s="49" t="s">
        <v>266</v>
      </c>
      <c r="C86" s="49" t="s">
        <v>377</v>
      </c>
      <c r="D86" s="49" t="s">
        <v>387</v>
      </c>
      <c r="E86" s="49" t="s">
        <v>71</v>
      </c>
      <c r="F86" s="54" t="s">
        <v>388</v>
      </c>
      <c r="G86" s="54" t="s">
        <v>389</v>
      </c>
      <c r="H86" s="54" t="s">
        <v>390</v>
      </c>
      <c r="I86" s="54" t="s">
        <v>391</v>
      </c>
    </row>
    <row r="87" spans="1:9" ht="45" x14ac:dyDescent="0.25">
      <c r="A87" s="49" t="s">
        <v>264</v>
      </c>
      <c r="B87" s="49" t="s">
        <v>266</v>
      </c>
      <c r="C87" s="49" t="s">
        <v>377</v>
      </c>
      <c r="D87" s="49" t="s">
        <v>387</v>
      </c>
      <c r="E87" s="49" t="s">
        <v>395</v>
      </c>
      <c r="F87" s="54" t="s">
        <v>392</v>
      </c>
      <c r="G87" s="54" t="s">
        <v>393</v>
      </c>
      <c r="H87" s="54" t="s">
        <v>73</v>
      </c>
      <c r="I87" s="54" t="s">
        <v>394</v>
      </c>
    </row>
    <row r="88" spans="1:9" ht="60" x14ac:dyDescent="0.25">
      <c r="A88" s="49" t="s">
        <v>264</v>
      </c>
      <c r="B88" s="49" t="s">
        <v>266</v>
      </c>
      <c r="C88" s="49" t="s">
        <v>377</v>
      </c>
      <c r="D88" s="49" t="s">
        <v>387</v>
      </c>
      <c r="E88" s="49" t="s">
        <v>400</v>
      </c>
      <c r="F88" s="54" t="s">
        <v>396</v>
      </c>
      <c r="G88" s="54" t="s">
        <v>397</v>
      </c>
      <c r="H88" s="54" t="s">
        <v>398</v>
      </c>
      <c r="I88" s="54" t="s">
        <v>399</v>
      </c>
    </row>
    <row r="89" spans="1:9" ht="60" x14ac:dyDescent="0.25">
      <c r="A89" s="49" t="s">
        <v>264</v>
      </c>
      <c r="B89" s="49" t="s">
        <v>266</v>
      </c>
      <c r="C89" s="49" t="s">
        <v>63</v>
      </c>
      <c r="D89" s="49" t="s">
        <v>402</v>
      </c>
      <c r="E89" s="49" t="s">
        <v>401</v>
      </c>
      <c r="F89" s="55" t="s">
        <v>77</v>
      </c>
      <c r="G89" s="55" t="s">
        <v>64</v>
      </c>
      <c r="H89" s="55" t="s">
        <v>65</v>
      </c>
      <c r="I89" s="55" t="s">
        <v>66</v>
      </c>
    </row>
    <row r="90" spans="1:9" ht="30" x14ac:dyDescent="0.25">
      <c r="A90" s="49" t="s">
        <v>264</v>
      </c>
      <c r="B90" s="49" t="s">
        <v>266</v>
      </c>
      <c r="C90" s="49" t="s">
        <v>63</v>
      </c>
      <c r="D90" s="49" t="s">
        <v>402</v>
      </c>
      <c r="E90" s="49" t="s">
        <v>404</v>
      </c>
      <c r="F90" s="55" t="s">
        <v>403</v>
      </c>
      <c r="G90" s="55" t="s">
        <v>67</v>
      </c>
      <c r="H90" s="55" t="s">
        <v>65</v>
      </c>
      <c r="I90" s="55" t="s">
        <v>78</v>
      </c>
    </row>
    <row r="91" spans="1:9" ht="45" x14ac:dyDescent="0.25">
      <c r="A91" s="49" t="s">
        <v>264</v>
      </c>
      <c r="B91" s="49" t="s">
        <v>266</v>
      </c>
      <c r="C91" s="49" t="s">
        <v>63</v>
      </c>
      <c r="D91" s="49" t="s">
        <v>402</v>
      </c>
      <c r="E91" s="49" t="s">
        <v>409</v>
      </c>
      <c r="F91" s="55" t="s">
        <v>405</v>
      </c>
      <c r="G91" s="55" t="s">
        <v>406</v>
      </c>
      <c r="H91" s="55" t="s">
        <v>407</v>
      </c>
      <c r="I91" s="55" t="s">
        <v>408</v>
      </c>
    </row>
    <row r="92" spans="1:9" ht="30" x14ac:dyDescent="0.25">
      <c r="A92" s="49" t="s">
        <v>264</v>
      </c>
      <c r="B92" s="49" t="s">
        <v>266</v>
      </c>
      <c r="C92" s="49" t="s">
        <v>63</v>
      </c>
      <c r="D92" s="49" t="s">
        <v>413</v>
      </c>
      <c r="E92" s="49" t="s">
        <v>414</v>
      </c>
      <c r="F92" s="55" t="s">
        <v>410</v>
      </c>
      <c r="G92" s="55" t="s">
        <v>411</v>
      </c>
      <c r="H92" s="55" t="s">
        <v>412</v>
      </c>
      <c r="I92" s="55" t="s">
        <v>68</v>
      </c>
    </row>
    <row r="93" spans="1:9" ht="30" x14ac:dyDescent="0.25">
      <c r="A93" s="49" t="s">
        <v>264</v>
      </c>
      <c r="B93" s="49" t="s">
        <v>266</v>
      </c>
      <c r="C93" s="49" t="s">
        <v>63</v>
      </c>
      <c r="D93" s="49" t="s">
        <v>413</v>
      </c>
      <c r="E93" s="49" t="s">
        <v>415</v>
      </c>
      <c r="F93" s="55" t="s">
        <v>410</v>
      </c>
      <c r="G93" s="55" t="s">
        <v>79</v>
      </c>
      <c r="H93" s="55" t="s">
        <v>412</v>
      </c>
      <c r="I93" s="55" t="s">
        <v>69</v>
      </c>
    </row>
    <row r="94" spans="1:9" ht="45" x14ac:dyDescent="0.25">
      <c r="A94" s="29" t="s">
        <v>564</v>
      </c>
      <c r="B94" s="29" t="s">
        <v>565</v>
      </c>
      <c r="C94" s="40" t="s">
        <v>566</v>
      </c>
      <c r="D94" s="29" t="s">
        <v>567</v>
      </c>
      <c r="E94" s="29" t="s">
        <v>568</v>
      </c>
      <c r="F94" s="41" t="s">
        <v>569</v>
      </c>
      <c r="G94" s="41" t="s">
        <v>570</v>
      </c>
      <c r="H94" s="41" t="s">
        <v>571</v>
      </c>
      <c r="I94" s="41" t="s">
        <v>572</v>
      </c>
    </row>
    <row r="95" spans="1:9" ht="30" x14ac:dyDescent="0.25">
      <c r="A95" s="29" t="s">
        <v>564</v>
      </c>
      <c r="B95" s="29" t="s">
        <v>565</v>
      </c>
      <c r="C95" s="40" t="s">
        <v>566</v>
      </c>
      <c r="D95" s="29" t="s">
        <v>567</v>
      </c>
      <c r="E95" s="29" t="s">
        <v>573</v>
      </c>
      <c r="F95" s="41" t="s">
        <v>574</v>
      </c>
      <c r="G95" s="41" t="s">
        <v>575</v>
      </c>
      <c r="H95" s="41" t="s">
        <v>576</v>
      </c>
      <c r="I95" s="41" t="s">
        <v>577</v>
      </c>
    </row>
    <row r="96" spans="1:9" ht="60" x14ac:dyDescent="0.25">
      <c r="A96" s="29" t="s">
        <v>564</v>
      </c>
      <c r="B96" s="29" t="s">
        <v>565</v>
      </c>
      <c r="C96" s="40" t="s">
        <v>566</v>
      </c>
      <c r="D96" s="29" t="s">
        <v>567</v>
      </c>
      <c r="E96" s="29" t="s">
        <v>578</v>
      </c>
      <c r="F96" s="41" t="s">
        <v>579</v>
      </c>
      <c r="G96" s="41" t="s">
        <v>580</v>
      </c>
      <c r="H96" s="41" t="s">
        <v>581</v>
      </c>
      <c r="I96" s="41" t="s">
        <v>582</v>
      </c>
    </row>
    <row r="97" spans="1:9" ht="30" x14ac:dyDescent="0.25">
      <c r="A97" s="29" t="s">
        <v>564</v>
      </c>
      <c r="B97" s="29" t="s">
        <v>565</v>
      </c>
      <c r="C97" s="40" t="s">
        <v>566</v>
      </c>
      <c r="D97" s="29" t="s">
        <v>583</v>
      </c>
      <c r="E97" s="29" t="s">
        <v>584</v>
      </c>
      <c r="F97" s="41" t="s">
        <v>585</v>
      </c>
      <c r="G97" s="41" t="s">
        <v>586</v>
      </c>
      <c r="H97" s="41" t="s">
        <v>587</v>
      </c>
      <c r="I97" s="41" t="s">
        <v>588</v>
      </c>
    </row>
    <row r="98" spans="1:9" ht="45" x14ac:dyDescent="0.25">
      <c r="A98" s="29" t="s">
        <v>564</v>
      </c>
      <c r="B98" s="29" t="s">
        <v>565</v>
      </c>
      <c r="C98" s="40" t="s">
        <v>566</v>
      </c>
      <c r="D98" s="29" t="s">
        <v>583</v>
      </c>
      <c r="E98" s="29" t="s">
        <v>589</v>
      </c>
      <c r="F98" s="41" t="s">
        <v>590</v>
      </c>
      <c r="G98" s="41" t="s">
        <v>591</v>
      </c>
      <c r="H98" s="41" t="s">
        <v>592</v>
      </c>
      <c r="I98" s="41" t="s">
        <v>593</v>
      </c>
    </row>
    <row r="99" spans="1:9" ht="45" x14ac:dyDescent="0.25">
      <c r="A99" s="29" t="s">
        <v>564</v>
      </c>
      <c r="B99" s="29" t="s">
        <v>565</v>
      </c>
      <c r="C99" s="40" t="s">
        <v>566</v>
      </c>
      <c r="D99" s="29" t="s">
        <v>583</v>
      </c>
      <c r="E99" s="29" t="s">
        <v>594</v>
      </c>
      <c r="F99" s="41" t="s">
        <v>595</v>
      </c>
      <c r="G99" s="41" t="s">
        <v>596</v>
      </c>
      <c r="H99" s="41" t="s">
        <v>597</v>
      </c>
      <c r="I99" s="41" t="s">
        <v>598</v>
      </c>
    </row>
    <row r="100" spans="1:9" ht="30" x14ac:dyDescent="0.25">
      <c r="A100" s="29" t="s">
        <v>564</v>
      </c>
      <c r="B100" s="29" t="s">
        <v>565</v>
      </c>
      <c r="C100" s="40" t="s">
        <v>566</v>
      </c>
      <c r="D100" s="29" t="s">
        <v>599</v>
      </c>
      <c r="E100" s="29" t="s">
        <v>600</v>
      </c>
      <c r="F100" s="41" t="s">
        <v>601</v>
      </c>
      <c r="G100" s="41" t="s">
        <v>602</v>
      </c>
      <c r="H100" s="41" t="s">
        <v>603</v>
      </c>
      <c r="I100" s="41" t="s">
        <v>604</v>
      </c>
    </row>
    <row r="101" spans="1:9" ht="30" x14ac:dyDescent="0.25">
      <c r="A101" s="29" t="s">
        <v>564</v>
      </c>
      <c r="B101" s="29" t="s">
        <v>565</v>
      </c>
      <c r="C101" s="40" t="s">
        <v>566</v>
      </c>
      <c r="D101" s="29" t="s">
        <v>599</v>
      </c>
      <c r="E101" s="29" t="s">
        <v>605</v>
      </c>
      <c r="F101" s="41" t="s">
        <v>606</v>
      </c>
      <c r="G101" s="41" t="s">
        <v>607</v>
      </c>
      <c r="H101" s="41" t="s">
        <v>608</v>
      </c>
      <c r="I101" s="41" t="s">
        <v>609</v>
      </c>
    </row>
    <row r="102" spans="1:9" ht="45" x14ac:dyDescent="0.25">
      <c r="A102" s="29" t="s">
        <v>564</v>
      </c>
      <c r="B102" s="29" t="s">
        <v>565</v>
      </c>
      <c r="C102" s="40" t="s">
        <v>566</v>
      </c>
      <c r="D102" s="29" t="s">
        <v>599</v>
      </c>
      <c r="E102" s="29" t="s">
        <v>80</v>
      </c>
      <c r="F102" s="41" t="s">
        <v>610</v>
      </c>
      <c r="G102" s="41" t="s">
        <v>611</v>
      </c>
      <c r="H102" s="41" t="s">
        <v>612</v>
      </c>
      <c r="I102" s="41" t="s">
        <v>613</v>
      </c>
    </row>
    <row r="103" spans="1:9" ht="45" x14ac:dyDescent="0.25">
      <c r="A103" s="29" t="s">
        <v>564</v>
      </c>
      <c r="B103" s="29" t="s">
        <v>565</v>
      </c>
      <c r="C103" s="40" t="s">
        <v>614</v>
      </c>
      <c r="D103" s="29" t="s">
        <v>615</v>
      </c>
      <c r="E103" s="29" t="s">
        <v>70</v>
      </c>
      <c r="F103" s="41" t="s">
        <v>616</v>
      </c>
      <c r="G103" s="41" t="s">
        <v>617</v>
      </c>
      <c r="H103" s="41" t="s">
        <v>618</v>
      </c>
      <c r="I103" s="41" t="s">
        <v>619</v>
      </c>
    </row>
    <row r="104" spans="1:9" ht="45" x14ac:dyDescent="0.25">
      <c r="A104" s="29" t="s">
        <v>564</v>
      </c>
      <c r="B104" s="29" t="s">
        <v>565</v>
      </c>
      <c r="C104" s="40" t="s">
        <v>614</v>
      </c>
      <c r="D104" s="29" t="s">
        <v>615</v>
      </c>
      <c r="E104" s="29" t="s">
        <v>620</v>
      </c>
      <c r="F104" s="41" t="s">
        <v>621</v>
      </c>
      <c r="G104" s="41" t="s">
        <v>622</v>
      </c>
      <c r="H104" s="41" t="s">
        <v>623</v>
      </c>
      <c r="I104" s="41" t="s">
        <v>624</v>
      </c>
    </row>
    <row r="105" spans="1:9" ht="45" x14ac:dyDescent="0.25">
      <c r="A105" s="29" t="s">
        <v>564</v>
      </c>
      <c r="B105" s="29" t="s">
        <v>565</v>
      </c>
      <c r="C105" s="40" t="s">
        <v>614</v>
      </c>
      <c r="D105" s="29" t="s">
        <v>615</v>
      </c>
      <c r="E105" s="29" t="s">
        <v>71</v>
      </c>
      <c r="F105" s="41" t="s">
        <v>625</v>
      </c>
      <c r="G105" s="41" t="s">
        <v>626</v>
      </c>
      <c r="H105" s="41" t="s">
        <v>627</v>
      </c>
      <c r="I105" s="41" t="s">
        <v>628</v>
      </c>
    </row>
    <row r="106" spans="1:9" ht="30" x14ac:dyDescent="0.25">
      <c r="A106" s="29" t="s">
        <v>564</v>
      </c>
      <c r="B106" s="29" t="s">
        <v>565</v>
      </c>
      <c r="C106" s="40" t="s">
        <v>614</v>
      </c>
      <c r="D106" s="29" t="s">
        <v>629</v>
      </c>
      <c r="E106" s="29" t="s">
        <v>630</v>
      </c>
      <c r="F106" s="41" t="s">
        <v>631</v>
      </c>
      <c r="G106" s="41" t="s">
        <v>632</v>
      </c>
      <c r="H106" s="41" t="s">
        <v>633</v>
      </c>
      <c r="I106" s="41" t="s">
        <v>634</v>
      </c>
    </row>
    <row r="107" spans="1:9" ht="45" x14ac:dyDescent="0.25">
      <c r="A107" s="29" t="s">
        <v>564</v>
      </c>
      <c r="B107" s="29" t="s">
        <v>565</v>
      </c>
      <c r="C107" s="40" t="s">
        <v>614</v>
      </c>
      <c r="D107" s="29" t="s">
        <v>629</v>
      </c>
      <c r="E107" s="29" t="s">
        <v>72</v>
      </c>
      <c r="F107" s="41" t="s">
        <v>635</v>
      </c>
      <c r="G107" s="41" t="s">
        <v>636</v>
      </c>
      <c r="H107" s="41" t="s">
        <v>637</v>
      </c>
      <c r="I107" s="41" t="s">
        <v>638</v>
      </c>
    </row>
    <row r="108" spans="1:9" ht="45" x14ac:dyDescent="0.25">
      <c r="A108" s="29" t="s">
        <v>564</v>
      </c>
      <c r="B108" s="29" t="s">
        <v>565</v>
      </c>
      <c r="C108" s="40" t="s">
        <v>614</v>
      </c>
      <c r="D108" s="29" t="s">
        <v>629</v>
      </c>
      <c r="E108" s="29" t="s">
        <v>639</v>
      </c>
      <c r="F108" s="41" t="s">
        <v>640</v>
      </c>
      <c r="G108" s="41" t="s">
        <v>641</v>
      </c>
      <c r="H108" s="41" t="s">
        <v>642</v>
      </c>
      <c r="I108" s="41" t="s">
        <v>643</v>
      </c>
    </row>
    <row r="109" spans="1:9" ht="45" x14ac:dyDescent="0.25">
      <c r="A109" s="29" t="s">
        <v>564</v>
      </c>
      <c r="B109" s="29" t="s">
        <v>565</v>
      </c>
      <c r="C109" s="40" t="s">
        <v>614</v>
      </c>
      <c r="D109" s="29" t="s">
        <v>644</v>
      </c>
      <c r="E109" s="29" t="s">
        <v>645</v>
      </c>
      <c r="F109" s="41" t="s">
        <v>646</v>
      </c>
      <c r="G109" s="41" t="s">
        <v>647</v>
      </c>
      <c r="H109" s="41" t="s">
        <v>648</v>
      </c>
      <c r="I109" s="41" t="s">
        <v>649</v>
      </c>
    </row>
    <row r="110" spans="1:9" ht="45" x14ac:dyDescent="0.25">
      <c r="A110" s="29" t="s">
        <v>564</v>
      </c>
      <c r="B110" s="29" t="s">
        <v>565</v>
      </c>
      <c r="C110" s="40" t="s">
        <v>614</v>
      </c>
      <c r="D110" s="29" t="s">
        <v>644</v>
      </c>
      <c r="E110" s="29" t="s">
        <v>650</v>
      </c>
      <c r="F110" s="41" t="s">
        <v>651</v>
      </c>
      <c r="G110" s="41" t="s">
        <v>652</v>
      </c>
      <c r="H110" s="41" t="s">
        <v>653</v>
      </c>
      <c r="I110" s="41" t="s">
        <v>654</v>
      </c>
    </row>
    <row r="111" spans="1:9" ht="30" x14ac:dyDescent="0.25">
      <c r="A111" s="29" t="s">
        <v>564</v>
      </c>
      <c r="B111" s="29" t="s">
        <v>565</v>
      </c>
      <c r="C111" s="40" t="s">
        <v>614</v>
      </c>
      <c r="D111" s="29" t="s">
        <v>644</v>
      </c>
      <c r="E111" s="29" t="s">
        <v>655</v>
      </c>
      <c r="F111" s="41" t="s">
        <v>656</v>
      </c>
      <c r="G111" s="41" t="s">
        <v>657</v>
      </c>
      <c r="H111" s="41" t="s">
        <v>637</v>
      </c>
      <c r="I111" s="41" t="s">
        <v>658</v>
      </c>
    </row>
    <row r="112" spans="1:9" ht="45" x14ac:dyDescent="0.25">
      <c r="A112" s="29" t="s">
        <v>564</v>
      </c>
      <c r="B112" s="29" t="s">
        <v>565</v>
      </c>
      <c r="C112" s="40" t="s">
        <v>659</v>
      </c>
      <c r="D112" s="29" t="s">
        <v>660</v>
      </c>
      <c r="E112" s="29" t="s">
        <v>661</v>
      </c>
      <c r="F112" s="41" t="s">
        <v>662</v>
      </c>
      <c r="G112" s="41" t="s">
        <v>663</v>
      </c>
      <c r="H112" s="41" t="s">
        <v>664</v>
      </c>
      <c r="I112" s="41" t="s">
        <v>665</v>
      </c>
    </row>
    <row r="113" spans="1:9" ht="45" x14ac:dyDescent="0.25">
      <c r="A113" s="29" t="s">
        <v>564</v>
      </c>
      <c r="B113" s="29" t="s">
        <v>565</v>
      </c>
      <c r="C113" s="40" t="s">
        <v>659</v>
      </c>
      <c r="D113" s="29" t="s">
        <v>660</v>
      </c>
      <c r="E113" s="29" t="s">
        <v>666</v>
      </c>
      <c r="F113" s="41" t="s">
        <v>667</v>
      </c>
      <c r="G113" s="41" t="s">
        <v>668</v>
      </c>
      <c r="H113" s="41" t="s">
        <v>669</v>
      </c>
      <c r="I113" s="41" t="s">
        <v>670</v>
      </c>
    </row>
    <row r="114" spans="1:9" ht="45" x14ac:dyDescent="0.25">
      <c r="A114" s="29" t="s">
        <v>564</v>
      </c>
      <c r="B114" s="29" t="s">
        <v>565</v>
      </c>
      <c r="C114" s="40" t="s">
        <v>659</v>
      </c>
      <c r="D114" s="29" t="s">
        <v>660</v>
      </c>
      <c r="E114" s="29" t="s">
        <v>671</v>
      </c>
      <c r="F114" s="41" t="s">
        <v>672</v>
      </c>
      <c r="G114" s="41" t="s">
        <v>673</v>
      </c>
      <c r="H114" s="41" t="s">
        <v>674</v>
      </c>
      <c r="I114" s="41" t="s">
        <v>675</v>
      </c>
    </row>
    <row r="115" spans="1:9" ht="45" x14ac:dyDescent="0.25">
      <c r="A115" s="29" t="s">
        <v>564</v>
      </c>
      <c r="B115" s="29" t="s">
        <v>565</v>
      </c>
      <c r="C115" s="40" t="s">
        <v>659</v>
      </c>
      <c r="D115" s="29" t="s">
        <v>676</v>
      </c>
      <c r="E115" s="29" t="s">
        <v>677</v>
      </c>
      <c r="F115" s="41" t="s">
        <v>678</v>
      </c>
      <c r="G115" s="41" t="s">
        <v>679</v>
      </c>
      <c r="H115" s="41" t="s">
        <v>680</v>
      </c>
      <c r="I115" s="41" t="s">
        <v>681</v>
      </c>
    </row>
    <row r="116" spans="1:9" ht="45" x14ac:dyDescent="0.25">
      <c r="A116" s="29" t="s">
        <v>564</v>
      </c>
      <c r="B116" s="29" t="s">
        <v>565</v>
      </c>
      <c r="C116" s="40" t="s">
        <v>659</v>
      </c>
      <c r="D116" s="29" t="s">
        <v>676</v>
      </c>
      <c r="E116" s="29" t="s">
        <v>682</v>
      </c>
      <c r="F116" s="41" t="s">
        <v>683</v>
      </c>
      <c r="G116" s="41" t="s">
        <v>684</v>
      </c>
      <c r="H116" s="41" t="s">
        <v>685</v>
      </c>
      <c r="I116" s="41" t="s">
        <v>686</v>
      </c>
    </row>
    <row r="117" spans="1:9" ht="45" x14ac:dyDescent="0.25">
      <c r="A117" s="29" t="s">
        <v>564</v>
      </c>
      <c r="B117" s="29" t="s">
        <v>565</v>
      </c>
      <c r="C117" s="40" t="s">
        <v>659</v>
      </c>
      <c r="D117" s="29" t="s">
        <v>676</v>
      </c>
      <c r="E117" s="29" t="s">
        <v>687</v>
      </c>
      <c r="F117" s="41" t="s">
        <v>688</v>
      </c>
      <c r="G117" s="41" t="s">
        <v>689</v>
      </c>
      <c r="H117" s="41" t="s">
        <v>690</v>
      </c>
      <c r="I117" s="41" t="s">
        <v>691</v>
      </c>
    </row>
    <row r="118" spans="1:9" ht="60" x14ac:dyDescent="0.25">
      <c r="A118" s="29" t="s">
        <v>564</v>
      </c>
      <c r="B118" s="29" t="s">
        <v>565</v>
      </c>
      <c r="C118" s="40" t="s">
        <v>659</v>
      </c>
      <c r="D118" s="29" t="s">
        <v>692</v>
      </c>
      <c r="E118" s="29" t="s">
        <v>693</v>
      </c>
      <c r="F118" s="41" t="s">
        <v>694</v>
      </c>
      <c r="G118" s="41" t="s">
        <v>668</v>
      </c>
      <c r="H118" s="41" t="s">
        <v>695</v>
      </c>
      <c r="I118" s="41" t="s">
        <v>696</v>
      </c>
    </row>
    <row r="119" spans="1:9" ht="45" x14ac:dyDescent="0.25">
      <c r="A119" s="29" t="s">
        <v>564</v>
      </c>
      <c r="B119" s="29" t="s">
        <v>565</v>
      </c>
      <c r="C119" s="40" t="s">
        <v>659</v>
      </c>
      <c r="D119" s="29" t="s">
        <v>692</v>
      </c>
      <c r="E119" s="29" t="s">
        <v>697</v>
      </c>
      <c r="F119" s="41" t="s">
        <v>698</v>
      </c>
      <c r="G119" s="41" t="s">
        <v>699</v>
      </c>
      <c r="H119" s="41" t="s">
        <v>700</v>
      </c>
      <c r="I119" s="41" t="s">
        <v>701</v>
      </c>
    </row>
    <row r="120" spans="1:9" ht="45" x14ac:dyDescent="0.25">
      <c r="A120" s="29" t="s">
        <v>564</v>
      </c>
      <c r="B120" s="29" t="s">
        <v>565</v>
      </c>
      <c r="C120" s="40" t="s">
        <v>659</v>
      </c>
      <c r="D120" s="29" t="s">
        <v>692</v>
      </c>
      <c r="E120" s="29" t="s">
        <v>702</v>
      </c>
      <c r="F120" s="41" t="s">
        <v>703</v>
      </c>
      <c r="G120" s="41" t="s">
        <v>699</v>
      </c>
      <c r="H120" s="41" t="s">
        <v>704</v>
      </c>
      <c r="I120" s="41" t="s">
        <v>705</v>
      </c>
    </row>
    <row r="121" spans="1:9" ht="30" x14ac:dyDescent="0.25">
      <c r="A121" s="29" t="s">
        <v>564</v>
      </c>
      <c r="B121" s="29" t="s">
        <v>565</v>
      </c>
      <c r="C121" s="40" t="s">
        <v>706</v>
      </c>
      <c r="D121" s="29" t="s">
        <v>707</v>
      </c>
      <c r="E121" s="29" t="s">
        <v>708</v>
      </c>
      <c r="F121" s="41" t="s">
        <v>709</v>
      </c>
      <c r="G121" s="41" t="s">
        <v>710</v>
      </c>
      <c r="H121" s="41" t="s">
        <v>711</v>
      </c>
      <c r="I121" s="41" t="s">
        <v>712</v>
      </c>
    </row>
    <row r="122" spans="1:9" ht="30" x14ac:dyDescent="0.25">
      <c r="A122" s="29" t="s">
        <v>564</v>
      </c>
      <c r="B122" s="29" t="s">
        <v>565</v>
      </c>
      <c r="C122" s="40" t="s">
        <v>706</v>
      </c>
      <c r="D122" s="29" t="s">
        <v>707</v>
      </c>
      <c r="E122" s="29" t="s">
        <v>713</v>
      </c>
      <c r="F122" s="41" t="s">
        <v>714</v>
      </c>
      <c r="G122" s="41" t="s">
        <v>715</v>
      </c>
      <c r="H122" s="41" t="s">
        <v>716</v>
      </c>
      <c r="I122" s="41" t="s">
        <v>717</v>
      </c>
    </row>
    <row r="123" spans="1:9" ht="30" x14ac:dyDescent="0.25">
      <c r="A123" s="29" t="s">
        <v>564</v>
      </c>
      <c r="B123" s="29" t="s">
        <v>565</v>
      </c>
      <c r="C123" s="40" t="s">
        <v>706</v>
      </c>
      <c r="D123" s="29" t="s">
        <v>707</v>
      </c>
      <c r="E123" s="29" t="s">
        <v>718</v>
      </c>
      <c r="F123" s="41" t="s">
        <v>719</v>
      </c>
      <c r="G123" s="41" t="s">
        <v>720</v>
      </c>
      <c r="H123" s="41" t="s">
        <v>721</v>
      </c>
      <c r="I123" s="41" t="s">
        <v>722</v>
      </c>
    </row>
    <row r="124" spans="1:9" ht="45" x14ac:dyDescent="0.25">
      <c r="A124" s="29" t="s">
        <v>564</v>
      </c>
      <c r="B124" s="29" t="s">
        <v>565</v>
      </c>
      <c r="C124" s="40" t="s">
        <v>706</v>
      </c>
      <c r="D124" s="29" t="s">
        <v>723</v>
      </c>
      <c r="E124" s="29" t="s">
        <v>724</v>
      </c>
      <c r="F124" s="41" t="s">
        <v>725</v>
      </c>
      <c r="G124" s="41" t="s">
        <v>726</v>
      </c>
      <c r="H124" s="41" t="s">
        <v>727</v>
      </c>
      <c r="I124" s="41" t="s">
        <v>728</v>
      </c>
    </row>
    <row r="125" spans="1:9" ht="45" x14ac:dyDescent="0.25">
      <c r="A125" s="29" t="s">
        <v>564</v>
      </c>
      <c r="B125" s="29" t="s">
        <v>565</v>
      </c>
      <c r="C125" s="40" t="s">
        <v>706</v>
      </c>
      <c r="D125" s="29" t="s">
        <v>723</v>
      </c>
      <c r="E125" s="29" t="s">
        <v>729</v>
      </c>
      <c r="F125" s="41" t="s">
        <v>730</v>
      </c>
      <c r="G125" s="41" t="s">
        <v>726</v>
      </c>
      <c r="H125" s="41" t="s">
        <v>731</v>
      </c>
      <c r="I125" s="41" t="s">
        <v>732</v>
      </c>
    </row>
    <row r="126" spans="1:9" ht="30" x14ac:dyDescent="0.25">
      <c r="A126" s="29" t="s">
        <v>564</v>
      </c>
      <c r="B126" s="29" t="s">
        <v>565</v>
      </c>
      <c r="C126" s="40" t="s">
        <v>706</v>
      </c>
      <c r="D126" s="29" t="s">
        <v>723</v>
      </c>
      <c r="E126" s="29" t="s">
        <v>733</v>
      </c>
      <c r="F126" s="41" t="s">
        <v>734</v>
      </c>
      <c r="G126" s="41" t="s">
        <v>735</v>
      </c>
      <c r="H126" s="41" t="s">
        <v>736</v>
      </c>
      <c r="I126" s="41" t="s">
        <v>737</v>
      </c>
    </row>
    <row r="127" spans="1:9" ht="45" x14ac:dyDescent="0.25">
      <c r="A127" s="29" t="s">
        <v>564</v>
      </c>
      <c r="B127" s="29" t="s">
        <v>565</v>
      </c>
      <c r="C127" s="40" t="s">
        <v>706</v>
      </c>
      <c r="D127" s="29" t="s">
        <v>738</v>
      </c>
      <c r="E127" s="29" t="s">
        <v>739</v>
      </c>
      <c r="F127" s="41" t="s">
        <v>740</v>
      </c>
      <c r="G127" s="41" t="s">
        <v>710</v>
      </c>
      <c r="H127" s="41" t="s">
        <v>741</v>
      </c>
      <c r="I127" s="41" t="s">
        <v>742</v>
      </c>
    </row>
    <row r="128" spans="1:9" ht="30" x14ac:dyDescent="0.25">
      <c r="A128" s="29" t="s">
        <v>564</v>
      </c>
      <c r="B128" s="29" t="s">
        <v>565</v>
      </c>
      <c r="C128" s="40" t="s">
        <v>706</v>
      </c>
      <c r="D128" s="29" t="s">
        <v>738</v>
      </c>
      <c r="E128" s="29" t="s">
        <v>743</v>
      </c>
      <c r="F128" s="41" t="s">
        <v>744</v>
      </c>
      <c r="G128" s="41" t="s">
        <v>745</v>
      </c>
      <c r="H128" s="41" t="s">
        <v>746</v>
      </c>
      <c r="I128" s="41" t="s">
        <v>747</v>
      </c>
    </row>
    <row r="129" spans="1:9" ht="45" x14ac:dyDescent="0.25">
      <c r="A129" s="29" t="s">
        <v>564</v>
      </c>
      <c r="B129" s="29" t="s">
        <v>565</v>
      </c>
      <c r="C129" s="40" t="s">
        <v>706</v>
      </c>
      <c r="D129" s="29" t="s">
        <v>738</v>
      </c>
      <c r="E129" s="29" t="s">
        <v>748</v>
      </c>
      <c r="F129" s="41" t="s">
        <v>749</v>
      </c>
      <c r="G129" s="41" t="s">
        <v>750</v>
      </c>
      <c r="H129" s="41" t="s">
        <v>751</v>
      </c>
      <c r="I129" s="41" t="s">
        <v>752</v>
      </c>
    </row>
    <row r="130" spans="1:9" ht="60" x14ac:dyDescent="0.25">
      <c r="A130" s="38" t="s">
        <v>758</v>
      </c>
      <c r="B130" s="38" t="s">
        <v>759</v>
      </c>
      <c r="C130" s="29" t="s">
        <v>1106</v>
      </c>
      <c r="D130" s="29" t="s">
        <v>567</v>
      </c>
      <c r="E130" s="29" t="s">
        <v>568</v>
      </c>
      <c r="F130" s="41" t="s">
        <v>1207</v>
      </c>
      <c r="G130" s="41" t="s">
        <v>570</v>
      </c>
      <c r="H130" s="41" t="s">
        <v>571</v>
      </c>
      <c r="I130" s="41" t="s">
        <v>1330</v>
      </c>
    </row>
    <row r="131" spans="1:9" ht="60" x14ac:dyDescent="0.25">
      <c r="A131" s="38" t="s">
        <v>758</v>
      </c>
      <c r="B131" s="38" t="s">
        <v>759</v>
      </c>
      <c r="C131" s="29" t="s">
        <v>1106</v>
      </c>
      <c r="D131" s="29" t="s">
        <v>567</v>
      </c>
      <c r="E131" s="29" t="s">
        <v>1331</v>
      </c>
      <c r="F131" s="41" t="s">
        <v>1332</v>
      </c>
      <c r="G131" s="41" t="s">
        <v>1333</v>
      </c>
      <c r="H131" s="41" t="s">
        <v>576</v>
      </c>
      <c r="I131" s="41" t="s">
        <v>1334</v>
      </c>
    </row>
    <row r="132" spans="1:9" ht="60" x14ac:dyDescent="0.25">
      <c r="A132" s="38" t="s">
        <v>758</v>
      </c>
      <c r="B132" s="38" t="s">
        <v>759</v>
      </c>
      <c r="C132" s="29" t="s">
        <v>1106</v>
      </c>
      <c r="D132" s="29" t="s">
        <v>567</v>
      </c>
      <c r="E132" s="29" t="s">
        <v>1102</v>
      </c>
      <c r="F132" s="41" t="s">
        <v>1103</v>
      </c>
      <c r="G132" s="41" t="s">
        <v>580</v>
      </c>
      <c r="H132" s="41" t="s">
        <v>581</v>
      </c>
      <c r="I132" s="41" t="s">
        <v>1104</v>
      </c>
    </row>
    <row r="133" spans="1:9" ht="45" x14ac:dyDescent="0.25">
      <c r="A133" s="38" t="s">
        <v>758</v>
      </c>
      <c r="B133" s="38" t="s">
        <v>759</v>
      </c>
      <c r="C133" s="29" t="s">
        <v>1106</v>
      </c>
      <c r="D133" s="29" t="s">
        <v>583</v>
      </c>
      <c r="E133" s="29" t="s">
        <v>1108</v>
      </c>
      <c r="F133" s="41" t="s">
        <v>1335</v>
      </c>
      <c r="G133" s="41" t="s">
        <v>1336</v>
      </c>
      <c r="H133" s="41" t="s">
        <v>587</v>
      </c>
      <c r="I133" s="41" t="s">
        <v>1337</v>
      </c>
    </row>
    <row r="134" spans="1:9" ht="60" x14ac:dyDescent="0.25">
      <c r="A134" s="38" t="s">
        <v>758</v>
      </c>
      <c r="B134" s="38" t="s">
        <v>759</v>
      </c>
      <c r="C134" s="29" t="s">
        <v>1106</v>
      </c>
      <c r="D134" s="29" t="s">
        <v>583</v>
      </c>
      <c r="E134" s="29" t="s">
        <v>1211</v>
      </c>
      <c r="F134" s="41" t="s">
        <v>1212</v>
      </c>
      <c r="G134" s="41" t="s">
        <v>1338</v>
      </c>
      <c r="H134" s="41" t="s">
        <v>1339</v>
      </c>
      <c r="I134" s="41" t="s">
        <v>1215</v>
      </c>
    </row>
    <row r="135" spans="1:9" ht="45" x14ac:dyDescent="0.25">
      <c r="A135" s="38" t="s">
        <v>758</v>
      </c>
      <c r="B135" s="38" t="s">
        <v>759</v>
      </c>
      <c r="C135" s="29" t="s">
        <v>1106</v>
      </c>
      <c r="D135" s="29" t="s">
        <v>583</v>
      </c>
      <c r="E135" s="29" t="s">
        <v>594</v>
      </c>
      <c r="F135" s="41" t="s">
        <v>595</v>
      </c>
      <c r="G135" s="41" t="s">
        <v>1217</v>
      </c>
      <c r="H135" s="41" t="s">
        <v>597</v>
      </c>
      <c r="I135" s="41" t="s">
        <v>1340</v>
      </c>
    </row>
    <row r="136" spans="1:9" ht="45" x14ac:dyDescent="0.25">
      <c r="A136" s="38" t="s">
        <v>758</v>
      </c>
      <c r="B136" s="38" t="s">
        <v>759</v>
      </c>
      <c r="C136" s="29" t="s">
        <v>1106</v>
      </c>
      <c r="D136" s="29" t="s">
        <v>599</v>
      </c>
      <c r="E136" s="29" t="s">
        <v>600</v>
      </c>
      <c r="F136" s="41" t="s">
        <v>1341</v>
      </c>
      <c r="G136" s="41" t="s">
        <v>1342</v>
      </c>
      <c r="H136" s="41" t="s">
        <v>1343</v>
      </c>
      <c r="I136" s="41" t="s">
        <v>1344</v>
      </c>
    </row>
    <row r="137" spans="1:9" ht="45" x14ac:dyDescent="0.25">
      <c r="A137" s="38" t="s">
        <v>758</v>
      </c>
      <c r="B137" s="38" t="s">
        <v>759</v>
      </c>
      <c r="C137" s="29" t="s">
        <v>1106</v>
      </c>
      <c r="D137" s="29" t="s">
        <v>599</v>
      </c>
      <c r="E137" s="29" t="s">
        <v>605</v>
      </c>
      <c r="F137" s="41" t="s">
        <v>606</v>
      </c>
      <c r="G137" s="41" t="s">
        <v>1118</v>
      </c>
      <c r="H137" s="41" t="s">
        <v>608</v>
      </c>
      <c r="I137" s="41" t="s">
        <v>1119</v>
      </c>
    </row>
    <row r="138" spans="1:9" ht="45" x14ac:dyDescent="0.25">
      <c r="A138" s="38" t="s">
        <v>758</v>
      </c>
      <c r="B138" s="38" t="s">
        <v>759</v>
      </c>
      <c r="C138" s="29" t="s">
        <v>1106</v>
      </c>
      <c r="D138" s="29" t="s">
        <v>599</v>
      </c>
      <c r="E138" s="29" t="s">
        <v>80</v>
      </c>
      <c r="F138" s="41" t="s">
        <v>1220</v>
      </c>
      <c r="G138" s="41" t="s">
        <v>611</v>
      </c>
      <c r="H138" s="41" t="s">
        <v>1221</v>
      </c>
      <c r="I138" s="41" t="s">
        <v>1345</v>
      </c>
    </row>
    <row r="139" spans="1:9" ht="45" x14ac:dyDescent="0.25">
      <c r="A139" s="38" t="s">
        <v>758</v>
      </c>
      <c r="B139" s="38" t="s">
        <v>759</v>
      </c>
      <c r="C139" s="38" t="s">
        <v>614</v>
      </c>
      <c r="D139" s="38" t="s">
        <v>615</v>
      </c>
      <c r="E139" s="38" t="s">
        <v>70</v>
      </c>
      <c r="F139" s="30" t="s">
        <v>616</v>
      </c>
      <c r="G139" s="30" t="s">
        <v>617</v>
      </c>
      <c r="H139" s="30" t="s">
        <v>618</v>
      </c>
      <c r="I139" s="30" t="s">
        <v>1346</v>
      </c>
    </row>
    <row r="140" spans="1:9" ht="45" x14ac:dyDescent="0.25">
      <c r="A140" s="38" t="s">
        <v>758</v>
      </c>
      <c r="B140" s="38" t="s">
        <v>759</v>
      </c>
      <c r="C140" s="38" t="s">
        <v>614</v>
      </c>
      <c r="D140" s="38" t="s">
        <v>615</v>
      </c>
      <c r="E140" s="38" t="s">
        <v>620</v>
      </c>
      <c r="F140" s="30" t="s">
        <v>621</v>
      </c>
      <c r="G140" s="30" t="s">
        <v>1125</v>
      </c>
      <c r="H140" s="30" t="s">
        <v>623</v>
      </c>
      <c r="I140" s="30" t="s">
        <v>1126</v>
      </c>
    </row>
    <row r="141" spans="1:9" ht="45" x14ac:dyDescent="0.25">
      <c r="A141" s="38" t="s">
        <v>758</v>
      </c>
      <c r="B141" s="38" t="s">
        <v>759</v>
      </c>
      <c r="C141" s="38" t="s">
        <v>614</v>
      </c>
      <c r="D141" s="38" t="s">
        <v>615</v>
      </c>
      <c r="E141" s="38" t="s">
        <v>71</v>
      </c>
      <c r="F141" s="30" t="s">
        <v>625</v>
      </c>
      <c r="G141" s="30" t="s">
        <v>626</v>
      </c>
      <c r="H141" s="30" t="s">
        <v>627</v>
      </c>
      <c r="I141" s="30" t="s">
        <v>1347</v>
      </c>
    </row>
    <row r="142" spans="1:9" ht="45" x14ac:dyDescent="0.25">
      <c r="A142" s="38" t="s">
        <v>758</v>
      </c>
      <c r="B142" s="38" t="s">
        <v>759</v>
      </c>
      <c r="C142" s="38" t="s">
        <v>614</v>
      </c>
      <c r="D142" s="38" t="s">
        <v>1348</v>
      </c>
      <c r="E142" s="38" t="s">
        <v>1349</v>
      </c>
      <c r="F142" s="30" t="s">
        <v>1350</v>
      </c>
      <c r="G142" s="30" t="s">
        <v>1351</v>
      </c>
      <c r="H142" s="30" t="s">
        <v>633</v>
      </c>
      <c r="I142" s="30" t="s">
        <v>1352</v>
      </c>
    </row>
    <row r="143" spans="1:9" ht="45" x14ac:dyDescent="0.25">
      <c r="A143" s="38" t="s">
        <v>758</v>
      </c>
      <c r="B143" s="38" t="s">
        <v>759</v>
      </c>
      <c r="C143" s="38" t="s">
        <v>614</v>
      </c>
      <c r="D143" s="38" t="s">
        <v>1348</v>
      </c>
      <c r="E143" s="38" t="s">
        <v>1353</v>
      </c>
      <c r="F143" s="30" t="s">
        <v>1354</v>
      </c>
      <c r="G143" s="30" t="s">
        <v>1355</v>
      </c>
      <c r="H143" s="30" t="s">
        <v>1356</v>
      </c>
      <c r="I143" s="30" t="s">
        <v>1357</v>
      </c>
    </row>
    <row r="144" spans="1:9" ht="30" x14ac:dyDescent="0.25">
      <c r="A144" s="38" t="s">
        <v>758</v>
      </c>
      <c r="B144" s="38" t="s">
        <v>759</v>
      </c>
      <c r="C144" s="38" t="s">
        <v>614</v>
      </c>
      <c r="D144" s="38" t="s">
        <v>1348</v>
      </c>
      <c r="E144" s="38" t="s">
        <v>1358</v>
      </c>
      <c r="F144" s="30" t="s">
        <v>1359</v>
      </c>
      <c r="G144" s="30" t="s">
        <v>1360</v>
      </c>
      <c r="H144" s="30" t="s">
        <v>1361</v>
      </c>
      <c r="I144" s="30" t="s">
        <v>1362</v>
      </c>
    </row>
    <row r="145" spans="1:9" ht="45" x14ac:dyDescent="0.25">
      <c r="A145" s="38" t="s">
        <v>758</v>
      </c>
      <c r="B145" s="38" t="s">
        <v>759</v>
      </c>
      <c r="C145" s="38" t="s">
        <v>614</v>
      </c>
      <c r="D145" s="38" t="s">
        <v>644</v>
      </c>
      <c r="E145" s="38" t="s">
        <v>1363</v>
      </c>
      <c r="F145" s="30" t="s">
        <v>646</v>
      </c>
      <c r="G145" s="30" t="s">
        <v>1138</v>
      </c>
      <c r="H145" s="30" t="s">
        <v>648</v>
      </c>
      <c r="I145" s="30" t="s">
        <v>1139</v>
      </c>
    </row>
    <row r="146" spans="1:9" ht="45" x14ac:dyDescent="0.25">
      <c r="A146" s="38" t="s">
        <v>758</v>
      </c>
      <c r="B146" s="38" t="s">
        <v>759</v>
      </c>
      <c r="C146" s="38" t="s">
        <v>614</v>
      </c>
      <c r="D146" s="38" t="s">
        <v>644</v>
      </c>
      <c r="E146" s="38" t="s">
        <v>655</v>
      </c>
      <c r="F146" s="30" t="s">
        <v>1364</v>
      </c>
      <c r="G146" s="30" t="s">
        <v>1141</v>
      </c>
      <c r="H146" s="30" t="s">
        <v>637</v>
      </c>
      <c r="I146" s="30" t="s">
        <v>1365</v>
      </c>
    </row>
    <row r="147" spans="1:9" ht="45" x14ac:dyDescent="0.25">
      <c r="A147" s="38" t="s">
        <v>758</v>
      </c>
      <c r="B147" s="38" t="s">
        <v>759</v>
      </c>
      <c r="C147" s="38" t="s">
        <v>614</v>
      </c>
      <c r="D147" s="38" t="s">
        <v>644</v>
      </c>
      <c r="E147" s="38" t="s">
        <v>650</v>
      </c>
      <c r="F147" s="30" t="s">
        <v>651</v>
      </c>
      <c r="G147" s="30" t="s">
        <v>652</v>
      </c>
      <c r="H147" s="30" t="s">
        <v>653</v>
      </c>
      <c r="I147" s="30" t="s">
        <v>1366</v>
      </c>
    </row>
    <row r="148" spans="1:9" ht="30" x14ac:dyDescent="0.25">
      <c r="A148" s="38" t="s">
        <v>758</v>
      </c>
      <c r="B148" s="38" t="s">
        <v>759</v>
      </c>
      <c r="C148" s="38" t="s">
        <v>614</v>
      </c>
      <c r="D148" s="38" t="s">
        <v>629</v>
      </c>
      <c r="E148" s="38" t="s">
        <v>630</v>
      </c>
      <c r="F148" s="30" t="s">
        <v>631</v>
      </c>
      <c r="G148" s="30" t="s">
        <v>1130</v>
      </c>
      <c r="H148" s="30" t="s">
        <v>633</v>
      </c>
      <c r="I148" s="30" t="s">
        <v>1367</v>
      </c>
    </row>
    <row r="149" spans="1:9" ht="30" x14ac:dyDescent="0.25">
      <c r="A149" s="38" t="s">
        <v>758</v>
      </c>
      <c r="B149" s="38" t="s">
        <v>759</v>
      </c>
      <c r="C149" s="38" t="s">
        <v>614</v>
      </c>
      <c r="D149" s="38" t="s">
        <v>629</v>
      </c>
      <c r="E149" s="38" t="s">
        <v>1368</v>
      </c>
      <c r="F149" s="30" t="s">
        <v>1369</v>
      </c>
      <c r="G149" s="30" t="s">
        <v>1370</v>
      </c>
      <c r="H149" s="30" t="s">
        <v>637</v>
      </c>
      <c r="I149" s="30" t="s">
        <v>1371</v>
      </c>
    </row>
    <row r="150" spans="1:9" ht="45" x14ac:dyDescent="0.25">
      <c r="A150" s="38" t="s">
        <v>758</v>
      </c>
      <c r="B150" s="38" t="s">
        <v>759</v>
      </c>
      <c r="C150" s="38" t="s">
        <v>614</v>
      </c>
      <c r="D150" s="38" t="s">
        <v>629</v>
      </c>
      <c r="E150" s="38" t="s">
        <v>639</v>
      </c>
      <c r="F150" s="30" t="s">
        <v>640</v>
      </c>
      <c r="G150" s="30" t="s">
        <v>1372</v>
      </c>
      <c r="H150" s="30" t="s">
        <v>642</v>
      </c>
      <c r="I150" s="30" t="s">
        <v>1373</v>
      </c>
    </row>
    <row r="151" spans="1:9" ht="45" x14ac:dyDescent="0.25">
      <c r="A151" s="38" t="s">
        <v>758</v>
      </c>
      <c r="B151" s="38" t="s">
        <v>759</v>
      </c>
      <c r="C151" s="38" t="s">
        <v>1374</v>
      </c>
      <c r="D151" s="38" t="s">
        <v>1375</v>
      </c>
      <c r="E151" s="38" t="s">
        <v>1376</v>
      </c>
      <c r="F151" s="30" t="s">
        <v>1377</v>
      </c>
      <c r="G151" s="30" t="s">
        <v>1378</v>
      </c>
      <c r="H151" s="30" t="s">
        <v>1379</v>
      </c>
      <c r="I151" s="30" t="s">
        <v>1380</v>
      </c>
    </row>
    <row r="152" spans="1:9" ht="45" x14ac:dyDescent="0.25">
      <c r="A152" s="38" t="s">
        <v>758</v>
      </c>
      <c r="B152" s="38" t="s">
        <v>759</v>
      </c>
      <c r="C152" s="38" t="s">
        <v>1374</v>
      </c>
      <c r="D152" s="38" t="s">
        <v>1375</v>
      </c>
      <c r="E152" s="38" t="s">
        <v>1381</v>
      </c>
      <c r="F152" s="30" t="s">
        <v>1382</v>
      </c>
      <c r="G152" s="30" t="s">
        <v>1383</v>
      </c>
      <c r="H152" s="30" t="s">
        <v>685</v>
      </c>
      <c r="I152" s="30" t="s">
        <v>1384</v>
      </c>
    </row>
    <row r="153" spans="1:9" ht="60" x14ac:dyDescent="0.25">
      <c r="A153" s="38" t="s">
        <v>758</v>
      </c>
      <c r="B153" s="38" t="s">
        <v>759</v>
      </c>
      <c r="C153" s="38" t="s">
        <v>1374</v>
      </c>
      <c r="D153" s="38" t="s">
        <v>1375</v>
      </c>
      <c r="E153" s="38" t="s">
        <v>1279</v>
      </c>
      <c r="F153" s="30" t="s">
        <v>1385</v>
      </c>
      <c r="G153" s="30" t="s">
        <v>1386</v>
      </c>
      <c r="H153" s="30" t="s">
        <v>1387</v>
      </c>
      <c r="I153" s="30" t="s">
        <v>1388</v>
      </c>
    </row>
    <row r="154" spans="1:9" ht="45" x14ac:dyDescent="0.25">
      <c r="A154" s="38" t="s">
        <v>758</v>
      </c>
      <c r="B154" s="38" t="s">
        <v>759</v>
      </c>
      <c r="C154" s="38" t="s">
        <v>1374</v>
      </c>
      <c r="D154" s="38" t="s">
        <v>660</v>
      </c>
      <c r="E154" s="38" t="s">
        <v>1389</v>
      </c>
      <c r="F154" s="30" t="s">
        <v>1390</v>
      </c>
      <c r="G154" s="30" t="s">
        <v>1391</v>
      </c>
      <c r="H154" s="30" t="s">
        <v>1392</v>
      </c>
      <c r="I154" s="30" t="s">
        <v>1393</v>
      </c>
    </row>
    <row r="155" spans="1:9" ht="60" x14ac:dyDescent="0.25">
      <c r="A155" s="38" t="s">
        <v>758</v>
      </c>
      <c r="B155" s="38" t="s">
        <v>759</v>
      </c>
      <c r="C155" s="38" t="s">
        <v>1374</v>
      </c>
      <c r="D155" s="38" t="s">
        <v>660</v>
      </c>
      <c r="E155" s="38" t="s">
        <v>1394</v>
      </c>
      <c r="F155" s="30" t="s">
        <v>1395</v>
      </c>
      <c r="G155" s="30" t="s">
        <v>1152</v>
      </c>
      <c r="H155" s="30" t="s">
        <v>669</v>
      </c>
      <c r="I155" s="30" t="s">
        <v>1396</v>
      </c>
    </row>
    <row r="156" spans="1:9" ht="45" x14ac:dyDescent="0.25">
      <c r="A156" s="38" t="s">
        <v>758</v>
      </c>
      <c r="B156" s="38" t="s">
        <v>759</v>
      </c>
      <c r="C156" s="38" t="s">
        <v>1374</v>
      </c>
      <c r="D156" s="38" t="s">
        <v>660</v>
      </c>
      <c r="E156" s="38" t="s">
        <v>1397</v>
      </c>
      <c r="F156" s="30" t="s">
        <v>1398</v>
      </c>
      <c r="G156" s="30" t="s">
        <v>1399</v>
      </c>
      <c r="H156" s="30" t="s">
        <v>674</v>
      </c>
      <c r="I156" s="30" t="s">
        <v>1400</v>
      </c>
    </row>
    <row r="157" spans="1:9" ht="45" x14ac:dyDescent="0.25">
      <c r="A157" s="38" t="s">
        <v>758</v>
      </c>
      <c r="B157" s="38" t="s">
        <v>759</v>
      </c>
      <c r="C157" s="38" t="s">
        <v>1374</v>
      </c>
      <c r="D157" s="38" t="s">
        <v>1401</v>
      </c>
      <c r="E157" s="38" t="s">
        <v>1402</v>
      </c>
      <c r="F157" s="30" t="s">
        <v>1403</v>
      </c>
      <c r="G157" s="30" t="s">
        <v>1404</v>
      </c>
      <c r="H157" s="30" t="s">
        <v>1405</v>
      </c>
      <c r="I157" s="30" t="s">
        <v>1406</v>
      </c>
    </row>
    <row r="158" spans="1:9" ht="45" x14ac:dyDescent="0.25">
      <c r="A158" s="38" t="s">
        <v>758</v>
      </c>
      <c r="B158" s="38" t="s">
        <v>759</v>
      </c>
      <c r="C158" s="38" t="s">
        <v>1374</v>
      </c>
      <c r="D158" s="38" t="s">
        <v>1401</v>
      </c>
      <c r="E158" s="38" t="s">
        <v>666</v>
      </c>
      <c r="F158" s="30" t="s">
        <v>1407</v>
      </c>
      <c r="G158" s="30" t="s">
        <v>1408</v>
      </c>
      <c r="H158" s="30" t="s">
        <v>1409</v>
      </c>
      <c r="I158" s="30" t="s">
        <v>1410</v>
      </c>
    </row>
    <row r="159" spans="1:9" ht="45" x14ac:dyDescent="0.25">
      <c r="A159" s="38" t="s">
        <v>758</v>
      </c>
      <c r="B159" s="38" t="s">
        <v>759</v>
      </c>
      <c r="C159" s="38" t="s">
        <v>1374</v>
      </c>
      <c r="D159" s="38" t="s">
        <v>1401</v>
      </c>
      <c r="E159" s="38" t="s">
        <v>1411</v>
      </c>
      <c r="F159" s="30" t="s">
        <v>1412</v>
      </c>
      <c r="G159" s="30" t="s">
        <v>1413</v>
      </c>
      <c r="H159" s="30" t="s">
        <v>1414</v>
      </c>
      <c r="I159" s="30" t="s">
        <v>1415</v>
      </c>
    </row>
    <row r="160" spans="1:9" ht="60" x14ac:dyDescent="0.25">
      <c r="A160" s="38" t="s">
        <v>758</v>
      </c>
      <c r="B160" s="38" t="s">
        <v>759</v>
      </c>
      <c r="C160" s="38" t="s">
        <v>1181</v>
      </c>
      <c r="D160" s="38" t="s">
        <v>1182</v>
      </c>
      <c r="E160" s="38" t="s">
        <v>1416</v>
      </c>
      <c r="F160" s="30" t="s">
        <v>1417</v>
      </c>
      <c r="G160" s="30" t="s">
        <v>1418</v>
      </c>
      <c r="H160" s="30" t="s">
        <v>711</v>
      </c>
      <c r="I160" s="30" t="s">
        <v>1419</v>
      </c>
    </row>
    <row r="161" spans="1:9" ht="60" x14ac:dyDescent="0.25">
      <c r="A161" s="38" t="s">
        <v>758</v>
      </c>
      <c r="B161" s="38" t="s">
        <v>759</v>
      </c>
      <c r="C161" s="38" t="s">
        <v>1181</v>
      </c>
      <c r="D161" s="38" t="s">
        <v>1182</v>
      </c>
      <c r="E161" s="38" t="s">
        <v>713</v>
      </c>
      <c r="F161" s="30" t="s">
        <v>1420</v>
      </c>
      <c r="G161" s="30" t="s">
        <v>1421</v>
      </c>
      <c r="H161" s="30" t="s">
        <v>716</v>
      </c>
      <c r="I161" s="30" t="s">
        <v>1422</v>
      </c>
    </row>
    <row r="162" spans="1:9" ht="45" x14ac:dyDescent="0.25">
      <c r="A162" s="38" t="s">
        <v>758</v>
      </c>
      <c r="B162" s="38" t="s">
        <v>759</v>
      </c>
      <c r="C162" s="38" t="s">
        <v>1181</v>
      </c>
      <c r="D162" s="38" t="s">
        <v>1182</v>
      </c>
      <c r="E162" s="38" t="s">
        <v>718</v>
      </c>
      <c r="F162" s="30" t="s">
        <v>1423</v>
      </c>
      <c r="G162" s="30" t="s">
        <v>1424</v>
      </c>
      <c r="H162" s="30" t="s">
        <v>1189</v>
      </c>
      <c r="I162" s="30" t="s">
        <v>1425</v>
      </c>
    </row>
    <row r="163" spans="1:9" ht="60" x14ac:dyDescent="0.25">
      <c r="A163" s="38" t="s">
        <v>758</v>
      </c>
      <c r="B163" s="38" t="s">
        <v>759</v>
      </c>
      <c r="C163" s="38" t="s">
        <v>1181</v>
      </c>
      <c r="D163" s="38" t="s">
        <v>1426</v>
      </c>
      <c r="E163" s="38" t="s">
        <v>1185</v>
      </c>
      <c r="F163" s="30" t="s">
        <v>1427</v>
      </c>
      <c r="G163" s="30" t="s">
        <v>1428</v>
      </c>
      <c r="H163" s="30" t="s">
        <v>727</v>
      </c>
      <c r="I163" s="30" t="s">
        <v>1429</v>
      </c>
    </row>
    <row r="164" spans="1:9" ht="45" x14ac:dyDescent="0.25">
      <c r="A164" s="38" t="s">
        <v>758</v>
      </c>
      <c r="B164" s="38" t="s">
        <v>759</v>
      </c>
      <c r="C164" s="38" t="s">
        <v>1181</v>
      </c>
      <c r="D164" s="38" t="s">
        <v>1426</v>
      </c>
      <c r="E164" s="38" t="s">
        <v>1430</v>
      </c>
      <c r="F164" s="30" t="s">
        <v>1431</v>
      </c>
      <c r="G164" s="30" t="s">
        <v>1432</v>
      </c>
      <c r="H164" s="30" t="s">
        <v>1433</v>
      </c>
      <c r="I164" s="30" t="s">
        <v>1434</v>
      </c>
    </row>
    <row r="165" spans="1:9" ht="60" x14ac:dyDescent="0.25">
      <c r="A165" s="38" t="s">
        <v>758</v>
      </c>
      <c r="B165" s="38" t="s">
        <v>759</v>
      </c>
      <c r="C165" s="38" t="s">
        <v>1181</v>
      </c>
      <c r="D165" s="38" t="s">
        <v>1426</v>
      </c>
      <c r="E165" s="38" t="s">
        <v>1326</v>
      </c>
      <c r="F165" s="30" t="s">
        <v>1435</v>
      </c>
      <c r="G165" s="30" t="s">
        <v>1436</v>
      </c>
      <c r="H165" s="30" t="s">
        <v>736</v>
      </c>
      <c r="I165" s="30" t="s">
        <v>1437</v>
      </c>
    </row>
    <row r="166" spans="1:9" ht="45" x14ac:dyDescent="0.25">
      <c r="A166" s="38" t="s">
        <v>758</v>
      </c>
      <c r="B166" s="38" t="s">
        <v>759</v>
      </c>
      <c r="C166" s="38" t="s">
        <v>1181</v>
      </c>
      <c r="D166" s="38" t="s">
        <v>738</v>
      </c>
      <c r="E166" s="38" t="s">
        <v>1438</v>
      </c>
      <c r="F166" s="30" t="s">
        <v>1439</v>
      </c>
      <c r="G166" s="30" t="s">
        <v>1440</v>
      </c>
      <c r="H166" s="30" t="s">
        <v>1441</v>
      </c>
      <c r="I166" s="30" t="s">
        <v>1442</v>
      </c>
    </row>
    <row r="167" spans="1:9" ht="30" x14ac:dyDescent="0.25">
      <c r="A167" s="38" t="s">
        <v>758</v>
      </c>
      <c r="B167" s="38" t="s">
        <v>759</v>
      </c>
      <c r="C167" s="38" t="s">
        <v>1181</v>
      </c>
      <c r="D167" s="38" t="s">
        <v>738</v>
      </c>
      <c r="E167" s="38" t="s">
        <v>1443</v>
      </c>
      <c r="F167" s="30" t="s">
        <v>744</v>
      </c>
      <c r="G167" s="30" t="s">
        <v>1203</v>
      </c>
      <c r="H167" s="30" t="s">
        <v>746</v>
      </c>
      <c r="I167" s="30" t="s">
        <v>1204</v>
      </c>
    </row>
    <row r="168" spans="1:9" ht="45" x14ac:dyDescent="0.25">
      <c r="A168" s="38" t="s">
        <v>758</v>
      </c>
      <c r="B168" s="38" t="s">
        <v>759</v>
      </c>
      <c r="C168" s="38" t="s">
        <v>1181</v>
      </c>
      <c r="D168" s="38" t="s">
        <v>738</v>
      </c>
      <c r="E168" s="38" t="s">
        <v>1444</v>
      </c>
      <c r="F168" s="30" t="s">
        <v>1445</v>
      </c>
      <c r="G168" s="30" t="s">
        <v>1446</v>
      </c>
      <c r="H168" s="30" t="s">
        <v>751</v>
      </c>
      <c r="I168" s="30" t="s">
        <v>1447</v>
      </c>
    </row>
    <row r="169" spans="1:9" ht="60" x14ac:dyDescent="0.25">
      <c r="A169" s="38" t="s">
        <v>756</v>
      </c>
      <c r="B169" s="38" t="s">
        <v>757</v>
      </c>
      <c r="C169" s="29" t="s">
        <v>566</v>
      </c>
      <c r="D169" s="29" t="s">
        <v>1105</v>
      </c>
      <c r="E169" s="29" t="s">
        <v>568</v>
      </c>
      <c r="F169" s="41" t="s">
        <v>1207</v>
      </c>
      <c r="G169" s="41" t="s">
        <v>570</v>
      </c>
      <c r="H169" s="41" t="s">
        <v>571</v>
      </c>
      <c r="I169" s="41" t="s">
        <v>1208</v>
      </c>
    </row>
    <row r="170" spans="1:9" ht="30" x14ac:dyDescent="0.25">
      <c r="A170" s="38" t="s">
        <v>756</v>
      </c>
      <c r="B170" s="38" t="s">
        <v>757</v>
      </c>
      <c r="C170" s="29" t="s">
        <v>566</v>
      </c>
      <c r="D170" s="29" t="s">
        <v>1105</v>
      </c>
      <c r="E170" s="29" t="s">
        <v>573</v>
      </c>
      <c r="F170" s="41" t="s">
        <v>1209</v>
      </c>
      <c r="G170" s="41" t="s">
        <v>575</v>
      </c>
      <c r="H170" s="41" t="s">
        <v>576</v>
      </c>
      <c r="I170" s="41" t="s">
        <v>577</v>
      </c>
    </row>
    <row r="171" spans="1:9" ht="60" x14ac:dyDescent="0.25">
      <c r="A171" s="38" t="s">
        <v>756</v>
      </c>
      <c r="B171" s="38" t="s">
        <v>757</v>
      </c>
      <c r="C171" s="29" t="s">
        <v>566</v>
      </c>
      <c r="D171" s="29" t="s">
        <v>1105</v>
      </c>
      <c r="E171" s="29" t="s">
        <v>1102</v>
      </c>
      <c r="F171" s="41" t="s">
        <v>1210</v>
      </c>
      <c r="G171" s="41" t="s">
        <v>580</v>
      </c>
      <c r="H171" s="41" t="s">
        <v>581</v>
      </c>
      <c r="I171" s="41" t="s">
        <v>582</v>
      </c>
    </row>
    <row r="172" spans="1:9" ht="60" x14ac:dyDescent="0.25">
      <c r="A172" s="38" t="s">
        <v>756</v>
      </c>
      <c r="B172" s="38" t="s">
        <v>757</v>
      </c>
      <c r="C172" s="29" t="s">
        <v>566</v>
      </c>
      <c r="D172" s="29" t="s">
        <v>583</v>
      </c>
      <c r="E172" s="29" t="s">
        <v>1211</v>
      </c>
      <c r="F172" s="41" t="s">
        <v>1212</v>
      </c>
      <c r="G172" s="41" t="s">
        <v>1213</v>
      </c>
      <c r="H172" s="41" t="s">
        <v>1214</v>
      </c>
      <c r="I172" s="41" t="s">
        <v>1215</v>
      </c>
    </row>
    <row r="173" spans="1:9" ht="30" x14ac:dyDescent="0.25">
      <c r="A173" s="38" t="s">
        <v>756</v>
      </c>
      <c r="B173" s="38" t="s">
        <v>757</v>
      </c>
      <c r="C173" s="29" t="s">
        <v>566</v>
      </c>
      <c r="D173" s="29" t="s">
        <v>583</v>
      </c>
      <c r="E173" s="29" t="s">
        <v>1108</v>
      </c>
      <c r="F173" s="41" t="s">
        <v>585</v>
      </c>
      <c r="G173" s="41" t="s">
        <v>586</v>
      </c>
      <c r="H173" s="41" t="s">
        <v>587</v>
      </c>
      <c r="I173" s="41" t="s">
        <v>1216</v>
      </c>
    </row>
    <row r="174" spans="1:9" ht="45" x14ac:dyDescent="0.25">
      <c r="A174" s="38" t="s">
        <v>756</v>
      </c>
      <c r="B174" s="38" t="s">
        <v>757</v>
      </c>
      <c r="C174" s="29" t="s">
        <v>566</v>
      </c>
      <c r="D174" s="29" t="s">
        <v>583</v>
      </c>
      <c r="E174" s="29" t="s">
        <v>594</v>
      </c>
      <c r="F174" s="41" t="s">
        <v>595</v>
      </c>
      <c r="G174" s="41" t="s">
        <v>1217</v>
      </c>
      <c r="H174" s="41" t="s">
        <v>597</v>
      </c>
      <c r="I174" s="41" t="s">
        <v>598</v>
      </c>
    </row>
    <row r="175" spans="1:9" ht="30" x14ac:dyDescent="0.25">
      <c r="A175" s="38" t="s">
        <v>756</v>
      </c>
      <c r="B175" s="38" t="s">
        <v>757</v>
      </c>
      <c r="C175" s="29" t="s">
        <v>566</v>
      </c>
      <c r="D175" s="29" t="s">
        <v>1218</v>
      </c>
      <c r="E175" s="29" t="s">
        <v>600</v>
      </c>
      <c r="F175" s="41" t="s">
        <v>1219</v>
      </c>
      <c r="G175" s="41" t="s">
        <v>1116</v>
      </c>
      <c r="H175" s="41" t="s">
        <v>603</v>
      </c>
      <c r="I175" s="41" t="s">
        <v>1117</v>
      </c>
    </row>
    <row r="176" spans="1:9" ht="45" x14ac:dyDescent="0.25">
      <c r="A176" s="38" t="s">
        <v>756</v>
      </c>
      <c r="B176" s="38" t="s">
        <v>757</v>
      </c>
      <c r="C176" s="29" t="s">
        <v>566</v>
      </c>
      <c r="D176" s="29" t="s">
        <v>1218</v>
      </c>
      <c r="E176" s="29" t="s">
        <v>605</v>
      </c>
      <c r="F176" s="41" t="s">
        <v>606</v>
      </c>
      <c r="G176" s="41" t="s">
        <v>1118</v>
      </c>
      <c r="H176" s="41" t="s">
        <v>608</v>
      </c>
      <c r="I176" s="41" t="s">
        <v>1119</v>
      </c>
    </row>
    <row r="177" spans="1:9" ht="45" x14ac:dyDescent="0.25">
      <c r="A177" s="38" t="s">
        <v>756</v>
      </c>
      <c r="B177" s="38" t="s">
        <v>757</v>
      </c>
      <c r="C177" s="29" t="s">
        <v>566</v>
      </c>
      <c r="D177" s="29" t="s">
        <v>1218</v>
      </c>
      <c r="E177" s="29" t="s">
        <v>80</v>
      </c>
      <c r="F177" s="41" t="s">
        <v>1220</v>
      </c>
      <c r="G177" s="41" t="s">
        <v>611</v>
      </c>
      <c r="H177" s="41" t="s">
        <v>1221</v>
      </c>
      <c r="I177" s="41" t="s">
        <v>1222</v>
      </c>
    </row>
    <row r="178" spans="1:9" ht="45" x14ac:dyDescent="0.25">
      <c r="A178" s="38" t="s">
        <v>756</v>
      </c>
      <c r="B178" s="38" t="s">
        <v>757</v>
      </c>
      <c r="C178" s="38" t="s">
        <v>614</v>
      </c>
      <c r="D178" s="38" t="s">
        <v>1223</v>
      </c>
      <c r="E178" s="38" t="s">
        <v>70</v>
      </c>
      <c r="F178" s="30" t="s">
        <v>616</v>
      </c>
      <c r="G178" s="30" t="s">
        <v>1224</v>
      </c>
      <c r="H178" s="30" t="s">
        <v>618</v>
      </c>
      <c r="I178" s="30" t="s">
        <v>1225</v>
      </c>
    </row>
    <row r="179" spans="1:9" ht="45" x14ac:dyDescent="0.25">
      <c r="A179" s="38" t="s">
        <v>756</v>
      </c>
      <c r="B179" s="38" t="s">
        <v>757</v>
      </c>
      <c r="C179" s="38" t="s">
        <v>614</v>
      </c>
      <c r="D179" s="38" t="s">
        <v>1223</v>
      </c>
      <c r="E179" s="38" t="s">
        <v>620</v>
      </c>
      <c r="F179" s="30" t="s">
        <v>621</v>
      </c>
      <c r="G179" s="30" t="s">
        <v>1125</v>
      </c>
      <c r="H179" s="30" t="s">
        <v>623</v>
      </c>
      <c r="I179" s="30" t="s">
        <v>1126</v>
      </c>
    </row>
    <row r="180" spans="1:9" ht="45" x14ac:dyDescent="0.25">
      <c r="A180" s="38" t="s">
        <v>756</v>
      </c>
      <c r="B180" s="38" t="s">
        <v>757</v>
      </c>
      <c r="C180" s="38" t="s">
        <v>614</v>
      </c>
      <c r="D180" s="38" t="s">
        <v>1223</v>
      </c>
      <c r="E180" s="38" t="s">
        <v>71</v>
      </c>
      <c r="F180" s="30" t="s">
        <v>625</v>
      </c>
      <c r="G180" s="30" t="s">
        <v>626</v>
      </c>
      <c r="H180" s="30" t="s">
        <v>627</v>
      </c>
      <c r="I180" s="30" t="s">
        <v>1127</v>
      </c>
    </row>
    <row r="181" spans="1:9" ht="30" x14ac:dyDescent="0.25">
      <c r="A181" s="38" t="s">
        <v>756</v>
      </c>
      <c r="B181" s="38" t="s">
        <v>757</v>
      </c>
      <c r="C181" s="38" t="s">
        <v>614</v>
      </c>
      <c r="D181" s="38" t="s">
        <v>1226</v>
      </c>
      <c r="E181" s="38" t="s">
        <v>1227</v>
      </c>
      <c r="F181" s="30" t="s">
        <v>1228</v>
      </c>
      <c r="G181" s="30" t="s">
        <v>1229</v>
      </c>
      <c r="H181" s="30" t="s">
        <v>637</v>
      </c>
      <c r="I181" s="30" t="s">
        <v>1134</v>
      </c>
    </row>
    <row r="182" spans="1:9" ht="30" x14ac:dyDescent="0.25">
      <c r="A182" s="38" t="s">
        <v>756</v>
      </c>
      <c r="B182" s="38" t="s">
        <v>757</v>
      </c>
      <c r="C182" s="38" t="s">
        <v>614</v>
      </c>
      <c r="D182" s="38" t="s">
        <v>1226</v>
      </c>
      <c r="E182" s="38" t="s">
        <v>1230</v>
      </c>
      <c r="F182" s="30" t="s">
        <v>1231</v>
      </c>
      <c r="G182" s="30" t="s">
        <v>1232</v>
      </c>
      <c r="H182" s="30" t="s">
        <v>1233</v>
      </c>
      <c r="I182" s="30" t="s">
        <v>1234</v>
      </c>
    </row>
    <row r="183" spans="1:9" ht="45" x14ac:dyDescent="0.25">
      <c r="A183" s="38" t="s">
        <v>756</v>
      </c>
      <c r="B183" s="38" t="s">
        <v>757</v>
      </c>
      <c r="C183" s="38" t="s">
        <v>614</v>
      </c>
      <c r="D183" s="38" t="s">
        <v>1226</v>
      </c>
      <c r="E183" s="38" t="s">
        <v>1235</v>
      </c>
      <c r="F183" s="30" t="s">
        <v>1236</v>
      </c>
      <c r="G183" s="30" t="s">
        <v>1237</v>
      </c>
      <c r="H183" s="30" t="s">
        <v>1238</v>
      </c>
      <c r="I183" s="30" t="s">
        <v>1239</v>
      </c>
    </row>
    <row r="184" spans="1:9" ht="30" x14ac:dyDescent="0.25">
      <c r="A184" s="38" t="s">
        <v>756</v>
      </c>
      <c r="B184" s="38" t="s">
        <v>757</v>
      </c>
      <c r="C184" s="38" t="s">
        <v>614</v>
      </c>
      <c r="D184" s="38" t="s">
        <v>644</v>
      </c>
      <c r="E184" s="38" t="s">
        <v>1142</v>
      </c>
      <c r="F184" s="30" t="s">
        <v>1240</v>
      </c>
      <c r="G184" s="30" t="s">
        <v>1241</v>
      </c>
      <c r="H184" s="30" t="s">
        <v>1242</v>
      </c>
      <c r="I184" s="30" t="s">
        <v>1243</v>
      </c>
    </row>
    <row r="185" spans="1:9" ht="30" x14ac:dyDescent="0.25">
      <c r="A185" s="38" t="s">
        <v>756</v>
      </c>
      <c r="B185" s="38" t="s">
        <v>757</v>
      </c>
      <c r="C185" s="38" t="s">
        <v>614</v>
      </c>
      <c r="D185" s="38" t="s">
        <v>644</v>
      </c>
      <c r="E185" s="38" t="s">
        <v>655</v>
      </c>
      <c r="F185" s="30" t="s">
        <v>1244</v>
      </c>
      <c r="G185" s="30" t="s">
        <v>1141</v>
      </c>
      <c r="H185" s="30" t="s">
        <v>637</v>
      </c>
      <c r="I185" s="30" t="s">
        <v>658</v>
      </c>
    </row>
    <row r="186" spans="1:9" ht="45" x14ac:dyDescent="0.25">
      <c r="A186" s="38" t="s">
        <v>756</v>
      </c>
      <c r="B186" s="38" t="s">
        <v>757</v>
      </c>
      <c r="C186" s="38" t="s">
        <v>614</v>
      </c>
      <c r="D186" s="38" t="s">
        <v>644</v>
      </c>
      <c r="E186" s="38" t="s">
        <v>650</v>
      </c>
      <c r="F186" s="30" t="s">
        <v>651</v>
      </c>
      <c r="G186" s="30" t="s">
        <v>652</v>
      </c>
      <c r="H186" s="30" t="s">
        <v>653</v>
      </c>
      <c r="I186" s="30" t="s">
        <v>1245</v>
      </c>
    </row>
    <row r="187" spans="1:9" ht="45" x14ac:dyDescent="0.25">
      <c r="A187" s="38" t="s">
        <v>756</v>
      </c>
      <c r="B187" s="38" t="s">
        <v>757</v>
      </c>
      <c r="C187" s="38" t="s">
        <v>1246</v>
      </c>
      <c r="D187" s="38" t="s">
        <v>1247</v>
      </c>
      <c r="E187" s="38" t="s">
        <v>1248</v>
      </c>
      <c r="F187" s="30" t="s">
        <v>1249</v>
      </c>
      <c r="G187" s="30" t="s">
        <v>1250</v>
      </c>
      <c r="H187" s="30" t="s">
        <v>1251</v>
      </c>
      <c r="I187" s="30" t="s">
        <v>1252</v>
      </c>
    </row>
    <row r="188" spans="1:9" ht="45" x14ac:dyDescent="0.25">
      <c r="A188" s="38" t="s">
        <v>756</v>
      </c>
      <c r="B188" s="38" t="s">
        <v>757</v>
      </c>
      <c r="C188" s="38" t="s">
        <v>1246</v>
      </c>
      <c r="D188" s="38" t="s">
        <v>1247</v>
      </c>
      <c r="E188" s="38" t="s">
        <v>1253</v>
      </c>
      <c r="F188" s="30" t="s">
        <v>1254</v>
      </c>
      <c r="G188" s="30" t="s">
        <v>1255</v>
      </c>
      <c r="H188" s="30" t="s">
        <v>1256</v>
      </c>
      <c r="I188" s="30" t="s">
        <v>1257</v>
      </c>
    </row>
    <row r="189" spans="1:9" ht="60" x14ac:dyDescent="0.25">
      <c r="A189" s="38" t="s">
        <v>756</v>
      </c>
      <c r="B189" s="38" t="s">
        <v>757</v>
      </c>
      <c r="C189" s="38" t="s">
        <v>1246</v>
      </c>
      <c r="D189" s="38" t="s">
        <v>1247</v>
      </c>
      <c r="E189" s="38" t="s">
        <v>1258</v>
      </c>
      <c r="F189" s="30" t="s">
        <v>1259</v>
      </c>
      <c r="G189" s="30" t="s">
        <v>1260</v>
      </c>
      <c r="H189" s="30" t="s">
        <v>1261</v>
      </c>
      <c r="I189" s="30" t="s">
        <v>1262</v>
      </c>
    </row>
    <row r="190" spans="1:9" ht="60" x14ac:dyDescent="0.25">
      <c r="A190" s="38" t="s">
        <v>756</v>
      </c>
      <c r="B190" s="38" t="s">
        <v>757</v>
      </c>
      <c r="C190" s="38" t="s">
        <v>1246</v>
      </c>
      <c r="D190" s="38" t="s">
        <v>1263</v>
      </c>
      <c r="E190" s="38" t="s">
        <v>1264</v>
      </c>
      <c r="F190" s="30" t="s">
        <v>1265</v>
      </c>
      <c r="G190" s="30" t="s">
        <v>1266</v>
      </c>
      <c r="H190" s="30" t="s">
        <v>1267</v>
      </c>
      <c r="I190" s="30" t="s">
        <v>1268</v>
      </c>
    </row>
    <row r="191" spans="1:9" ht="60" x14ac:dyDescent="0.25">
      <c r="A191" s="38" t="s">
        <v>756</v>
      </c>
      <c r="B191" s="38" t="s">
        <v>757</v>
      </c>
      <c r="C191" s="38" t="s">
        <v>1246</v>
      </c>
      <c r="D191" s="38" t="s">
        <v>1263</v>
      </c>
      <c r="E191" s="38" t="s">
        <v>1269</v>
      </c>
      <c r="F191" s="30" t="s">
        <v>1270</v>
      </c>
      <c r="G191" s="30" t="s">
        <v>1271</v>
      </c>
      <c r="H191" s="30" t="s">
        <v>1272</v>
      </c>
      <c r="I191" s="30" t="s">
        <v>1273</v>
      </c>
    </row>
    <row r="192" spans="1:9" ht="45" x14ac:dyDescent="0.25">
      <c r="A192" s="38" t="s">
        <v>756</v>
      </c>
      <c r="B192" s="38" t="s">
        <v>757</v>
      </c>
      <c r="C192" s="38" t="s">
        <v>1246</v>
      </c>
      <c r="D192" s="38" t="s">
        <v>1263</v>
      </c>
      <c r="E192" s="38" t="s">
        <v>1274</v>
      </c>
      <c r="F192" s="30" t="s">
        <v>1275</v>
      </c>
      <c r="G192" s="30" t="s">
        <v>1276</v>
      </c>
      <c r="H192" s="30" t="s">
        <v>1277</v>
      </c>
      <c r="I192" s="38" t="s">
        <v>1278</v>
      </c>
    </row>
    <row r="193" spans="1:9" ht="60" x14ac:dyDescent="0.25">
      <c r="A193" s="38" t="s">
        <v>756</v>
      </c>
      <c r="B193" s="38" t="s">
        <v>757</v>
      </c>
      <c r="C193" s="38" t="s">
        <v>1246</v>
      </c>
      <c r="D193" s="38" t="s">
        <v>1158</v>
      </c>
      <c r="E193" s="38" t="s">
        <v>1279</v>
      </c>
      <c r="F193" s="30" t="s">
        <v>1280</v>
      </c>
      <c r="G193" s="30" t="s">
        <v>1281</v>
      </c>
      <c r="H193" s="30" t="s">
        <v>1282</v>
      </c>
      <c r="I193" s="30" t="s">
        <v>1283</v>
      </c>
    </row>
    <row r="194" spans="1:9" ht="45" x14ac:dyDescent="0.25">
      <c r="A194" s="38" t="s">
        <v>756</v>
      </c>
      <c r="B194" s="38" t="s">
        <v>757</v>
      </c>
      <c r="C194" s="38" t="s">
        <v>1246</v>
      </c>
      <c r="D194" s="38" t="s">
        <v>1158</v>
      </c>
      <c r="E194" s="38" t="s">
        <v>1284</v>
      </c>
      <c r="F194" s="30" t="s">
        <v>1285</v>
      </c>
      <c r="G194" s="30" t="s">
        <v>1286</v>
      </c>
      <c r="H194" s="30" t="s">
        <v>1287</v>
      </c>
      <c r="I194" s="30" t="s">
        <v>1288</v>
      </c>
    </row>
    <row r="195" spans="1:9" ht="45" x14ac:dyDescent="0.25">
      <c r="A195" s="38" t="s">
        <v>756</v>
      </c>
      <c r="B195" s="38" t="s">
        <v>757</v>
      </c>
      <c r="C195" s="38" t="s">
        <v>1246</v>
      </c>
      <c r="D195" s="38" t="s">
        <v>1158</v>
      </c>
      <c r="E195" s="38" t="s">
        <v>1289</v>
      </c>
      <c r="F195" s="30" t="s">
        <v>1290</v>
      </c>
      <c r="G195" s="30" t="s">
        <v>1291</v>
      </c>
      <c r="H195" s="30" t="s">
        <v>1292</v>
      </c>
      <c r="I195" s="30" t="s">
        <v>1293</v>
      </c>
    </row>
    <row r="196" spans="1:9" ht="45" x14ac:dyDescent="0.25">
      <c r="A196" s="38" t="s">
        <v>756</v>
      </c>
      <c r="B196" s="38" t="s">
        <v>757</v>
      </c>
      <c r="C196" s="38" t="s">
        <v>1294</v>
      </c>
      <c r="D196" s="38" t="s">
        <v>1295</v>
      </c>
      <c r="E196" s="38" t="s">
        <v>708</v>
      </c>
      <c r="F196" s="30" t="s">
        <v>1296</v>
      </c>
      <c r="G196" s="30" t="s">
        <v>1297</v>
      </c>
      <c r="H196" s="30" t="s">
        <v>1298</v>
      </c>
      <c r="I196" s="30" t="s">
        <v>1299</v>
      </c>
    </row>
    <row r="197" spans="1:9" ht="45" x14ac:dyDescent="0.25">
      <c r="A197" s="38" t="s">
        <v>756</v>
      </c>
      <c r="B197" s="38" t="s">
        <v>757</v>
      </c>
      <c r="C197" s="38" t="s">
        <v>1294</v>
      </c>
      <c r="D197" s="38" t="s">
        <v>1295</v>
      </c>
      <c r="E197" s="38" t="s">
        <v>1300</v>
      </c>
      <c r="F197" s="30" t="s">
        <v>1301</v>
      </c>
      <c r="G197" s="30" t="s">
        <v>1302</v>
      </c>
      <c r="H197" s="30" t="s">
        <v>1303</v>
      </c>
      <c r="I197" s="30" t="s">
        <v>1304</v>
      </c>
    </row>
    <row r="198" spans="1:9" ht="45" x14ac:dyDescent="0.25">
      <c r="A198" s="38" t="s">
        <v>756</v>
      </c>
      <c r="B198" s="38" t="s">
        <v>757</v>
      </c>
      <c r="C198" s="38" t="s">
        <v>1294</v>
      </c>
      <c r="D198" s="38" t="s">
        <v>1295</v>
      </c>
      <c r="E198" s="81" t="s">
        <v>718</v>
      </c>
      <c r="F198" s="30" t="s">
        <v>1305</v>
      </c>
      <c r="G198" s="30" t="s">
        <v>1306</v>
      </c>
      <c r="H198" s="30" t="s">
        <v>1298</v>
      </c>
      <c r="I198" s="30" t="s">
        <v>1307</v>
      </c>
    </row>
    <row r="199" spans="1:9" ht="45" x14ac:dyDescent="0.25">
      <c r="A199" s="38" t="s">
        <v>756</v>
      </c>
      <c r="B199" s="38" t="s">
        <v>757</v>
      </c>
      <c r="C199" s="38" t="s">
        <v>1294</v>
      </c>
      <c r="D199" s="38" t="s">
        <v>1308</v>
      </c>
      <c r="E199" s="38" t="s">
        <v>1309</v>
      </c>
      <c r="F199" s="30" t="s">
        <v>1310</v>
      </c>
      <c r="G199" s="30" t="s">
        <v>1311</v>
      </c>
      <c r="H199" s="30" t="s">
        <v>1312</v>
      </c>
      <c r="I199" s="30" t="s">
        <v>1313</v>
      </c>
    </row>
    <row r="200" spans="1:9" ht="45" x14ac:dyDescent="0.25">
      <c r="A200" s="38" t="s">
        <v>756</v>
      </c>
      <c r="B200" s="38" t="s">
        <v>757</v>
      </c>
      <c r="C200" s="38" t="s">
        <v>1294</v>
      </c>
      <c r="D200" s="38" t="s">
        <v>1308</v>
      </c>
      <c r="E200" s="38" t="s">
        <v>729</v>
      </c>
      <c r="F200" s="30" t="s">
        <v>1314</v>
      </c>
      <c r="G200" s="30" t="s">
        <v>1315</v>
      </c>
      <c r="H200" s="30" t="s">
        <v>731</v>
      </c>
      <c r="I200" s="30" t="s">
        <v>1316</v>
      </c>
    </row>
    <row r="201" spans="1:9" ht="30" x14ac:dyDescent="0.25">
      <c r="A201" s="38" t="s">
        <v>756</v>
      </c>
      <c r="B201" s="38" t="s">
        <v>757</v>
      </c>
      <c r="C201" s="38" t="s">
        <v>1294</v>
      </c>
      <c r="D201" s="38" t="s">
        <v>1308</v>
      </c>
      <c r="E201" s="38" t="s">
        <v>733</v>
      </c>
      <c r="F201" s="30" t="s">
        <v>734</v>
      </c>
      <c r="G201" s="30" t="s">
        <v>1317</v>
      </c>
      <c r="H201" s="30" t="s">
        <v>736</v>
      </c>
      <c r="I201" s="30" t="s">
        <v>1318</v>
      </c>
    </row>
    <row r="202" spans="1:9" ht="30" x14ac:dyDescent="0.25">
      <c r="A202" s="38" t="s">
        <v>756</v>
      </c>
      <c r="B202" s="38" t="s">
        <v>757</v>
      </c>
      <c r="C202" s="38" t="s">
        <v>1294</v>
      </c>
      <c r="D202" s="38" t="s">
        <v>707</v>
      </c>
      <c r="E202" s="38" t="s">
        <v>1319</v>
      </c>
      <c r="F202" s="30" t="s">
        <v>1320</v>
      </c>
      <c r="G202" s="30" t="s">
        <v>1321</v>
      </c>
      <c r="H202" s="30" t="s">
        <v>727</v>
      </c>
      <c r="I202" s="30" t="s">
        <v>1322</v>
      </c>
    </row>
    <row r="203" spans="1:9" ht="30" x14ac:dyDescent="0.25">
      <c r="A203" s="38" t="s">
        <v>756</v>
      </c>
      <c r="B203" s="38" t="s">
        <v>757</v>
      </c>
      <c r="C203" s="38" t="s">
        <v>1294</v>
      </c>
      <c r="D203" s="38" t="s">
        <v>707</v>
      </c>
      <c r="E203" s="38" t="s">
        <v>713</v>
      </c>
      <c r="F203" s="30" t="s">
        <v>1323</v>
      </c>
      <c r="G203" s="30" t="s">
        <v>1324</v>
      </c>
      <c r="H203" s="30" t="s">
        <v>716</v>
      </c>
      <c r="I203" s="30" t="s">
        <v>1325</v>
      </c>
    </row>
    <row r="204" spans="1:9" ht="30" x14ac:dyDescent="0.25">
      <c r="A204" s="38" t="s">
        <v>756</v>
      </c>
      <c r="B204" s="38" t="s">
        <v>757</v>
      </c>
      <c r="C204" s="38" t="s">
        <v>1294</v>
      </c>
      <c r="D204" s="38" t="s">
        <v>707</v>
      </c>
      <c r="E204" s="38" t="s">
        <v>1326</v>
      </c>
      <c r="F204" s="30" t="s">
        <v>1327</v>
      </c>
      <c r="G204" s="30" t="s">
        <v>1328</v>
      </c>
      <c r="H204" s="30" t="s">
        <v>1242</v>
      </c>
      <c r="I204" s="30" t="s">
        <v>1329</v>
      </c>
    </row>
    <row r="205" spans="1:9" ht="60" x14ac:dyDescent="0.25">
      <c r="A205" s="29" t="s">
        <v>754</v>
      </c>
      <c r="B205" s="29" t="s">
        <v>755</v>
      </c>
      <c r="C205" s="29" t="s">
        <v>1106</v>
      </c>
      <c r="D205" s="29" t="s">
        <v>1105</v>
      </c>
      <c r="E205" s="29" t="s">
        <v>568</v>
      </c>
      <c r="F205" s="41" t="s">
        <v>1096</v>
      </c>
      <c r="G205" s="41" t="s">
        <v>1097</v>
      </c>
      <c r="H205" s="41" t="s">
        <v>571</v>
      </c>
      <c r="I205" s="41" t="s">
        <v>1098</v>
      </c>
    </row>
    <row r="206" spans="1:9" ht="45" x14ac:dyDescent="0.25">
      <c r="A206" s="29" t="s">
        <v>754</v>
      </c>
      <c r="B206" s="29" t="s">
        <v>755</v>
      </c>
      <c r="C206" s="29" t="s">
        <v>1106</v>
      </c>
      <c r="D206" s="29" t="s">
        <v>1105</v>
      </c>
      <c r="E206" s="29" t="s">
        <v>573</v>
      </c>
      <c r="F206" s="41" t="s">
        <v>1099</v>
      </c>
      <c r="G206" s="41" t="s">
        <v>1100</v>
      </c>
      <c r="H206" s="41" t="s">
        <v>576</v>
      </c>
      <c r="I206" s="41" t="s">
        <v>1101</v>
      </c>
    </row>
    <row r="207" spans="1:9" ht="60" x14ac:dyDescent="0.25">
      <c r="A207" s="29" t="s">
        <v>754</v>
      </c>
      <c r="B207" s="29" t="s">
        <v>755</v>
      </c>
      <c r="C207" s="29" t="s">
        <v>1106</v>
      </c>
      <c r="D207" s="29" t="s">
        <v>1105</v>
      </c>
      <c r="E207" s="29" t="s">
        <v>1102</v>
      </c>
      <c r="F207" s="41" t="s">
        <v>1103</v>
      </c>
      <c r="G207" s="41" t="s">
        <v>580</v>
      </c>
      <c r="H207" s="41" t="s">
        <v>581</v>
      </c>
      <c r="I207" s="41" t="s">
        <v>1104</v>
      </c>
    </row>
    <row r="208" spans="1:9" ht="45" x14ac:dyDescent="0.25">
      <c r="A208" s="29" t="s">
        <v>754</v>
      </c>
      <c r="B208" s="29" t="s">
        <v>755</v>
      </c>
      <c r="C208" s="29" t="s">
        <v>1106</v>
      </c>
      <c r="D208" s="29" t="s">
        <v>1107</v>
      </c>
      <c r="E208" s="29" t="s">
        <v>1108</v>
      </c>
      <c r="F208" s="41" t="s">
        <v>1109</v>
      </c>
      <c r="G208" s="41" t="s">
        <v>1110</v>
      </c>
      <c r="H208" s="41" t="s">
        <v>587</v>
      </c>
      <c r="I208" s="41" t="s">
        <v>1111</v>
      </c>
    </row>
    <row r="209" spans="1:9" ht="45" x14ac:dyDescent="0.25">
      <c r="A209" s="29" t="s">
        <v>754</v>
      </c>
      <c r="B209" s="29" t="s">
        <v>755</v>
      </c>
      <c r="C209" s="29" t="s">
        <v>1106</v>
      </c>
      <c r="D209" s="29" t="s">
        <v>1107</v>
      </c>
      <c r="E209" s="29" t="s">
        <v>589</v>
      </c>
      <c r="F209" s="41" t="s">
        <v>1112</v>
      </c>
      <c r="G209" s="41" t="s">
        <v>1113</v>
      </c>
      <c r="H209" s="41" t="s">
        <v>592</v>
      </c>
      <c r="I209" s="41" t="s">
        <v>593</v>
      </c>
    </row>
    <row r="210" spans="1:9" ht="45" x14ac:dyDescent="0.25">
      <c r="A210" s="29" t="s">
        <v>754</v>
      </c>
      <c r="B210" s="29" t="s">
        <v>755</v>
      </c>
      <c r="C210" s="29" t="s">
        <v>1106</v>
      </c>
      <c r="D210" s="29" t="s">
        <v>1107</v>
      </c>
      <c r="E210" s="29" t="s">
        <v>594</v>
      </c>
      <c r="F210" s="41" t="s">
        <v>595</v>
      </c>
      <c r="G210" s="41" t="s">
        <v>1114</v>
      </c>
      <c r="H210" s="41" t="s">
        <v>597</v>
      </c>
      <c r="I210" s="41" t="s">
        <v>598</v>
      </c>
    </row>
    <row r="211" spans="1:9" ht="30" x14ac:dyDescent="0.25">
      <c r="A211" s="29" t="s">
        <v>754</v>
      </c>
      <c r="B211" s="29" t="s">
        <v>755</v>
      </c>
      <c r="C211" s="29" t="s">
        <v>1106</v>
      </c>
      <c r="D211" s="29" t="s">
        <v>599</v>
      </c>
      <c r="E211" s="29" t="s">
        <v>600</v>
      </c>
      <c r="F211" s="41" t="s">
        <v>1115</v>
      </c>
      <c r="G211" s="41" t="s">
        <v>1116</v>
      </c>
      <c r="H211" s="41" t="s">
        <v>603</v>
      </c>
      <c r="I211" s="41" t="s">
        <v>1117</v>
      </c>
    </row>
    <row r="212" spans="1:9" ht="45" x14ac:dyDescent="0.25">
      <c r="A212" s="29" t="s">
        <v>754</v>
      </c>
      <c r="B212" s="29" t="s">
        <v>755</v>
      </c>
      <c r="C212" s="29" t="s">
        <v>1106</v>
      </c>
      <c r="D212" s="29" t="s">
        <v>599</v>
      </c>
      <c r="E212" s="29" t="s">
        <v>605</v>
      </c>
      <c r="F212" s="41" t="s">
        <v>606</v>
      </c>
      <c r="G212" s="41" t="s">
        <v>1118</v>
      </c>
      <c r="H212" s="41" t="s">
        <v>608</v>
      </c>
      <c r="I212" s="41" t="s">
        <v>1119</v>
      </c>
    </row>
    <row r="213" spans="1:9" ht="45" x14ac:dyDescent="0.25">
      <c r="A213" s="29" t="s">
        <v>754</v>
      </c>
      <c r="B213" s="29" t="s">
        <v>755</v>
      </c>
      <c r="C213" s="29" t="s">
        <v>1106</v>
      </c>
      <c r="D213" s="29" t="s">
        <v>599</v>
      </c>
      <c r="E213" s="29" t="s">
        <v>80</v>
      </c>
      <c r="F213" s="41" t="s">
        <v>1120</v>
      </c>
      <c r="G213" s="41" t="s">
        <v>611</v>
      </c>
      <c r="H213" s="41" t="s">
        <v>612</v>
      </c>
      <c r="I213" s="41" t="s">
        <v>1121</v>
      </c>
    </row>
    <row r="214" spans="1:9" ht="30" x14ac:dyDescent="0.25">
      <c r="A214" s="29" t="s">
        <v>754</v>
      </c>
      <c r="B214" s="29" t="s">
        <v>755</v>
      </c>
      <c r="C214" s="38" t="s">
        <v>614</v>
      </c>
      <c r="D214" s="38" t="s">
        <v>615</v>
      </c>
      <c r="E214" s="38" t="s">
        <v>70</v>
      </c>
      <c r="F214" s="30" t="s">
        <v>1122</v>
      </c>
      <c r="G214" s="30" t="s">
        <v>617</v>
      </c>
      <c r="H214" s="30" t="s">
        <v>618</v>
      </c>
      <c r="I214" s="30" t="s">
        <v>1123</v>
      </c>
    </row>
    <row r="215" spans="1:9" ht="45" x14ac:dyDescent="0.25">
      <c r="A215" s="29" t="s">
        <v>754</v>
      </c>
      <c r="B215" s="29" t="s">
        <v>755</v>
      </c>
      <c r="C215" s="38" t="s">
        <v>614</v>
      </c>
      <c r="D215" s="38" t="s">
        <v>615</v>
      </c>
      <c r="E215" s="38" t="s">
        <v>620</v>
      </c>
      <c r="F215" s="30" t="s">
        <v>1124</v>
      </c>
      <c r="G215" s="30" t="s">
        <v>1125</v>
      </c>
      <c r="H215" s="30" t="s">
        <v>623</v>
      </c>
      <c r="I215" s="30" t="s">
        <v>1126</v>
      </c>
    </row>
    <row r="216" spans="1:9" ht="45" x14ac:dyDescent="0.25">
      <c r="A216" s="29" t="s">
        <v>754</v>
      </c>
      <c r="B216" s="29" t="s">
        <v>755</v>
      </c>
      <c r="C216" s="38" t="s">
        <v>614</v>
      </c>
      <c r="D216" s="38" t="s">
        <v>615</v>
      </c>
      <c r="E216" s="38" t="s">
        <v>71</v>
      </c>
      <c r="F216" s="30" t="s">
        <v>625</v>
      </c>
      <c r="G216" s="30" t="s">
        <v>626</v>
      </c>
      <c r="H216" s="30" t="s">
        <v>627</v>
      </c>
      <c r="I216" s="30" t="s">
        <v>1127</v>
      </c>
    </row>
    <row r="217" spans="1:9" ht="30" x14ac:dyDescent="0.25">
      <c r="A217" s="29" t="s">
        <v>754</v>
      </c>
      <c r="B217" s="29" t="s">
        <v>755</v>
      </c>
      <c r="C217" s="38" t="s">
        <v>614</v>
      </c>
      <c r="D217" s="38" t="s">
        <v>629</v>
      </c>
      <c r="E217" s="38" t="s">
        <v>1128</v>
      </c>
      <c r="F217" s="30" t="s">
        <v>1129</v>
      </c>
      <c r="G217" s="30" t="s">
        <v>1130</v>
      </c>
      <c r="H217" s="30" t="s">
        <v>633</v>
      </c>
      <c r="I217" s="30" t="s">
        <v>1131</v>
      </c>
    </row>
    <row r="218" spans="1:9" ht="45" x14ac:dyDescent="0.25">
      <c r="A218" s="29" t="s">
        <v>754</v>
      </c>
      <c r="B218" s="29" t="s">
        <v>755</v>
      </c>
      <c r="C218" s="38" t="s">
        <v>614</v>
      </c>
      <c r="D218" s="38" t="s">
        <v>629</v>
      </c>
      <c r="E218" s="38" t="s">
        <v>72</v>
      </c>
      <c r="F218" s="30" t="s">
        <v>1132</v>
      </c>
      <c r="G218" s="30" t="s">
        <v>1133</v>
      </c>
      <c r="H218" s="30" t="s">
        <v>637</v>
      </c>
      <c r="I218" s="30" t="s">
        <v>1134</v>
      </c>
    </row>
    <row r="219" spans="1:9" ht="45" x14ac:dyDescent="0.25">
      <c r="A219" s="29" t="s">
        <v>754</v>
      </c>
      <c r="B219" s="29" t="s">
        <v>755</v>
      </c>
      <c r="C219" s="38" t="s">
        <v>614</v>
      </c>
      <c r="D219" s="38" t="s">
        <v>629</v>
      </c>
      <c r="E219" s="38" t="s">
        <v>639</v>
      </c>
      <c r="F219" s="30" t="s">
        <v>1135</v>
      </c>
      <c r="G219" s="30" t="s">
        <v>1136</v>
      </c>
      <c r="H219" s="30" t="s">
        <v>642</v>
      </c>
      <c r="I219" s="30" t="s">
        <v>1137</v>
      </c>
    </row>
    <row r="220" spans="1:9" ht="45" x14ac:dyDescent="0.25">
      <c r="A220" s="29" t="s">
        <v>754</v>
      </c>
      <c r="B220" s="29" t="s">
        <v>755</v>
      </c>
      <c r="C220" s="38" t="s">
        <v>614</v>
      </c>
      <c r="D220" s="38" t="s">
        <v>644</v>
      </c>
      <c r="E220" s="38" t="s">
        <v>645</v>
      </c>
      <c r="F220" s="30" t="s">
        <v>646</v>
      </c>
      <c r="G220" s="30" t="s">
        <v>1138</v>
      </c>
      <c r="H220" s="30" t="s">
        <v>648</v>
      </c>
      <c r="I220" s="30" t="s">
        <v>1139</v>
      </c>
    </row>
    <row r="221" spans="1:9" ht="45" x14ac:dyDescent="0.25">
      <c r="A221" s="29" t="s">
        <v>754</v>
      </c>
      <c r="B221" s="29" t="s">
        <v>755</v>
      </c>
      <c r="C221" s="38" t="s">
        <v>614</v>
      </c>
      <c r="D221" s="38" t="s">
        <v>644</v>
      </c>
      <c r="E221" s="38" t="s">
        <v>655</v>
      </c>
      <c r="F221" s="30" t="s">
        <v>1140</v>
      </c>
      <c r="G221" s="30" t="s">
        <v>1141</v>
      </c>
      <c r="H221" s="30" t="s">
        <v>637</v>
      </c>
      <c r="I221" s="30" t="s">
        <v>658</v>
      </c>
    </row>
    <row r="222" spans="1:9" ht="45" x14ac:dyDescent="0.25">
      <c r="A222" s="29" t="s">
        <v>754</v>
      </c>
      <c r="B222" s="29" t="s">
        <v>755</v>
      </c>
      <c r="C222" s="38" t="s">
        <v>614</v>
      </c>
      <c r="D222" s="38" t="s">
        <v>644</v>
      </c>
      <c r="E222" s="38" t="s">
        <v>1142</v>
      </c>
      <c r="F222" s="30" t="s">
        <v>1143</v>
      </c>
      <c r="G222" s="30" t="s">
        <v>1144</v>
      </c>
      <c r="H222" s="30" t="s">
        <v>653</v>
      </c>
      <c r="I222" s="30" t="s">
        <v>1145</v>
      </c>
    </row>
    <row r="223" spans="1:9" ht="45" x14ac:dyDescent="0.25">
      <c r="A223" s="29" t="s">
        <v>754</v>
      </c>
      <c r="B223" s="29" t="s">
        <v>755</v>
      </c>
      <c r="C223" s="38" t="s">
        <v>1146</v>
      </c>
      <c r="D223" s="38" t="s">
        <v>1147</v>
      </c>
      <c r="E223" s="38" t="s">
        <v>661</v>
      </c>
      <c r="F223" s="30" t="s">
        <v>1148</v>
      </c>
      <c r="G223" s="30" t="s">
        <v>1149</v>
      </c>
      <c r="H223" s="30" t="s">
        <v>664</v>
      </c>
      <c r="I223" s="30" t="s">
        <v>1150</v>
      </c>
    </row>
    <row r="224" spans="1:9" ht="45" x14ac:dyDescent="0.25">
      <c r="A224" s="29" t="s">
        <v>754</v>
      </c>
      <c r="B224" s="29" t="s">
        <v>755</v>
      </c>
      <c r="C224" s="38" t="s">
        <v>1146</v>
      </c>
      <c r="D224" s="38" t="s">
        <v>1147</v>
      </c>
      <c r="E224" s="38" t="s">
        <v>666</v>
      </c>
      <c r="F224" s="30" t="s">
        <v>1151</v>
      </c>
      <c r="G224" s="30" t="s">
        <v>1152</v>
      </c>
      <c r="H224" s="30" t="s">
        <v>669</v>
      </c>
      <c r="I224" s="30" t="s">
        <v>1153</v>
      </c>
    </row>
    <row r="225" spans="1:9" ht="45" x14ac:dyDescent="0.25">
      <c r="A225" s="29" t="s">
        <v>754</v>
      </c>
      <c r="B225" s="29" t="s">
        <v>755</v>
      </c>
      <c r="C225" s="38" t="s">
        <v>1146</v>
      </c>
      <c r="D225" s="38" t="s">
        <v>1147</v>
      </c>
      <c r="E225" s="38" t="s">
        <v>1154</v>
      </c>
      <c r="F225" s="30" t="s">
        <v>1155</v>
      </c>
      <c r="G225" s="30" t="s">
        <v>1156</v>
      </c>
      <c r="H225" s="30" t="s">
        <v>674</v>
      </c>
      <c r="I225" s="30" t="s">
        <v>1157</v>
      </c>
    </row>
    <row r="226" spans="1:9" ht="45" x14ac:dyDescent="0.25">
      <c r="A226" s="29" t="s">
        <v>754</v>
      </c>
      <c r="B226" s="29" t="s">
        <v>755</v>
      </c>
      <c r="C226" s="38" t="s">
        <v>1146</v>
      </c>
      <c r="D226" s="38" t="s">
        <v>1158</v>
      </c>
      <c r="E226" s="38" t="s">
        <v>677</v>
      </c>
      <c r="F226" s="30" t="s">
        <v>1159</v>
      </c>
      <c r="G226" s="30" t="s">
        <v>1160</v>
      </c>
      <c r="H226" s="30" t="s">
        <v>680</v>
      </c>
      <c r="I226" s="30" t="s">
        <v>1161</v>
      </c>
    </row>
    <row r="227" spans="1:9" ht="45" x14ac:dyDescent="0.25">
      <c r="A227" s="29" t="s">
        <v>754</v>
      </c>
      <c r="B227" s="29" t="s">
        <v>755</v>
      </c>
      <c r="C227" s="38" t="s">
        <v>1146</v>
      </c>
      <c r="D227" s="38" t="s">
        <v>1158</v>
      </c>
      <c r="E227" s="38" t="s">
        <v>682</v>
      </c>
      <c r="F227" s="30" t="s">
        <v>1162</v>
      </c>
      <c r="G227" s="30" t="s">
        <v>1163</v>
      </c>
      <c r="H227" s="30" t="s">
        <v>685</v>
      </c>
      <c r="I227" s="30" t="s">
        <v>1164</v>
      </c>
    </row>
    <row r="228" spans="1:9" ht="45" x14ac:dyDescent="0.25">
      <c r="A228" s="29" t="s">
        <v>754</v>
      </c>
      <c r="B228" s="29" t="s">
        <v>755</v>
      </c>
      <c r="C228" s="38" t="s">
        <v>1146</v>
      </c>
      <c r="D228" s="38" t="s">
        <v>1158</v>
      </c>
      <c r="E228" s="38" t="s">
        <v>687</v>
      </c>
      <c r="F228" s="30" t="s">
        <v>1165</v>
      </c>
      <c r="G228" s="30" t="s">
        <v>1166</v>
      </c>
      <c r="H228" s="30" t="s">
        <v>690</v>
      </c>
      <c r="I228" s="30" t="s">
        <v>1167</v>
      </c>
    </row>
    <row r="229" spans="1:9" ht="45" x14ac:dyDescent="0.25">
      <c r="A229" s="29" t="s">
        <v>754</v>
      </c>
      <c r="B229" s="29" t="s">
        <v>755</v>
      </c>
      <c r="C229" s="38" t="s">
        <v>1146</v>
      </c>
      <c r="D229" s="38" t="s">
        <v>1168</v>
      </c>
      <c r="E229" s="38" t="s">
        <v>1169</v>
      </c>
      <c r="F229" s="30" t="s">
        <v>1170</v>
      </c>
      <c r="G229" s="30" t="s">
        <v>1171</v>
      </c>
      <c r="H229" s="30" t="s">
        <v>1172</v>
      </c>
      <c r="I229" s="30" t="s">
        <v>1173</v>
      </c>
    </row>
    <row r="230" spans="1:9" ht="45" x14ac:dyDescent="0.25">
      <c r="A230" s="29" t="s">
        <v>754</v>
      </c>
      <c r="B230" s="29" t="s">
        <v>755</v>
      </c>
      <c r="C230" s="38" t="s">
        <v>1146</v>
      </c>
      <c r="D230" s="38" t="s">
        <v>1168</v>
      </c>
      <c r="E230" s="38" t="s">
        <v>697</v>
      </c>
      <c r="F230" s="30" t="s">
        <v>1174</v>
      </c>
      <c r="G230" s="30" t="s">
        <v>1175</v>
      </c>
      <c r="H230" s="30" t="s">
        <v>700</v>
      </c>
      <c r="I230" s="30" t="s">
        <v>1176</v>
      </c>
    </row>
    <row r="231" spans="1:9" ht="60" x14ac:dyDescent="0.25">
      <c r="A231" s="29" t="s">
        <v>754</v>
      </c>
      <c r="B231" s="29" t="s">
        <v>755</v>
      </c>
      <c r="C231" s="38" t="s">
        <v>1146</v>
      </c>
      <c r="D231" s="38" t="s">
        <v>1168</v>
      </c>
      <c r="E231" s="38" t="s">
        <v>1177</v>
      </c>
      <c r="F231" s="30" t="s">
        <v>1178</v>
      </c>
      <c r="G231" s="30" t="s">
        <v>1179</v>
      </c>
      <c r="H231" s="30" t="s">
        <v>1172</v>
      </c>
      <c r="I231" s="30" t="s">
        <v>1180</v>
      </c>
    </row>
    <row r="232" spans="1:9" ht="30" x14ac:dyDescent="0.25">
      <c r="A232" s="29" t="s">
        <v>754</v>
      </c>
      <c r="B232" s="29" t="s">
        <v>755</v>
      </c>
      <c r="C232" s="38" t="s">
        <v>1181</v>
      </c>
      <c r="D232" s="38" t="s">
        <v>1182</v>
      </c>
      <c r="E232" s="38" t="s">
        <v>708</v>
      </c>
      <c r="F232" s="30" t="s">
        <v>709</v>
      </c>
      <c r="G232" s="30" t="s">
        <v>1183</v>
      </c>
      <c r="H232" s="30" t="s">
        <v>711</v>
      </c>
      <c r="I232" s="30" t="s">
        <v>1184</v>
      </c>
    </row>
    <row r="233" spans="1:9" ht="30" x14ac:dyDescent="0.25">
      <c r="A233" s="29" t="s">
        <v>754</v>
      </c>
      <c r="B233" s="29" t="s">
        <v>755</v>
      </c>
      <c r="C233" s="38" t="s">
        <v>1181</v>
      </c>
      <c r="D233" s="38" t="s">
        <v>1182</v>
      </c>
      <c r="E233" s="38" t="s">
        <v>1185</v>
      </c>
      <c r="F233" s="30" t="s">
        <v>714</v>
      </c>
      <c r="G233" s="30" t="s">
        <v>1186</v>
      </c>
      <c r="H233" s="30" t="s">
        <v>716</v>
      </c>
      <c r="I233" s="30" t="s">
        <v>1187</v>
      </c>
    </row>
    <row r="234" spans="1:9" ht="45" x14ac:dyDescent="0.25">
      <c r="A234" s="29" t="s">
        <v>754</v>
      </c>
      <c r="B234" s="29" t="s">
        <v>755</v>
      </c>
      <c r="C234" s="38" t="s">
        <v>1181</v>
      </c>
      <c r="D234" s="38" t="s">
        <v>1182</v>
      </c>
      <c r="E234" s="38" t="s">
        <v>718</v>
      </c>
      <c r="F234" s="30" t="s">
        <v>719</v>
      </c>
      <c r="G234" s="30" t="s">
        <v>1188</v>
      </c>
      <c r="H234" s="30" t="s">
        <v>1189</v>
      </c>
      <c r="I234" s="30" t="s">
        <v>1190</v>
      </c>
    </row>
    <row r="235" spans="1:9" ht="45" x14ac:dyDescent="0.25">
      <c r="A235" s="29" t="s">
        <v>754</v>
      </c>
      <c r="B235" s="29" t="s">
        <v>755</v>
      </c>
      <c r="C235" s="38" t="s">
        <v>1181</v>
      </c>
      <c r="D235" s="38" t="s">
        <v>1191</v>
      </c>
      <c r="E235" s="38" t="s">
        <v>724</v>
      </c>
      <c r="F235" s="30" t="s">
        <v>1192</v>
      </c>
      <c r="G235" s="30" t="s">
        <v>1193</v>
      </c>
      <c r="H235" s="30" t="s">
        <v>727</v>
      </c>
      <c r="I235" s="30" t="s">
        <v>1194</v>
      </c>
    </row>
    <row r="236" spans="1:9" ht="45" x14ac:dyDescent="0.25">
      <c r="A236" s="29" t="s">
        <v>754</v>
      </c>
      <c r="B236" s="29" t="s">
        <v>755</v>
      </c>
      <c r="C236" s="38" t="s">
        <v>1181</v>
      </c>
      <c r="D236" s="38" t="s">
        <v>1191</v>
      </c>
      <c r="E236" s="38" t="s">
        <v>1195</v>
      </c>
      <c r="F236" s="30" t="s">
        <v>1196</v>
      </c>
      <c r="G236" s="30" t="s">
        <v>1197</v>
      </c>
      <c r="H236" s="30" t="s">
        <v>731</v>
      </c>
      <c r="I236" s="30" t="s">
        <v>1198</v>
      </c>
    </row>
    <row r="237" spans="1:9" ht="45" x14ac:dyDescent="0.25">
      <c r="A237" s="29" t="s">
        <v>754</v>
      </c>
      <c r="B237" s="29" t="s">
        <v>755</v>
      </c>
      <c r="C237" s="38" t="s">
        <v>1181</v>
      </c>
      <c r="D237" s="38" t="s">
        <v>1191</v>
      </c>
      <c r="E237" s="38" t="s">
        <v>748</v>
      </c>
      <c r="F237" s="30" t="s">
        <v>749</v>
      </c>
      <c r="G237" s="30" t="s">
        <v>1199</v>
      </c>
      <c r="H237" s="30" t="s">
        <v>751</v>
      </c>
      <c r="I237" s="30" t="s">
        <v>1200</v>
      </c>
    </row>
    <row r="238" spans="1:9" ht="45" x14ac:dyDescent="0.25">
      <c r="A238" s="29" t="s">
        <v>754</v>
      </c>
      <c r="B238" s="29" t="s">
        <v>755</v>
      </c>
      <c r="C238" s="38" t="s">
        <v>1181</v>
      </c>
      <c r="D238" s="38" t="s">
        <v>738</v>
      </c>
      <c r="E238" s="38" t="s">
        <v>739</v>
      </c>
      <c r="F238" s="30" t="s">
        <v>1201</v>
      </c>
      <c r="G238" s="30" t="s">
        <v>1183</v>
      </c>
      <c r="H238" s="30" t="s">
        <v>741</v>
      </c>
      <c r="I238" s="30" t="s">
        <v>1202</v>
      </c>
    </row>
    <row r="239" spans="1:9" ht="30" x14ac:dyDescent="0.25">
      <c r="A239" s="29" t="s">
        <v>754</v>
      </c>
      <c r="B239" s="29" t="s">
        <v>755</v>
      </c>
      <c r="C239" s="38" t="s">
        <v>1181</v>
      </c>
      <c r="D239" s="38" t="s">
        <v>738</v>
      </c>
      <c r="E239" s="38" t="s">
        <v>743</v>
      </c>
      <c r="F239" s="30" t="s">
        <v>744</v>
      </c>
      <c r="G239" s="30" t="s">
        <v>1203</v>
      </c>
      <c r="H239" s="30" t="s">
        <v>746</v>
      </c>
      <c r="I239" s="30" t="s">
        <v>1204</v>
      </c>
    </row>
    <row r="240" spans="1:9" ht="30" x14ac:dyDescent="0.25">
      <c r="A240" s="29" t="s">
        <v>754</v>
      </c>
      <c r="B240" s="29" t="s">
        <v>755</v>
      </c>
      <c r="C240" s="38" t="s">
        <v>1181</v>
      </c>
      <c r="D240" s="38" t="s">
        <v>738</v>
      </c>
      <c r="E240" s="38" t="s">
        <v>733</v>
      </c>
      <c r="F240" s="30" t="s">
        <v>734</v>
      </c>
      <c r="G240" s="30" t="s">
        <v>1205</v>
      </c>
      <c r="H240" s="30" t="s">
        <v>736</v>
      </c>
      <c r="I240" s="30" t="s">
        <v>1206</v>
      </c>
    </row>
    <row r="241" spans="1:9" ht="75" x14ac:dyDescent="0.25">
      <c r="A241" s="40" t="s">
        <v>14</v>
      </c>
      <c r="B241" s="29" t="s">
        <v>799</v>
      </c>
      <c r="C241" s="29" t="s">
        <v>800</v>
      </c>
      <c r="D241" s="29" t="s">
        <v>801</v>
      </c>
      <c r="E241" s="29" t="s">
        <v>802</v>
      </c>
      <c r="F241" s="41" t="s">
        <v>803</v>
      </c>
      <c r="G241" s="41" t="s">
        <v>804</v>
      </c>
      <c r="H241" s="41" t="s">
        <v>805</v>
      </c>
      <c r="I241" s="41" t="s">
        <v>806</v>
      </c>
    </row>
    <row r="242" spans="1:9" ht="120" x14ac:dyDescent="0.25">
      <c r="A242" s="40" t="s">
        <v>14</v>
      </c>
      <c r="B242" s="29" t="s">
        <v>799</v>
      </c>
      <c r="C242" s="29" t="s">
        <v>800</v>
      </c>
      <c r="D242" s="29" t="s">
        <v>801</v>
      </c>
      <c r="E242" s="29" t="s">
        <v>807</v>
      </c>
      <c r="F242" s="41" t="s">
        <v>808</v>
      </c>
      <c r="G242" s="41" t="s">
        <v>809</v>
      </c>
      <c r="H242" s="41" t="s">
        <v>810</v>
      </c>
      <c r="I242" s="41" t="s">
        <v>811</v>
      </c>
    </row>
    <row r="243" spans="1:9" ht="105" x14ac:dyDescent="0.25">
      <c r="A243" s="40" t="s">
        <v>14</v>
      </c>
      <c r="B243" s="29" t="s">
        <v>799</v>
      </c>
      <c r="C243" s="29" t="s">
        <v>800</v>
      </c>
      <c r="D243" s="29" t="s">
        <v>801</v>
      </c>
      <c r="E243" s="29" t="s">
        <v>812</v>
      </c>
      <c r="F243" s="41" t="s">
        <v>813</v>
      </c>
      <c r="G243" s="41" t="s">
        <v>814</v>
      </c>
      <c r="H243" s="41" t="s">
        <v>815</v>
      </c>
      <c r="I243" s="41" t="s">
        <v>816</v>
      </c>
    </row>
    <row r="244" spans="1:9" ht="105" x14ac:dyDescent="0.25">
      <c r="A244" s="40" t="s">
        <v>14</v>
      </c>
      <c r="B244" s="29" t="s">
        <v>799</v>
      </c>
      <c r="C244" s="29" t="s">
        <v>800</v>
      </c>
      <c r="D244" s="29" t="s">
        <v>801</v>
      </c>
      <c r="E244" s="29" t="s">
        <v>817</v>
      </c>
      <c r="F244" s="41" t="s">
        <v>818</v>
      </c>
      <c r="G244" s="41" t="s">
        <v>819</v>
      </c>
      <c r="H244" s="41" t="s">
        <v>820</v>
      </c>
      <c r="I244" s="41" t="s">
        <v>821</v>
      </c>
    </row>
    <row r="245" spans="1:9" ht="105" x14ac:dyDescent="0.25">
      <c r="A245" s="40" t="s">
        <v>14</v>
      </c>
      <c r="B245" s="29" t="s">
        <v>799</v>
      </c>
      <c r="C245" s="29" t="s">
        <v>800</v>
      </c>
      <c r="D245" s="29" t="s">
        <v>822</v>
      </c>
      <c r="E245" s="29" t="s">
        <v>823</v>
      </c>
      <c r="F245" s="41" t="s">
        <v>824</v>
      </c>
      <c r="G245" s="41" t="s">
        <v>825</v>
      </c>
      <c r="H245" s="41" t="s">
        <v>826</v>
      </c>
      <c r="I245" s="41" t="s">
        <v>827</v>
      </c>
    </row>
    <row r="246" spans="1:9" ht="105" x14ac:dyDescent="0.25">
      <c r="A246" s="40" t="s">
        <v>14</v>
      </c>
      <c r="B246" s="29" t="s">
        <v>799</v>
      </c>
      <c r="C246" s="29" t="s">
        <v>800</v>
      </c>
      <c r="D246" s="29" t="s">
        <v>822</v>
      </c>
      <c r="E246" s="29" t="s">
        <v>828</v>
      </c>
      <c r="F246" s="41" t="s">
        <v>829</v>
      </c>
      <c r="G246" s="41" t="s">
        <v>830</v>
      </c>
      <c r="H246" s="41" t="s">
        <v>831</v>
      </c>
      <c r="I246" s="41" t="s">
        <v>832</v>
      </c>
    </row>
    <row r="247" spans="1:9" ht="105" x14ac:dyDescent="0.25">
      <c r="A247" s="40" t="s">
        <v>14</v>
      </c>
      <c r="B247" s="29" t="s">
        <v>799</v>
      </c>
      <c r="C247" s="29" t="s">
        <v>800</v>
      </c>
      <c r="D247" s="29" t="s">
        <v>822</v>
      </c>
      <c r="E247" s="29" t="s">
        <v>833</v>
      </c>
      <c r="F247" s="41" t="s">
        <v>834</v>
      </c>
      <c r="G247" s="41" t="s">
        <v>835</v>
      </c>
      <c r="H247" s="41" t="s">
        <v>836</v>
      </c>
      <c r="I247" s="41" t="s">
        <v>837</v>
      </c>
    </row>
    <row r="248" spans="1:9" ht="135" x14ac:dyDescent="0.25">
      <c r="A248" s="40" t="s">
        <v>14</v>
      </c>
      <c r="B248" s="29" t="s">
        <v>799</v>
      </c>
      <c r="C248" s="29" t="s">
        <v>800</v>
      </c>
      <c r="D248" s="29" t="s">
        <v>822</v>
      </c>
      <c r="E248" s="29" t="s">
        <v>838</v>
      </c>
      <c r="F248" s="41" t="s">
        <v>839</v>
      </c>
      <c r="G248" s="41" t="s">
        <v>840</v>
      </c>
      <c r="H248" s="41" t="s">
        <v>841</v>
      </c>
      <c r="I248" s="41" t="s">
        <v>842</v>
      </c>
    </row>
    <row r="249" spans="1:9" ht="135" x14ac:dyDescent="0.25">
      <c r="A249" s="40" t="s">
        <v>14</v>
      </c>
      <c r="B249" s="29" t="s">
        <v>799</v>
      </c>
      <c r="C249" s="29" t="s">
        <v>800</v>
      </c>
      <c r="D249" s="29" t="s">
        <v>48</v>
      </c>
      <c r="E249" s="29" t="s">
        <v>843</v>
      </c>
      <c r="F249" s="41" t="s">
        <v>844</v>
      </c>
      <c r="G249" s="41" t="s">
        <v>49</v>
      </c>
      <c r="H249" s="41" t="s">
        <v>845</v>
      </c>
      <c r="I249" s="41" t="s">
        <v>846</v>
      </c>
    </row>
    <row r="250" spans="1:9" ht="105" x14ac:dyDescent="0.25">
      <c r="A250" s="40" t="s">
        <v>14</v>
      </c>
      <c r="B250" s="29" t="s">
        <v>799</v>
      </c>
      <c r="C250" s="29" t="s">
        <v>800</v>
      </c>
      <c r="D250" s="29" t="s">
        <v>48</v>
      </c>
      <c r="E250" s="29" t="s">
        <v>847</v>
      </c>
      <c r="F250" s="41" t="s">
        <v>848</v>
      </c>
      <c r="G250" s="41" t="s">
        <v>49</v>
      </c>
      <c r="H250" s="41" t="s">
        <v>849</v>
      </c>
      <c r="I250" s="41" t="s">
        <v>846</v>
      </c>
    </row>
    <row r="251" spans="1:9" ht="75" x14ac:dyDescent="0.25">
      <c r="A251" s="40" t="s">
        <v>14</v>
      </c>
      <c r="B251" s="29" t="s">
        <v>799</v>
      </c>
      <c r="C251" s="29" t="s">
        <v>850</v>
      </c>
      <c r="D251" s="29" t="s">
        <v>851</v>
      </c>
      <c r="E251" s="29" t="s">
        <v>852</v>
      </c>
      <c r="F251" s="41" t="s">
        <v>853</v>
      </c>
      <c r="G251" s="41" t="s">
        <v>854</v>
      </c>
      <c r="H251" s="41" t="s">
        <v>855</v>
      </c>
      <c r="I251" s="41" t="s">
        <v>856</v>
      </c>
    </row>
    <row r="252" spans="1:9" ht="150" x14ac:dyDescent="0.25">
      <c r="A252" s="40" t="s">
        <v>14</v>
      </c>
      <c r="B252" s="29" t="s">
        <v>799</v>
      </c>
      <c r="C252" s="29" t="s">
        <v>850</v>
      </c>
      <c r="D252" s="29" t="s">
        <v>851</v>
      </c>
      <c r="E252" s="29" t="s">
        <v>857</v>
      </c>
      <c r="F252" s="41" t="s">
        <v>858</v>
      </c>
      <c r="G252" s="41" t="s">
        <v>859</v>
      </c>
      <c r="H252" s="41" t="s">
        <v>860</v>
      </c>
      <c r="I252" s="41" t="s">
        <v>861</v>
      </c>
    </row>
    <row r="253" spans="1:9" ht="90" x14ac:dyDescent="0.25">
      <c r="A253" s="40" t="s">
        <v>14</v>
      </c>
      <c r="B253" s="29" t="s">
        <v>799</v>
      </c>
      <c r="C253" s="29" t="s">
        <v>850</v>
      </c>
      <c r="D253" s="29" t="s">
        <v>851</v>
      </c>
      <c r="E253" s="29" t="s">
        <v>862</v>
      </c>
      <c r="F253" s="41" t="s">
        <v>863</v>
      </c>
      <c r="G253" s="41" t="s">
        <v>46</v>
      </c>
      <c r="H253" s="41" t="s">
        <v>864</v>
      </c>
      <c r="I253" s="41" t="s">
        <v>865</v>
      </c>
    </row>
    <row r="254" spans="1:9" ht="75" x14ac:dyDescent="0.25">
      <c r="A254" s="40" t="s">
        <v>14</v>
      </c>
      <c r="B254" s="29" t="s">
        <v>799</v>
      </c>
      <c r="C254" s="29" t="s">
        <v>850</v>
      </c>
      <c r="D254" s="29" t="s">
        <v>866</v>
      </c>
      <c r="E254" s="29" t="s">
        <v>867</v>
      </c>
      <c r="F254" s="41" t="s">
        <v>868</v>
      </c>
      <c r="G254" s="41" t="s">
        <v>47</v>
      </c>
      <c r="H254" s="41" t="s">
        <v>869</v>
      </c>
      <c r="I254" s="41" t="s">
        <v>870</v>
      </c>
    </row>
    <row r="255" spans="1:9" ht="135" x14ac:dyDescent="0.25">
      <c r="A255" s="40" t="s">
        <v>14</v>
      </c>
      <c r="B255" s="29" t="s">
        <v>799</v>
      </c>
      <c r="C255" s="29" t="s">
        <v>850</v>
      </c>
      <c r="D255" s="29" t="s">
        <v>866</v>
      </c>
      <c r="E255" s="29" t="s">
        <v>871</v>
      </c>
      <c r="F255" s="41" t="s">
        <v>872</v>
      </c>
      <c r="G255" s="41" t="s">
        <v>873</v>
      </c>
      <c r="H255" s="41" t="s">
        <v>874</v>
      </c>
      <c r="I255" s="41" t="s">
        <v>875</v>
      </c>
    </row>
    <row r="256" spans="1:9" ht="75" x14ac:dyDescent="0.25">
      <c r="A256" s="40" t="s">
        <v>14</v>
      </c>
      <c r="B256" s="29" t="s">
        <v>799</v>
      </c>
      <c r="C256" s="29" t="s">
        <v>850</v>
      </c>
      <c r="D256" s="29" t="s">
        <v>866</v>
      </c>
      <c r="E256" s="29" t="s">
        <v>338</v>
      </c>
      <c r="F256" s="41" t="s">
        <v>876</v>
      </c>
      <c r="G256" s="41" t="s">
        <v>877</v>
      </c>
      <c r="H256" s="41" t="s">
        <v>878</v>
      </c>
      <c r="I256" s="41" t="s">
        <v>879</v>
      </c>
    </row>
    <row r="257" spans="1:9" ht="60" x14ac:dyDescent="0.25">
      <c r="A257" s="40" t="s">
        <v>14</v>
      </c>
      <c r="B257" s="29" t="s">
        <v>799</v>
      </c>
      <c r="C257" s="29" t="s">
        <v>850</v>
      </c>
      <c r="D257" s="29" t="s">
        <v>880</v>
      </c>
      <c r="E257" s="29" t="s">
        <v>881</v>
      </c>
      <c r="F257" s="41" t="s">
        <v>882</v>
      </c>
      <c r="G257" s="41" t="s">
        <v>883</v>
      </c>
      <c r="H257" s="41" t="s">
        <v>884</v>
      </c>
      <c r="I257" s="41" t="s">
        <v>885</v>
      </c>
    </row>
    <row r="258" spans="1:9" ht="150" x14ac:dyDescent="0.25">
      <c r="A258" s="40" t="s">
        <v>14</v>
      </c>
      <c r="B258" s="29" t="s">
        <v>799</v>
      </c>
      <c r="C258" s="29" t="s">
        <v>850</v>
      </c>
      <c r="D258" s="29" t="s">
        <v>880</v>
      </c>
      <c r="E258" s="29" t="s">
        <v>886</v>
      </c>
      <c r="F258" s="41" t="s">
        <v>887</v>
      </c>
      <c r="G258" s="41" t="s">
        <v>888</v>
      </c>
      <c r="H258" s="41" t="s">
        <v>889</v>
      </c>
      <c r="I258" s="41" t="s">
        <v>890</v>
      </c>
    </row>
    <row r="259" spans="1:9" ht="60" x14ac:dyDescent="0.25">
      <c r="A259" s="40" t="s">
        <v>14</v>
      </c>
      <c r="B259" s="29" t="s">
        <v>799</v>
      </c>
      <c r="C259" s="29" t="s">
        <v>891</v>
      </c>
      <c r="D259" s="29" t="s">
        <v>892</v>
      </c>
      <c r="E259" s="29" t="s">
        <v>893</v>
      </c>
      <c r="F259" s="41" t="s">
        <v>894</v>
      </c>
      <c r="G259" s="41" t="s">
        <v>895</v>
      </c>
      <c r="H259" s="41" t="s">
        <v>896</v>
      </c>
      <c r="I259" s="41" t="s">
        <v>897</v>
      </c>
    </row>
    <row r="260" spans="1:9" ht="75" x14ac:dyDescent="0.25">
      <c r="A260" s="40" t="s">
        <v>14</v>
      </c>
      <c r="B260" s="29" t="s">
        <v>799</v>
      </c>
      <c r="C260" s="29" t="s">
        <v>891</v>
      </c>
      <c r="D260" s="29" t="s">
        <v>892</v>
      </c>
      <c r="E260" s="29" t="s">
        <v>898</v>
      </c>
      <c r="F260" s="41" t="s">
        <v>899</v>
      </c>
      <c r="G260" s="41" t="s">
        <v>900</v>
      </c>
      <c r="H260" s="41" t="s">
        <v>901</v>
      </c>
      <c r="I260" s="41" t="s">
        <v>902</v>
      </c>
    </row>
    <row r="261" spans="1:9" ht="90" x14ac:dyDescent="0.25">
      <c r="A261" s="40" t="s">
        <v>14</v>
      </c>
      <c r="B261" s="29" t="s">
        <v>799</v>
      </c>
      <c r="C261" s="29" t="s">
        <v>891</v>
      </c>
      <c r="D261" s="29" t="s">
        <v>903</v>
      </c>
      <c r="E261" s="29" t="s">
        <v>50</v>
      </c>
      <c r="F261" s="41" t="s">
        <v>904</v>
      </c>
      <c r="G261" s="41" t="s">
        <v>905</v>
      </c>
      <c r="H261" s="41" t="s">
        <v>906</v>
      </c>
      <c r="I261" s="41" t="s">
        <v>907</v>
      </c>
    </row>
    <row r="262" spans="1:9" ht="90" x14ac:dyDescent="0.25">
      <c r="A262" s="40" t="s">
        <v>14</v>
      </c>
      <c r="B262" s="29" t="s">
        <v>799</v>
      </c>
      <c r="C262" s="29" t="s">
        <v>891</v>
      </c>
      <c r="D262" s="29" t="s">
        <v>903</v>
      </c>
      <c r="E262" s="29" t="s">
        <v>51</v>
      </c>
      <c r="F262" s="41" t="s">
        <v>908</v>
      </c>
      <c r="G262" s="41" t="s">
        <v>909</v>
      </c>
      <c r="H262" s="41" t="s">
        <v>910</v>
      </c>
      <c r="I262" s="41" t="s">
        <v>911</v>
      </c>
    </row>
    <row r="263" spans="1:9" ht="150" x14ac:dyDescent="0.25">
      <c r="A263" s="40" t="s">
        <v>14</v>
      </c>
      <c r="B263" s="29" t="s">
        <v>799</v>
      </c>
      <c r="C263" s="29" t="s">
        <v>891</v>
      </c>
      <c r="D263" s="29" t="s">
        <v>903</v>
      </c>
      <c r="E263" s="29" t="s">
        <v>912</v>
      </c>
      <c r="F263" s="41" t="s">
        <v>913</v>
      </c>
      <c r="G263" s="41" t="s">
        <v>914</v>
      </c>
      <c r="H263" s="41" t="s">
        <v>915</v>
      </c>
      <c r="I263" s="41" t="s">
        <v>916</v>
      </c>
    </row>
    <row r="264" spans="1:9" ht="180" x14ac:dyDescent="0.25">
      <c r="A264" s="40" t="s">
        <v>14</v>
      </c>
      <c r="B264" s="29" t="s">
        <v>799</v>
      </c>
      <c r="C264" s="29" t="s">
        <v>891</v>
      </c>
      <c r="D264" s="29" t="s">
        <v>917</v>
      </c>
      <c r="E264" s="29" t="s">
        <v>918</v>
      </c>
      <c r="F264" s="41" t="s">
        <v>919</v>
      </c>
      <c r="G264" s="41" t="s">
        <v>920</v>
      </c>
      <c r="H264" s="41" t="s">
        <v>921</v>
      </c>
      <c r="I264" s="41" t="s">
        <v>922</v>
      </c>
    </row>
    <row r="265" spans="1:9" ht="165" x14ac:dyDescent="0.25">
      <c r="A265" s="40" t="s">
        <v>14</v>
      </c>
      <c r="B265" s="29" t="s">
        <v>799</v>
      </c>
      <c r="C265" s="29" t="s">
        <v>891</v>
      </c>
      <c r="D265" s="29" t="s">
        <v>917</v>
      </c>
      <c r="E265" s="29" t="s">
        <v>923</v>
      </c>
      <c r="F265" s="41" t="s">
        <v>924</v>
      </c>
      <c r="G265" s="41" t="s">
        <v>925</v>
      </c>
      <c r="H265" s="41" t="s">
        <v>926</v>
      </c>
      <c r="I265" s="41" t="s">
        <v>927</v>
      </c>
    </row>
    <row r="266" spans="1:9" ht="90" x14ac:dyDescent="0.25">
      <c r="A266" s="40" t="s">
        <v>14</v>
      </c>
      <c r="B266" s="29" t="s">
        <v>799</v>
      </c>
      <c r="C266" s="29" t="s">
        <v>891</v>
      </c>
      <c r="D266" s="29" t="s">
        <v>917</v>
      </c>
      <c r="E266" s="29" t="s">
        <v>928</v>
      </c>
      <c r="F266" s="41" t="s">
        <v>929</v>
      </c>
      <c r="G266" s="41" t="s">
        <v>930</v>
      </c>
      <c r="H266" s="41" t="s">
        <v>931</v>
      </c>
      <c r="I266" s="41" t="s">
        <v>932</v>
      </c>
    </row>
    <row r="267" spans="1:9" ht="135" x14ac:dyDescent="0.25">
      <c r="A267" s="40" t="s">
        <v>14</v>
      </c>
      <c r="B267" s="29" t="s">
        <v>799</v>
      </c>
      <c r="C267" s="29" t="s">
        <v>891</v>
      </c>
      <c r="D267" s="29" t="s">
        <v>917</v>
      </c>
      <c r="E267" s="29" t="s">
        <v>933</v>
      </c>
      <c r="F267" s="41" t="s">
        <v>934</v>
      </c>
      <c r="G267" s="41" t="s">
        <v>935</v>
      </c>
      <c r="H267" s="41" t="s">
        <v>936</v>
      </c>
      <c r="I267" s="41" t="s">
        <v>937</v>
      </c>
    </row>
    <row r="268" spans="1:9" ht="105" x14ac:dyDescent="0.25">
      <c r="A268" s="40" t="s">
        <v>14</v>
      </c>
      <c r="B268" s="29" t="s">
        <v>799</v>
      </c>
      <c r="C268" s="29" t="s">
        <v>938</v>
      </c>
      <c r="D268" s="29" t="s">
        <v>52</v>
      </c>
      <c r="E268" s="29" t="s">
        <v>939</v>
      </c>
      <c r="F268" s="41" t="s">
        <v>940</v>
      </c>
      <c r="G268" s="41" t="s">
        <v>941</v>
      </c>
      <c r="H268" s="41" t="s">
        <v>942</v>
      </c>
      <c r="I268" s="41" t="s">
        <v>943</v>
      </c>
    </row>
    <row r="269" spans="1:9" ht="60" x14ac:dyDescent="0.25">
      <c r="A269" s="40" t="s">
        <v>14</v>
      </c>
      <c r="B269" s="29" t="s">
        <v>799</v>
      </c>
      <c r="C269" s="29" t="s">
        <v>938</v>
      </c>
      <c r="D269" s="29" t="s">
        <v>52</v>
      </c>
      <c r="E269" s="29" t="s">
        <v>944</v>
      </c>
      <c r="F269" s="41" t="s">
        <v>945</v>
      </c>
      <c r="G269" s="41" t="s">
        <v>946</v>
      </c>
      <c r="H269" s="41" t="s">
        <v>947</v>
      </c>
      <c r="I269" s="41" t="s">
        <v>948</v>
      </c>
    </row>
    <row r="270" spans="1:9" ht="105" x14ac:dyDescent="0.25">
      <c r="A270" s="40" t="s">
        <v>14</v>
      </c>
      <c r="B270" s="29" t="s">
        <v>799</v>
      </c>
      <c r="C270" s="29" t="s">
        <v>938</v>
      </c>
      <c r="D270" s="29" t="s">
        <v>949</v>
      </c>
      <c r="E270" s="29" t="s">
        <v>956</v>
      </c>
      <c r="F270" s="41" t="s">
        <v>957</v>
      </c>
      <c r="G270" s="41" t="s">
        <v>958</v>
      </c>
      <c r="H270" s="41" t="s">
        <v>959</v>
      </c>
      <c r="I270" s="41" t="s">
        <v>960</v>
      </c>
    </row>
    <row r="271" spans="1:9" ht="120" x14ac:dyDescent="0.25">
      <c r="A271" s="40" t="s">
        <v>14</v>
      </c>
      <c r="B271" s="29" t="s">
        <v>799</v>
      </c>
      <c r="C271" s="29" t="s">
        <v>938</v>
      </c>
      <c r="D271" s="29" t="s">
        <v>949</v>
      </c>
      <c r="E271" s="29" t="s">
        <v>961</v>
      </c>
      <c r="F271" s="41" t="s">
        <v>962</v>
      </c>
      <c r="G271" s="41" t="s">
        <v>963</v>
      </c>
      <c r="H271" s="41" t="s">
        <v>964</v>
      </c>
      <c r="I271" s="41" t="s">
        <v>965</v>
      </c>
    </row>
    <row r="272" spans="1:9" ht="75" x14ac:dyDescent="0.25">
      <c r="A272" s="40" t="s">
        <v>14</v>
      </c>
      <c r="B272" s="29" t="s">
        <v>799</v>
      </c>
      <c r="C272" s="29" t="s">
        <v>938</v>
      </c>
      <c r="D272" s="29" t="s">
        <v>949</v>
      </c>
      <c r="E272" s="29" t="s">
        <v>966</v>
      </c>
      <c r="F272" s="41" t="s">
        <v>967</v>
      </c>
      <c r="G272" s="41" t="s">
        <v>968</v>
      </c>
      <c r="H272" s="41" t="s">
        <v>969</v>
      </c>
      <c r="I272" s="41" t="s">
        <v>970</v>
      </c>
    </row>
    <row r="273" spans="1:9" ht="90" x14ac:dyDescent="0.25">
      <c r="A273" s="40" t="s">
        <v>14</v>
      </c>
      <c r="B273" s="29" t="s">
        <v>799</v>
      </c>
      <c r="C273" s="29" t="s">
        <v>938</v>
      </c>
      <c r="D273" s="29" t="s">
        <v>955</v>
      </c>
      <c r="E273" s="29" t="s">
        <v>950</v>
      </c>
      <c r="F273" s="41" t="s">
        <v>951</v>
      </c>
      <c r="G273" s="41" t="s">
        <v>952</v>
      </c>
      <c r="H273" s="41" t="s">
        <v>953</v>
      </c>
      <c r="I273" s="41" t="s">
        <v>954</v>
      </c>
    </row>
    <row r="274" spans="1:9" ht="60" x14ac:dyDescent="0.25">
      <c r="A274" s="40" t="s">
        <v>14</v>
      </c>
      <c r="B274" s="29" t="s">
        <v>799</v>
      </c>
      <c r="C274" s="29" t="s">
        <v>971</v>
      </c>
      <c r="D274" s="29" t="s">
        <v>972</v>
      </c>
      <c r="E274" s="29" t="s">
        <v>973</v>
      </c>
      <c r="F274" s="41" t="s">
        <v>974</v>
      </c>
      <c r="G274" s="41" t="s">
        <v>975</v>
      </c>
      <c r="H274" s="41" t="s">
        <v>976</v>
      </c>
      <c r="I274" s="41" t="s">
        <v>977</v>
      </c>
    </row>
    <row r="275" spans="1:9" ht="60" x14ac:dyDescent="0.25">
      <c r="A275" s="40" t="s">
        <v>14</v>
      </c>
      <c r="B275" s="29" t="s">
        <v>799</v>
      </c>
      <c r="C275" s="29" t="s">
        <v>971</v>
      </c>
      <c r="D275" s="29" t="s">
        <v>972</v>
      </c>
      <c r="E275" s="29" t="s">
        <v>978</v>
      </c>
      <c r="F275" s="41" t="s">
        <v>979</v>
      </c>
      <c r="G275" s="41" t="s">
        <v>980</v>
      </c>
      <c r="H275" s="41" t="s">
        <v>981</v>
      </c>
      <c r="I275" s="41" t="s">
        <v>982</v>
      </c>
    </row>
    <row r="276" spans="1:9" ht="120" x14ac:dyDescent="0.25">
      <c r="A276" s="40" t="s">
        <v>14</v>
      </c>
      <c r="B276" s="29" t="s">
        <v>799</v>
      </c>
      <c r="C276" s="29" t="s">
        <v>971</v>
      </c>
      <c r="D276" s="29" t="s">
        <v>972</v>
      </c>
      <c r="E276" s="29" t="s">
        <v>983</v>
      </c>
      <c r="F276" s="41" t="s">
        <v>984</v>
      </c>
      <c r="G276" s="41" t="s">
        <v>985</v>
      </c>
      <c r="H276" s="41" t="s">
        <v>986</v>
      </c>
      <c r="I276" s="41" t="s">
        <v>987</v>
      </c>
    </row>
    <row r="277" spans="1:9" ht="90" x14ac:dyDescent="0.25">
      <c r="A277" s="40" t="s">
        <v>14</v>
      </c>
      <c r="B277" s="29" t="s">
        <v>799</v>
      </c>
      <c r="C277" s="29" t="s">
        <v>971</v>
      </c>
      <c r="D277" s="29" t="s">
        <v>988</v>
      </c>
      <c r="E277" s="29" t="s">
        <v>843</v>
      </c>
      <c r="F277" s="41" t="s">
        <v>989</v>
      </c>
      <c r="G277" s="41" t="s">
        <v>990</v>
      </c>
      <c r="H277" s="41" t="s">
        <v>991</v>
      </c>
      <c r="I277" s="41" t="s">
        <v>992</v>
      </c>
    </row>
    <row r="278" spans="1:9" ht="105" x14ac:dyDescent="0.25">
      <c r="A278" s="40" t="s">
        <v>14</v>
      </c>
      <c r="B278" s="29" t="s">
        <v>799</v>
      </c>
      <c r="C278" s="29" t="s">
        <v>971</v>
      </c>
      <c r="D278" s="29" t="s">
        <v>988</v>
      </c>
      <c r="E278" s="29" t="s">
        <v>993</v>
      </c>
      <c r="F278" s="41" t="s">
        <v>994</v>
      </c>
      <c r="G278" s="41" t="s">
        <v>995</v>
      </c>
      <c r="H278" s="41" t="s">
        <v>996</v>
      </c>
      <c r="I278" s="41" t="s">
        <v>997</v>
      </c>
    </row>
    <row r="279" spans="1:9" ht="90" x14ac:dyDescent="0.25">
      <c r="A279" s="40" t="s">
        <v>14</v>
      </c>
      <c r="B279" s="29" t="s">
        <v>799</v>
      </c>
      <c r="C279" s="29" t="s">
        <v>971</v>
      </c>
      <c r="D279" s="29" t="s">
        <v>988</v>
      </c>
      <c r="E279" s="29" t="s">
        <v>998</v>
      </c>
      <c r="F279" s="41" t="s">
        <v>999</v>
      </c>
      <c r="G279" s="41" t="s">
        <v>1000</v>
      </c>
      <c r="H279" s="41" t="s">
        <v>1001</v>
      </c>
      <c r="I279" s="41" t="s">
        <v>1002</v>
      </c>
    </row>
    <row r="280" spans="1:9" ht="135" x14ac:dyDescent="0.25">
      <c r="A280" s="40" t="s">
        <v>14</v>
      </c>
      <c r="B280" s="29" t="s">
        <v>799</v>
      </c>
      <c r="C280" s="29" t="s">
        <v>971</v>
      </c>
      <c r="D280" s="29" t="s">
        <v>988</v>
      </c>
      <c r="E280" s="29" t="s">
        <v>1003</v>
      </c>
      <c r="F280" s="41" t="s">
        <v>1004</v>
      </c>
      <c r="G280" s="41" t="s">
        <v>1005</v>
      </c>
      <c r="H280" s="41" t="s">
        <v>1006</v>
      </c>
      <c r="I280" s="41" t="s">
        <v>1007</v>
      </c>
    </row>
    <row r="281" spans="1:9" ht="90" x14ac:dyDescent="0.25">
      <c r="A281" s="40" t="s">
        <v>14</v>
      </c>
      <c r="B281" s="29" t="s">
        <v>799</v>
      </c>
      <c r="C281" s="29" t="s">
        <v>971</v>
      </c>
      <c r="D281" s="29" t="s">
        <v>988</v>
      </c>
      <c r="E281" s="29" t="s">
        <v>1008</v>
      </c>
      <c r="F281" s="41" t="s">
        <v>1009</v>
      </c>
      <c r="G281" s="41" t="s">
        <v>1010</v>
      </c>
      <c r="H281" s="41" t="s">
        <v>1011</v>
      </c>
      <c r="I281" s="41" t="s">
        <v>1012</v>
      </c>
    </row>
    <row r="282" spans="1:9" ht="180" x14ac:dyDescent="0.25">
      <c r="A282" s="29" t="s">
        <v>17</v>
      </c>
      <c r="B282" s="40" t="s">
        <v>760</v>
      </c>
      <c r="C282" s="29" t="s">
        <v>1448</v>
      </c>
      <c r="D282" s="29" t="s">
        <v>1449</v>
      </c>
      <c r="E282" s="29" t="s">
        <v>1450</v>
      </c>
      <c r="F282" s="41" t="s">
        <v>1451</v>
      </c>
      <c r="G282" s="41" t="s">
        <v>1452</v>
      </c>
      <c r="H282" s="41" t="s">
        <v>1453</v>
      </c>
      <c r="I282" s="41" t="s">
        <v>1454</v>
      </c>
    </row>
    <row r="283" spans="1:9" ht="180" x14ac:dyDescent="0.25">
      <c r="A283" s="29" t="s">
        <v>17</v>
      </c>
      <c r="B283" s="40" t="s">
        <v>760</v>
      </c>
      <c r="C283" s="29" t="s">
        <v>1448</v>
      </c>
      <c r="D283" s="29" t="s">
        <v>1449</v>
      </c>
      <c r="E283" s="29" t="s">
        <v>1455</v>
      </c>
      <c r="F283" s="41" t="s">
        <v>1456</v>
      </c>
      <c r="G283" s="41" t="s">
        <v>1457</v>
      </c>
      <c r="H283" s="41" t="s">
        <v>1458</v>
      </c>
      <c r="I283" s="41" t="s">
        <v>1459</v>
      </c>
    </row>
    <row r="284" spans="1:9" ht="180" x14ac:dyDescent="0.25">
      <c r="A284" s="29" t="s">
        <v>17</v>
      </c>
      <c r="B284" s="40" t="s">
        <v>760</v>
      </c>
      <c r="C284" s="29" t="s">
        <v>1448</v>
      </c>
      <c r="D284" s="29" t="s">
        <v>1449</v>
      </c>
      <c r="E284" s="29" t="s">
        <v>1460</v>
      </c>
      <c r="F284" s="41" t="s">
        <v>1461</v>
      </c>
      <c r="G284" s="41" t="s">
        <v>1462</v>
      </c>
      <c r="H284" s="41" t="s">
        <v>1463</v>
      </c>
      <c r="I284" s="41" t="s">
        <v>1464</v>
      </c>
    </row>
    <row r="285" spans="1:9" ht="180" x14ac:dyDescent="0.25">
      <c r="A285" s="29" t="s">
        <v>17</v>
      </c>
      <c r="B285" s="40" t="s">
        <v>760</v>
      </c>
      <c r="C285" s="29" t="s">
        <v>1448</v>
      </c>
      <c r="D285" s="29" t="s">
        <v>1449</v>
      </c>
      <c r="E285" s="29" t="s">
        <v>1465</v>
      </c>
      <c r="F285" s="41" t="s">
        <v>1120</v>
      </c>
      <c r="G285" s="41" t="s">
        <v>1466</v>
      </c>
      <c r="H285" s="41" t="s">
        <v>612</v>
      </c>
      <c r="I285" s="41" t="s">
        <v>1467</v>
      </c>
    </row>
    <row r="286" spans="1:9" ht="180" x14ac:dyDescent="0.25">
      <c r="A286" s="29" t="s">
        <v>17</v>
      </c>
      <c r="B286" s="40" t="s">
        <v>760</v>
      </c>
      <c r="C286" s="29" t="s">
        <v>1448</v>
      </c>
      <c r="D286" s="29" t="s">
        <v>1468</v>
      </c>
      <c r="E286" s="29" t="s">
        <v>1469</v>
      </c>
      <c r="F286" s="41" t="s">
        <v>1470</v>
      </c>
      <c r="G286" s="41" t="s">
        <v>1471</v>
      </c>
      <c r="H286" s="41" t="s">
        <v>1472</v>
      </c>
      <c r="I286" s="41" t="s">
        <v>1473</v>
      </c>
    </row>
    <row r="287" spans="1:9" ht="180" x14ac:dyDescent="0.25">
      <c r="A287" s="29" t="s">
        <v>17</v>
      </c>
      <c r="B287" s="40" t="s">
        <v>760</v>
      </c>
      <c r="C287" s="29" t="s">
        <v>1448</v>
      </c>
      <c r="D287" s="29" t="s">
        <v>1468</v>
      </c>
      <c r="E287" s="29" t="s">
        <v>1474</v>
      </c>
      <c r="F287" s="41" t="s">
        <v>1475</v>
      </c>
      <c r="G287" s="41" t="s">
        <v>1476</v>
      </c>
      <c r="H287" s="41" t="s">
        <v>1472</v>
      </c>
      <c r="I287" s="41" t="s">
        <v>1477</v>
      </c>
    </row>
    <row r="288" spans="1:9" ht="180" x14ac:dyDescent="0.25">
      <c r="A288" s="29" t="s">
        <v>17</v>
      </c>
      <c r="B288" s="40" t="s">
        <v>760</v>
      </c>
      <c r="C288" s="29" t="s">
        <v>1448</v>
      </c>
      <c r="D288" s="29" t="s">
        <v>1468</v>
      </c>
      <c r="E288" s="29" t="s">
        <v>1478</v>
      </c>
      <c r="F288" s="41" t="s">
        <v>1479</v>
      </c>
      <c r="G288" s="41" t="s">
        <v>1480</v>
      </c>
      <c r="H288" s="41" t="s">
        <v>1481</v>
      </c>
      <c r="I288" s="41" t="s">
        <v>1482</v>
      </c>
    </row>
    <row r="289" spans="1:9" ht="180" x14ac:dyDescent="0.25">
      <c r="A289" s="29" t="s">
        <v>17</v>
      </c>
      <c r="B289" s="40" t="s">
        <v>760</v>
      </c>
      <c r="C289" s="29" t="s">
        <v>1483</v>
      </c>
      <c r="D289" s="29" t="s">
        <v>1484</v>
      </c>
      <c r="E289" s="29" t="s">
        <v>45</v>
      </c>
      <c r="F289" s="41" t="s">
        <v>1485</v>
      </c>
      <c r="G289" s="41" t="s">
        <v>1486</v>
      </c>
      <c r="H289" s="41" t="s">
        <v>1481</v>
      </c>
      <c r="I289" s="41" t="s">
        <v>1487</v>
      </c>
    </row>
    <row r="290" spans="1:9" ht="180" x14ac:dyDescent="0.25">
      <c r="A290" s="29" t="s">
        <v>17</v>
      </c>
      <c r="B290" s="40" t="s">
        <v>760</v>
      </c>
      <c r="C290" s="29" t="s">
        <v>1483</v>
      </c>
      <c r="D290" s="29" t="s">
        <v>1484</v>
      </c>
      <c r="E290" s="29" t="s">
        <v>70</v>
      </c>
      <c r="F290" s="41" t="s">
        <v>1488</v>
      </c>
      <c r="G290" s="41" t="s">
        <v>1489</v>
      </c>
      <c r="H290" s="41" t="s">
        <v>618</v>
      </c>
      <c r="I290" s="41" t="s">
        <v>1123</v>
      </c>
    </row>
    <row r="291" spans="1:9" ht="180" x14ac:dyDescent="0.25">
      <c r="A291" s="29" t="s">
        <v>17</v>
      </c>
      <c r="B291" s="40" t="s">
        <v>760</v>
      </c>
      <c r="C291" s="29" t="s">
        <v>1483</v>
      </c>
      <c r="D291" s="29" t="s">
        <v>1484</v>
      </c>
      <c r="E291" s="29" t="s">
        <v>1490</v>
      </c>
      <c r="F291" s="41" t="s">
        <v>1491</v>
      </c>
      <c r="G291" s="41" t="s">
        <v>1492</v>
      </c>
      <c r="H291" s="41" t="s">
        <v>1493</v>
      </c>
      <c r="I291" s="41" t="s">
        <v>1494</v>
      </c>
    </row>
    <row r="292" spans="1:9" ht="180" x14ac:dyDescent="0.25">
      <c r="A292" s="29" t="s">
        <v>17</v>
      </c>
      <c r="B292" s="40" t="s">
        <v>760</v>
      </c>
      <c r="C292" s="29" t="s">
        <v>1483</v>
      </c>
      <c r="D292" s="29" t="s">
        <v>1495</v>
      </c>
      <c r="E292" s="29" t="s">
        <v>1496</v>
      </c>
      <c r="F292" s="41" t="s">
        <v>1497</v>
      </c>
      <c r="G292" s="41" t="s">
        <v>1498</v>
      </c>
      <c r="H292" s="41" t="s">
        <v>1481</v>
      </c>
      <c r="I292" s="41" t="s">
        <v>1499</v>
      </c>
    </row>
    <row r="293" spans="1:9" ht="180" x14ac:dyDescent="0.25">
      <c r="A293" s="29" t="s">
        <v>17</v>
      </c>
      <c r="B293" s="40" t="s">
        <v>760</v>
      </c>
      <c r="C293" s="29" t="s">
        <v>1483</v>
      </c>
      <c r="D293" s="29" t="s">
        <v>1495</v>
      </c>
      <c r="E293" s="29" t="s">
        <v>1500</v>
      </c>
      <c r="F293" s="41" t="s">
        <v>1501</v>
      </c>
      <c r="G293" s="41" t="s">
        <v>1502</v>
      </c>
      <c r="H293" s="41" t="s">
        <v>1503</v>
      </c>
      <c r="I293" s="41" t="s">
        <v>1504</v>
      </c>
    </row>
    <row r="294" spans="1:9" ht="180" x14ac:dyDescent="0.25">
      <c r="A294" s="29" t="s">
        <v>17</v>
      </c>
      <c r="B294" s="40" t="s">
        <v>760</v>
      </c>
      <c r="C294" s="29" t="s">
        <v>1483</v>
      </c>
      <c r="D294" s="29" t="s">
        <v>1495</v>
      </c>
      <c r="E294" s="29" t="s">
        <v>1505</v>
      </c>
      <c r="F294" s="41" t="s">
        <v>1506</v>
      </c>
      <c r="G294" s="41" t="s">
        <v>1507</v>
      </c>
      <c r="H294" s="41" t="s">
        <v>1508</v>
      </c>
      <c r="I294" s="41" t="s">
        <v>1509</v>
      </c>
    </row>
    <row r="295" spans="1:9" ht="180" x14ac:dyDescent="0.25">
      <c r="A295" s="29" t="s">
        <v>17</v>
      </c>
      <c r="B295" s="40" t="s">
        <v>760</v>
      </c>
      <c r="C295" s="29" t="s">
        <v>1483</v>
      </c>
      <c r="D295" s="29" t="s">
        <v>1495</v>
      </c>
      <c r="E295" s="29" t="s">
        <v>1510</v>
      </c>
      <c r="F295" s="41" t="s">
        <v>1511</v>
      </c>
      <c r="G295" s="41" t="s">
        <v>1512</v>
      </c>
      <c r="H295" s="41" t="s">
        <v>1513</v>
      </c>
      <c r="I295" s="41" t="s">
        <v>1514</v>
      </c>
    </row>
    <row r="296" spans="1:9" ht="180" x14ac:dyDescent="0.25">
      <c r="A296" s="29" t="s">
        <v>17</v>
      </c>
      <c r="B296" s="40" t="s">
        <v>760</v>
      </c>
      <c r="C296" s="29" t="s">
        <v>1483</v>
      </c>
      <c r="D296" s="29" t="s">
        <v>1495</v>
      </c>
      <c r="E296" s="29" t="s">
        <v>1515</v>
      </c>
      <c r="F296" s="41" t="s">
        <v>1516</v>
      </c>
      <c r="G296" s="41" t="s">
        <v>1517</v>
      </c>
      <c r="H296" s="41" t="s">
        <v>1518</v>
      </c>
      <c r="I296" s="41" t="s">
        <v>1519</v>
      </c>
    </row>
    <row r="297" spans="1:9" ht="180" x14ac:dyDescent="0.25">
      <c r="A297" s="29" t="s">
        <v>17</v>
      </c>
      <c r="B297" s="40" t="s">
        <v>760</v>
      </c>
      <c r="C297" s="29" t="s">
        <v>1483</v>
      </c>
      <c r="D297" s="29" t="s">
        <v>1495</v>
      </c>
      <c r="E297" s="29" t="s">
        <v>71</v>
      </c>
      <c r="F297" s="41" t="s">
        <v>625</v>
      </c>
      <c r="G297" s="41" t="s">
        <v>626</v>
      </c>
      <c r="H297" s="41" t="s">
        <v>627</v>
      </c>
      <c r="I297" s="41" t="s">
        <v>1127</v>
      </c>
    </row>
    <row r="298" spans="1:9" ht="180" x14ac:dyDescent="0.25">
      <c r="A298" s="29" t="s">
        <v>17</v>
      </c>
      <c r="B298" s="40" t="s">
        <v>760</v>
      </c>
      <c r="C298" s="29" t="s">
        <v>1520</v>
      </c>
      <c r="D298" s="29" t="s">
        <v>1521</v>
      </c>
      <c r="E298" s="29" t="s">
        <v>1522</v>
      </c>
      <c r="F298" s="41" t="s">
        <v>1523</v>
      </c>
      <c r="G298" s="41" t="s">
        <v>1524</v>
      </c>
      <c r="H298" s="41" t="s">
        <v>1525</v>
      </c>
      <c r="I298" s="41" t="s">
        <v>1526</v>
      </c>
    </row>
    <row r="299" spans="1:9" ht="180" x14ac:dyDescent="0.25">
      <c r="A299" s="29" t="s">
        <v>17</v>
      </c>
      <c r="B299" s="40" t="s">
        <v>760</v>
      </c>
      <c r="C299" s="29" t="s">
        <v>1520</v>
      </c>
      <c r="D299" s="29" t="s">
        <v>1521</v>
      </c>
      <c r="E299" s="29" t="s">
        <v>1527</v>
      </c>
      <c r="F299" s="41" t="s">
        <v>1528</v>
      </c>
      <c r="G299" s="41" t="s">
        <v>1529</v>
      </c>
      <c r="H299" s="41" t="s">
        <v>1530</v>
      </c>
      <c r="I299" s="41" t="s">
        <v>1531</v>
      </c>
    </row>
    <row r="300" spans="1:9" ht="180" x14ac:dyDescent="0.25">
      <c r="A300" s="29" t="s">
        <v>17</v>
      </c>
      <c r="B300" s="40" t="s">
        <v>760</v>
      </c>
      <c r="C300" s="29" t="s">
        <v>1520</v>
      </c>
      <c r="D300" s="29" t="s">
        <v>1532</v>
      </c>
      <c r="E300" s="29" t="s">
        <v>1533</v>
      </c>
      <c r="F300" s="41" t="s">
        <v>1534</v>
      </c>
      <c r="G300" s="41" t="s">
        <v>1152</v>
      </c>
      <c r="H300" s="41" t="s">
        <v>669</v>
      </c>
      <c r="I300" s="41" t="s">
        <v>1535</v>
      </c>
    </row>
    <row r="301" spans="1:9" ht="180" x14ac:dyDescent="0.25">
      <c r="A301" s="29" t="s">
        <v>17</v>
      </c>
      <c r="B301" s="40" t="s">
        <v>760</v>
      </c>
      <c r="C301" s="29" t="s">
        <v>1520</v>
      </c>
      <c r="D301" s="29" t="s">
        <v>1532</v>
      </c>
      <c r="E301" s="29" t="s">
        <v>1993</v>
      </c>
      <c r="F301" s="41" t="s">
        <v>1537</v>
      </c>
      <c r="G301" s="41" t="s">
        <v>1538</v>
      </c>
      <c r="H301" s="41" t="s">
        <v>1539</v>
      </c>
      <c r="I301" s="41" t="s">
        <v>1540</v>
      </c>
    </row>
    <row r="302" spans="1:9" ht="180" x14ac:dyDescent="0.25">
      <c r="A302" s="29" t="s">
        <v>17</v>
      </c>
      <c r="B302" s="40" t="s">
        <v>760</v>
      </c>
      <c r="C302" s="29" t="s">
        <v>1520</v>
      </c>
      <c r="D302" s="29" t="s">
        <v>1532</v>
      </c>
      <c r="E302" s="29" t="s">
        <v>1541</v>
      </c>
      <c r="F302" s="41" t="s">
        <v>1542</v>
      </c>
      <c r="G302" s="41" t="s">
        <v>1543</v>
      </c>
      <c r="H302" s="41" t="s">
        <v>1525</v>
      </c>
      <c r="I302" s="41" t="s">
        <v>1544</v>
      </c>
    </row>
    <row r="303" spans="1:9" ht="180" x14ac:dyDescent="0.25">
      <c r="A303" s="29" t="s">
        <v>17</v>
      </c>
      <c r="B303" s="40" t="s">
        <v>760</v>
      </c>
      <c r="C303" s="29" t="s">
        <v>1520</v>
      </c>
      <c r="D303" s="29" t="s">
        <v>1532</v>
      </c>
      <c r="E303" s="29" t="s">
        <v>1545</v>
      </c>
      <c r="F303" s="41" t="s">
        <v>1546</v>
      </c>
      <c r="G303" s="41" t="s">
        <v>1547</v>
      </c>
      <c r="H303" s="41" t="s">
        <v>1525</v>
      </c>
      <c r="I303" s="41" t="s">
        <v>1548</v>
      </c>
    </row>
    <row r="304" spans="1:9" ht="180" x14ac:dyDescent="0.25">
      <c r="A304" s="29" t="s">
        <v>17</v>
      </c>
      <c r="B304" s="29" t="s">
        <v>760</v>
      </c>
      <c r="C304" s="29" t="s">
        <v>1520</v>
      </c>
      <c r="D304" s="29" t="s">
        <v>1532</v>
      </c>
      <c r="E304" s="29" t="s">
        <v>1549</v>
      </c>
      <c r="F304" s="41" t="s">
        <v>1550</v>
      </c>
      <c r="G304" s="41" t="s">
        <v>1551</v>
      </c>
      <c r="H304" s="41" t="s">
        <v>1552</v>
      </c>
      <c r="I304" s="41" t="s">
        <v>1553</v>
      </c>
    </row>
    <row r="305" spans="1:9" ht="180" x14ac:dyDescent="0.25">
      <c r="A305" s="29" t="s">
        <v>17</v>
      </c>
      <c r="B305" s="29" t="s">
        <v>760</v>
      </c>
      <c r="C305" s="29" t="s">
        <v>1520</v>
      </c>
      <c r="D305" s="29" t="s">
        <v>1554</v>
      </c>
      <c r="E305" s="29" t="s">
        <v>1549</v>
      </c>
      <c r="F305" s="41" t="s">
        <v>1555</v>
      </c>
      <c r="G305" s="41" t="s">
        <v>1556</v>
      </c>
      <c r="H305" s="41" t="s">
        <v>1557</v>
      </c>
      <c r="I305" s="41" t="s">
        <v>1558</v>
      </c>
    </row>
    <row r="306" spans="1:9" ht="180" x14ac:dyDescent="0.25">
      <c r="A306" s="29" t="s">
        <v>17</v>
      </c>
      <c r="B306" s="29" t="s">
        <v>760</v>
      </c>
      <c r="C306" s="29" t="s">
        <v>1520</v>
      </c>
      <c r="D306" s="29" t="s">
        <v>1554</v>
      </c>
      <c r="E306" s="29" t="s">
        <v>1559</v>
      </c>
      <c r="F306" s="41" t="s">
        <v>1560</v>
      </c>
      <c r="G306" s="41" t="s">
        <v>1561</v>
      </c>
      <c r="H306" s="41" t="s">
        <v>1557</v>
      </c>
      <c r="I306" s="41" t="s">
        <v>1562</v>
      </c>
    </row>
    <row r="307" spans="1:9" ht="60" x14ac:dyDescent="0.25">
      <c r="A307" s="29"/>
      <c r="B307" s="29"/>
      <c r="C307" s="29" t="s">
        <v>1520</v>
      </c>
      <c r="D307" s="29" t="s">
        <v>1554</v>
      </c>
      <c r="E307" s="29" t="s">
        <v>53</v>
      </c>
      <c r="F307" s="41" t="s">
        <v>54</v>
      </c>
      <c r="G307" s="41" t="s">
        <v>55</v>
      </c>
      <c r="H307" s="41" t="s">
        <v>56</v>
      </c>
      <c r="I307" s="41" t="s">
        <v>57</v>
      </c>
    </row>
    <row r="308" spans="1:9" ht="180" x14ac:dyDescent="0.25">
      <c r="A308" s="29" t="s">
        <v>17</v>
      </c>
      <c r="B308" s="29" t="s">
        <v>760</v>
      </c>
      <c r="C308" s="29" t="s">
        <v>63</v>
      </c>
      <c r="D308" s="29" t="s">
        <v>1563</v>
      </c>
      <c r="E308" s="29" t="s">
        <v>1564</v>
      </c>
      <c r="F308" s="41" t="s">
        <v>77</v>
      </c>
      <c r="G308" s="41" t="s">
        <v>64</v>
      </c>
      <c r="H308" s="41" t="s">
        <v>65</v>
      </c>
      <c r="I308" s="41" t="s">
        <v>66</v>
      </c>
    </row>
    <row r="309" spans="1:9" ht="180" x14ac:dyDescent="0.25">
      <c r="A309" s="29" t="s">
        <v>17</v>
      </c>
      <c r="B309" s="29" t="s">
        <v>760</v>
      </c>
      <c r="C309" s="29" t="s">
        <v>63</v>
      </c>
      <c r="D309" s="29" t="s">
        <v>1563</v>
      </c>
      <c r="E309" s="29" t="s">
        <v>1565</v>
      </c>
      <c r="F309" s="41" t="s">
        <v>1566</v>
      </c>
      <c r="G309" s="41" t="s">
        <v>67</v>
      </c>
      <c r="H309" s="41" t="s">
        <v>65</v>
      </c>
      <c r="I309" s="41" t="s">
        <v>78</v>
      </c>
    </row>
    <row r="310" spans="1:9" ht="180" x14ac:dyDescent="0.25">
      <c r="A310" s="29" t="s">
        <v>17</v>
      </c>
      <c r="B310" s="29" t="s">
        <v>760</v>
      </c>
      <c r="C310" s="29" t="s">
        <v>63</v>
      </c>
      <c r="D310" s="29" t="s">
        <v>1567</v>
      </c>
      <c r="E310" s="29" t="s">
        <v>1568</v>
      </c>
      <c r="F310" s="41" t="s">
        <v>1569</v>
      </c>
      <c r="G310" s="41" t="s">
        <v>1570</v>
      </c>
      <c r="H310" s="41" t="s">
        <v>1571</v>
      </c>
      <c r="I310" s="41" t="s">
        <v>68</v>
      </c>
    </row>
    <row r="311" spans="1:9" ht="180" x14ac:dyDescent="0.25">
      <c r="A311" s="29" t="s">
        <v>17</v>
      </c>
      <c r="B311" s="29" t="s">
        <v>760</v>
      </c>
      <c r="C311" s="29" t="s">
        <v>63</v>
      </c>
      <c r="D311" s="29" t="s">
        <v>1567</v>
      </c>
      <c r="E311" s="29" t="s">
        <v>1572</v>
      </c>
      <c r="F311" s="41" t="s">
        <v>1569</v>
      </c>
      <c r="G311" s="41" t="s">
        <v>79</v>
      </c>
      <c r="H311" s="41" t="s">
        <v>1571</v>
      </c>
      <c r="I311" s="41" t="s">
        <v>69</v>
      </c>
    </row>
    <row r="312" spans="1:9" ht="90" x14ac:dyDescent="0.25">
      <c r="A312" s="29" t="s">
        <v>18</v>
      </c>
      <c r="B312" s="29" t="s">
        <v>761</v>
      </c>
      <c r="C312" s="29" t="s">
        <v>1573</v>
      </c>
      <c r="D312" s="29" t="s">
        <v>1574</v>
      </c>
      <c r="E312" s="29" t="s">
        <v>1575</v>
      </c>
      <c r="F312" s="41" t="s">
        <v>1576</v>
      </c>
      <c r="G312" s="41" t="s">
        <v>1577</v>
      </c>
      <c r="H312" s="41" t="s">
        <v>1578</v>
      </c>
      <c r="I312" s="41" t="s">
        <v>1579</v>
      </c>
    </row>
    <row r="313" spans="1:9" ht="90" x14ac:dyDescent="0.25">
      <c r="A313" s="29" t="s">
        <v>18</v>
      </c>
      <c r="B313" s="29" t="s">
        <v>761</v>
      </c>
      <c r="C313" s="29" t="s">
        <v>1573</v>
      </c>
      <c r="D313" s="29" t="s">
        <v>1574</v>
      </c>
      <c r="E313" s="29" t="s">
        <v>1580</v>
      </c>
      <c r="F313" s="41" t="s">
        <v>1581</v>
      </c>
      <c r="G313" s="41" t="s">
        <v>1582</v>
      </c>
      <c r="H313" s="41" t="s">
        <v>1583</v>
      </c>
      <c r="I313" s="41" t="s">
        <v>1584</v>
      </c>
    </row>
    <row r="314" spans="1:9" ht="90" x14ac:dyDescent="0.25">
      <c r="A314" s="29" t="s">
        <v>18</v>
      </c>
      <c r="B314" s="29" t="s">
        <v>761</v>
      </c>
      <c r="C314" s="29" t="s">
        <v>1573</v>
      </c>
      <c r="D314" s="29" t="s">
        <v>1585</v>
      </c>
      <c r="E314" s="29" t="s">
        <v>1586</v>
      </c>
      <c r="F314" s="41" t="s">
        <v>1587</v>
      </c>
      <c r="G314" s="41" t="s">
        <v>1588</v>
      </c>
      <c r="H314" s="41" t="s">
        <v>1589</v>
      </c>
      <c r="I314" s="41" t="s">
        <v>1590</v>
      </c>
    </row>
    <row r="315" spans="1:9" ht="90" x14ac:dyDescent="0.25">
      <c r="A315" s="29" t="s">
        <v>18</v>
      </c>
      <c r="B315" s="29" t="s">
        <v>761</v>
      </c>
      <c r="C315" s="29" t="s">
        <v>1573</v>
      </c>
      <c r="D315" s="29" t="s">
        <v>1585</v>
      </c>
      <c r="E315" s="29" t="s">
        <v>1591</v>
      </c>
      <c r="F315" s="41" t="s">
        <v>1592</v>
      </c>
      <c r="G315" s="41" t="s">
        <v>1593</v>
      </c>
      <c r="H315" s="41" t="s">
        <v>1594</v>
      </c>
      <c r="I315" s="41" t="s">
        <v>1595</v>
      </c>
    </row>
    <row r="316" spans="1:9" ht="90" x14ac:dyDescent="0.25">
      <c r="A316" s="29" t="s">
        <v>18</v>
      </c>
      <c r="B316" s="29" t="s">
        <v>761</v>
      </c>
      <c r="C316" s="29" t="s">
        <v>1573</v>
      </c>
      <c r="D316" s="29" t="s">
        <v>1585</v>
      </c>
      <c r="E316" s="29" t="s">
        <v>1596</v>
      </c>
      <c r="F316" s="41" t="s">
        <v>1597</v>
      </c>
      <c r="G316" s="41" t="s">
        <v>1598</v>
      </c>
      <c r="H316" s="41" t="s">
        <v>1599</v>
      </c>
      <c r="I316" s="41" t="s">
        <v>1600</v>
      </c>
    </row>
    <row r="317" spans="1:9" ht="90" x14ac:dyDescent="0.25">
      <c r="A317" s="29" t="s">
        <v>18</v>
      </c>
      <c r="B317" s="29" t="s">
        <v>761</v>
      </c>
      <c r="C317" s="29" t="s">
        <v>1573</v>
      </c>
      <c r="D317" s="29" t="s">
        <v>1585</v>
      </c>
      <c r="E317" s="29" t="s">
        <v>1601</v>
      </c>
      <c r="F317" s="41" t="s">
        <v>1602</v>
      </c>
      <c r="G317" s="41" t="s">
        <v>1603</v>
      </c>
      <c r="H317" s="41" t="s">
        <v>1604</v>
      </c>
      <c r="I317" s="41" t="s">
        <v>1605</v>
      </c>
    </row>
    <row r="318" spans="1:9" ht="90" x14ac:dyDescent="0.25">
      <c r="A318" s="29" t="s">
        <v>18</v>
      </c>
      <c r="B318" s="29" t="s">
        <v>761</v>
      </c>
      <c r="C318" s="29" t="s">
        <v>1573</v>
      </c>
      <c r="D318" s="29" t="s">
        <v>1606</v>
      </c>
      <c r="E318" s="29" t="s">
        <v>1607</v>
      </c>
      <c r="F318" s="41" t="s">
        <v>1608</v>
      </c>
      <c r="G318" s="41" t="s">
        <v>1609</v>
      </c>
      <c r="H318" s="41" t="s">
        <v>1610</v>
      </c>
      <c r="I318" s="41" t="s">
        <v>1611</v>
      </c>
    </row>
    <row r="319" spans="1:9" ht="90" x14ac:dyDescent="0.25">
      <c r="A319" s="29" t="s">
        <v>18</v>
      </c>
      <c r="B319" s="29" t="s">
        <v>761</v>
      </c>
      <c r="C319" s="29" t="s">
        <v>1573</v>
      </c>
      <c r="D319" s="29" t="s">
        <v>1606</v>
      </c>
      <c r="E319" s="29" t="s">
        <v>1612</v>
      </c>
      <c r="F319" s="41" t="s">
        <v>1613</v>
      </c>
      <c r="G319" s="41" t="s">
        <v>1614</v>
      </c>
      <c r="H319" s="41" t="s">
        <v>1615</v>
      </c>
      <c r="I319" s="41" t="s">
        <v>1614</v>
      </c>
    </row>
    <row r="320" spans="1:9" ht="90" x14ac:dyDescent="0.25">
      <c r="A320" s="29" t="s">
        <v>18</v>
      </c>
      <c r="B320" s="29" t="s">
        <v>761</v>
      </c>
      <c r="C320" s="29" t="s">
        <v>1573</v>
      </c>
      <c r="D320" s="29" t="s">
        <v>1606</v>
      </c>
      <c r="E320" s="29" t="s">
        <v>1616</v>
      </c>
      <c r="F320" s="41" t="s">
        <v>1617</v>
      </c>
      <c r="G320" s="41" t="s">
        <v>1618</v>
      </c>
      <c r="H320" s="41" t="s">
        <v>1619</v>
      </c>
      <c r="I320" s="41" t="s">
        <v>1620</v>
      </c>
    </row>
    <row r="321" spans="1:9" ht="90" x14ac:dyDescent="0.25">
      <c r="A321" s="29" t="s">
        <v>18</v>
      </c>
      <c r="B321" s="29" t="s">
        <v>761</v>
      </c>
      <c r="C321" s="29" t="s">
        <v>1573</v>
      </c>
      <c r="D321" s="29" t="s">
        <v>1606</v>
      </c>
      <c r="E321" s="29" t="s">
        <v>1621</v>
      </c>
      <c r="F321" s="41" t="s">
        <v>1622</v>
      </c>
      <c r="G321" s="41" t="s">
        <v>1623</v>
      </c>
      <c r="H321" s="41" t="s">
        <v>1624</v>
      </c>
      <c r="I321" s="41" t="s">
        <v>1623</v>
      </c>
    </row>
    <row r="322" spans="1:9" ht="90" x14ac:dyDescent="0.25">
      <c r="A322" s="29" t="s">
        <v>18</v>
      </c>
      <c r="B322" s="29" t="s">
        <v>761</v>
      </c>
      <c r="C322" s="29" t="s">
        <v>1625</v>
      </c>
      <c r="D322" s="29" t="s">
        <v>1626</v>
      </c>
      <c r="E322" s="29" t="s">
        <v>1627</v>
      </c>
      <c r="F322" s="41" t="s">
        <v>1628</v>
      </c>
      <c r="G322" s="41" t="s">
        <v>1629</v>
      </c>
      <c r="H322" s="41" t="s">
        <v>62</v>
      </c>
      <c r="I322" s="41" t="s">
        <v>1630</v>
      </c>
    </row>
    <row r="323" spans="1:9" ht="90" x14ac:dyDescent="0.25">
      <c r="A323" s="29" t="s">
        <v>18</v>
      </c>
      <c r="B323" s="29" t="s">
        <v>761</v>
      </c>
      <c r="C323" s="29" t="s">
        <v>1625</v>
      </c>
      <c r="D323" s="29" t="s">
        <v>1626</v>
      </c>
      <c r="E323" s="29" t="s">
        <v>1631</v>
      </c>
      <c r="F323" s="41" t="s">
        <v>1632</v>
      </c>
      <c r="G323" s="41" t="s">
        <v>1633</v>
      </c>
      <c r="H323" s="41" t="s">
        <v>1634</v>
      </c>
      <c r="I323" s="41" t="s">
        <v>1635</v>
      </c>
    </row>
    <row r="324" spans="1:9" ht="90" x14ac:dyDescent="0.25">
      <c r="A324" s="29" t="s">
        <v>18</v>
      </c>
      <c r="B324" s="29" t="s">
        <v>761</v>
      </c>
      <c r="C324" s="29" t="s">
        <v>1625</v>
      </c>
      <c r="D324" s="29" t="s">
        <v>1626</v>
      </c>
      <c r="E324" s="29" t="s">
        <v>1465</v>
      </c>
      <c r="F324" s="41" t="s">
        <v>1120</v>
      </c>
      <c r="G324" s="41" t="s">
        <v>1466</v>
      </c>
      <c r="H324" s="41" t="s">
        <v>612</v>
      </c>
      <c r="I324" s="41" t="s">
        <v>1467</v>
      </c>
    </row>
    <row r="325" spans="1:9" ht="90" x14ac:dyDescent="0.25">
      <c r="A325" s="29" t="s">
        <v>18</v>
      </c>
      <c r="B325" s="29" t="s">
        <v>761</v>
      </c>
      <c r="C325" s="29" t="s">
        <v>1625</v>
      </c>
      <c r="D325" s="29" t="s">
        <v>644</v>
      </c>
      <c r="E325" s="29" t="s">
        <v>1636</v>
      </c>
      <c r="F325" s="41" t="s">
        <v>1637</v>
      </c>
      <c r="G325" s="41" t="s">
        <v>1638</v>
      </c>
      <c r="H325" s="41" t="s">
        <v>746</v>
      </c>
      <c r="I325" s="41" t="s">
        <v>1639</v>
      </c>
    </row>
    <row r="326" spans="1:9" ht="90" x14ac:dyDescent="0.25">
      <c r="A326" s="29" t="s">
        <v>18</v>
      </c>
      <c r="B326" s="29" t="s">
        <v>761</v>
      </c>
      <c r="C326" s="29" t="s">
        <v>1625</v>
      </c>
      <c r="D326" s="29" t="s">
        <v>644</v>
      </c>
      <c r="E326" s="29" t="s">
        <v>1640</v>
      </c>
      <c r="F326" s="41" t="s">
        <v>1641</v>
      </c>
      <c r="G326" s="41" t="s">
        <v>657</v>
      </c>
      <c r="H326" s="41" t="s">
        <v>637</v>
      </c>
      <c r="I326" s="41" t="s">
        <v>1642</v>
      </c>
    </row>
    <row r="327" spans="1:9" ht="90" x14ac:dyDescent="0.25">
      <c r="A327" s="29" t="s">
        <v>18</v>
      </c>
      <c r="B327" s="29" t="s">
        <v>761</v>
      </c>
      <c r="C327" s="29" t="s">
        <v>1483</v>
      </c>
      <c r="D327" s="29" t="s">
        <v>1484</v>
      </c>
      <c r="E327" s="29" t="s">
        <v>1490</v>
      </c>
      <c r="F327" s="41" t="s">
        <v>1491</v>
      </c>
      <c r="G327" s="41" t="s">
        <v>1492</v>
      </c>
      <c r="H327" s="41" t="s">
        <v>1493</v>
      </c>
      <c r="I327" s="41" t="s">
        <v>1494</v>
      </c>
    </row>
    <row r="328" spans="1:9" ht="90" x14ac:dyDescent="0.25">
      <c r="A328" s="29" t="s">
        <v>18</v>
      </c>
      <c r="B328" s="29" t="s">
        <v>761</v>
      </c>
      <c r="C328" s="29" t="s">
        <v>1483</v>
      </c>
      <c r="D328" s="29" t="s">
        <v>1484</v>
      </c>
      <c r="E328" s="29" t="s">
        <v>45</v>
      </c>
      <c r="F328" s="41" t="s">
        <v>1643</v>
      </c>
      <c r="G328" s="41" t="s">
        <v>1486</v>
      </c>
      <c r="H328" s="41" t="s">
        <v>1481</v>
      </c>
      <c r="I328" s="41" t="s">
        <v>1487</v>
      </c>
    </row>
    <row r="329" spans="1:9" ht="90" x14ac:dyDescent="0.25">
      <c r="A329" s="29" t="s">
        <v>18</v>
      </c>
      <c r="B329" s="29" t="s">
        <v>761</v>
      </c>
      <c r="C329" s="29" t="s">
        <v>1483</v>
      </c>
      <c r="D329" s="29" t="s">
        <v>1484</v>
      </c>
      <c r="E329" s="29" t="s">
        <v>70</v>
      </c>
      <c r="F329" s="41" t="s">
        <v>1488</v>
      </c>
      <c r="G329" s="41" t="s">
        <v>1489</v>
      </c>
      <c r="H329" s="41" t="s">
        <v>618</v>
      </c>
      <c r="I329" s="41" t="s">
        <v>1123</v>
      </c>
    </row>
    <row r="330" spans="1:9" ht="90" x14ac:dyDescent="0.25">
      <c r="A330" s="29" t="s">
        <v>18</v>
      </c>
      <c r="B330" s="29" t="s">
        <v>761</v>
      </c>
      <c r="C330" s="29" t="s">
        <v>1483</v>
      </c>
      <c r="D330" s="29" t="s">
        <v>1495</v>
      </c>
      <c r="E330" s="29" t="s">
        <v>1496</v>
      </c>
      <c r="F330" s="41" t="s">
        <v>1497</v>
      </c>
      <c r="G330" s="41" t="s">
        <v>1498</v>
      </c>
      <c r="H330" s="41" t="s">
        <v>1481</v>
      </c>
      <c r="I330" s="41" t="s">
        <v>1499</v>
      </c>
    </row>
    <row r="331" spans="1:9" ht="90" x14ac:dyDescent="0.25">
      <c r="A331" s="29" t="s">
        <v>18</v>
      </c>
      <c r="B331" s="29" t="s">
        <v>761</v>
      </c>
      <c r="C331" s="29" t="s">
        <v>1483</v>
      </c>
      <c r="D331" s="29" t="s">
        <v>1495</v>
      </c>
      <c r="E331" s="29" t="s">
        <v>1500</v>
      </c>
      <c r="F331" s="41" t="s">
        <v>1501</v>
      </c>
      <c r="G331" s="41" t="s">
        <v>1644</v>
      </c>
      <c r="H331" s="41" t="s">
        <v>1503</v>
      </c>
      <c r="I331" s="41" t="s">
        <v>1504</v>
      </c>
    </row>
    <row r="332" spans="1:9" ht="90" x14ac:dyDescent="0.25">
      <c r="A332" s="29" t="s">
        <v>18</v>
      </c>
      <c r="B332" s="29" t="s">
        <v>761</v>
      </c>
      <c r="C332" s="29" t="s">
        <v>1483</v>
      </c>
      <c r="D332" s="29" t="s">
        <v>1495</v>
      </c>
      <c r="E332" s="29" t="s">
        <v>1645</v>
      </c>
      <c r="F332" s="41" t="s">
        <v>1516</v>
      </c>
      <c r="G332" s="41" t="s">
        <v>1517</v>
      </c>
      <c r="H332" s="41" t="s">
        <v>1518</v>
      </c>
      <c r="I332" s="41" t="s">
        <v>1519</v>
      </c>
    </row>
    <row r="333" spans="1:9" ht="90" x14ac:dyDescent="0.25">
      <c r="A333" s="29" t="s">
        <v>18</v>
      </c>
      <c r="B333" s="29" t="s">
        <v>761</v>
      </c>
      <c r="C333" s="29" t="s">
        <v>1483</v>
      </c>
      <c r="D333" s="29" t="s">
        <v>1495</v>
      </c>
      <c r="E333" s="29" t="s">
        <v>1646</v>
      </c>
      <c r="F333" s="41" t="s">
        <v>1647</v>
      </c>
      <c r="G333" s="41" t="s">
        <v>1648</v>
      </c>
      <c r="H333" s="41" t="s">
        <v>1649</v>
      </c>
      <c r="I333" s="41" t="s">
        <v>1650</v>
      </c>
    </row>
    <row r="334" spans="1:9" ht="90" x14ac:dyDescent="0.25">
      <c r="A334" s="29" t="s">
        <v>18</v>
      </c>
      <c r="B334" s="29" t="s">
        <v>761</v>
      </c>
      <c r="C334" s="29" t="s">
        <v>63</v>
      </c>
      <c r="D334" s="29" t="s">
        <v>1563</v>
      </c>
      <c r="E334" s="29" t="s">
        <v>1564</v>
      </c>
      <c r="F334" s="41" t="s">
        <v>77</v>
      </c>
      <c r="G334" s="41" t="s">
        <v>64</v>
      </c>
      <c r="H334" s="41" t="s">
        <v>65</v>
      </c>
      <c r="I334" s="41" t="s">
        <v>66</v>
      </c>
    </row>
    <row r="335" spans="1:9" ht="90" x14ac:dyDescent="0.25">
      <c r="A335" s="29" t="s">
        <v>18</v>
      </c>
      <c r="B335" s="29" t="s">
        <v>761</v>
      </c>
      <c r="C335" s="29" t="s">
        <v>63</v>
      </c>
      <c r="D335" s="29" t="s">
        <v>1563</v>
      </c>
      <c r="E335" s="29" t="s">
        <v>1565</v>
      </c>
      <c r="F335" s="41" t="s">
        <v>1651</v>
      </c>
      <c r="G335" s="41" t="s">
        <v>67</v>
      </c>
      <c r="H335" s="41" t="s">
        <v>65</v>
      </c>
      <c r="I335" s="41" t="s">
        <v>78</v>
      </c>
    </row>
    <row r="336" spans="1:9" ht="90" x14ac:dyDescent="0.25">
      <c r="A336" s="29" t="s">
        <v>18</v>
      </c>
      <c r="B336" s="29" t="s">
        <v>761</v>
      </c>
      <c r="C336" s="29" t="s">
        <v>63</v>
      </c>
      <c r="D336" s="29" t="s">
        <v>1567</v>
      </c>
      <c r="E336" s="29" t="s">
        <v>1568</v>
      </c>
      <c r="F336" s="41" t="s">
        <v>1569</v>
      </c>
      <c r="G336" s="41" t="s">
        <v>1570</v>
      </c>
      <c r="H336" s="41" t="s">
        <v>1571</v>
      </c>
      <c r="I336" s="41" t="s">
        <v>68</v>
      </c>
    </row>
    <row r="337" spans="1:9" ht="90" x14ac:dyDescent="0.25">
      <c r="A337" s="29" t="s">
        <v>18</v>
      </c>
      <c r="B337" s="29" t="s">
        <v>761</v>
      </c>
      <c r="C337" s="29" t="s">
        <v>63</v>
      </c>
      <c r="D337" s="29" t="s">
        <v>1567</v>
      </c>
      <c r="E337" s="29" t="s">
        <v>1572</v>
      </c>
      <c r="F337" s="41" t="s">
        <v>1569</v>
      </c>
      <c r="G337" s="41" t="s">
        <v>79</v>
      </c>
      <c r="H337" s="41" t="s">
        <v>1571</v>
      </c>
      <c r="I337" s="41" t="s">
        <v>69</v>
      </c>
    </row>
    <row r="338" spans="1:9" ht="45" x14ac:dyDescent="0.25">
      <c r="A338" s="29" t="s">
        <v>19</v>
      </c>
      <c r="B338" s="29" t="s">
        <v>762</v>
      </c>
      <c r="C338" s="29" t="s">
        <v>1652</v>
      </c>
      <c r="D338" s="29" t="s">
        <v>1653</v>
      </c>
      <c r="E338" s="29" t="s">
        <v>1654</v>
      </c>
      <c r="F338" s="41" t="s">
        <v>1655</v>
      </c>
      <c r="G338" s="41" t="s">
        <v>1656</v>
      </c>
      <c r="H338" s="41" t="s">
        <v>1657</v>
      </c>
      <c r="I338" s="41" t="s">
        <v>1658</v>
      </c>
    </row>
    <row r="339" spans="1:9" ht="60" x14ac:dyDescent="0.25">
      <c r="A339" s="29" t="s">
        <v>19</v>
      </c>
      <c r="B339" s="29" t="s">
        <v>762</v>
      </c>
      <c r="C339" s="29" t="s">
        <v>1652</v>
      </c>
      <c r="D339" s="29" t="s">
        <v>1653</v>
      </c>
      <c r="E339" s="29" t="s">
        <v>1998</v>
      </c>
      <c r="F339" s="41" t="s">
        <v>1659</v>
      </c>
      <c r="G339" s="41" t="s">
        <v>1660</v>
      </c>
      <c r="H339" s="41" t="s">
        <v>1661</v>
      </c>
      <c r="I339" s="41" t="s">
        <v>1662</v>
      </c>
    </row>
    <row r="340" spans="1:9" ht="75" x14ac:dyDescent="0.25">
      <c r="A340" s="29" t="s">
        <v>19</v>
      </c>
      <c r="B340" s="29" t="s">
        <v>762</v>
      </c>
      <c r="C340" s="29" t="s">
        <v>1652</v>
      </c>
      <c r="D340" s="29" t="s">
        <v>1653</v>
      </c>
      <c r="E340" s="29" t="s">
        <v>1663</v>
      </c>
      <c r="F340" s="41" t="s">
        <v>1664</v>
      </c>
      <c r="G340" s="41" t="s">
        <v>1665</v>
      </c>
      <c r="H340" s="41" t="s">
        <v>1666</v>
      </c>
      <c r="I340" s="41" t="s">
        <v>1667</v>
      </c>
    </row>
    <row r="341" spans="1:9" ht="60" x14ac:dyDescent="0.25">
      <c r="A341" s="29" t="s">
        <v>19</v>
      </c>
      <c r="B341" s="29" t="s">
        <v>762</v>
      </c>
      <c r="C341" s="29" t="s">
        <v>1652</v>
      </c>
      <c r="D341" s="29" t="s">
        <v>1653</v>
      </c>
      <c r="E341" s="29" t="s">
        <v>1668</v>
      </c>
      <c r="F341" s="41" t="s">
        <v>1669</v>
      </c>
      <c r="G341" s="41" t="s">
        <v>1670</v>
      </c>
      <c r="H341" s="41" t="s">
        <v>1671</v>
      </c>
      <c r="I341" s="41" t="s">
        <v>1672</v>
      </c>
    </row>
    <row r="342" spans="1:9" ht="120" x14ac:dyDescent="0.25">
      <c r="A342" s="29" t="s">
        <v>19</v>
      </c>
      <c r="B342" s="29" t="s">
        <v>762</v>
      </c>
      <c r="C342" s="29" t="s">
        <v>1652</v>
      </c>
      <c r="D342" s="29" t="s">
        <v>1673</v>
      </c>
      <c r="E342" s="29" t="s">
        <v>1674</v>
      </c>
      <c r="F342" s="41" t="s">
        <v>1675</v>
      </c>
      <c r="G342" s="41" t="s">
        <v>1676</v>
      </c>
      <c r="H342" s="41" t="s">
        <v>1677</v>
      </c>
      <c r="I342" s="41" t="s">
        <v>1678</v>
      </c>
    </row>
    <row r="343" spans="1:9" ht="105" x14ac:dyDescent="0.25">
      <c r="A343" s="29" t="s">
        <v>19</v>
      </c>
      <c r="B343" s="29" t="s">
        <v>762</v>
      </c>
      <c r="C343" s="29" t="s">
        <v>1652</v>
      </c>
      <c r="D343" s="29" t="s">
        <v>1673</v>
      </c>
      <c r="E343" s="29" t="s">
        <v>1679</v>
      </c>
      <c r="F343" s="41" t="s">
        <v>1680</v>
      </c>
      <c r="G343" s="41" t="s">
        <v>1681</v>
      </c>
      <c r="H343" s="41" t="s">
        <v>1682</v>
      </c>
      <c r="I343" s="41" t="s">
        <v>1683</v>
      </c>
    </row>
    <row r="344" spans="1:9" ht="75" x14ac:dyDescent="0.25">
      <c r="A344" s="29" t="s">
        <v>19</v>
      </c>
      <c r="B344" s="29" t="s">
        <v>762</v>
      </c>
      <c r="C344" s="29" t="s">
        <v>1652</v>
      </c>
      <c r="D344" s="29" t="s">
        <v>1673</v>
      </c>
      <c r="E344" s="29" t="s">
        <v>1684</v>
      </c>
      <c r="F344" s="41" t="s">
        <v>1685</v>
      </c>
      <c r="G344" s="41" t="s">
        <v>1686</v>
      </c>
      <c r="H344" s="41" t="s">
        <v>1687</v>
      </c>
      <c r="I344" s="41" t="s">
        <v>1688</v>
      </c>
    </row>
    <row r="345" spans="1:9" ht="75" x14ac:dyDescent="0.25">
      <c r="A345" s="29" t="s">
        <v>19</v>
      </c>
      <c r="B345" s="29" t="s">
        <v>762</v>
      </c>
      <c r="C345" s="29" t="s">
        <v>1652</v>
      </c>
      <c r="D345" s="29" t="s">
        <v>1689</v>
      </c>
      <c r="E345" s="29" t="s">
        <v>1999</v>
      </c>
      <c r="F345" s="41" t="s">
        <v>1690</v>
      </c>
      <c r="G345" s="41" t="s">
        <v>1691</v>
      </c>
      <c r="H345" s="41" t="s">
        <v>1692</v>
      </c>
      <c r="I345" s="41" t="s">
        <v>1693</v>
      </c>
    </row>
    <row r="346" spans="1:9" ht="60" x14ac:dyDescent="0.25">
      <c r="A346" s="29" t="s">
        <v>19</v>
      </c>
      <c r="B346" s="29" t="s">
        <v>762</v>
      </c>
      <c r="C346" s="29" t="s">
        <v>1652</v>
      </c>
      <c r="D346" s="29" t="s">
        <v>1689</v>
      </c>
      <c r="E346" s="29" t="s">
        <v>1694</v>
      </c>
      <c r="F346" s="41" t="s">
        <v>1695</v>
      </c>
      <c r="G346" s="41" t="s">
        <v>1696</v>
      </c>
      <c r="H346" s="41" t="s">
        <v>1697</v>
      </c>
      <c r="I346" s="41" t="s">
        <v>1698</v>
      </c>
    </row>
    <row r="347" spans="1:9" ht="75" x14ac:dyDescent="0.25">
      <c r="A347" s="29" t="s">
        <v>19</v>
      </c>
      <c r="B347" s="29" t="s">
        <v>762</v>
      </c>
      <c r="C347" s="29" t="s">
        <v>1652</v>
      </c>
      <c r="D347" s="29" t="s">
        <v>1689</v>
      </c>
      <c r="E347" s="29" t="s">
        <v>1699</v>
      </c>
      <c r="F347" s="41" t="s">
        <v>1700</v>
      </c>
      <c r="G347" s="41" t="s">
        <v>1701</v>
      </c>
      <c r="H347" s="41" t="s">
        <v>1702</v>
      </c>
      <c r="I347" s="41" t="s">
        <v>1703</v>
      </c>
    </row>
    <row r="348" spans="1:9" ht="75" x14ac:dyDescent="0.25">
      <c r="A348" s="29" t="s">
        <v>19</v>
      </c>
      <c r="B348" s="29" t="s">
        <v>762</v>
      </c>
      <c r="C348" s="29" t="s">
        <v>1704</v>
      </c>
      <c r="D348" s="29" t="s">
        <v>1705</v>
      </c>
      <c r="E348" s="29" t="s">
        <v>1706</v>
      </c>
      <c r="F348" s="41" t="s">
        <v>1707</v>
      </c>
      <c r="G348" s="41" t="s">
        <v>1708</v>
      </c>
      <c r="H348" s="41" t="s">
        <v>1709</v>
      </c>
      <c r="I348" s="41" t="s">
        <v>1710</v>
      </c>
    </row>
    <row r="349" spans="1:9" ht="45" x14ac:dyDescent="0.25">
      <c r="A349" s="29" t="s">
        <v>19</v>
      </c>
      <c r="B349" s="29" t="s">
        <v>762</v>
      </c>
      <c r="C349" s="29" t="s">
        <v>1704</v>
      </c>
      <c r="D349" s="29" t="s">
        <v>1705</v>
      </c>
      <c r="E349" s="29" t="s">
        <v>1711</v>
      </c>
      <c r="F349" s="41" t="s">
        <v>1712</v>
      </c>
      <c r="G349" s="41" t="s">
        <v>1713</v>
      </c>
      <c r="H349" s="41" t="s">
        <v>1714</v>
      </c>
      <c r="I349" s="41" t="s">
        <v>1715</v>
      </c>
    </row>
    <row r="350" spans="1:9" ht="105" x14ac:dyDescent="0.25">
      <c r="A350" s="29" t="s">
        <v>19</v>
      </c>
      <c r="B350" s="29" t="s">
        <v>762</v>
      </c>
      <c r="C350" s="29" t="s">
        <v>1704</v>
      </c>
      <c r="D350" s="29" t="s">
        <v>1716</v>
      </c>
      <c r="E350" s="29" t="s">
        <v>1717</v>
      </c>
      <c r="F350" s="41" t="s">
        <v>1718</v>
      </c>
      <c r="G350" s="41" t="s">
        <v>1719</v>
      </c>
      <c r="H350" s="41" t="s">
        <v>1720</v>
      </c>
      <c r="I350" s="41" t="s">
        <v>1721</v>
      </c>
    </row>
    <row r="351" spans="1:9" ht="60" x14ac:dyDescent="0.25">
      <c r="A351" s="29" t="s">
        <v>19</v>
      </c>
      <c r="B351" s="29" t="s">
        <v>762</v>
      </c>
      <c r="C351" s="29" t="s">
        <v>1704</v>
      </c>
      <c r="D351" s="29" t="s">
        <v>1716</v>
      </c>
      <c r="E351" s="29" t="s">
        <v>2000</v>
      </c>
      <c r="F351" s="41" t="s">
        <v>1722</v>
      </c>
      <c r="G351" s="41" t="s">
        <v>1723</v>
      </c>
      <c r="H351" s="41" t="s">
        <v>1724</v>
      </c>
      <c r="I351" s="41" t="s">
        <v>1725</v>
      </c>
    </row>
    <row r="352" spans="1:9" ht="105" x14ac:dyDescent="0.25">
      <c r="A352" s="29" t="s">
        <v>19</v>
      </c>
      <c r="B352" s="29" t="s">
        <v>762</v>
      </c>
      <c r="C352" s="29" t="s">
        <v>1704</v>
      </c>
      <c r="D352" s="29" t="s">
        <v>1716</v>
      </c>
      <c r="E352" s="29" t="s">
        <v>2001</v>
      </c>
      <c r="F352" s="41" t="s">
        <v>1726</v>
      </c>
      <c r="G352" s="41" t="s">
        <v>1727</v>
      </c>
      <c r="H352" s="41" t="s">
        <v>1728</v>
      </c>
      <c r="I352" s="41" t="s">
        <v>1729</v>
      </c>
    </row>
    <row r="353" spans="1:10" ht="45" x14ac:dyDescent="0.25">
      <c r="A353" s="29" t="s">
        <v>19</v>
      </c>
      <c r="B353" s="29" t="s">
        <v>762</v>
      </c>
      <c r="C353" s="29" t="s">
        <v>1704</v>
      </c>
      <c r="D353" s="29" t="s">
        <v>1995</v>
      </c>
      <c r="E353" s="29" t="s">
        <v>2002</v>
      </c>
      <c r="F353" s="41" t="s">
        <v>1730</v>
      </c>
      <c r="G353" s="41" t="s">
        <v>1731</v>
      </c>
      <c r="H353" s="41" t="s">
        <v>1732</v>
      </c>
      <c r="I353" s="41" t="s">
        <v>1733</v>
      </c>
    </row>
    <row r="354" spans="1:10" ht="45" x14ac:dyDescent="0.25">
      <c r="A354" s="29" t="s">
        <v>19</v>
      </c>
      <c r="B354" s="29" t="s">
        <v>762</v>
      </c>
      <c r="C354" s="29" t="s">
        <v>1704</v>
      </c>
      <c r="D354" s="29" t="s">
        <v>1995</v>
      </c>
      <c r="E354" s="29" t="s">
        <v>2003</v>
      </c>
      <c r="F354" s="41" t="s">
        <v>1734</v>
      </c>
      <c r="G354" s="41" t="s">
        <v>1735</v>
      </c>
      <c r="H354" s="41" t="s">
        <v>1736</v>
      </c>
      <c r="I354" s="41" t="s">
        <v>1737</v>
      </c>
    </row>
    <row r="355" spans="1:10" ht="45" x14ac:dyDescent="0.25">
      <c r="A355" s="29" t="s">
        <v>19</v>
      </c>
      <c r="B355" s="29" t="s">
        <v>762</v>
      </c>
      <c r="C355" s="29" t="s">
        <v>1704</v>
      </c>
      <c r="D355" s="29" t="s">
        <v>1995</v>
      </c>
      <c r="E355" s="29" t="s">
        <v>1738</v>
      </c>
      <c r="F355" s="41" t="s">
        <v>1739</v>
      </c>
      <c r="G355" s="41" t="s">
        <v>1740</v>
      </c>
      <c r="H355" s="41" t="s">
        <v>1741</v>
      </c>
      <c r="I355" s="41" t="s">
        <v>1742</v>
      </c>
    </row>
    <row r="356" spans="1:10" ht="45" x14ac:dyDescent="0.25">
      <c r="A356" s="29" t="s">
        <v>19</v>
      </c>
      <c r="B356" s="29" t="s">
        <v>762</v>
      </c>
      <c r="C356" s="29" t="s">
        <v>1743</v>
      </c>
      <c r="D356" s="29" t="s">
        <v>1744</v>
      </c>
      <c r="E356" s="29" t="s">
        <v>1536</v>
      </c>
      <c r="F356" s="41" t="s">
        <v>1537</v>
      </c>
      <c r="G356" s="41" t="s">
        <v>1538</v>
      </c>
      <c r="H356" s="41" t="s">
        <v>1539</v>
      </c>
      <c r="I356" s="41" t="s">
        <v>1540</v>
      </c>
    </row>
    <row r="357" spans="1:10" ht="75" x14ac:dyDescent="0.25">
      <c r="A357" s="29" t="s">
        <v>19</v>
      </c>
      <c r="B357" s="29" t="s">
        <v>762</v>
      </c>
      <c r="C357" s="29" t="s">
        <v>1743</v>
      </c>
      <c r="D357" s="29" t="s">
        <v>1744</v>
      </c>
      <c r="E357" s="29" t="s">
        <v>1745</v>
      </c>
      <c r="F357" s="41" t="s">
        <v>1746</v>
      </c>
      <c r="G357" s="41" t="s">
        <v>1747</v>
      </c>
      <c r="H357" s="41" t="s">
        <v>1748</v>
      </c>
      <c r="I357" s="41" t="s">
        <v>1749</v>
      </c>
    </row>
    <row r="358" spans="1:10" ht="60" x14ac:dyDescent="0.25">
      <c r="A358" s="29" t="s">
        <v>19</v>
      </c>
      <c r="B358" s="29" t="s">
        <v>762</v>
      </c>
      <c r="C358" s="29" t="s">
        <v>1743</v>
      </c>
      <c r="D358" s="29" t="s">
        <v>1744</v>
      </c>
      <c r="E358" s="29" t="s">
        <v>1750</v>
      </c>
      <c r="F358" s="41" t="s">
        <v>1751</v>
      </c>
      <c r="G358" s="41" t="s">
        <v>1752</v>
      </c>
      <c r="H358" s="41" t="s">
        <v>1753</v>
      </c>
      <c r="I358" s="41" t="s">
        <v>1754</v>
      </c>
    </row>
    <row r="359" spans="1:10" ht="75" x14ac:dyDescent="0.25">
      <c r="A359" s="29" t="s">
        <v>19</v>
      </c>
      <c r="B359" s="29" t="s">
        <v>762</v>
      </c>
      <c r="C359" s="29" t="s">
        <v>1743</v>
      </c>
      <c r="D359" s="29" t="s">
        <v>1755</v>
      </c>
      <c r="E359" s="29" t="s">
        <v>1756</v>
      </c>
      <c r="F359" s="41" t="s">
        <v>1757</v>
      </c>
      <c r="G359" s="41" t="s">
        <v>1758</v>
      </c>
      <c r="H359" s="41" t="s">
        <v>1759</v>
      </c>
      <c r="I359" s="41" t="s">
        <v>1760</v>
      </c>
    </row>
    <row r="360" spans="1:10" ht="75" x14ac:dyDescent="0.25">
      <c r="A360" s="29" t="s">
        <v>19</v>
      </c>
      <c r="B360" s="29" t="s">
        <v>762</v>
      </c>
      <c r="C360" s="29" t="s">
        <v>1743</v>
      </c>
      <c r="D360" s="29" t="s">
        <v>1755</v>
      </c>
      <c r="E360" s="29" t="s">
        <v>1761</v>
      </c>
      <c r="F360" s="41" t="s">
        <v>1762</v>
      </c>
      <c r="G360" s="41" t="s">
        <v>1763</v>
      </c>
      <c r="H360" s="41" t="s">
        <v>1764</v>
      </c>
      <c r="I360" s="41" t="s">
        <v>1765</v>
      </c>
    </row>
    <row r="361" spans="1:10" ht="90" x14ac:dyDescent="0.25">
      <c r="A361" s="29" t="s">
        <v>19</v>
      </c>
      <c r="B361" s="29" t="s">
        <v>762</v>
      </c>
      <c r="C361" s="29" t="s">
        <v>1743</v>
      </c>
      <c r="D361" s="29" t="s">
        <v>1755</v>
      </c>
      <c r="E361" s="29" t="s">
        <v>1766</v>
      </c>
      <c r="F361" s="41" t="s">
        <v>1767</v>
      </c>
      <c r="G361" s="41" t="s">
        <v>1768</v>
      </c>
      <c r="H361" s="41" t="s">
        <v>1769</v>
      </c>
      <c r="I361" s="41" t="s">
        <v>1770</v>
      </c>
    </row>
    <row r="362" spans="1:10" ht="90" x14ac:dyDescent="0.25">
      <c r="A362" s="29" t="s">
        <v>19</v>
      </c>
      <c r="B362" s="29" t="s">
        <v>762</v>
      </c>
      <c r="C362" s="29" t="s">
        <v>1743</v>
      </c>
      <c r="D362" s="29" t="s">
        <v>1996</v>
      </c>
      <c r="E362" s="29" t="s">
        <v>1771</v>
      </c>
      <c r="F362" s="41" t="s">
        <v>1772</v>
      </c>
      <c r="G362" s="41" t="s">
        <v>1773</v>
      </c>
      <c r="H362" s="41" t="s">
        <v>1774</v>
      </c>
      <c r="I362" s="41" t="s">
        <v>1775</v>
      </c>
    </row>
    <row r="363" spans="1:10" s="50" customFormat="1" ht="60" x14ac:dyDescent="0.25">
      <c r="A363" s="29" t="s">
        <v>19</v>
      </c>
      <c r="B363" s="29" t="s">
        <v>762</v>
      </c>
      <c r="C363" s="29" t="s">
        <v>1743</v>
      </c>
      <c r="D363" s="29" t="s">
        <v>1996</v>
      </c>
      <c r="E363" s="29" t="s">
        <v>1776</v>
      </c>
      <c r="F363" s="41" t="s">
        <v>1777</v>
      </c>
      <c r="G363" s="41" t="s">
        <v>1778</v>
      </c>
      <c r="H363" s="41" t="s">
        <v>1779</v>
      </c>
      <c r="I363" s="41" t="s">
        <v>1780</v>
      </c>
      <c r="J363" s="63"/>
    </row>
    <row r="364" spans="1:10" s="50" customFormat="1" ht="75" x14ac:dyDescent="0.25">
      <c r="A364" s="29" t="s">
        <v>19</v>
      </c>
      <c r="B364" s="29" t="s">
        <v>762</v>
      </c>
      <c r="C364" s="29" t="s">
        <v>1743</v>
      </c>
      <c r="D364" s="29" t="s">
        <v>1996</v>
      </c>
      <c r="E364" s="29" t="s">
        <v>2004</v>
      </c>
      <c r="F364" s="41" t="s">
        <v>1781</v>
      </c>
      <c r="G364" s="41" t="s">
        <v>1782</v>
      </c>
      <c r="H364" s="41" t="s">
        <v>1783</v>
      </c>
      <c r="I364" s="41" t="s">
        <v>1784</v>
      </c>
      <c r="J364" s="63"/>
    </row>
    <row r="365" spans="1:10" s="50" customFormat="1" ht="45" x14ac:dyDescent="0.25">
      <c r="A365" s="29" t="s">
        <v>19</v>
      </c>
      <c r="B365" s="29" t="s">
        <v>762</v>
      </c>
      <c r="C365" s="29" t="s">
        <v>566</v>
      </c>
      <c r="D365" s="29" t="s">
        <v>1785</v>
      </c>
      <c r="E365" s="29" t="s">
        <v>1786</v>
      </c>
      <c r="F365" s="41" t="s">
        <v>1787</v>
      </c>
      <c r="G365" s="41" t="s">
        <v>1788</v>
      </c>
      <c r="H365" s="41" t="s">
        <v>1789</v>
      </c>
      <c r="I365" s="41" t="s">
        <v>1790</v>
      </c>
      <c r="J365" s="63"/>
    </row>
    <row r="366" spans="1:10" s="50" customFormat="1" ht="105" x14ac:dyDescent="0.25">
      <c r="A366" s="29" t="s">
        <v>19</v>
      </c>
      <c r="B366" s="29" t="s">
        <v>762</v>
      </c>
      <c r="C366" s="29" t="s">
        <v>566</v>
      </c>
      <c r="D366" s="29" t="s">
        <v>1785</v>
      </c>
      <c r="E366" s="29" t="s">
        <v>1791</v>
      </c>
      <c r="F366" s="41" t="s">
        <v>1792</v>
      </c>
      <c r="G366" s="41" t="s">
        <v>1793</v>
      </c>
      <c r="H366" s="41" t="s">
        <v>1794</v>
      </c>
      <c r="I366" s="41" t="s">
        <v>1795</v>
      </c>
      <c r="J366" s="63"/>
    </row>
    <row r="367" spans="1:10" s="50" customFormat="1" ht="90" x14ac:dyDescent="0.25">
      <c r="A367" s="29" t="s">
        <v>19</v>
      </c>
      <c r="B367" s="29" t="s">
        <v>762</v>
      </c>
      <c r="C367" s="29" t="s">
        <v>566</v>
      </c>
      <c r="D367" s="29" t="s">
        <v>1796</v>
      </c>
      <c r="E367" s="29" t="s">
        <v>1797</v>
      </c>
      <c r="F367" s="41" t="s">
        <v>1798</v>
      </c>
      <c r="G367" s="41" t="s">
        <v>1799</v>
      </c>
      <c r="H367" s="41" t="s">
        <v>1800</v>
      </c>
      <c r="I367" s="41" t="s">
        <v>1801</v>
      </c>
      <c r="J367" s="63"/>
    </row>
    <row r="368" spans="1:10" s="50" customFormat="1" ht="30" x14ac:dyDescent="0.25">
      <c r="A368" s="29" t="s">
        <v>19</v>
      </c>
      <c r="B368" s="29" t="s">
        <v>762</v>
      </c>
      <c r="C368" s="29" t="s">
        <v>566</v>
      </c>
      <c r="D368" s="29" t="s">
        <v>1796</v>
      </c>
      <c r="E368" s="29" t="s">
        <v>1802</v>
      </c>
      <c r="F368" s="41" t="s">
        <v>1803</v>
      </c>
      <c r="G368" s="41" t="s">
        <v>1804</v>
      </c>
      <c r="H368" s="41" t="s">
        <v>1805</v>
      </c>
      <c r="I368" s="41" t="s">
        <v>1806</v>
      </c>
      <c r="J368" s="63"/>
    </row>
    <row r="369" spans="1:10" s="50" customFormat="1" ht="45" x14ac:dyDescent="0.25">
      <c r="A369" s="29" t="s">
        <v>19</v>
      </c>
      <c r="B369" s="29" t="s">
        <v>762</v>
      </c>
      <c r="C369" s="29" t="s">
        <v>566</v>
      </c>
      <c r="D369" s="29" t="s">
        <v>1796</v>
      </c>
      <c r="E369" s="29" t="s">
        <v>1807</v>
      </c>
      <c r="F369" s="41" t="s">
        <v>1808</v>
      </c>
      <c r="G369" s="41" t="s">
        <v>1809</v>
      </c>
      <c r="H369" s="41" t="s">
        <v>1810</v>
      </c>
      <c r="I369" s="41" t="s">
        <v>1811</v>
      </c>
      <c r="J369" s="63"/>
    </row>
    <row r="370" spans="1:10" s="50" customFormat="1" ht="60" x14ac:dyDescent="0.25">
      <c r="A370" s="29" t="s">
        <v>19</v>
      </c>
      <c r="B370" s="29" t="s">
        <v>762</v>
      </c>
      <c r="C370" s="29" t="s">
        <v>566</v>
      </c>
      <c r="D370" s="29" t="s">
        <v>1997</v>
      </c>
      <c r="E370" s="29" t="s">
        <v>1812</v>
      </c>
      <c r="F370" s="41" t="s">
        <v>1813</v>
      </c>
      <c r="G370" s="41" t="s">
        <v>1814</v>
      </c>
      <c r="H370" s="41" t="s">
        <v>1815</v>
      </c>
      <c r="I370" s="41" t="s">
        <v>1816</v>
      </c>
      <c r="J370" s="63"/>
    </row>
    <row r="371" spans="1:10" s="50" customFormat="1" ht="45" x14ac:dyDescent="0.25">
      <c r="A371" s="29" t="s">
        <v>19</v>
      </c>
      <c r="B371" s="29" t="s">
        <v>762</v>
      </c>
      <c r="C371" s="29" t="s">
        <v>566</v>
      </c>
      <c r="D371" s="29" t="s">
        <v>1997</v>
      </c>
      <c r="E371" s="29" t="s">
        <v>1817</v>
      </c>
      <c r="F371" s="41" t="s">
        <v>1818</v>
      </c>
      <c r="G371" s="41" t="s">
        <v>1819</v>
      </c>
      <c r="H371" s="41" t="s">
        <v>1820</v>
      </c>
      <c r="I371" s="41" t="s">
        <v>1821</v>
      </c>
      <c r="J371" s="63"/>
    </row>
    <row r="372" spans="1:10" s="50" customFormat="1" ht="45" x14ac:dyDescent="0.25">
      <c r="A372" s="29" t="s">
        <v>19</v>
      </c>
      <c r="B372" s="29" t="s">
        <v>762</v>
      </c>
      <c r="C372" s="29" t="s">
        <v>566</v>
      </c>
      <c r="D372" s="29" t="s">
        <v>1997</v>
      </c>
      <c r="E372" s="29" t="s">
        <v>1822</v>
      </c>
      <c r="F372" s="41" t="s">
        <v>1823</v>
      </c>
      <c r="G372" s="41" t="s">
        <v>1824</v>
      </c>
      <c r="H372" s="41" t="s">
        <v>1825</v>
      </c>
      <c r="I372" s="41" t="s">
        <v>1826</v>
      </c>
      <c r="J372" s="63"/>
    </row>
    <row r="373" spans="1:10" s="50" customFormat="1" ht="60" x14ac:dyDescent="0.25">
      <c r="A373" s="29" t="s">
        <v>19</v>
      </c>
      <c r="B373" s="29" t="s">
        <v>762</v>
      </c>
      <c r="C373" s="29" t="s">
        <v>1994</v>
      </c>
      <c r="D373" s="29" t="s">
        <v>1827</v>
      </c>
      <c r="E373" s="29" t="s">
        <v>1828</v>
      </c>
      <c r="F373" s="41" t="s">
        <v>1829</v>
      </c>
      <c r="G373" s="41" t="s">
        <v>1830</v>
      </c>
      <c r="H373" s="41" t="s">
        <v>1831</v>
      </c>
      <c r="I373" s="41" t="s">
        <v>1832</v>
      </c>
      <c r="J373" s="63"/>
    </row>
    <row r="374" spans="1:10" s="50" customFormat="1" ht="75" x14ac:dyDescent="0.25">
      <c r="A374" s="29" t="s">
        <v>19</v>
      </c>
      <c r="B374" s="29" t="s">
        <v>762</v>
      </c>
      <c r="C374" s="29" t="s">
        <v>1994</v>
      </c>
      <c r="D374" s="29" t="s">
        <v>1827</v>
      </c>
      <c r="E374" s="29" t="s">
        <v>1833</v>
      </c>
      <c r="F374" s="41" t="s">
        <v>1834</v>
      </c>
      <c r="G374" s="41" t="s">
        <v>1835</v>
      </c>
      <c r="H374" s="41" t="s">
        <v>1836</v>
      </c>
      <c r="I374" s="41" t="s">
        <v>1837</v>
      </c>
      <c r="J374" s="63"/>
    </row>
    <row r="375" spans="1:10" s="50" customFormat="1" ht="75" x14ac:dyDescent="0.25">
      <c r="A375" s="29" t="s">
        <v>19</v>
      </c>
      <c r="B375" s="29" t="s">
        <v>762</v>
      </c>
      <c r="C375" s="29" t="s">
        <v>1994</v>
      </c>
      <c r="D375" s="29" t="s">
        <v>1827</v>
      </c>
      <c r="E375" s="29" t="s">
        <v>1838</v>
      </c>
      <c r="F375" s="41" t="s">
        <v>1839</v>
      </c>
      <c r="G375" s="41" t="s">
        <v>1840</v>
      </c>
      <c r="H375" s="41" t="s">
        <v>1841</v>
      </c>
      <c r="I375" s="41" t="s">
        <v>1842</v>
      </c>
      <c r="J375" s="63"/>
    </row>
    <row r="376" spans="1:10" s="50" customFormat="1" ht="75" x14ac:dyDescent="0.25">
      <c r="A376" s="29" t="s">
        <v>19</v>
      </c>
      <c r="B376" s="29" t="s">
        <v>762</v>
      </c>
      <c r="C376" s="29" t="s">
        <v>1994</v>
      </c>
      <c r="D376" s="29" t="s">
        <v>74</v>
      </c>
      <c r="E376" s="29" t="s">
        <v>2005</v>
      </c>
      <c r="F376" s="41" t="s">
        <v>1843</v>
      </c>
      <c r="G376" s="41" t="s">
        <v>1844</v>
      </c>
      <c r="H376" s="41" t="s">
        <v>1845</v>
      </c>
      <c r="I376" s="41" t="s">
        <v>1846</v>
      </c>
      <c r="J376" s="63"/>
    </row>
    <row r="377" spans="1:10" s="50" customFormat="1" ht="60" x14ac:dyDescent="0.25">
      <c r="A377" s="29" t="s">
        <v>19</v>
      </c>
      <c r="B377" s="29" t="s">
        <v>762</v>
      </c>
      <c r="C377" s="29" t="s">
        <v>1994</v>
      </c>
      <c r="D377" s="29" t="s">
        <v>74</v>
      </c>
      <c r="E377" s="29" t="s">
        <v>1847</v>
      </c>
      <c r="F377" s="41" t="s">
        <v>1848</v>
      </c>
      <c r="G377" s="41" t="s">
        <v>1849</v>
      </c>
      <c r="H377" s="41" t="s">
        <v>1850</v>
      </c>
      <c r="I377" s="41" t="s">
        <v>1851</v>
      </c>
      <c r="J377" s="63"/>
    </row>
    <row r="378" spans="1:10" s="50" customFormat="1" ht="90" x14ac:dyDescent="0.25">
      <c r="A378" s="29" t="s">
        <v>19</v>
      </c>
      <c r="B378" s="29" t="s">
        <v>762</v>
      </c>
      <c r="C378" s="29" t="s">
        <v>1994</v>
      </c>
      <c r="D378" s="29" t="s">
        <v>74</v>
      </c>
      <c r="E378" s="29" t="s">
        <v>1852</v>
      </c>
      <c r="F378" s="41" t="s">
        <v>1853</v>
      </c>
      <c r="G378" s="41" t="s">
        <v>1854</v>
      </c>
      <c r="H378" s="41" t="s">
        <v>1855</v>
      </c>
      <c r="I378" s="41" t="s">
        <v>1856</v>
      </c>
      <c r="J378" s="63"/>
    </row>
    <row r="379" spans="1:10" s="50" customFormat="1" ht="90" x14ac:dyDescent="0.25">
      <c r="A379" s="29" t="s">
        <v>19</v>
      </c>
      <c r="B379" s="29" t="s">
        <v>762</v>
      </c>
      <c r="C379" s="29" t="s">
        <v>1994</v>
      </c>
      <c r="D379" s="29" t="s">
        <v>1857</v>
      </c>
      <c r="E379" s="29" t="s">
        <v>1858</v>
      </c>
      <c r="F379" s="41" t="s">
        <v>1859</v>
      </c>
      <c r="G379" s="41" t="s">
        <v>1860</v>
      </c>
      <c r="H379" s="41" t="s">
        <v>1861</v>
      </c>
      <c r="I379" s="41" t="s">
        <v>1862</v>
      </c>
      <c r="J379" s="63"/>
    </row>
    <row r="380" spans="1:10" s="50" customFormat="1" ht="75" x14ac:dyDescent="0.25">
      <c r="A380" s="29" t="s">
        <v>19</v>
      </c>
      <c r="B380" s="29" t="s">
        <v>762</v>
      </c>
      <c r="C380" s="29" t="s">
        <v>1994</v>
      </c>
      <c r="D380" s="29" t="s">
        <v>1857</v>
      </c>
      <c r="E380" s="29" t="s">
        <v>1863</v>
      </c>
      <c r="F380" s="42" t="s">
        <v>1864</v>
      </c>
      <c r="G380" s="42" t="s">
        <v>1865</v>
      </c>
      <c r="H380" s="42" t="s">
        <v>1866</v>
      </c>
      <c r="I380" s="42" t="s">
        <v>1867</v>
      </c>
      <c r="J380" s="63"/>
    </row>
    <row r="381" spans="1:10" s="50" customFormat="1" ht="75" x14ac:dyDescent="0.25">
      <c r="A381" s="29" t="s">
        <v>19</v>
      </c>
      <c r="B381" s="29" t="s">
        <v>762</v>
      </c>
      <c r="C381" s="29" t="s">
        <v>1994</v>
      </c>
      <c r="D381" s="29" t="s">
        <v>1857</v>
      </c>
      <c r="E381" s="29" t="s">
        <v>1868</v>
      </c>
      <c r="F381" s="41" t="s">
        <v>1869</v>
      </c>
      <c r="G381" s="41" t="s">
        <v>1870</v>
      </c>
      <c r="H381" s="41" t="s">
        <v>1871</v>
      </c>
      <c r="I381" s="41" t="s">
        <v>1872</v>
      </c>
      <c r="J381" s="63"/>
    </row>
    <row r="382" spans="1:10" s="50" customFormat="1" ht="90" x14ac:dyDescent="0.25">
      <c r="A382" s="38" t="s">
        <v>15</v>
      </c>
      <c r="B382" s="38" t="s">
        <v>1013</v>
      </c>
      <c r="C382" s="38" t="s">
        <v>659</v>
      </c>
      <c r="D382" s="38" t="s">
        <v>1014</v>
      </c>
      <c r="E382" s="38" t="s">
        <v>1015</v>
      </c>
      <c r="F382" s="30" t="s">
        <v>1016</v>
      </c>
      <c r="G382" s="30" t="s">
        <v>1020</v>
      </c>
      <c r="H382" s="30" t="s">
        <v>1021</v>
      </c>
      <c r="I382" s="30" t="s">
        <v>1022</v>
      </c>
      <c r="J382" s="63"/>
    </row>
    <row r="383" spans="1:10" s="50" customFormat="1" ht="90" x14ac:dyDescent="0.25">
      <c r="A383" s="38" t="s">
        <v>15</v>
      </c>
      <c r="B383" s="38" t="s">
        <v>1013</v>
      </c>
      <c r="C383" s="38" t="s">
        <v>659</v>
      </c>
      <c r="D383" s="38" t="s">
        <v>1014</v>
      </c>
      <c r="E383" s="38" t="s">
        <v>1017</v>
      </c>
      <c r="F383" s="30" t="s">
        <v>1018</v>
      </c>
      <c r="G383" s="30" t="s">
        <v>1023</v>
      </c>
      <c r="H383" s="30" t="s">
        <v>1024</v>
      </c>
      <c r="I383" s="30" t="s">
        <v>1019</v>
      </c>
      <c r="J383" s="63"/>
    </row>
    <row r="384" spans="1:10" s="50" customFormat="1" ht="165" x14ac:dyDescent="0.25">
      <c r="A384" s="38" t="s">
        <v>15</v>
      </c>
      <c r="B384" s="38" t="s">
        <v>1013</v>
      </c>
      <c r="C384" s="38" t="s">
        <v>659</v>
      </c>
      <c r="D384" s="38" t="s">
        <v>1025</v>
      </c>
      <c r="E384" s="72" t="s">
        <v>1026</v>
      </c>
      <c r="F384" s="71" t="s">
        <v>1027</v>
      </c>
      <c r="G384" s="30" t="s">
        <v>1030</v>
      </c>
      <c r="H384" s="30" t="s">
        <v>1031</v>
      </c>
      <c r="I384" s="30" t="s">
        <v>1032</v>
      </c>
      <c r="J384" s="63"/>
    </row>
    <row r="385" spans="1:96" s="50" customFormat="1" ht="90" x14ac:dyDescent="0.25">
      <c r="A385" s="38" t="s">
        <v>15</v>
      </c>
      <c r="B385" s="38" t="s">
        <v>1013</v>
      </c>
      <c r="C385" s="38" t="s">
        <v>659</v>
      </c>
      <c r="D385" s="38" t="s">
        <v>1025</v>
      </c>
      <c r="E385" s="72" t="s">
        <v>1028</v>
      </c>
      <c r="F385" s="71" t="s">
        <v>1029</v>
      </c>
      <c r="G385" s="30" t="s">
        <v>1033</v>
      </c>
      <c r="H385" s="30" t="s">
        <v>1034</v>
      </c>
      <c r="I385" s="30" t="s">
        <v>1035</v>
      </c>
      <c r="J385" s="63"/>
    </row>
    <row r="386" spans="1:96" s="50" customFormat="1" ht="120" x14ac:dyDescent="0.25">
      <c r="A386" s="38" t="s">
        <v>15</v>
      </c>
      <c r="B386" s="38" t="s">
        <v>1013</v>
      </c>
      <c r="C386" s="38" t="s">
        <v>659</v>
      </c>
      <c r="D386" s="38" t="s">
        <v>1036</v>
      </c>
      <c r="E386" s="38" t="s">
        <v>666</v>
      </c>
      <c r="F386" s="30" t="s">
        <v>1037</v>
      </c>
      <c r="G386" s="30" t="s">
        <v>1038</v>
      </c>
      <c r="H386" s="30" t="s">
        <v>1042</v>
      </c>
      <c r="I386" s="30" t="s">
        <v>1043</v>
      </c>
      <c r="J386" s="63"/>
    </row>
    <row r="387" spans="1:96" s="50" customFormat="1" ht="90" x14ac:dyDescent="0.25">
      <c r="A387" s="38" t="s">
        <v>15</v>
      </c>
      <c r="B387" s="38" t="s">
        <v>1013</v>
      </c>
      <c r="C387" s="38" t="s">
        <v>659</v>
      </c>
      <c r="D387" s="38" t="s">
        <v>1036</v>
      </c>
      <c r="E387" s="38" t="s">
        <v>1039</v>
      </c>
      <c r="F387" s="30" t="s">
        <v>1040</v>
      </c>
      <c r="G387" s="30" t="s">
        <v>1041</v>
      </c>
      <c r="H387" s="30" t="s">
        <v>1045</v>
      </c>
      <c r="I387" s="30" t="s">
        <v>1044</v>
      </c>
      <c r="J387" s="63"/>
    </row>
    <row r="388" spans="1:96" s="50" customFormat="1" ht="75" x14ac:dyDescent="0.25">
      <c r="A388" s="38" t="s">
        <v>15</v>
      </c>
      <c r="B388" s="38" t="s">
        <v>1013</v>
      </c>
      <c r="C388" s="38" t="s">
        <v>1046</v>
      </c>
      <c r="D388" s="38" t="s">
        <v>1051</v>
      </c>
      <c r="E388" s="38" t="s">
        <v>1047</v>
      </c>
      <c r="F388" s="38" t="s">
        <v>1049</v>
      </c>
      <c r="G388" s="30" t="s">
        <v>1052</v>
      </c>
      <c r="H388" s="30" t="s">
        <v>1056</v>
      </c>
      <c r="I388" s="30" t="s">
        <v>1054</v>
      </c>
      <c r="J388" s="63"/>
    </row>
    <row r="389" spans="1:96" s="51" customFormat="1" ht="75" x14ac:dyDescent="0.25">
      <c r="A389" s="38" t="s">
        <v>15</v>
      </c>
      <c r="B389" s="38" t="s">
        <v>1013</v>
      </c>
      <c r="C389" s="38" t="s">
        <v>1046</v>
      </c>
      <c r="D389" s="38" t="s">
        <v>1051</v>
      </c>
      <c r="E389" s="38" t="s">
        <v>1048</v>
      </c>
      <c r="F389" s="38" t="s">
        <v>1050</v>
      </c>
      <c r="G389" s="30" t="s">
        <v>1053</v>
      </c>
      <c r="H389" s="30" t="s">
        <v>1057</v>
      </c>
      <c r="I389" s="30" t="s">
        <v>1055</v>
      </c>
      <c r="J389" s="63"/>
      <c r="K389" s="50"/>
      <c r="L389" s="50"/>
      <c r="M389" s="50"/>
      <c r="N389" s="50"/>
      <c r="O389" s="50"/>
      <c r="P389" s="50"/>
      <c r="Q389" s="50"/>
      <c r="R389" s="50"/>
      <c r="S389" s="50"/>
      <c r="T389" s="50"/>
      <c r="U389" s="50"/>
      <c r="V389" s="50"/>
      <c r="W389" s="50"/>
      <c r="X389" s="50"/>
      <c r="Y389" s="50"/>
      <c r="Z389" s="50"/>
      <c r="AA389" s="50"/>
      <c r="AB389" s="50"/>
      <c r="AC389" s="50"/>
      <c r="AD389" s="50"/>
      <c r="AE389" s="50"/>
      <c r="AF389" s="50"/>
      <c r="AG389" s="50"/>
      <c r="AH389" s="50"/>
      <c r="AI389" s="50"/>
      <c r="AJ389" s="50"/>
      <c r="AK389" s="50"/>
      <c r="AL389" s="50"/>
      <c r="AM389" s="50"/>
      <c r="AN389" s="50"/>
      <c r="AO389" s="50"/>
      <c r="AP389" s="50"/>
      <c r="AQ389" s="50"/>
      <c r="AR389" s="50"/>
      <c r="AS389" s="50"/>
      <c r="AT389" s="50"/>
      <c r="AU389" s="50"/>
      <c r="AV389" s="50"/>
      <c r="AW389" s="50"/>
      <c r="AX389" s="50"/>
      <c r="AY389" s="50"/>
      <c r="AZ389" s="50"/>
      <c r="BA389" s="50"/>
      <c r="BB389" s="50"/>
      <c r="BC389" s="50"/>
      <c r="BD389" s="50"/>
      <c r="BE389" s="50"/>
      <c r="BF389" s="50"/>
      <c r="BG389" s="50"/>
      <c r="BH389" s="50"/>
      <c r="BI389" s="50"/>
      <c r="BJ389" s="50"/>
      <c r="BK389" s="50"/>
      <c r="BL389" s="50"/>
      <c r="BM389" s="50"/>
      <c r="BN389" s="50"/>
      <c r="BO389" s="50"/>
      <c r="BP389" s="50"/>
      <c r="BQ389" s="50"/>
      <c r="BR389" s="50"/>
      <c r="BS389" s="50"/>
      <c r="BT389" s="50"/>
      <c r="BU389" s="50"/>
      <c r="BV389" s="50"/>
      <c r="BW389" s="50"/>
      <c r="BX389" s="50"/>
      <c r="BY389" s="50"/>
      <c r="BZ389" s="50"/>
      <c r="CA389" s="50"/>
      <c r="CB389" s="50"/>
      <c r="CC389" s="50"/>
      <c r="CD389" s="50"/>
      <c r="CE389" s="50"/>
      <c r="CF389" s="50"/>
      <c r="CG389" s="50"/>
      <c r="CH389" s="50"/>
      <c r="CI389" s="50"/>
      <c r="CJ389" s="50"/>
      <c r="CK389" s="50"/>
      <c r="CL389" s="50"/>
      <c r="CM389" s="50"/>
      <c r="CN389" s="50"/>
      <c r="CO389" s="50"/>
      <c r="CP389" s="50"/>
      <c r="CQ389" s="50"/>
      <c r="CR389" s="50"/>
    </row>
    <row r="390" spans="1:96" s="51" customFormat="1" ht="60" x14ac:dyDescent="0.25">
      <c r="A390" s="38" t="s">
        <v>15</v>
      </c>
      <c r="B390" s="38" t="s">
        <v>1013</v>
      </c>
      <c r="C390" s="38" t="s">
        <v>1046</v>
      </c>
      <c r="D390" s="38" t="s">
        <v>1058</v>
      </c>
      <c r="E390" s="38" t="s">
        <v>1059</v>
      </c>
      <c r="F390" s="30" t="s">
        <v>1061</v>
      </c>
      <c r="G390" s="30" t="s">
        <v>1062</v>
      </c>
      <c r="H390" s="30" t="s">
        <v>1064</v>
      </c>
      <c r="I390" s="30" t="s">
        <v>1063</v>
      </c>
      <c r="J390" s="63"/>
      <c r="K390" s="50"/>
      <c r="L390" s="50"/>
      <c r="M390" s="50"/>
      <c r="N390" s="50"/>
      <c r="O390" s="50"/>
      <c r="P390" s="50"/>
      <c r="Q390" s="50"/>
      <c r="R390" s="50"/>
      <c r="S390" s="50"/>
      <c r="T390" s="50"/>
      <c r="U390" s="50"/>
      <c r="V390" s="50"/>
      <c r="W390" s="50"/>
      <c r="X390" s="50"/>
      <c r="Y390" s="50"/>
      <c r="Z390" s="50"/>
      <c r="AA390" s="50"/>
      <c r="AB390" s="50"/>
      <c r="AC390" s="50"/>
      <c r="AD390" s="50"/>
      <c r="AE390" s="50"/>
      <c r="AF390" s="50"/>
      <c r="AG390" s="50"/>
      <c r="AH390" s="50"/>
      <c r="AI390" s="50"/>
      <c r="AJ390" s="50"/>
      <c r="AK390" s="50"/>
      <c r="AL390" s="50"/>
      <c r="AM390" s="50"/>
      <c r="AN390" s="50"/>
      <c r="AO390" s="50"/>
      <c r="AP390" s="50"/>
      <c r="AQ390" s="50"/>
      <c r="AR390" s="50"/>
      <c r="AS390" s="50"/>
      <c r="AT390" s="50"/>
      <c r="AU390" s="50"/>
      <c r="AV390" s="50"/>
      <c r="AW390" s="50"/>
      <c r="AX390" s="50"/>
      <c r="AY390" s="50"/>
      <c r="AZ390" s="50"/>
      <c r="BA390" s="50"/>
      <c r="BB390" s="50"/>
      <c r="BC390" s="50"/>
      <c r="BD390" s="50"/>
      <c r="BE390" s="50"/>
      <c r="BF390" s="50"/>
      <c r="BG390" s="50"/>
      <c r="BH390" s="50"/>
      <c r="BI390" s="50"/>
      <c r="BJ390" s="50"/>
      <c r="BK390" s="50"/>
      <c r="BL390" s="50"/>
      <c r="BM390" s="50"/>
      <c r="BN390" s="50"/>
      <c r="BO390" s="50"/>
      <c r="BP390" s="50"/>
      <c r="BQ390" s="50"/>
      <c r="BR390" s="50"/>
      <c r="BS390" s="50"/>
      <c r="BT390" s="50"/>
      <c r="BU390" s="50"/>
      <c r="BV390" s="50"/>
      <c r="BW390" s="50"/>
      <c r="BX390" s="50"/>
      <c r="BY390" s="50"/>
      <c r="BZ390" s="50"/>
      <c r="CA390" s="50"/>
      <c r="CB390" s="50"/>
      <c r="CC390" s="50"/>
      <c r="CD390" s="50"/>
      <c r="CE390" s="50"/>
      <c r="CF390" s="50"/>
      <c r="CG390" s="50"/>
      <c r="CH390" s="50"/>
      <c r="CI390" s="50"/>
      <c r="CJ390" s="50"/>
      <c r="CK390" s="50"/>
      <c r="CL390" s="50"/>
      <c r="CM390" s="50"/>
      <c r="CN390" s="50"/>
      <c r="CO390" s="50"/>
      <c r="CP390" s="50"/>
      <c r="CQ390" s="50"/>
      <c r="CR390" s="50"/>
    </row>
    <row r="391" spans="1:96" s="51" customFormat="1" ht="60" x14ac:dyDescent="0.25">
      <c r="A391" s="38" t="s">
        <v>15</v>
      </c>
      <c r="B391" s="38" t="s">
        <v>1013</v>
      </c>
      <c r="C391" s="38" t="s">
        <v>1046</v>
      </c>
      <c r="D391" s="38" t="s">
        <v>1058</v>
      </c>
      <c r="E391" s="38" t="s">
        <v>1060</v>
      </c>
      <c r="F391" s="30" t="s">
        <v>1065</v>
      </c>
      <c r="G391" s="30" t="s">
        <v>1066</v>
      </c>
      <c r="H391" s="30" t="s">
        <v>1064</v>
      </c>
      <c r="I391" s="30" t="s">
        <v>1067</v>
      </c>
      <c r="J391" s="63"/>
      <c r="K391" s="50"/>
      <c r="L391" s="50"/>
      <c r="M391" s="50"/>
      <c r="N391" s="50"/>
      <c r="O391" s="50"/>
      <c r="P391" s="50"/>
      <c r="Q391" s="50"/>
      <c r="R391" s="50"/>
      <c r="S391" s="50"/>
      <c r="T391" s="50"/>
      <c r="U391" s="50"/>
      <c r="V391" s="50"/>
      <c r="W391" s="50"/>
      <c r="X391" s="50"/>
      <c r="Y391" s="50"/>
      <c r="Z391" s="50"/>
      <c r="AA391" s="50"/>
      <c r="AB391" s="50"/>
      <c r="AC391" s="50"/>
      <c r="AD391" s="50"/>
      <c r="AE391" s="50"/>
      <c r="AF391" s="50"/>
      <c r="AG391" s="50"/>
      <c r="AH391" s="50"/>
      <c r="AI391" s="50"/>
      <c r="AJ391" s="50"/>
      <c r="AK391" s="50"/>
      <c r="AL391" s="50"/>
      <c r="AM391" s="50"/>
      <c r="AN391" s="50"/>
      <c r="AO391" s="50"/>
      <c r="AP391" s="50"/>
      <c r="AQ391" s="50"/>
      <c r="AR391" s="50"/>
      <c r="AS391" s="50"/>
      <c r="AT391" s="50"/>
      <c r="AU391" s="50"/>
      <c r="AV391" s="50"/>
      <c r="AW391" s="50"/>
      <c r="AX391" s="50"/>
      <c r="AY391" s="50"/>
      <c r="AZ391" s="50"/>
      <c r="BA391" s="50"/>
      <c r="BB391" s="50"/>
      <c r="BC391" s="50"/>
      <c r="BD391" s="50"/>
      <c r="BE391" s="50"/>
      <c r="BF391" s="50"/>
      <c r="BG391" s="50"/>
      <c r="BH391" s="50"/>
      <c r="BI391" s="50"/>
      <c r="BJ391" s="50"/>
      <c r="BK391" s="50"/>
      <c r="BL391" s="50"/>
      <c r="BM391" s="50"/>
      <c r="BN391" s="50"/>
      <c r="BO391" s="50"/>
      <c r="BP391" s="50"/>
      <c r="BQ391" s="50"/>
      <c r="BR391" s="50"/>
      <c r="BS391" s="50"/>
      <c r="BT391" s="50"/>
      <c r="BU391" s="50"/>
      <c r="BV391" s="50"/>
      <c r="BW391" s="50"/>
      <c r="BX391" s="50"/>
      <c r="BY391" s="50"/>
      <c r="BZ391" s="50"/>
      <c r="CA391" s="50"/>
      <c r="CB391" s="50"/>
      <c r="CC391" s="50"/>
      <c r="CD391" s="50"/>
      <c r="CE391" s="50"/>
      <c r="CF391" s="50"/>
      <c r="CG391" s="50"/>
      <c r="CH391" s="50"/>
      <c r="CI391" s="50"/>
      <c r="CJ391" s="50"/>
      <c r="CK391" s="50"/>
      <c r="CL391" s="50"/>
      <c r="CM391" s="50"/>
      <c r="CN391" s="50"/>
      <c r="CO391" s="50"/>
      <c r="CP391" s="50"/>
      <c r="CQ391" s="50"/>
      <c r="CR391" s="50"/>
    </row>
    <row r="392" spans="1:96" s="51" customFormat="1" ht="120" x14ac:dyDescent="0.25">
      <c r="A392" s="38" t="s">
        <v>15</v>
      </c>
      <c r="B392" s="38" t="s">
        <v>1013</v>
      </c>
      <c r="C392" s="38" t="s">
        <v>1046</v>
      </c>
      <c r="D392" s="38" t="s">
        <v>1068</v>
      </c>
      <c r="E392" s="38" t="s">
        <v>1069</v>
      </c>
      <c r="F392" s="30" t="s">
        <v>1070</v>
      </c>
      <c r="G392" s="30" t="s">
        <v>1072</v>
      </c>
      <c r="H392" s="30" t="s">
        <v>1071</v>
      </c>
      <c r="I392" s="30"/>
      <c r="J392" s="63"/>
      <c r="K392" s="50"/>
      <c r="L392" s="50"/>
      <c r="M392" s="50"/>
      <c r="N392" s="50"/>
      <c r="O392" s="50"/>
      <c r="P392" s="50"/>
      <c r="Q392" s="50"/>
      <c r="R392" s="50"/>
      <c r="S392" s="50"/>
      <c r="T392" s="50"/>
      <c r="U392" s="50"/>
      <c r="V392" s="50"/>
      <c r="W392" s="50"/>
      <c r="X392" s="50"/>
      <c r="Y392" s="50"/>
      <c r="Z392" s="50"/>
      <c r="AA392" s="50"/>
      <c r="AB392" s="50"/>
      <c r="AC392" s="50"/>
      <c r="AD392" s="50"/>
      <c r="AE392" s="50"/>
      <c r="AF392" s="50"/>
      <c r="AG392" s="50"/>
      <c r="AH392" s="50"/>
      <c r="AI392" s="50"/>
      <c r="AJ392" s="50"/>
      <c r="AK392" s="50"/>
      <c r="AL392" s="50"/>
      <c r="AM392" s="50"/>
      <c r="AN392" s="50"/>
      <c r="AO392" s="50"/>
      <c r="AP392" s="50"/>
      <c r="AQ392" s="50"/>
      <c r="AR392" s="50"/>
      <c r="AS392" s="50"/>
      <c r="AT392" s="50"/>
      <c r="AU392" s="50"/>
      <c r="AV392" s="50"/>
      <c r="AW392" s="50"/>
      <c r="AX392" s="50"/>
      <c r="AY392" s="50"/>
      <c r="AZ392" s="50"/>
      <c r="BA392" s="50"/>
      <c r="BB392" s="50"/>
      <c r="BC392" s="50"/>
      <c r="BD392" s="50"/>
      <c r="BE392" s="50"/>
      <c r="BF392" s="50"/>
      <c r="BG392" s="50"/>
      <c r="BH392" s="50"/>
      <c r="BI392" s="50"/>
      <c r="BJ392" s="50"/>
      <c r="BK392" s="50"/>
      <c r="BL392" s="50"/>
      <c r="BM392" s="50"/>
      <c r="BN392" s="50"/>
      <c r="BO392" s="50"/>
      <c r="BP392" s="50"/>
      <c r="BQ392" s="50"/>
      <c r="BR392" s="50"/>
      <c r="BS392" s="50"/>
      <c r="BT392" s="50"/>
      <c r="BU392" s="50"/>
      <c r="BV392" s="50"/>
      <c r="BW392" s="50"/>
      <c r="BX392" s="50"/>
      <c r="BY392" s="50"/>
      <c r="BZ392" s="50"/>
      <c r="CA392" s="50"/>
      <c r="CB392" s="50"/>
      <c r="CC392" s="50"/>
      <c r="CD392" s="50"/>
      <c r="CE392" s="50"/>
      <c r="CF392" s="50"/>
      <c r="CG392" s="50"/>
      <c r="CH392" s="50"/>
      <c r="CI392" s="50"/>
      <c r="CJ392" s="50"/>
      <c r="CK392" s="50"/>
      <c r="CL392" s="50"/>
      <c r="CM392" s="50"/>
      <c r="CN392" s="50"/>
      <c r="CO392" s="50"/>
      <c r="CP392" s="50"/>
      <c r="CQ392" s="50"/>
      <c r="CR392" s="50"/>
    </row>
    <row r="393" spans="1:96" s="51" customFormat="1" ht="75" x14ac:dyDescent="0.25">
      <c r="A393" s="38" t="s">
        <v>15</v>
      </c>
      <c r="B393" s="38" t="s">
        <v>1013</v>
      </c>
      <c r="C393" s="38" t="s">
        <v>1046</v>
      </c>
      <c r="D393" s="38" t="s">
        <v>1068</v>
      </c>
      <c r="E393" s="38" t="s">
        <v>1073</v>
      </c>
      <c r="F393" s="30" t="s">
        <v>1074</v>
      </c>
      <c r="G393" s="30" t="s">
        <v>1075</v>
      </c>
      <c r="H393" s="30" t="s">
        <v>1077</v>
      </c>
      <c r="I393" s="30" t="s">
        <v>1076</v>
      </c>
      <c r="J393" s="63"/>
      <c r="K393" s="50"/>
      <c r="L393" s="50"/>
      <c r="M393" s="50"/>
      <c r="N393" s="50"/>
      <c r="O393" s="50"/>
      <c r="P393" s="50"/>
      <c r="Q393" s="50"/>
      <c r="R393" s="50"/>
      <c r="S393" s="50"/>
      <c r="T393" s="50"/>
      <c r="U393" s="50"/>
      <c r="V393" s="50"/>
      <c r="W393" s="50"/>
      <c r="X393" s="50"/>
      <c r="Y393" s="50"/>
      <c r="Z393" s="50"/>
      <c r="AA393" s="50"/>
      <c r="AB393" s="50"/>
      <c r="AC393" s="50"/>
      <c r="AD393" s="50"/>
      <c r="AE393" s="50"/>
      <c r="AF393" s="50"/>
      <c r="AG393" s="50"/>
      <c r="AH393" s="50"/>
      <c r="AI393" s="50"/>
      <c r="AJ393" s="50"/>
      <c r="AK393" s="50"/>
      <c r="AL393" s="50"/>
      <c r="AM393" s="50"/>
      <c r="AN393" s="50"/>
      <c r="AO393" s="50"/>
      <c r="AP393" s="50"/>
      <c r="AQ393" s="50"/>
      <c r="AR393" s="50"/>
      <c r="AS393" s="50"/>
      <c r="AT393" s="50"/>
      <c r="AU393" s="50"/>
      <c r="AV393" s="50"/>
      <c r="AW393" s="50"/>
      <c r="AX393" s="50"/>
      <c r="AY393" s="50"/>
      <c r="AZ393" s="50"/>
      <c r="BA393" s="50"/>
      <c r="BB393" s="50"/>
      <c r="BC393" s="50"/>
      <c r="BD393" s="50"/>
      <c r="BE393" s="50"/>
      <c r="BF393" s="50"/>
      <c r="BG393" s="50"/>
      <c r="BH393" s="50"/>
      <c r="BI393" s="50"/>
      <c r="BJ393" s="50"/>
      <c r="BK393" s="50"/>
      <c r="BL393" s="50"/>
      <c r="BM393" s="50"/>
      <c r="BN393" s="50"/>
      <c r="BO393" s="50"/>
      <c r="BP393" s="50"/>
      <c r="BQ393" s="50"/>
      <c r="BR393" s="50"/>
      <c r="BS393" s="50"/>
      <c r="BT393" s="50"/>
      <c r="BU393" s="50"/>
      <c r="BV393" s="50"/>
      <c r="BW393" s="50"/>
      <c r="BX393" s="50"/>
      <c r="BY393" s="50"/>
      <c r="BZ393" s="50"/>
      <c r="CA393" s="50"/>
      <c r="CB393" s="50"/>
      <c r="CC393" s="50"/>
      <c r="CD393" s="50"/>
      <c r="CE393" s="50"/>
      <c r="CF393" s="50"/>
      <c r="CG393" s="50"/>
      <c r="CH393" s="50"/>
      <c r="CI393" s="50"/>
      <c r="CJ393" s="50"/>
      <c r="CK393" s="50"/>
      <c r="CL393" s="50"/>
      <c r="CM393" s="50"/>
      <c r="CN393" s="50"/>
      <c r="CO393" s="50"/>
      <c r="CP393" s="50"/>
      <c r="CQ393" s="50"/>
      <c r="CR393" s="50"/>
    </row>
    <row r="394" spans="1:96" s="51" customFormat="1" ht="135" x14ac:dyDescent="0.25">
      <c r="A394" s="38" t="s">
        <v>15</v>
      </c>
      <c r="B394" s="38" t="s">
        <v>1013</v>
      </c>
      <c r="C394" s="38" t="s">
        <v>1078</v>
      </c>
      <c r="D394" s="38" t="s">
        <v>1079</v>
      </c>
      <c r="E394" s="38" t="s">
        <v>1086</v>
      </c>
      <c r="F394" s="30" t="s">
        <v>1087</v>
      </c>
      <c r="G394" s="30" t="s">
        <v>1088</v>
      </c>
      <c r="H394" s="30" t="s">
        <v>1089</v>
      </c>
      <c r="I394" s="30" t="s">
        <v>1090</v>
      </c>
      <c r="J394" s="63"/>
      <c r="K394" s="50"/>
      <c r="L394" s="50"/>
      <c r="M394" s="50"/>
      <c r="N394" s="50"/>
      <c r="O394" s="50"/>
      <c r="P394" s="50"/>
      <c r="Q394" s="50"/>
      <c r="R394" s="50"/>
      <c r="S394" s="50"/>
      <c r="T394" s="50"/>
      <c r="U394" s="50"/>
      <c r="V394" s="50"/>
      <c r="W394" s="50"/>
      <c r="X394" s="50"/>
      <c r="Y394" s="50"/>
      <c r="Z394" s="50"/>
      <c r="AA394" s="50"/>
      <c r="AB394" s="50"/>
      <c r="AC394" s="50"/>
      <c r="AD394" s="50"/>
      <c r="AE394" s="50"/>
      <c r="AF394" s="50"/>
      <c r="AG394" s="50"/>
      <c r="AH394" s="50"/>
      <c r="AI394" s="50"/>
      <c r="AJ394" s="50"/>
      <c r="AK394" s="50"/>
      <c r="AL394" s="50"/>
      <c r="AM394" s="50"/>
      <c r="AN394" s="50"/>
      <c r="AO394" s="50"/>
      <c r="AP394" s="50"/>
      <c r="AQ394" s="50"/>
      <c r="AR394" s="50"/>
      <c r="AS394" s="50"/>
      <c r="AT394" s="50"/>
      <c r="AU394" s="50"/>
      <c r="AV394" s="50"/>
      <c r="AW394" s="50"/>
      <c r="AX394" s="50"/>
      <c r="AY394" s="50"/>
      <c r="AZ394" s="50"/>
      <c r="BA394" s="50"/>
      <c r="BB394" s="50"/>
      <c r="BC394" s="50"/>
      <c r="BD394" s="50"/>
      <c r="BE394" s="50"/>
      <c r="BF394" s="50"/>
      <c r="BG394" s="50"/>
      <c r="BH394" s="50"/>
      <c r="BI394" s="50"/>
      <c r="BJ394" s="50"/>
      <c r="BK394" s="50"/>
      <c r="BL394" s="50"/>
      <c r="BM394" s="50"/>
      <c r="BN394" s="50"/>
      <c r="BO394" s="50"/>
      <c r="BP394" s="50"/>
      <c r="BQ394" s="50"/>
      <c r="BR394" s="50"/>
      <c r="BS394" s="50"/>
      <c r="BT394" s="50"/>
      <c r="BU394" s="50"/>
      <c r="BV394" s="50"/>
      <c r="BW394" s="50"/>
      <c r="BX394" s="50"/>
      <c r="BY394" s="50"/>
      <c r="BZ394" s="50"/>
      <c r="CA394" s="50"/>
      <c r="CB394" s="50"/>
      <c r="CC394" s="50"/>
      <c r="CD394" s="50"/>
      <c r="CE394" s="50"/>
      <c r="CF394" s="50"/>
      <c r="CG394" s="50"/>
      <c r="CH394" s="50"/>
      <c r="CI394" s="50"/>
      <c r="CJ394" s="50"/>
      <c r="CK394" s="50"/>
      <c r="CL394" s="50"/>
      <c r="CM394" s="50"/>
      <c r="CN394" s="50"/>
      <c r="CO394" s="50"/>
      <c r="CP394" s="50"/>
      <c r="CQ394" s="50"/>
      <c r="CR394" s="50"/>
    </row>
    <row r="395" spans="1:96" ht="150" x14ac:dyDescent="0.25">
      <c r="A395" s="38" t="s">
        <v>15</v>
      </c>
      <c r="B395" s="38" t="s">
        <v>1013</v>
      </c>
      <c r="C395" s="38" t="s">
        <v>1078</v>
      </c>
      <c r="D395" s="38" t="s">
        <v>1079</v>
      </c>
      <c r="E395" s="38" t="s">
        <v>1091</v>
      </c>
      <c r="F395" s="30" t="s">
        <v>1092</v>
      </c>
      <c r="G395" s="30" t="s">
        <v>1093</v>
      </c>
      <c r="H395" s="30" t="s">
        <v>1094</v>
      </c>
      <c r="I395" s="30" t="s">
        <v>1095</v>
      </c>
    </row>
    <row r="396" spans="1:96" ht="165" x14ac:dyDescent="0.25">
      <c r="A396" s="38" t="s">
        <v>15</v>
      </c>
      <c r="B396" s="38" t="s">
        <v>1013</v>
      </c>
      <c r="C396" s="38" t="s">
        <v>1078</v>
      </c>
      <c r="D396" s="38" t="s">
        <v>1080</v>
      </c>
      <c r="E396" s="38" t="s">
        <v>1873</v>
      </c>
      <c r="F396" s="30" t="s">
        <v>1874</v>
      </c>
      <c r="G396" s="30" t="s">
        <v>1875</v>
      </c>
      <c r="H396" s="30" t="s">
        <v>1876</v>
      </c>
      <c r="I396" s="30" t="s">
        <v>1877</v>
      </c>
    </row>
    <row r="397" spans="1:96" ht="210" x14ac:dyDescent="0.25">
      <c r="A397" s="38" t="s">
        <v>15</v>
      </c>
      <c r="B397" s="38" t="s">
        <v>1013</v>
      </c>
      <c r="C397" s="38" t="s">
        <v>1078</v>
      </c>
      <c r="D397" s="38" t="s">
        <v>1080</v>
      </c>
      <c r="E397" s="38" t="s">
        <v>1878</v>
      </c>
      <c r="F397" s="30" t="s">
        <v>1879</v>
      </c>
      <c r="G397" s="30" t="s">
        <v>1880</v>
      </c>
      <c r="H397" s="30" t="s">
        <v>1881</v>
      </c>
      <c r="I397" s="30" t="s">
        <v>1882</v>
      </c>
    </row>
    <row r="398" spans="1:96" ht="120" x14ac:dyDescent="0.25">
      <c r="A398" s="38" t="s">
        <v>15</v>
      </c>
      <c r="B398" s="38" t="s">
        <v>1013</v>
      </c>
      <c r="C398" s="38" t="s">
        <v>1078</v>
      </c>
      <c r="D398" s="38" t="s">
        <v>1081</v>
      </c>
      <c r="E398" s="38" t="s">
        <v>1883</v>
      </c>
      <c r="F398" s="30" t="s">
        <v>1884</v>
      </c>
      <c r="G398" s="30" t="s">
        <v>1885</v>
      </c>
      <c r="H398" s="30" t="s">
        <v>1886</v>
      </c>
      <c r="I398" s="30" t="s">
        <v>1887</v>
      </c>
    </row>
    <row r="399" spans="1:96" ht="150" x14ac:dyDescent="0.25">
      <c r="A399" s="38" t="s">
        <v>15</v>
      </c>
      <c r="B399" s="38" t="s">
        <v>1013</v>
      </c>
      <c r="C399" s="38" t="s">
        <v>1078</v>
      </c>
      <c r="D399" s="38" t="s">
        <v>1081</v>
      </c>
      <c r="E399" s="38" t="s">
        <v>1888</v>
      </c>
      <c r="F399" s="30" t="s">
        <v>1889</v>
      </c>
      <c r="G399" s="30" t="s">
        <v>1890</v>
      </c>
      <c r="H399" s="30" t="s">
        <v>1891</v>
      </c>
      <c r="I399" s="30" t="s">
        <v>1892</v>
      </c>
    </row>
    <row r="400" spans="1:96" ht="75" x14ac:dyDescent="0.25">
      <c r="A400" s="38" t="s">
        <v>15</v>
      </c>
      <c r="B400" s="38" t="s">
        <v>1013</v>
      </c>
      <c r="C400" s="38" t="s">
        <v>1082</v>
      </c>
      <c r="D400" s="38" t="s">
        <v>1083</v>
      </c>
      <c r="E400" s="38" t="s">
        <v>1039</v>
      </c>
      <c r="F400" s="30" t="s">
        <v>1893</v>
      </c>
      <c r="G400" s="30" t="s">
        <v>1896</v>
      </c>
      <c r="H400" s="30" t="s">
        <v>1894</v>
      </c>
      <c r="I400" s="30" t="s">
        <v>1895</v>
      </c>
    </row>
    <row r="401" spans="1:9" ht="45" x14ac:dyDescent="0.25">
      <c r="A401" s="38" t="s">
        <v>15</v>
      </c>
      <c r="B401" s="38" t="s">
        <v>1013</v>
      </c>
      <c r="C401" s="38" t="s">
        <v>1082</v>
      </c>
      <c r="D401" s="38" t="s">
        <v>1083</v>
      </c>
      <c r="E401" s="38" t="s">
        <v>1897</v>
      </c>
      <c r="F401" s="30" t="s">
        <v>1898</v>
      </c>
      <c r="G401" s="30" t="s">
        <v>1899</v>
      </c>
      <c r="H401" s="30" t="s">
        <v>1900</v>
      </c>
      <c r="I401" s="30" t="s">
        <v>1901</v>
      </c>
    </row>
    <row r="402" spans="1:9" ht="150" x14ac:dyDescent="0.25">
      <c r="A402" s="38" t="s">
        <v>15</v>
      </c>
      <c r="B402" s="38" t="s">
        <v>1013</v>
      </c>
      <c r="C402" s="38" t="s">
        <v>1082</v>
      </c>
      <c r="D402" s="38" t="s">
        <v>1084</v>
      </c>
      <c r="E402" s="38" t="s">
        <v>1902</v>
      </c>
      <c r="F402" s="30" t="s">
        <v>1903</v>
      </c>
      <c r="G402" s="30" t="s">
        <v>1906</v>
      </c>
      <c r="H402" s="30" t="s">
        <v>1904</v>
      </c>
      <c r="I402" s="30" t="s">
        <v>1905</v>
      </c>
    </row>
    <row r="403" spans="1:9" ht="60" x14ac:dyDescent="0.25">
      <c r="A403" s="38" t="s">
        <v>15</v>
      </c>
      <c r="B403" s="38" t="s">
        <v>1013</v>
      </c>
      <c r="C403" s="38" t="s">
        <v>1082</v>
      </c>
      <c r="D403" s="38" t="s">
        <v>1084</v>
      </c>
      <c r="E403" s="38" t="s">
        <v>1907</v>
      </c>
      <c r="F403" s="30" t="s">
        <v>1908</v>
      </c>
      <c r="G403" s="30" t="s">
        <v>1909</v>
      </c>
      <c r="H403" s="30" t="s">
        <v>1894</v>
      </c>
      <c r="I403" s="30" t="s">
        <v>1910</v>
      </c>
    </row>
    <row r="404" spans="1:9" ht="195" x14ac:dyDescent="0.25">
      <c r="A404" s="38" t="s">
        <v>15</v>
      </c>
      <c r="B404" s="38" t="s">
        <v>1013</v>
      </c>
      <c r="C404" s="38" t="s">
        <v>1082</v>
      </c>
      <c r="D404" s="38" t="s">
        <v>1085</v>
      </c>
      <c r="E404" s="38" t="s">
        <v>1911</v>
      </c>
      <c r="F404" s="30" t="s">
        <v>1912</v>
      </c>
      <c r="G404" s="30" t="s">
        <v>1915</v>
      </c>
      <c r="H404" s="30" t="s">
        <v>1913</v>
      </c>
      <c r="I404" s="30" t="s">
        <v>1914</v>
      </c>
    </row>
    <row r="405" spans="1:9" ht="75" x14ac:dyDescent="0.25">
      <c r="A405" s="38" t="s">
        <v>15</v>
      </c>
      <c r="B405" s="38" t="s">
        <v>1013</v>
      </c>
      <c r="C405" s="38" t="s">
        <v>1082</v>
      </c>
      <c r="D405" s="38" t="s">
        <v>1085</v>
      </c>
      <c r="E405" s="38" t="s">
        <v>1916</v>
      </c>
      <c r="F405" s="30" t="s">
        <v>1917</v>
      </c>
      <c r="G405" s="30" t="s">
        <v>1918</v>
      </c>
      <c r="H405" s="30" t="s">
        <v>1919</v>
      </c>
      <c r="I405" s="30" t="s">
        <v>1920</v>
      </c>
    </row>
    <row r="406" spans="1:9" ht="90" x14ac:dyDescent="0.25">
      <c r="A406" s="38" t="s">
        <v>15</v>
      </c>
      <c r="B406" s="38" t="s">
        <v>1013</v>
      </c>
      <c r="C406" s="38" t="s">
        <v>2017</v>
      </c>
      <c r="D406" s="38" t="s">
        <v>2018</v>
      </c>
      <c r="E406" s="38" t="s">
        <v>2019</v>
      </c>
      <c r="F406" s="30" t="s">
        <v>2009</v>
      </c>
      <c r="G406" s="30" t="s">
        <v>2010</v>
      </c>
      <c r="H406" s="30" t="s">
        <v>2015</v>
      </c>
      <c r="I406" s="30" t="s">
        <v>2011</v>
      </c>
    </row>
    <row r="407" spans="1:9" ht="75" x14ac:dyDescent="0.25">
      <c r="A407" s="38" t="s">
        <v>15</v>
      </c>
      <c r="B407" s="38" t="s">
        <v>1013</v>
      </c>
      <c r="C407" s="38" t="s">
        <v>2017</v>
      </c>
      <c r="D407" s="38" t="s">
        <v>2018</v>
      </c>
      <c r="E407" s="38" t="s">
        <v>2020</v>
      </c>
      <c r="F407" s="30" t="s">
        <v>2012</v>
      </c>
      <c r="G407" s="30" t="s">
        <v>2013</v>
      </c>
      <c r="H407" s="30" t="s">
        <v>2016</v>
      </c>
      <c r="I407" s="30" t="s">
        <v>2014</v>
      </c>
    </row>
    <row r="408" spans="1:9" ht="105" x14ac:dyDescent="0.25">
      <c r="A408" s="38" t="s">
        <v>15</v>
      </c>
      <c r="B408" s="38" t="s">
        <v>1013</v>
      </c>
      <c r="C408" s="38" t="s">
        <v>2017</v>
      </c>
      <c r="D408" s="38" t="s">
        <v>2021</v>
      </c>
      <c r="E408" s="38" t="s">
        <v>2026</v>
      </c>
      <c r="F408" s="30" t="s">
        <v>2022</v>
      </c>
      <c r="G408" s="30" t="s">
        <v>2023</v>
      </c>
      <c r="H408" s="30" t="s">
        <v>2025</v>
      </c>
      <c r="I408" s="30" t="s">
        <v>2024</v>
      </c>
    </row>
    <row r="409" spans="1:9" ht="90" x14ac:dyDescent="0.25">
      <c r="A409" s="38" t="s">
        <v>15</v>
      </c>
      <c r="B409" s="38" t="s">
        <v>1013</v>
      </c>
      <c r="C409" s="38" t="s">
        <v>2017</v>
      </c>
      <c r="D409" s="38" t="s">
        <v>2021</v>
      </c>
      <c r="E409" s="38" t="s">
        <v>2027</v>
      </c>
      <c r="F409" s="30" t="s">
        <v>2028</v>
      </c>
      <c r="G409" s="30" t="s">
        <v>2029</v>
      </c>
      <c r="H409" s="30" t="s">
        <v>2031</v>
      </c>
      <c r="I409" s="30" t="s">
        <v>2030</v>
      </c>
    </row>
    <row r="410" spans="1:9" ht="90" x14ac:dyDescent="0.25">
      <c r="A410" s="38" t="s">
        <v>15</v>
      </c>
      <c r="B410" s="38" t="s">
        <v>1013</v>
      </c>
      <c r="C410" s="38" t="s">
        <v>2017</v>
      </c>
      <c r="D410" s="38" t="s">
        <v>2034</v>
      </c>
      <c r="E410" s="38" t="s">
        <v>2032</v>
      </c>
      <c r="F410" s="71" t="s">
        <v>2035</v>
      </c>
      <c r="G410" s="71" t="s">
        <v>2037</v>
      </c>
      <c r="H410" s="71" t="s">
        <v>2038</v>
      </c>
      <c r="I410" s="71" t="s">
        <v>2036</v>
      </c>
    </row>
    <row r="411" spans="1:9" ht="105" x14ac:dyDescent="0.25">
      <c r="A411" s="38" t="s">
        <v>15</v>
      </c>
      <c r="B411" s="38" t="s">
        <v>1013</v>
      </c>
      <c r="C411" s="38" t="s">
        <v>2017</v>
      </c>
      <c r="D411" s="38" t="s">
        <v>2034</v>
      </c>
      <c r="E411" s="38" t="s">
        <v>2033</v>
      </c>
      <c r="F411" s="30" t="s">
        <v>2039</v>
      </c>
      <c r="G411" s="30" t="s">
        <v>2040</v>
      </c>
      <c r="H411" s="30" t="s">
        <v>2042</v>
      </c>
      <c r="I411" s="30" t="s">
        <v>2041</v>
      </c>
    </row>
    <row r="412" spans="1:9" ht="105" x14ac:dyDescent="0.25">
      <c r="A412" s="80" t="s">
        <v>12</v>
      </c>
      <c r="B412" s="82" t="s">
        <v>753</v>
      </c>
      <c r="C412" s="80" t="s">
        <v>1923</v>
      </c>
      <c r="D412" s="80" t="s">
        <v>43</v>
      </c>
      <c r="E412" s="83" t="s">
        <v>1279</v>
      </c>
      <c r="F412" s="75" t="s">
        <v>1925</v>
      </c>
      <c r="G412" s="75" t="s">
        <v>1926</v>
      </c>
      <c r="H412" s="75" t="s">
        <v>1927</v>
      </c>
      <c r="I412" s="75" t="s">
        <v>1928</v>
      </c>
    </row>
    <row r="413" spans="1:9" ht="60" x14ac:dyDescent="0.25">
      <c r="A413" s="80" t="s">
        <v>12</v>
      </c>
      <c r="B413" s="82" t="s">
        <v>753</v>
      </c>
      <c r="C413" s="80" t="s">
        <v>1923</v>
      </c>
      <c r="D413" s="80" t="s">
        <v>1924</v>
      </c>
      <c r="E413" s="84" t="s">
        <v>1929</v>
      </c>
      <c r="F413" s="34" t="s">
        <v>1930</v>
      </c>
      <c r="G413" s="34" t="s">
        <v>1931</v>
      </c>
      <c r="H413" s="34" t="s">
        <v>1932</v>
      </c>
      <c r="I413" s="34" t="s">
        <v>1933</v>
      </c>
    </row>
    <row r="414" spans="1:9" ht="90" x14ac:dyDescent="0.25">
      <c r="A414" s="49" t="s">
        <v>12</v>
      </c>
      <c r="B414" s="85" t="s">
        <v>753</v>
      </c>
      <c r="C414" s="80" t="s">
        <v>1923</v>
      </c>
      <c r="D414" s="49" t="s">
        <v>1924</v>
      </c>
      <c r="E414" s="86" t="s">
        <v>1934</v>
      </c>
      <c r="F414" s="37" t="s">
        <v>1935</v>
      </c>
      <c r="G414" s="37" t="s">
        <v>1936</v>
      </c>
      <c r="H414" s="37" t="s">
        <v>1937</v>
      </c>
      <c r="I414" s="37" t="s">
        <v>1938</v>
      </c>
    </row>
    <row r="415" spans="1:9" ht="120" x14ac:dyDescent="0.25">
      <c r="A415" s="80" t="s">
        <v>12</v>
      </c>
      <c r="B415" s="82" t="s">
        <v>753</v>
      </c>
      <c r="C415" s="80" t="s">
        <v>1923</v>
      </c>
      <c r="D415" s="80" t="s">
        <v>764</v>
      </c>
      <c r="E415" s="84" t="s">
        <v>1939</v>
      </c>
      <c r="F415" s="34" t="s">
        <v>1940</v>
      </c>
      <c r="G415" s="34" t="s">
        <v>1941</v>
      </c>
      <c r="H415" s="34" t="s">
        <v>1942</v>
      </c>
      <c r="I415" s="34" t="s">
        <v>1943</v>
      </c>
    </row>
    <row r="416" spans="1:9" ht="60" x14ac:dyDescent="0.25">
      <c r="A416" s="80" t="s">
        <v>12</v>
      </c>
      <c r="B416" s="82" t="s">
        <v>753</v>
      </c>
      <c r="C416" s="80" t="s">
        <v>1923</v>
      </c>
      <c r="D416" s="80" t="s">
        <v>764</v>
      </c>
      <c r="E416" s="84" t="s">
        <v>765</v>
      </c>
      <c r="F416" s="34" t="s">
        <v>766</v>
      </c>
      <c r="G416" s="34" t="s">
        <v>1944</v>
      </c>
      <c r="H416" s="34" t="s">
        <v>767</v>
      </c>
      <c r="I416" s="34" t="s">
        <v>768</v>
      </c>
    </row>
    <row r="417" spans="1:9" ht="45" x14ac:dyDescent="0.25">
      <c r="A417" s="80" t="s">
        <v>12</v>
      </c>
      <c r="B417" s="82" t="s">
        <v>753</v>
      </c>
      <c r="C417" s="80" t="s">
        <v>1945</v>
      </c>
      <c r="D417" s="80" t="s">
        <v>769</v>
      </c>
      <c r="E417" s="84" t="s">
        <v>770</v>
      </c>
      <c r="F417" s="34" t="s">
        <v>1946</v>
      </c>
      <c r="G417" s="34" t="s">
        <v>1947</v>
      </c>
      <c r="H417" s="34" t="s">
        <v>771</v>
      </c>
      <c r="I417" s="34" t="s">
        <v>1948</v>
      </c>
    </row>
    <row r="418" spans="1:9" ht="60" x14ac:dyDescent="0.25">
      <c r="A418" s="80" t="s">
        <v>12</v>
      </c>
      <c r="B418" s="82" t="s">
        <v>753</v>
      </c>
      <c r="C418" s="80" t="s">
        <v>1945</v>
      </c>
      <c r="D418" s="80" t="s">
        <v>769</v>
      </c>
      <c r="E418" s="84" t="s">
        <v>772</v>
      </c>
      <c r="F418" s="34" t="s">
        <v>773</v>
      </c>
      <c r="G418" s="34" t="s">
        <v>774</v>
      </c>
      <c r="H418" s="34" t="s">
        <v>1949</v>
      </c>
      <c r="I418" s="34" t="s">
        <v>775</v>
      </c>
    </row>
    <row r="419" spans="1:9" ht="60" x14ac:dyDescent="0.25">
      <c r="A419" s="80" t="s">
        <v>12</v>
      </c>
      <c r="B419" s="82" t="s">
        <v>753</v>
      </c>
      <c r="C419" s="80" t="s">
        <v>1945</v>
      </c>
      <c r="D419" s="80" t="s">
        <v>776</v>
      </c>
      <c r="E419" s="84" t="s">
        <v>1950</v>
      </c>
      <c r="F419" s="34" t="s">
        <v>1951</v>
      </c>
      <c r="G419" s="34" t="s">
        <v>1952</v>
      </c>
      <c r="H419" s="34" t="s">
        <v>1954</v>
      </c>
      <c r="I419" s="34" t="s">
        <v>1953</v>
      </c>
    </row>
    <row r="420" spans="1:9" ht="75" x14ac:dyDescent="0.25">
      <c r="A420" s="80" t="s">
        <v>12</v>
      </c>
      <c r="B420" s="82" t="s">
        <v>753</v>
      </c>
      <c r="C420" s="80" t="s">
        <v>1945</v>
      </c>
      <c r="D420" s="80" t="s">
        <v>776</v>
      </c>
      <c r="E420" s="84" t="s">
        <v>1955</v>
      </c>
      <c r="F420" s="34" t="s">
        <v>1956</v>
      </c>
      <c r="G420" s="34" t="s">
        <v>1957</v>
      </c>
      <c r="H420" s="34" t="s">
        <v>1959</v>
      </c>
      <c r="I420" s="34" t="s">
        <v>1958</v>
      </c>
    </row>
    <row r="421" spans="1:9" ht="75" x14ac:dyDescent="0.25">
      <c r="A421" s="80" t="s">
        <v>12</v>
      </c>
      <c r="B421" s="82" t="s">
        <v>753</v>
      </c>
      <c r="C421" s="80" t="s">
        <v>1945</v>
      </c>
      <c r="D421" s="80" t="s">
        <v>777</v>
      </c>
      <c r="E421" s="84" t="s">
        <v>1960</v>
      </c>
      <c r="F421" s="34" t="s">
        <v>1961</v>
      </c>
      <c r="G421" s="34" t="s">
        <v>778</v>
      </c>
      <c r="H421" s="34" t="s">
        <v>1966</v>
      </c>
      <c r="I421" s="34" t="s">
        <v>1962</v>
      </c>
    </row>
    <row r="422" spans="1:9" ht="75" x14ac:dyDescent="0.25">
      <c r="A422" s="80" t="s">
        <v>12</v>
      </c>
      <c r="B422" s="82" t="s">
        <v>753</v>
      </c>
      <c r="C422" s="80" t="s">
        <v>1945</v>
      </c>
      <c r="D422" s="80" t="s">
        <v>777</v>
      </c>
      <c r="E422" s="84" t="s">
        <v>1963</v>
      </c>
      <c r="F422" s="34" t="s">
        <v>1964</v>
      </c>
      <c r="G422" s="34" t="s">
        <v>1965</v>
      </c>
      <c r="H422" s="34" t="s">
        <v>1967</v>
      </c>
      <c r="I422" s="34" t="s">
        <v>779</v>
      </c>
    </row>
    <row r="423" spans="1:9" ht="30" x14ac:dyDescent="0.25">
      <c r="A423" s="80" t="s">
        <v>12</v>
      </c>
      <c r="B423" s="82" t="s">
        <v>753</v>
      </c>
      <c r="C423" s="80" t="s">
        <v>44</v>
      </c>
      <c r="D423" s="80" t="s">
        <v>1968</v>
      </c>
      <c r="E423" s="84" t="s">
        <v>780</v>
      </c>
      <c r="F423" s="34" t="s">
        <v>1970</v>
      </c>
      <c r="G423" s="34" t="s">
        <v>781</v>
      </c>
      <c r="H423" s="34" t="s">
        <v>782</v>
      </c>
      <c r="I423" s="34" t="s">
        <v>783</v>
      </c>
    </row>
    <row r="424" spans="1:9" ht="30" x14ac:dyDescent="0.25">
      <c r="A424" s="80" t="s">
        <v>12</v>
      </c>
      <c r="B424" s="82" t="s">
        <v>753</v>
      </c>
      <c r="C424" s="80" t="s">
        <v>44</v>
      </c>
      <c r="D424" s="80" t="s">
        <v>1968</v>
      </c>
      <c r="E424" s="84" t="s">
        <v>1971</v>
      </c>
      <c r="F424" s="34" t="s">
        <v>1972</v>
      </c>
      <c r="G424" s="34" t="s">
        <v>784</v>
      </c>
      <c r="H424" s="34" t="s">
        <v>785</v>
      </c>
      <c r="I424" s="34" t="s">
        <v>786</v>
      </c>
    </row>
    <row r="425" spans="1:9" ht="45" x14ac:dyDescent="0.25">
      <c r="A425" s="80" t="s">
        <v>12</v>
      </c>
      <c r="B425" s="82" t="s">
        <v>753</v>
      </c>
      <c r="C425" s="80" t="s">
        <v>44</v>
      </c>
      <c r="D425" s="80" t="s">
        <v>1968</v>
      </c>
      <c r="E425" s="84" t="s">
        <v>787</v>
      </c>
      <c r="F425" s="34" t="s">
        <v>1973</v>
      </c>
      <c r="G425" s="34" t="s">
        <v>788</v>
      </c>
      <c r="H425" s="34" t="s">
        <v>789</v>
      </c>
      <c r="I425" s="34" t="s">
        <v>790</v>
      </c>
    </row>
    <row r="426" spans="1:9" ht="105" x14ac:dyDescent="0.25">
      <c r="A426" s="80" t="s">
        <v>12</v>
      </c>
      <c r="B426" s="82" t="s">
        <v>753</v>
      </c>
      <c r="C426" s="80" t="s">
        <v>44</v>
      </c>
      <c r="D426" s="80" t="s">
        <v>1969</v>
      </c>
      <c r="E426" s="84" t="s">
        <v>791</v>
      </c>
      <c r="F426" s="34" t="s">
        <v>1974</v>
      </c>
      <c r="G426" s="34" t="s">
        <v>1975</v>
      </c>
      <c r="H426" s="34" t="s">
        <v>1983</v>
      </c>
      <c r="I426" s="34" t="s">
        <v>1976</v>
      </c>
    </row>
    <row r="427" spans="1:9" ht="75" x14ac:dyDescent="0.25">
      <c r="A427" s="80" t="s">
        <v>12</v>
      </c>
      <c r="B427" s="82" t="s">
        <v>753</v>
      </c>
      <c r="C427" s="80" t="s">
        <v>44</v>
      </c>
      <c r="D427" s="80" t="s">
        <v>1969</v>
      </c>
      <c r="E427" s="84" t="s">
        <v>1977</v>
      </c>
      <c r="F427" s="34" t="s">
        <v>792</v>
      </c>
      <c r="G427" s="34" t="s">
        <v>1978</v>
      </c>
      <c r="H427" s="34" t="s">
        <v>1984</v>
      </c>
      <c r="I427" s="34" t="s">
        <v>793</v>
      </c>
    </row>
    <row r="428" spans="1:9" ht="60" x14ac:dyDescent="0.25">
      <c r="A428" s="80" t="s">
        <v>12</v>
      </c>
      <c r="B428" s="82" t="s">
        <v>753</v>
      </c>
      <c r="C428" s="80" t="s">
        <v>44</v>
      </c>
      <c r="D428" s="80" t="s">
        <v>1969</v>
      </c>
      <c r="E428" s="84" t="s">
        <v>1979</v>
      </c>
      <c r="F428" s="34" t="s">
        <v>1980</v>
      </c>
      <c r="G428" s="34" t="s">
        <v>1981</v>
      </c>
      <c r="H428" s="34" t="s">
        <v>1985</v>
      </c>
      <c r="I428" s="34" t="s">
        <v>1982</v>
      </c>
    </row>
    <row r="429" spans="1:9" ht="45" x14ac:dyDescent="0.25">
      <c r="A429" s="80" t="s">
        <v>12</v>
      </c>
      <c r="B429" s="82" t="s">
        <v>753</v>
      </c>
      <c r="C429" s="80" t="s">
        <v>44</v>
      </c>
      <c r="D429" s="80" t="s">
        <v>794</v>
      </c>
      <c r="E429" s="84" t="s">
        <v>795</v>
      </c>
      <c r="F429" s="34" t="s">
        <v>796</v>
      </c>
      <c r="G429" s="34" t="s">
        <v>797</v>
      </c>
      <c r="H429" s="34" t="s">
        <v>1986</v>
      </c>
      <c r="I429" s="34" t="s">
        <v>1987</v>
      </c>
    </row>
    <row r="430" spans="1:9" ht="45" x14ac:dyDescent="0.25">
      <c r="A430" s="80" t="s">
        <v>12</v>
      </c>
      <c r="B430" s="82" t="s">
        <v>753</v>
      </c>
      <c r="C430" s="80" t="s">
        <v>44</v>
      </c>
      <c r="D430" s="80" t="s">
        <v>794</v>
      </c>
      <c r="E430" s="84" t="s">
        <v>1988</v>
      </c>
      <c r="F430" s="34" t="s">
        <v>1989</v>
      </c>
      <c r="G430" s="34" t="s">
        <v>1992</v>
      </c>
      <c r="H430" s="34" t="s">
        <v>1990</v>
      </c>
      <c r="I430" s="34" t="s">
        <v>1991</v>
      </c>
    </row>
    <row r="431" spans="1:9" ht="45" x14ac:dyDescent="0.25">
      <c r="A431" s="29" t="s">
        <v>2459</v>
      </c>
      <c r="B431" s="29" t="s">
        <v>2049</v>
      </c>
      <c r="C431" s="29" t="s">
        <v>659</v>
      </c>
      <c r="D431" s="29" t="s">
        <v>1744</v>
      </c>
      <c r="E431" s="83" t="s">
        <v>1279</v>
      </c>
      <c r="F431" s="100" t="s">
        <v>1537</v>
      </c>
      <c r="G431" s="100" t="s">
        <v>2154</v>
      </c>
      <c r="H431" s="100" t="s">
        <v>2338</v>
      </c>
      <c r="I431" s="100" t="s">
        <v>2339</v>
      </c>
    </row>
    <row r="432" spans="1:9" ht="60" x14ac:dyDescent="0.25">
      <c r="A432" s="29" t="s">
        <v>2459</v>
      </c>
      <c r="B432" s="29" t="s">
        <v>2049</v>
      </c>
      <c r="C432" s="29" t="s">
        <v>659</v>
      </c>
      <c r="D432" s="29" t="s">
        <v>1744</v>
      </c>
      <c r="E432" s="83" t="s">
        <v>1750</v>
      </c>
      <c r="F432" s="100" t="s">
        <v>2340</v>
      </c>
      <c r="G432" s="100" t="s">
        <v>2341</v>
      </c>
      <c r="H432" s="100" t="s">
        <v>2342</v>
      </c>
      <c r="I432" s="100" t="s">
        <v>2343</v>
      </c>
    </row>
    <row r="433" spans="1:9" ht="60" x14ac:dyDescent="0.25">
      <c r="A433" s="29" t="s">
        <v>2459</v>
      </c>
      <c r="B433" s="29" t="s">
        <v>2049</v>
      </c>
      <c r="C433" s="29" t="s">
        <v>659</v>
      </c>
      <c r="D433" s="29" t="s">
        <v>2050</v>
      </c>
      <c r="E433" s="83" t="s">
        <v>2293</v>
      </c>
      <c r="F433" s="100" t="s">
        <v>2294</v>
      </c>
      <c r="G433" s="100" t="s">
        <v>2295</v>
      </c>
      <c r="H433" s="100" t="s">
        <v>2296</v>
      </c>
      <c r="I433" s="100" t="s">
        <v>2297</v>
      </c>
    </row>
    <row r="434" spans="1:9" ht="45" x14ac:dyDescent="0.25">
      <c r="A434" s="29" t="s">
        <v>2459</v>
      </c>
      <c r="B434" s="29" t="s">
        <v>2049</v>
      </c>
      <c r="C434" s="29" t="s">
        <v>659</v>
      </c>
      <c r="D434" s="29" t="s">
        <v>2050</v>
      </c>
      <c r="E434" s="83" t="s">
        <v>2288</v>
      </c>
      <c r="F434" s="100" t="s">
        <v>2289</v>
      </c>
      <c r="G434" s="100" t="s">
        <v>2290</v>
      </c>
      <c r="H434" s="100" t="s">
        <v>2291</v>
      </c>
      <c r="I434" s="100" t="s">
        <v>2292</v>
      </c>
    </row>
    <row r="435" spans="1:9" ht="45" x14ac:dyDescent="0.25">
      <c r="A435" s="29" t="s">
        <v>2459</v>
      </c>
      <c r="B435" s="29" t="s">
        <v>2049</v>
      </c>
      <c r="C435" s="29" t="s">
        <v>659</v>
      </c>
      <c r="D435" s="29" t="s">
        <v>2050</v>
      </c>
      <c r="E435" s="83" t="s">
        <v>2298</v>
      </c>
      <c r="F435" s="100" t="s">
        <v>2299</v>
      </c>
      <c r="G435" s="100" t="s">
        <v>2300</v>
      </c>
      <c r="H435" s="100" t="s">
        <v>2301</v>
      </c>
      <c r="I435" s="100" t="s">
        <v>2302</v>
      </c>
    </row>
    <row r="436" spans="1:9" ht="30" x14ac:dyDescent="0.25">
      <c r="A436" s="29" t="s">
        <v>2459</v>
      </c>
      <c r="B436" s="29" t="s">
        <v>2049</v>
      </c>
      <c r="C436" s="29" t="s">
        <v>659</v>
      </c>
      <c r="D436" s="29" t="s">
        <v>2050</v>
      </c>
      <c r="E436" s="49" t="s">
        <v>2068</v>
      </c>
      <c r="F436" s="100" t="s">
        <v>1323</v>
      </c>
      <c r="G436" s="100" t="s">
        <v>1324</v>
      </c>
      <c r="H436" s="100" t="s">
        <v>716</v>
      </c>
      <c r="I436" s="100" t="s">
        <v>2287</v>
      </c>
    </row>
    <row r="437" spans="1:9" ht="90" x14ac:dyDescent="0.25">
      <c r="A437" s="29" t="s">
        <v>2459</v>
      </c>
      <c r="B437" s="29" t="s">
        <v>2049</v>
      </c>
      <c r="C437" s="29" t="s">
        <v>659</v>
      </c>
      <c r="D437" s="29" t="s">
        <v>2051</v>
      </c>
      <c r="E437" s="83" t="s">
        <v>2182</v>
      </c>
      <c r="F437" s="100" t="s">
        <v>2303</v>
      </c>
      <c r="G437" s="100" t="s">
        <v>2304</v>
      </c>
      <c r="H437" s="100" t="s">
        <v>2305</v>
      </c>
      <c r="I437" s="100" t="s">
        <v>2306</v>
      </c>
    </row>
    <row r="438" spans="1:9" ht="75" x14ac:dyDescent="0.25">
      <c r="A438" s="29" t="s">
        <v>2459</v>
      </c>
      <c r="B438" s="29" t="s">
        <v>2049</v>
      </c>
      <c r="C438" s="29" t="s">
        <v>659</v>
      </c>
      <c r="D438" s="29" t="s">
        <v>2051</v>
      </c>
      <c r="E438" s="83" t="s">
        <v>2192</v>
      </c>
      <c r="F438" s="100" t="s">
        <v>2307</v>
      </c>
      <c r="G438" s="100" t="s">
        <v>2308</v>
      </c>
      <c r="H438" s="100" t="s">
        <v>1783</v>
      </c>
      <c r="I438" s="100" t="s">
        <v>2309</v>
      </c>
    </row>
    <row r="439" spans="1:9" ht="90" x14ac:dyDescent="0.25">
      <c r="A439" s="29" t="s">
        <v>2459</v>
      </c>
      <c r="B439" s="29" t="s">
        <v>2049</v>
      </c>
      <c r="C439" s="29" t="s">
        <v>659</v>
      </c>
      <c r="D439" s="29" t="s">
        <v>2051</v>
      </c>
      <c r="E439" s="83" t="s">
        <v>2310</v>
      </c>
      <c r="F439" s="100" t="s">
        <v>2311</v>
      </c>
      <c r="G439" s="100" t="s">
        <v>2312</v>
      </c>
      <c r="H439" s="100" t="s">
        <v>2313</v>
      </c>
      <c r="I439" s="100" t="s">
        <v>2314</v>
      </c>
    </row>
    <row r="440" spans="1:9" ht="105" x14ac:dyDescent="0.25">
      <c r="A440" s="29" t="s">
        <v>2459</v>
      </c>
      <c r="B440" s="29" t="s">
        <v>2049</v>
      </c>
      <c r="C440" s="29" t="s">
        <v>659</v>
      </c>
      <c r="D440" s="29" t="s">
        <v>2051</v>
      </c>
      <c r="E440" s="83" t="s">
        <v>122</v>
      </c>
      <c r="F440" s="100" t="s">
        <v>2317</v>
      </c>
      <c r="G440" s="100" t="s">
        <v>2316</v>
      </c>
      <c r="H440" s="100" t="s">
        <v>124</v>
      </c>
      <c r="I440" s="100" t="s">
        <v>2315</v>
      </c>
    </row>
    <row r="441" spans="1:9" ht="75" x14ac:dyDescent="0.25">
      <c r="A441" s="29" t="s">
        <v>2459</v>
      </c>
      <c r="B441" s="29" t="s">
        <v>2049</v>
      </c>
      <c r="C441" s="29" t="s">
        <v>659</v>
      </c>
      <c r="D441" s="29" t="s">
        <v>1755</v>
      </c>
      <c r="E441" s="83" t="s">
        <v>2318</v>
      </c>
      <c r="F441" s="100" t="s">
        <v>2319</v>
      </c>
      <c r="G441" s="100" t="s">
        <v>2320</v>
      </c>
      <c r="H441" s="100" t="s">
        <v>2321</v>
      </c>
      <c r="I441" s="100" t="s">
        <v>2322</v>
      </c>
    </row>
    <row r="442" spans="1:9" ht="75" x14ac:dyDescent="0.25">
      <c r="A442" s="29" t="s">
        <v>2459</v>
      </c>
      <c r="B442" s="29" t="s">
        <v>2049</v>
      </c>
      <c r="C442" s="29" t="s">
        <v>659</v>
      </c>
      <c r="D442" s="29" t="s">
        <v>1755</v>
      </c>
      <c r="E442" s="83" t="s">
        <v>2171</v>
      </c>
      <c r="F442" s="100" t="s">
        <v>2323</v>
      </c>
      <c r="G442" s="100" t="s">
        <v>2324</v>
      </c>
      <c r="H442" s="100" t="s">
        <v>2325</v>
      </c>
      <c r="I442" s="100" t="s">
        <v>1765</v>
      </c>
    </row>
    <row r="443" spans="1:9" ht="75" x14ac:dyDescent="0.25">
      <c r="A443" s="29" t="s">
        <v>2459</v>
      </c>
      <c r="B443" s="29" t="s">
        <v>2049</v>
      </c>
      <c r="C443" s="29" t="s">
        <v>1945</v>
      </c>
      <c r="D443" s="29" t="s">
        <v>2053</v>
      </c>
      <c r="E443" s="83" t="s">
        <v>2237</v>
      </c>
      <c r="F443" s="100" t="s">
        <v>2373</v>
      </c>
      <c r="G443" s="100" t="s">
        <v>2374</v>
      </c>
      <c r="H443" s="100" t="s">
        <v>2375</v>
      </c>
      <c r="I443" s="100" t="s">
        <v>1837</v>
      </c>
    </row>
    <row r="444" spans="1:9" ht="45" x14ac:dyDescent="0.25">
      <c r="A444" s="29" t="s">
        <v>2459</v>
      </c>
      <c r="B444" s="29" t="s">
        <v>2049</v>
      </c>
      <c r="C444" s="29" t="s">
        <v>1945</v>
      </c>
      <c r="D444" s="29" t="s">
        <v>2053</v>
      </c>
      <c r="E444" s="83" t="s">
        <v>2052</v>
      </c>
      <c r="F444" s="100" t="s">
        <v>2376</v>
      </c>
      <c r="G444" s="100" t="s">
        <v>2377</v>
      </c>
      <c r="H444" s="100" t="s">
        <v>2378</v>
      </c>
      <c r="I444" s="100" t="s">
        <v>2379</v>
      </c>
    </row>
    <row r="445" spans="1:9" ht="60" x14ac:dyDescent="0.25">
      <c r="A445" s="29" t="s">
        <v>2459</v>
      </c>
      <c r="B445" s="29" t="s">
        <v>2049</v>
      </c>
      <c r="C445" s="29" t="s">
        <v>1945</v>
      </c>
      <c r="D445" s="29" t="s">
        <v>2053</v>
      </c>
      <c r="E445" s="83" t="s">
        <v>2252</v>
      </c>
      <c r="F445" s="100" t="s">
        <v>2380</v>
      </c>
      <c r="G445" s="100" t="s">
        <v>2381</v>
      </c>
      <c r="H445" s="100" t="s">
        <v>2255</v>
      </c>
      <c r="I445" s="100" t="s">
        <v>2382</v>
      </c>
    </row>
    <row r="446" spans="1:9" ht="90" x14ac:dyDescent="0.25">
      <c r="A446" s="29" t="s">
        <v>2459</v>
      </c>
      <c r="B446" s="29" t="s">
        <v>2049</v>
      </c>
      <c r="C446" s="29" t="s">
        <v>1945</v>
      </c>
      <c r="D446" s="29" t="s">
        <v>2053</v>
      </c>
      <c r="E446" s="83" t="s">
        <v>2383</v>
      </c>
      <c r="F446" s="100" t="s">
        <v>2384</v>
      </c>
      <c r="G446" s="100" t="s">
        <v>2385</v>
      </c>
      <c r="H446" s="100" t="s">
        <v>2386</v>
      </c>
      <c r="I446" s="100" t="s">
        <v>2387</v>
      </c>
    </row>
    <row r="447" spans="1:9" ht="60" x14ac:dyDescent="0.25">
      <c r="A447" s="29" t="s">
        <v>2459</v>
      </c>
      <c r="B447" s="29" t="s">
        <v>2049</v>
      </c>
      <c r="C447" s="29" t="s">
        <v>1945</v>
      </c>
      <c r="D447" s="29" t="s">
        <v>2053</v>
      </c>
      <c r="E447" s="83" t="s">
        <v>188</v>
      </c>
      <c r="F447" s="100" t="s">
        <v>2388</v>
      </c>
      <c r="G447" s="100" t="s">
        <v>2389</v>
      </c>
      <c r="H447" s="100" t="s">
        <v>2371</v>
      </c>
      <c r="I447" s="100" t="s">
        <v>2390</v>
      </c>
    </row>
    <row r="448" spans="1:9" ht="90" x14ac:dyDescent="0.25">
      <c r="A448" s="29" t="s">
        <v>2459</v>
      </c>
      <c r="B448" s="29" t="s">
        <v>2049</v>
      </c>
      <c r="C448" s="29" t="s">
        <v>2065</v>
      </c>
      <c r="D448" s="29" t="s">
        <v>2067</v>
      </c>
      <c r="E448" s="83" t="s">
        <v>2258</v>
      </c>
      <c r="F448" s="100" t="s">
        <v>2344</v>
      </c>
      <c r="G448" s="100" t="s">
        <v>2345</v>
      </c>
      <c r="H448" s="100" t="s">
        <v>2346</v>
      </c>
      <c r="I448" s="100" t="s">
        <v>2347</v>
      </c>
    </row>
    <row r="449" spans="1:9" ht="75" x14ac:dyDescent="0.25">
      <c r="A449" s="29" t="s">
        <v>2459</v>
      </c>
      <c r="B449" s="29" t="s">
        <v>2049</v>
      </c>
      <c r="C449" s="29" t="s">
        <v>2065</v>
      </c>
      <c r="D449" s="29" t="s">
        <v>2067</v>
      </c>
      <c r="E449" s="83" t="s">
        <v>2263</v>
      </c>
      <c r="F449" s="100" t="s">
        <v>2348</v>
      </c>
      <c r="G449" s="100" t="s">
        <v>2349</v>
      </c>
      <c r="H449" s="100" t="s">
        <v>2350</v>
      </c>
      <c r="I449" s="100" t="s">
        <v>2351</v>
      </c>
    </row>
    <row r="450" spans="1:9" ht="120" x14ac:dyDescent="0.25">
      <c r="A450" s="29" t="s">
        <v>2459</v>
      </c>
      <c r="B450" s="29" t="s">
        <v>2049</v>
      </c>
      <c r="C450" s="29" t="s">
        <v>2065</v>
      </c>
      <c r="D450" s="29" t="s">
        <v>2067</v>
      </c>
      <c r="E450" s="83" t="s">
        <v>2352</v>
      </c>
      <c r="F450" s="100" t="s">
        <v>2353</v>
      </c>
      <c r="G450" s="100" t="s">
        <v>2354</v>
      </c>
      <c r="H450" s="100" t="s">
        <v>2355</v>
      </c>
      <c r="I450" s="100" t="s">
        <v>2356</v>
      </c>
    </row>
    <row r="451" spans="1:9" ht="60" x14ac:dyDescent="0.25">
      <c r="A451" s="29" t="s">
        <v>2459</v>
      </c>
      <c r="B451" s="29" t="s">
        <v>2049</v>
      </c>
      <c r="C451" s="29" t="s">
        <v>2065</v>
      </c>
      <c r="D451" s="29" t="s">
        <v>2067</v>
      </c>
      <c r="E451" s="83" t="s">
        <v>2357</v>
      </c>
      <c r="F451" s="100" t="s">
        <v>2358</v>
      </c>
      <c r="G451" s="100" t="s">
        <v>2359</v>
      </c>
      <c r="H451" s="100" t="s">
        <v>2360</v>
      </c>
      <c r="I451" s="100" t="s">
        <v>2361</v>
      </c>
    </row>
    <row r="452" spans="1:9" ht="45" x14ac:dyDescent="0.25">
      <c r="A452" s="29" t="s">
        <v>2459</v>
      </c>
      <c r="B452" s="29" t="s">
        <v>2049</v>
      </c>
      <c r="C452" s="29" t="s">
        <v>2065</v>
      </c>
      <c r="D452" s="29" t="s">
        <v>2064</v>
      </c>
      <c r="E452" s="83" t="s">
        <v>2066</v>
      </c>
      <c r="F452" s="100" t="s">
        <v>2326</v>
      </c>
      <c r="G452" s="100" t="s">
        <v>2327</v>
      </c>
      <c r="H452" s="100" t="s">
        <v>2328</v>
      </c>
      <c r="I452" s="100" t="s">
        <v>2329</v>
      </c>
    </row>
    <row r="453" spans="1:9" ht="75" x14ac:dyDescent="0.25">
      <c r="A453" s="29" t="s">
        <v>2459</v>
      </c>
      <c r="B453" s="29" t="s">
        <v>2049</v>
      </c>
      <c r="C453" s="29" t="s">
        <v>2065</v>
      </c>
      <c r="D453" s="29" t="s">
        <v>2064</v>
      </c>
      <c r="E453" s="83" t="s">
        <v>2083</v>
      </c>
      <c r="F453" s="100" t="s">
        <v>2330</v>
      </c>
      <c r="G453" s="100" t="s">
        <v>2331</v>
      </c>
      <c r="H453" s="100" t="s">
        <v>2332</v>
      </c>
      <c r="I453" s="100" t="s">
        <v>2333</v>
      </c>
    </row>
    <row r="454" spans="1:9" ht="60" x14ac:dyDescent="0.25">
      <c r="A454" s="29" t="s">
        <v>2459</v>
      </c>
      <c r="B454" s="29" t="s">
        <v>2049</v>
      </c>
      <c r="C454" s="29" t="s">
        <v>2065</v>
      </c>
      <c r="D454" s="29" t="s">
        <v>2064</v>
      </c>
      <c r="E454" s="83" t="s">
        <v>1668</v>
      </c>
      <c r="F454" s="100" t="s">
        <v>2334</v>
      </c>
      <c r="G454" s="100" t="s">
        <v>2335</v>
      </c>
      <c r="H454" s="100" t="s">
        <v>2336</v>
      </c>
      <c r="I454" s="100" t="s">
        <v>2337</v>
      </c>
    </row>
    <row r="455" spans="1:9" ht="60" x14ac:dyDescent="0.25">
      <c r="A455" s="29" t="s">
        <v>2459</v>
      </c>
      <c r="B455" s="29" t="s">
        <v>2049</v>
      </c>
      <c r="C455" s="29" t="s">
        <v>2054</v>
      </c>
      <c r="D455" s="29" t="s">
        <v>2055</v>
      </c>
      <c r="E455" s="83" t="s">
        <v>1211</v>
      </c>
      <c r="F455" s="100" t="s">
        <v>2362</v>
      </c>
      <c r="G455" s="100" t="s">
        <v>1213</v>
      </c>
      <c r="H455" s="100" t="s">
        <v>1214</v>
      </c>
      <c r="I455" s="100" t="s">
        <v>2363</v>
      </c>
    </row>
    <row r="456" spans="1:9" ht="30" x14ac:dyDescent="0.25">
      <c r="A456" s="29" t="s">
        <v>2459</v>
      </c>
      <c r="B456" s="29" t="s">
        <v>2049</v>
      </c>
      <c r="C456" s="29" t="s">
        <v>2054</v>
      </c>
      <c r="D456" s="29" t="s">
        <v>2055</v>
      </c>
      <c r="E456" s="83" t="s">
        <v>2364</v>
      </c>
      <c r="F456" s="100" t="s">
        <v>2365</v>
      </c>
      <c r="G456" s="100" t="s">
        <v>2366</v>
      </c>
      <c r="H456" s="100" t="s">
        <v>587</v>
      </c>
      <c r="I456" s="100" t="s">
        <v>2367</v>
      </c>
    </row>
    <row r="457" spans="1:9" ht="45" x14ac:dyDescent="0.25">
      <c r="A457" s="29" t="s">
        <v>2459</v>
      </c>
      <c r="B457" s="29" t="s">
        <v>2049</v>
      </c>
      <c r="C457" s="29" t="s">
        <v>2054</v>
      </c>
      <c r="D457" s="29" t="s">
        <v>2055</v>
      </c>
      <c r="E457" s="83" t="s">
        <v>594</v>
      </c>
      <c r="F457" s="100" t="s">
        <v>595</v>
      </c>
      <c r="G457" s="100" t="s">
        <v>1217</v>
      </c>
      <c r="H457" s="100" t="s">
        <v>597</v>
      </c>
      <c r="I457" s="100" t="s">
        <v>598</v>
      </c>
    </row>
    <row r="458" spans="1:9" ht="45" x14ac:dyDescent="0.25">
      <c r="A458" s="29" t="s">
        <v>2459</v>
      </c>
      <c r="B458" s="29" t="s">
        <v>2049</v>
      </c>
      <c r="C458" s="29" t="s">
        <v>2054</v>
      </c>
      <c r="D458" s="29" t="s">
        <v>2055</v>
      </c>
      <c r="E458" s="83" t="s">
        <v>2368</v>
      </c>
      <c r="F458" s="100" t="s">
        <v>2369</v>
      </c>
      <c r="G458" s="100" t="s">
        <v>2370</v>
      </c>
      <c r="H458" s="100" t="s">
        <v>2371</v>
      </c>
      <c r="I458" s="100" t="s">
        <v>2372</v>
      </c>
    </row>
    <row r="459" spans="1:9" ht="60" x14ac:dyDescent="0.25">
      <c r="A459" s="29" t="s">
        <v>2459</v>
      </c>
      <c r="B459" s="29" t="s">
        <v>2049</v>
      </c>
      <c r="C459" s="29" t="s">
        <v>2054</v>
      </c>
      <c r="D459" s="29" t="s">
        <v>2058</v>
      </c>
      <c r="E459" s="83" t="s">
        <v>568</v>
      </c>
      <c r="F459" s="100" t="s">
        <v>1207</v>
      </c>
      <c r="G459" s="100" t="s">
        <v>570</v>
      </c>
      <c r="H459" s="100" t="s">
        <v>571</v>
      </c>
      <c r="I459" s="100" t="s">
        <v>2406</v>
      </c>
    </row>
    <row r="460" spans="1:9" ht="75" x14ac:dyDescent="0.25">
      <c r="A460" s="29" t="s">
        <v>2459</v>
      </c>
      <c r="B460" s="29" t="s">
        <v>2049</v>
      </c>
      <c r="C460" s="29" t="s">
        <v>2054</v>
      </c>
      <c r="D460" s="29" t="s">
        <v>2058</v>
      </c>
      <c r="E460" s="83" t="s">
        <v>573</v>
      </c>
      <c r="F460" s="100" t="s">
        <v>2392</v>
      </c>
      <c r="G460" s="100" t="s">
        <v>2412</v>
      </c>
      <c r="H460" s="100" t="s">
        <v>2394</v>
      </c>
      <c r="I460" s="100" t="s">
        <v>2405</v>
      </c>
    </row>
    <row r="461" spans="1:9" ht="75" x14ac:dyDescent="0.25">
      <c r="A461" s="29" t="s">
        <v>2459</v>
      </c>
      <c r="B461" s="29" t="s">
        <v>2049</v>
      </c>
      <c r="C461" s="29" t="s">
        <v>2054</v>
      </c>
      <c r="D461" s="29" t="s">
        <v>2058</v>
      </c>
      <c r="E461" s="83" t="s">
        <v>2407</v>
      </c>
      <c r="F461" s="100" t="s">
        <v>2408</v>
      </c>
      <c r="G461" s="100" t="s">
        <v>2409</v>
      </c>
      <c r="H461" s="100" t="s">
        <v>2410</v>
      </c>
      <c r="I461" s="100" t="s">
        <v>2411</v>
      </c>
    </row>
    <row r="462" spans="1:9" ht="30" x14ac:dyDescent="0.25">
      <c r="A462" s="29" t="s">
        <v>2459</v>
      </c>
      <c r="B462" s="29" t="s">
        <v>2049</v>
      </c>
      <c r="C462" s="29" t="s">
        <v>2054</v>
      </c>
      <c r="D462" s="29" t="s">
        <v>2056</v>
      </c>
      <c r="E462" s="83" t="s">
        <v>2057</v>
      </c>
      <c r="F462" s="100" t="s">
        <v>1803</v>
      </c>
      <c r="G462" s="100" t="s">
        <v>1804</v>
      </c>
      <c r="H462" s="100" t="s">
        <v>2413</v>
      </c>
      <c r="I462" s="100" t="s">
        <v>2414</v>
      </c>
    </row>
    <row r="463" spans="1:9" ht="45" x14ac:dyDescent="0.25">
      <c r="A463" s="29" t="s">
        <v>2459</v>
      </c>
      <c r="B463" s="29" t="s">
        <v>2049</v>
      </c>
      <c r="C463" s="29" t="s">
        <v>2054</v>
      </c>
      <c r="D463" s="29" t="s">
        <v>2056</v>
      </c>
      <c r="E463" s="83" t="s">
        <v>2415</v>
      </c>
      <c r="F463" s="100" t="s">
        <v>2416</v>
      </c>
      <c r="G463" s="100" t="s">
        <v>2417</v>
      </c>
      <c r="H463" s="100" t="s">
        <v>2418</v>
      </c>
      <c r="I463" s="100" t="s">
        <v>2419</v>
      </c>
    </row>
    <row r="464" spans="1:9" ht="45" x14ac:dyDescent="0.25">
      <c r="A464" s="29" t="s">
        <v>2459</v>
      </c>
      <c r="B464" s="29" t="s">
        <v>2049</v>
      </c>
      <c r="C464" s="29" t="s">
        <v>2054</v>
      </c>
      <c r="D464" s="29" t="s">
        <v>2056</v>
      </c>
      <c r="E464" s="83" t="s">
        <v>2420</v>
      </c>
      <c r="F464" s="100" t="s">
        <v>1798</v>
      </c>
      <c r="G464" s="100" t="s">
        <v>2421</v>
      </c>
      <c r="H464" s="100" t="s">
        <v>2422</v>
      </c>
      <c r="I464" s="100" t="s">
        <v>2423</v>
      </c>
    </row>
    <row r="465" spans="1:9" ht="75" x14ac:dyDescent="0.25">
      <c r="A465" s="29" t="s">
        <v>2459</v>
      </c>
      <c r="B465" s="38" t="s">
        <v>2049</v>
      </c>
      <c r="C465" s="29" t="s">
        <v>2060</v>
      </c>
      <c r="D465" s="29" t="s">
        <v>1294</v>
      </c>
      <c r="E465" s="83" t="s">
        <v>2391</v>
      </c>
      <c r="F465" s="100" t="s">
        <v>2392</v>
      </c>
      <c r="G465" s="100" t="s">
        <v>2393</v>
      </c>
      <c r="H465" s="100" t="s">
        <v>2394</v>
      </c>
      <c r="I465" s="100" t="s">
        <v>2395</v>
      </c>
    </row>
    <row r="466" spans="1:9" ht="75" x14ac:dyDescent="0.25">
      <c r="A466" s="29" t="s">
        <v>2459</v>
      </c>
      <c r="B466" s="38" t="s">
        <v>2049</v>
      </c>
      <c r="C466" s="29" t="s">
        <v>2060</v>
      </c>
      <c r="D466" s="29" t="s">
        <v>1294</v>
      </c>
      <c r="E466" s="83" t="s">
        <v>2396</v>
      </c>
      <c r="F466" s="100" t="s">
        <v>2397</v>
      </c>
      <c r="G466" s="100" t="s">
        <v>2398</v>
      </c>
      <c r="H466" s="100" t="s">
        <v>716</v>
      </c>
      <c r="I466" s="100" t="s">
        <v>2399</v>
      </c>
    </row>
    <row r="467" spans="1:9" ht="45" x14ac:dyDescent="0.25">
      <c r="A467" s="29" t="s">
        <v>2459</v>
      </c>
      <c r="B467" s="38" t="s">
        <v>2049</v>
      </c>
      <c r="C467" s="29" t="s">
        <v>2060</v>
      </c>
      <c r="D467" s="29" t="s">
        <v>1294</v>
      </c>
      <c r="E467" s="83" t="s">
        <v>2400</v>
      </c>
      <c r="F467" s="100" t="s">
        <v>2401</v>
      </c>
      <c r="G467" s="100" t="s">
        <v>2402</v>
      </c>
      <c r="H467" s="100" t="s">
        <v>2403</v>
      </c>
      <c r="I467" s="100" t="s">
        <v>2404</v>
      </c>
    </row>
    <row r="468" spans="1:9" ht="45" x14ac:dyDescent="0.25">
      <c r="A468" s="29" t="s">
        <v>2459</v>
      </c>
      <c r="B468" s="29" t="s">
        <v>2049</v>
      </c>
      <c r="C468" s="29" t="s">
        <v>2060</v>
      </c>
      <c r="D468" s="29" t="s">
        <v>2063</v>
      </c>
      <c r="E468" s="83" t="s">
        <v>2440</v>
      </c>
      <c r="F468" s="100" t="s">
        <v>2441</v>
      </c>
      <c r="G468" s="100" t="s">
        <v>2442</v>
      </c>
      <c r="H468" s="100" t="s">
        <v>2443</v>
      </c>
      <c r="I468" s="100" t="s">
        <v>2444</v>
      </c>
    </row>
    <row r="469" spans="1:9" ht="75" x14ac:dyDescent="0.25">
      <c r="A469" s="29" t="s">
        <v>2459</v>
      </c>
      <c r="B469" s="29" t="s">
        <v>2049</v>
      </c>
      <c r="C469" s="29" t="s">
        <v>2060</v>
      </c>
      <c r="D469" s="29" t="s">
        <v>2063</v>
      </c>
      <c r="E469" s="83" t="s">
        <v>2445</v>
      </c>
      <c r="F469" s="100" t="s">
        <v>2446</v>
      </c>
      <c r="G469" s="100" t="s">
        <v>2447</v>
      </c>
      <c r="H469" s="100" t="s">
        <v>2448</v>
      </c>
      <c r="I469" s="100" t="s">
        <v>2449</v>
      </c>
    </row>
    <row r="470" spans="1:9" ht="60" x14ac:dyDescent="0.25">
      <c r="A470" s="29" t="s">
        <v>2459</v>
      </c>
      <c r="B470" s="29" t="s">
        <v>2049</v>
      </c>
      <c r="C470" s="29" t="s">
        <v>2060</v>
      </c>
      <c r="D470" s="29" t="s">
        <v>2063</v>
      </c>
      <c r="E470" s="83" t="s">
        <v>2450</v>
      </c>
      <c r="F470" s="100" t="s">
        <v>2451</v>
      </c>
      <c r="G470" s="100" t="s">
        <v>2452</v>
      </c>
      <c r="H470" s="100" t="s">
        <v>2453</v>
      </c>
      <c r="I470" s="100" t="s">
        <v>2454</v>
      </c>
    </row>
    <row r="471" spans="1:9" ht="60" x14ac:dyDescent="0.25">
      <c r="A471" s="29" t="s">
        <v>2459</v>
      </c>
      <c r="B471" s="29" t="s">
        <v>2049</v>
      </c>
      <c r="C471" s="29" t="s">
        <v>2060</v>
      </c>
      <c r="D471" s="29" t="s">
        <v>2063</v>
      </c>
      <c r="E471" s="83" t="s">
        <v>2062</v>
      </c>
      <c r="F471" s="100" t="s">
        <v>2455</v>
      </c>
      <c r="G471" s="100" t="s">
        <v>2456</v>
      </c>
      <c r="H471" s="100" t="s">
        <v>2457</v>
      </c>
      <c r="I471" s="100" t="s">
        <v>2458</v>
      </c>
    </row>
    <row r="472" spans="1:9" ht="45" x14ac:dyDescent="0.25">
      <c r="A472" s="29" t="s">
        <v>2459</v>
      </c>
      <c r="B472" s="29" t="s">
        <v>2049</v>
      </c>
      <c r="C472" s="29" t="s">
        <v>2060</v>
      </c>
      <c r="D472" s="29" t="s">
        <v>2059</v>
      </c>
      <c r="E472" s="83" t="s">
        <v>2424</v>
      </c>
      <c r="F472" s="100" t="s">
        <v>2425</v>
      </c>
      <c r="G472" s="100" t="s">
        <v>2426</v>
      </c>
      <c r="H472" s="100" t="s">
        <v>2427</v>
      </c>
      <c r="I472" s="100" t="s">
        <v>2428</v>
      </c>
    </row>
    <row r="473" spans="1:9" ht="45" x14ac:dyDescent="0.25">
      <c r="A473" s="29" t="s">
        <v>2459</v>
      </c>
      <c r="B473" s="29" t="s">
        <v>2049</v>
      </c>
      <c r="C473" s="29" t="s">
        <v>2060</v>
      </c>
      <c r="D473" s="29" t="s">
        <v>2059</v>
      </c>
      <c r="E473" s="83" t="s">
        <v>71</v>
      </c>
      <c r="F473" s="100" t="s">
        <v>625</v>
      </c>
      <c r="G473" s="100" t="s">
        <v>2429</v>
      </c>
      <c r="H473" s="100" t="s">
        <v>2430</v>
      </c>
      <c r="I473" s="100" t="s">
        <v>2431</v>
      </c>
    </row>
    <row r="474" spans="1:9" ht="45" x14ac:dyDescent="0.25">
      <c r="A474" s="29" t="s">
        <v>2459</v>
      </c>
      <c r="B474" s="29" t="s">
        <v>2049</v>
      </c>
      <c r="C474" s="29" t="s">
        <v>2060</v>
      </c>
      <c r="D474" s="29" t="s">
        <v>2059</v>
      </c>
      <c r="E474" s="83" t="s">
        <v>2061</v>
      </c>
      <c r="F474" s="100" t="s">
        <v>621</v>
      </c>
      <c r="G474" s="100" t="s">
        <v>2432</v>
      </c>
      <c r="H474" s="100" t="s">
        <v>2433</v>
      </c>
      <c r="I474" s="100" t="s">
        <v>2434</v>
      </c>
    </row>
    <row r="475" spans="1:9" ht="60" x14ac:dyDescent="0.25">
      <c r="A475" s="29" t="s">
        <v>2459</v>
      </c>
      <c r="B475" s="29" t="s">
        <v>2049</v>
      </c>
      <c r="C475" s="29" t="s">
        <v>2060</v>
      </c>
      <c r="D475" s="29" t="s">
        <v>2059</v>
      </c>
      <c r="E475" s="83" t="s">
        <v>2435</v>
      </c>
      <c r="F475" s="100" t="s">
        <v>2436</v>
      </c>
      <c r="G475" s="100" t="s">
        <v>2437</v>
      </c>
      <c r="H475" s="100" t="s">
        <v>2438</v>
      </c>
      <c r="I475" s="100" t="s">
        <v>2439</v>
      </c>
    </row>
    <row r="476" spans="1:9" ht="90" x14ac:dyDescent="0.25">
      <c r="A476" s="29" t="s">
        <v>13</v>
      </c>
      <c r="B476" s="29" t="s">
        <v>2477</v>
      </c>
      <c r="C476" s="29" t="s">
        <v>2478</v>
      </c>
      <c r="D476" s="29" t="s">
        <v>2479</v>
      </c>
      <c r="E476" s="29" t="s">
        <v>2467</v>
      </c>
      <c r="F476" s="29" t="s">
        <v>2468</v>
      </c>
      <c r="G476" s="29" t="s">
        <v>2469</v>
      </c>
      <c r="H476" s="29" t="s">
        <v>2470</v>
      </c>
      <c r="I476" s="29" t="s">
        <v>2471</v>
      </c>
    </row>
    <row r="477" spans="1:9" ht="90" x14ac:dyDescent="0.25">
      <c r="A477" s="29" t="s">
        <v>13</v>
      </c>
      <c r="B477" s="29" t="s">
        <v>2477</v>
      </c>
      <c r="C477" s="29" t="s">
        <v>2478</v>
      </c>
      <c r="D477" s="29" t="s">
        <v>2479</v>
      </c>
      <c r="E477" s="29" t="s">
        <v>2472</v>
      </c>
      <c r="F477" s="29" t="s">
        <v>2473</v>
      </c>
      <c r="G477" s="29" t="s">
        <v>2474</v>
      </c>
      <c r="H477" s="29" t="s">
        <v>2475</v>
      </c>
      <c r="I477" s="29" t="s">
        <v>2476</v>
      </c>
    </row>
    <row r="478" spans="1:9" ht="75" x14ac:dyDescent="0.25">
      <c r="A478" s="29" t="s">
        <v>13</v>
      </c>
      <c r="B478" s="29" t="s">
        <v>2477</v>
      </c>
      <c r="C478" s="29" t="s">
        <v>2478</v>
      </c>
      <c r="D478" s="29" t="s">
        <v>822</v>
      </c>
      <c r="E478" s="29" t="s">
        <v>2480</v>
      </c>
      <c r="F478" s="29" t="s">
        <v>2481</v>
      </c>
      <c r="G478" s="29" t="s">
        <v>2482</v>
      </c>
      <c r="H478" s="29" t="s">
        <v>2483</v>
      </c>
      <c r="I478" s="29" t="s">
        <v>2484</v>
      </c>
    </row>
    <row r="479" spans="1:9" ht="75" x14ac:dyDescent="0.25">
      <c r="A479" s="29" t="s">
        <v>13</v>
      </c>
      <c r="B479" s="29" t="s">
        <v>2477</v>
      </c>
      <c r="C479" s="29" t="s">
        <v>2478</v>
      </c>
      <c r="D479" s="29" t="s">
        <v>822</v>
      </c>
      <c r="E479" s="29" t="s">
        <v>817</v>
      </c>
      <c r="F479" s="29" t="s">
        <v>2485</v>
      </c>
      <c r="G479" s="29" t="s">
        <v>2486</v>
      </c>
      <c r="H479" s="29" t="s">
        <v>2487</v>
      </c>
      <c r="I479" s="29" t="s">
        <v>2488</v>
      </c>
    </row>
    <row r="480" spans="1:9" ht="120" x14ac:dyDescent="0.25">
      <c r="A480" s="29" t="s">
        <v>13</v>
      </c>
      <c r="B480" s="29" t="s">
        <v>2477</v>
      </c>
      <c r="C480" s="29" t="s">
        <v>2489</v>
      </c>
      <c r="D480" s="29" t="s">
        <v>891</v>
      </c>
      <c r="E480" s="29" t="s">
        <v>2492</v>
      </c>
      <c r="F480" s="29" t="s">
        <v>2493</v>
      </c>
      <c r="G480" s="29" t="s">
        <v>2494</v>
      </c>
      <c r="H480" s="29" t="s">
        <v>2495</v>
      </c>
      <c r="I480" s="29" t="s">
        <v>2496</v>
      </c>
    </row>
    <row r="481" spans="1:9" ht="75" x14ac:dyDescent="0.25">
      <c r="A481" s="29" t="s">
        <v>13</v>
      </c>
      <c r="B481" s="29" t="s">
        <v>2477</v>
      </c>
      <c r="C481" s="29" t="s">
        <v>2489</v>
      </c>
      <c r="D481" s="29" t="s">
        <v>891</v>
      </c>
      <c r="E481" s="29" t="s">
        <v>2497</v>
      </c>
      <c r="F481" s="29" t="s">
        <v>2498</v>
      </c>
      <c r="G481" s="29" t="s">
        <v>2499</v>
      </c>
      <c r="H481" s="29" t="s">
        <v>2500</v>
      </c>
      <c r="I481" s="29" t="s">
        <v>2501</v>
      </c>
    </row>
    <row r="482" spans="1:9" ht="105" x14ac:dyDescent="0.25">
      <c r="A482" s="29" t="s">
        <v>13</v>
      </c>
      <c r="B482" s="29" t="s">
        <v>2477</v>
      </c>
      <c r="C482" s="29" t="s">
        <v>2489</v>
      </c>
      <c r="D482" s="29" t="s">
        <v>891</v>
      </c>
      <c r="E482" s="29" t="s">
        <v>50</v>
      </c>
      <c r="F482" s="29" t="s">
        <v>2502</v>
      </c>
      <c r="G482" s="29" t="s">
        <v>2503</v>
      </c>
      <c r="H482" s="29" t="s">
        <v>2504</v>
      </c>
      <c r="I482" s="29" t="s">
        <v>2505</v>
      </c>
    </row>
    <row r="483" spans="1:9" ht="75" x14ac:dyDescent="0.25">
      <c r="A483" s="29" t="s">
        <v>13</v>
      </c>
      <c r="B483" s="29" t="s">
        <v>2477</v>
      </c>
      <c r="C483" s="29" t="s">
        <v>2489</v>
      </c>
      <c r="D483" s="29" t="s">
        <v>891</v>
      </c>
      <c r="E483" s="29" t="s">
        <v>2506</v>
      </c>
      <c r="F483" s="29" t="s">
        <v>2507</v>
      </c>
      <c r="G483" s="29" t="s">
        <v>2508</v>
      </c>
      <c r="H483" s="29" t="s">
        <v>2504</v>
      </c>
      <c r="I483" s="29" t="s">
        <v>2509</v>
      </c>
    </row>
    <row r="484" spans="1:9" ht="60" x14ac:dyDescent="0.25">
      <c r="A484" s="29" t="s">
        <v>13</v>
      </c>
      <c r="B484" s="29" t="s">
        <v>2477</v>
      </c>
      <c r="C484" s="29" t="s">
        <v>2489</v>
      </c>
      <c r="D484" s="29" t="s">
        <v>2490</v>
      </c>
      <c r="E484" s="29" t="s">
        <v>2510</v>
      </c>
      <c r="F484" s="29" t="s">
        <v>2511</v>
      </c>
      <c r="G484" s="29" t="s">
        <v>2512</v>
      </c>
      <c r="H484" s="29" t="s">
        <v>2513</v>
      </c>
      <c r="I484" s="29" t="s">
        <v>2514</v>
      </c>
    </row>
    <row r="485" spans="1:9" ht="45" x14ac:dyDescent="0.25">
      <c r="A485" s="29" t="s">
        <v>13</v>
      </c>
      <c r="B485" s="29" t="s">
        <v>2477</v>
      </c>
      <c r="C485" s="29" t="s">
        <v>2489</v>
      </c>
      <c r="D485" s="29" t="s">
        <v>2490</v>
      </c>
      <c r="E485" s="29" t="s">
        <v>2515</v>
      </c>
      <c r="F485" s="29" t="s">
        <v>2516</v>
      </c>
      <c r="G485" s="29" t="s">
        <v>2517</v>
      </c>
      <c r="H485" s="29" t="s">
        <v>2518</v>
      </c>
      <c r="I485" s="29" t="s">
        <v>2519</v>
      </c>
    </row>
    <row r="486" spans="1:9" ht="90" x14ac:dyDescent="0.25">
      <c r="A486" s="29" t="s">
        <v>13</v>
      </c>
      <c r="B486" s="29" t="s">
        <v>2477</v>
      </c>
      <c r="C486" s="29" t="s">
        <v>2489</v>
      </c>
      <c r="D486" s="29" t="s">
        <v>2490</v>
      </c>
      <c r="E486" s="29" t="s">
        <v>2520</v>
      </c>
      <c r="F486" s="29" t="s">
        <v>2521</v>
      </c>
      <c r="G486" s="29" t="s">
        <v>2522</v>
      </c>
      <c r="H486" s="29" t="s">
        <v>2523</v>
      </c>
      <c r="I486" s="29" t="s">
        <v>2524</v>
      </c>
    </row>
    <row r="487" spans="1:9" ht="75" x14ac:dyDescent="0.25">
      <c r="A487" s="29" t="s">
        <v>13</v>
      </c>
      <c r="B487" s="29" t="s">
        <v>2477</v>
      </c>
      <c r="C487" s="29" t="s">
        <v>2489</v>
      </c>
      <c r="D487" s="29" t="s">
        <v>2491</v>
      </c>
      <c r="E487" s="29" t="s">
        <v>2525</v>
      </c>
      <c r="F487" s="29" t="s">
        <v>2526</v>
      </c>
      <c r="G487" s="29" t="s">
        <v>2527</v>
      </c>
      <c r="H487" s="29" t="s">
        <v>2528</v>
      </c>
      <c r="I487" s="29" t="s">
        <v>2529</v>
      </c>
    </row>
    <row r="488" spans="1:9" ht="60" x14ac:dyDescent="0.25">
      <c r="A488" s="29" t="s">
        <v>13</v>
      </c>
      <c r="B488" s="29" t="s">
        <v>2477</v>
      </c>
      <c r="C488" s="29" t="s">
        <v>2489</v>
      </c>
      <c r="D488" s="29" t="s">
        <v>2491</v>
      </c>
      <c r="E488" s="29" t="s">
        <v>2530</v>
      </c>
      <c r="F488" s="29" t="s">
        <v>2531</v>
      </c>
      <c r="G488" s="29" t="s">
        <v>2532</v>
      </c>
      <c r="H488" s="29" t="s">
        <v>2533</v>
      </c>
      <c r="I488" s="29" t="s">
        <v>2534</v>
      </c>
    </row>
    <row r="489" spans="1:9" ht="75" x14ac:dyDescent="0.25">
      <c r="A489" s="29" t="s">
        <v>13</v>
      </c>
      <c r="B489" s="29" t="s">
        <v>2477</v>
      </c>
      <c r="C489" s="29" t="s">
        <v>2489</v>
      </c>
      <c r="D489" s="29" t="s">
        <v>2491</v>
      </c>
      <c r="E489" s="29" t="s">
        <v>2535</v>
      </c>
      <c r="F489" s="29" t="s">
        <v>2536</v>
      </c>
      <c r="G489" s="29" t="s">
        <v>2537</v>
      </c>
      <c r="H489" s="29" t="s">
        <v>2538</v>
      </c>
      <c r="I489" s="29" t="s">
        <v>2539</v>
      </c>
    </row>
    <row r="490" spans="1:9" ht="90" x14ac:dyDescent="0.25">
      <c r="A490" s="29" t="s">
        <v>13</v>
      </c>
      <c r="B490" s="29" t="s">
        <v>2477</v>
      </c>
      <c r="C490" s="29" t="s">
        <v>2540</v>
      </c>
      <c r="D490" s="29" t="s">
        <v>2541</v>
      </c>
      <c r="E490" s="29" t="s">
        <v>2544</v>
      </c>
      <c r="F490" s="29" t="s">
        <v>2545</v>
      </c>
      <c r="G490" s="29" t="s">
        <v>2546</v>
      </c>
      <c r="H490" s="29" t="s">
        <v>2547</v>
      </c>
      <c r="I490" s="29" t="s">
        <v>2548</v>
      </c>
    </row>
    <row r="491" spans="1:9" ht="90" x14ac:dyDescent="0.25">
      <c r="A491" s="29" t="s">
        <v>13</v>
      </c>
      <c r="B491" s="29" t="s">
        <v>2477</v>
      </c>
      <c r="C491" s="29" t="s">
        <v>2540</v>
      </c>
      <c r="D491" s="29" t="s">
        <v>2541</v>
      </c>
      <c r="E491" s="29" t="s">
        <v>893</v>
      </c>
      <c r="F491" s="29" t="s">
        <v>2549</v>
      </c>
      <c r="G491" s="29" t="s">
        <v>2550</v>
      </c>
      <c r="H491" s="29" t="s">
        <v>2551</v>
      </c>
      <c r="I491" s="29" t="s">
        <v>2552</v>
      </c>
    </row>
    <row r="492" spans="1:9" ht="105" x14ac:dyDescent="0.25">
      <c r="A492" s="29" t="s">
        <v>13</v>
      </c>
      <c r="B492" s="29" t="s">
        <v>2477</v>
      </c>
      <c r="C492" s="29" t="s">
        <v>2540</v>
      </c>
      <c r="D492" s="29" t="s">
        <v>2541</v>
      </c>
      <c r="E492" s="29" t="s">
        <v>2553</v>
      </c>
      <c r="F492" s="29" t="s">
        <v>2554</v>
      </c>
      <c r="G492" s="29" t="s">
        <v>2555</v>
      </c>
      <c r="H492" s="29" t="s">
        <v>2556</v>
      </c>
      <c r="I492" s="29" t="s">
        <v>2557</v>
      </c>
    </row>
    <row r="493" spans="1:9" ht="105" x14ac:dyDescent="0.25">
      <c r="A493" s="29" t="s">
        <v>13</v>
      </c>
      <c r="B493" s="29" t="s">
        <v>2477</v>
      </c>
      <c r="C493" s="29" t="s">
        <v>2540</v>
      </c>
      <c r="D493" s="29" t="s">
        <v>2542</v>
      </c>
      <c r="E493" s="29" t="s">
        <v>2558</v>
      </c>
      <c r="F493" s="29" t="s">
        <v>2559</v>
      </c>
      <c r="G493" s="29" t="s">
        <v>2560</v>
      </c>
      <c r="H493" s="29" t="s">
        <v>2561</v>
      </c>
      <c r="I493" s="29" t="s">
        <v>2562</v>
      </c>
    </row>
    <row r="494" spans="1:9" ht="105" x14ac:dyDescent="0.25">
      <c r="A494" s="29" t="s">
        <v>13</v>
      </c>
      <c r="B494" s="29" t="s">
        <v>2477</v>
      </c>
      <c r="C494" s="29" t="s">
        <v>2540</v>
      </c>
      <c r="D494" s="29" t="s">
        <v>2542</v>
      </c>
      <c r="E494" s="29" t="s">
        <v>2563</v>
      </c>
      <c r="F494" s="29" t="s">
        <v>2564</v>
      </c>
      <c r="G494" s="29" t="s">
        <v>2565</v>
      </c>
      <c r="H494" s="29" t="s">
        <v>2566</v>
      </c>
      <c r="I494" s="29" t="s">
        <v>2567</v>
      </c>
    </row>
    <row r="495" spans="1:9" ht="75" x14ac:dyDescent="0.25">
      <c r="A495" s="29" t="s">
        <v>13</v>
      </c>
      <c r="B495" s="29" t="s">
        <v>2477</v>
      </c>
      <c r="C495" s="29" t="s">
        <v>2540</v>
      </c>
      <c r="D495" s="29" t="s">
        <v>2542</v>
      </c>
      <c r="E495" s="29" t="s">
        <v>2568</v>
      </c>
      <c r="F495" s="29" t="s">
        <v>2569</v>
      </c>
      <c r="G495" s="29" t="s">
        <v>2570</v>
      </c>
      <c r="H495" s="29" t="s">
        <v>2571</v>
      </c>
      <c r="I495" s="29" t="s">
        <v>2572</v>
      </c>
    </row>
    <row r="496" spans="1:9" ht="120" x14ac:dyDescent="0.25">
      <c r="A496" s="29" t="s">
        <v>13</v>
      </c>
      <c r="B496" s="29" t="s">
        <v>2477</v>
      </c>
      <c r="C496" s="29" t="s">
        <v>2540</v>
      </c>
      <c r="D496" s="29" t="s">
        <v>2543</v>
      </c>
      <c r="E496" s="29" t="s">
        <v>838</v>
      </c>
      <c r="F496" s="29" t="s">
        <v>2573</v>
      </c>
      <c r="G496" s="29" t="s">
        <v>2574</v>
      </c>
      <c r="H496" s="29" t="s">
        <v>2575</v>
      </c>
      <c r="I496" s="29" t="s">
        <v>2576</v>
      </c>
    </row>
    <row r="497" spans="1:9" ht="90" x14ac:dyDescent="0.25">
      <c r="A497" s="29" t="s">
        <v>13</v>
      </c>
      <c r="B497" s="29" t="s">
        <v>2477</v>
      </c>
      <c r="C497" s="29" t="s">
        <v>2540</v>
      </c>
      <c r="D497" s="29" t="s">
        <v>2543</v>
      </c>
      <c r="E497" s="29" t="s">
        <v>2577</v>
      </c>
      <c r="F497" s="29" t="s">
        <v>2578</v>
      </c>
      <c r="G497" s="29" t="s">
        <v>2579</v>
      </c>
      <c r="H497" s="29" t="s">
        <v>2580</v>
      </c>
      <c r="I497" s="29" t="s">
        <v>2581</v>
      </c>
    </row>
    <row r="498" spans="1:9" ht="165" x14ac:dyDescent="0.25">
      <c r="A498" s="29" t="s">
        <v>13</v>
      </c>
      <c r="B498" s="29" t="s">
        <v>2477</v>
      </c>
      <c r="C498" s="29" t="s">
        <v>2540</v>
      </c>
      <c r="D498" s="29" t="s">
        <v>2543</v>
      </c>
      <c r="E498" s="29" t="s">
        <v>2582</v>
      </c>
      <c r="F498" s="29" t="s">
        <v>2583</v>
      </c>
      <c r="G498" s="29" t="s">
        <v>2584</v>
      </c>
      <c r="H498" s="29" t="s">
        <v>2585</v>
      </c>
      <c r="I498" s="29" t="s">
        <v>2586</v>
      </c>
    </row>
    <row r="499" spans="1:9" ht="150" x14ac:dyDescent="0.25">
      <c r="A499" s="29" t="s">
        <v>13</v>
      </c>
      <c r="B499" s="29" t="s">
        <v>2477</v>
      </c>
      <c r="C499" s="29" t="s">
        <v>2587</v>
      </c>
      <c r="D499" s="29" t="s">
        <v>2588</v>
      </c>
      <c r="E499" s="29" t="s">
        <v>2589</v>
      </c>
      <c r="F499" s="29" t="s">
        <v>2590</v>
      </c>
      <c r="G499" s="29" t="s">
        <v>2591</v>
      </c>
      <c r="H499" s="29" t="s">
        <v>2592</v>
      </c>
      <c r="I499" s="29" t="s">
        <v>2593</v>
      </c>
    </row>
    <row r="500" spans="1:9" ht="60" x14ac:dyDescent="0.25">
      <c r="A500" s="29" t="s">
        <v>13</v>
      </c>
      <c r="B500" s="29" t="s">
        <v>2477</v>
      </c>
      <c r="C500" s="29" t="s">
        <v>2587</v>
      </c>
      <c r="D500" s="29" t="s">
        <v>2588</v>
      </c>
      <c r="E500" s="29" t="s">
        <v>2594</v>
      </c>
      <c r="F500" s="29" t="s">
        <v>2595</v>
      </c>
      <c r="G500" s="29" t="s">
        <v>2596</v>
      </c>
      <c r="H500" s="29" t="s">
        <v>2597</v>
      </c>
      <c r="I500" s="29" t="s">
        <v>2598</v>
      </c>
    </row>
    <row r="501" spans="1:9" ht="90" x14ac:dyDescent="0.25">
      <c r="A501" s="29" t="s">
        <v>13</v>
      </c>
      <c r="B501" s="29" t="s">
        <v>2477</v>
      </c>
      <c r="C501" s="29" t="s">
        <v>2587</v>
      </c>
      <c r="D501" s="29" t="s">
        <v>2599</v>
      </c>
      <c r="E501" s="29" t="s">
        <v>2600</v>
      </c>
      <c r="F501" s="29" t="s">
        <v>2601</v>
      </c>
      <c r="G501" s="29" t="s">
        <v>2602</v>
      </c>
      <c r="H501" s="29" t="s">
        <v>2603</v>
      </c>
      <c r="I501" s="29" t="s">
        <v>2604</v>
      </c>
    </row>
    <row r="502" spans="1:9" ht="165" x14ac:dyDescent="0.25">
      <c r="A502" s="29" t="s">
        <v>13</v>
      </c>
      <c r="B502" s="29" t="s">
        <v>2477</v>
      </c>
      <c r="C502" s="29" t="s">
        <v>2587</v>
      </c>
      <c r="D502" s="29" t="s">
        <v>2599</v>
      </c>
      <c r="E502" s="29" t="s">
        <v>2605</v>
      </c>
      <c r="F502" s="29" t="s">
        <v>2606</v>
      </c>
      <c r="G502" s="29" t="s">
        <v>2607</v>
      </c>
      <c r="H502" s="29" t="s">
        <v>2608</v>
      </c>
      <c r="I502" s="29" t="s">
        <v>2609</v>
      </c>
    </row>
    <row r="503" spans="1:9" ht="45" x14ac:dyDescent="0.25">
      <c r="A503" s="29" t="s">
        <v>13</v>
      </c>
      <c r="B503" s="29" t="s">
        <v>2477</v>
      </c>
      <c r="C503" s="29" t="s">
        <v>2587</v>
      </c>
      <c r="D503" s="29" t="s">
        <v>2610</v>
      </c>
      <c r="E503" s="29" t="s">
        <v>2611</v>
      </c>
      <c r="F503" s="29" t="s">
        <v>2612</v>
      </c>
      <c r="G503" s="29" t="s">
        <v>2613</v>
      </c>
      <c r="H503" s="29" t="s">
        <v>2614</v>
      </c>
      <c r="I503" s="29" t="s">
        <v>2615</v>
      </c>
    </row>
    <row r="504" spans="1:9" ht="75" x14ac:dyDescent="0.25">
      <c r="A504" s="29" t="s">
        <v>13</v>
      </c>
      <c r="B504" s="29" t="s">
        <v>2477</v>
      </c>
      <c r="C504" s="29" t="s">
        <v>2587</v>
      </c>
      <c r="D504" s="29" t="s">
        <v>2610</v>
      </c>
      <c r="E504" s="29" t="s">
        <v>2616</v>
      </c>
      <c r="F504" s="29" t="s">
        <v>2617</v>
      </c>
      <c r="G504" s="29" t="s">
        <v>2618</v>
      </c>
      <c r="H504" s="29" t="s">
        <v>2619</v>
      </c>
      <c r="I504" s="29" t="s">
        <v>2620</v>
      </c>
    </row>
    <row r="505" spans="1:9" ht="90" x14ac:dyDescent="0.25">
      <c r="A505" s="29" t="s">
        <v>13</v>
      </c>
      <c r="B505" s="29" t="s">
        <v>2477</v>
      </c>
      <c r="C505" s="29" t="s">
        <v>2621</v>
      </c>
      <c r="D505" s="29" t="s">
        <v>949</v>
      </c>
      <c r="E505" s="29" t="s">
        <v>2622</v>
      </c>
      <c r="F505" s="29" t="s">
        <v>2623</v>
      </c>
      <c r="G505" s="29" t="s">
        <v>2624</v>
      </c>
      <c r="H505" s="29" t="s">
        <v>2625</v>
      </c>
      <c r="I505" s="29" t="s">
        <v>2626</v>
      </c>
    </row>
    <row r="506" spans="1:9" ht="135" x14ac:dyDescent="0.25">
      <c r="A506" s="29" t="s">
        <v>13</v>
      </c>
      <c r="B506" s="29" t="s">
        <v>2477</v>
      </c>
      <c r="C506" s="29" t="s">
        <v>2621</v>
      </c>
      <c r="D506" s="29" t="s">
        <v>2627</v>
      </c>
      <c r="E506" s="29" t="s">
        <v>2628</v>
      </c>
      <c r="F506" s="29" t="s">
        <v>2629</v>
      </c>
      <c r="G506" s="29" t="s">
        <v>2630</v>
      </c>
      <c r="H506" s="29" t="s">
        <v>2631</v>
      </c>
      <c r="I506" s="29" t="s">
        <v>2632</v>
      </c>
    </row>
    <row r="507" spans="1:9" ht="120" x14ac:dyDescent="0.25">
      <c r="A507" s="29" t="s">
        <v>13</v>
      </c>
      <c r="B507" s="29" t="s">
        <v>2477</v>
      </c>
      <c r="C507" s="29" t="s">
        <v>2621</v>
      </c>
      <c r="D507" s="29" t="s">
        <v>2627</v>
      </c>
      <c r="E507" s="29" t="s">
        <v>2633</v>
      </c>
      <c r="F507" s="29" t="s">
        <v>2634</v>
      </c>
      <c r="G507" s="29" t="s">
        <v>2635</v>
      </c>
      <c r="H507" s="29" t="s">
        <v>2636</v>
      </c>
      <c r="I507" s="29" t="s">
        <v>2637</v>
      </c>
    </row>
    <row r="508" spans="1:9" ht="135" x14ac:dyDescent="0.25">
      <c r="A508" s="29" t="s">
        <v>13</v>
      </c>
      <c r="B508" s="29" t="s">
        <v>2477</v>
      </c>
      <c r="C508" s="29" t="s">
        <v>2621</v>
      </c>
      <c r="D508" s="29" t="s">
        <v>2627</v>
      </c>
      <c r="E508" s="29" t="s">
        <v>2638</v>
      </c>
      <c r="F508" s="29" t="s">
        <v>2639</v>
      </c>
      <c r="G508" s="29" t="s">
        <v>2640</v>
      </c>
      <c r="H508" s="29" t="s">
        <v>2641</v>
      </c>
      <c r="I508" s="29" t="s">
        <v>2642</v>
      </c>
    </row>
    <row r="509" spans="1:9" ht="165" x14ac:dyDescent="0.25">
      <c r="A509" s="29" t="s">
        <v>13</v>
      </c>
      <c r="B509" s="29" t="s">
        <v>2477</v>
      </c>
      <c r="C509" s="29" t="s">
        <v>2621</v>
      </c>
      <c r="D509" s="29" t="s">
        <v>2627</v>
      </c>
      <c r="E509" s="29" t="s">
        <v>2643</v>
      </c>
      <c r="F509" s="29" t="s">
        <v>2644</v>
      </c>
      <c r="G509" s="29" t="s">
        <v>2645</v>
      </c>
      <c r="H509" s="29" t="s">
        <v>2646</v>
      </c>
      <c r="I509" s="29" t="s">
        <v>2647</v>
      </c>
    </row>
    <row r="510" spans="1:9" ht="120" x14ac:dyDescent="0.25">
      <c r="A510" s="29" t="s">
        <v>13</v>
      </c>
      <c r="B510" s="29" t="s">
        <v>2477</v>
      </c>
      <c r="C510" s="29" t="s">
        <v>971</v>
      </c>
      <c r="D510" s="29" t="s">
        <v>972</v>
      </c>
      <c r="E510" s="29" t="s">
        <v>978</v>
      </c>
      <c r="F510" s="29" t="s">
        <v>2662</v>
      </c>
      <c r="G510" s="29" t="s">
        <v>2663</v>
      </c>
      <c r="H510" s="29" t="s">
        <v>2664</v>
      </c>
      <c r="I510" s="29" t="s">
        <v>2665</v>
      </c>
    </row>
    <row r="511" spans="1:9" ht="150" x14ac:dyDescent="0.25">
      <c r="A511" s="29" t="s">
        <v>13</v>
      </c>
      <c r="B511" s="29" t="s">
        <v>2477</v>
      </c>
      <c r="C511" s="29" t="s">
        <v>971</v>
      </c>
      <c r="D511" s="29" t="s">
        <v>972</v>
      </c>
      <c r="E511" s="29" t="s">
        <v>2666</v>
      </c>
      <c r="F511" s="29" t="s">
        <v>2667</v>
      </c>
      <c r="G511" s="29" t="s">
        <v>2668</v>
      </c>
      <c r="H511" s="29" t="s">
        <v>2669</v>
      </c>
      <c r="I511" s="29" t="s">
        <v>2670</v>
      </c>
    </row>
    <row r="512" spans="1:9" ht="75" x14ac:dyDescent="0.25">
      <c r="A512" s="29" t="s">
        <v>13</v>
      </c>
      <c r="B512" s="29" t="s">
        <v>2477</v>
      </c>
      <c r="C512" s="29" t="s">
        <v>971</v>
      </c>
      <c r="D512" s="29" t="s">
        <v>972</v>
      </c>
      <c r="E512" s="29" t="s">
        <v>2671</v>
      </c>
      <c r="F512" s="29" t="s">
        <v>2672</v>
      </c>
      <c r="G512" s="29" t="s">
        <v>2673</v>
      </c>
      <c r="H512" s="29" t="s">
        <v>2674</v>
      </c>
      <c r="I512" s="29" t="s">
        <v>2675</v>
      </c>
    </row>
    <row r="513" spans="1:9" ht="45" x14ac:dyDescent="0.25">
      <c r="A513" s="29" t="s">
        <v>13</v>
      </c>
      <c r="B513" s="29" t="s">
        <v>2477</v>
      </c>
      <c r="C513" s="29" t="s">
        <v>971</v>
      </c>
      <c r="D513" s="29" t="s">
        <v>988</v>
      </c>
      <c r="E513" s="29" t="s">
        <v>2648</v>
      </c>
      <c r="F513" s="29" t="s">
        <v>2649</v>
      </c>
      <c r="G513" s="29" t="s">
        <v>2650</v>
      </c>
      <c r="H513" s="29" t="s">
        <v>2651</v>
      </c>
      <c r="I513" s="29" t="s">
        <v>2652</v>
      </c>
    </row>
    <row r="514" spans="1:9" ht="75" x14ac:dyDescent="0.25">
      <c r="A514" s="29" t="s">
        <v>13</v>
      </c>
      <c r="B514" s="29" t="s">
        <v>2477</v>
      </c>
      <c r="C514" s="29" t="s">
        <v>971</v>
      </c>
      <c r="D514" s="29" t="s">
        <v>988</v>
      </c>
      <c r="E514" s="29" t="s">
        <v>2653</v>
      </c>
      <c r="F514" s="29" t="s">
        <v>2654</v>
      </c>
      <c r="G514" s="29" t="s">
        <v>2655</v>
      </c>
      <c r="H514" s="29" t="s">
        <v>2651</v>
      </c>
      <c r="I514" s="29" t="s">
        <v>2656</v>
      </c>
    </row>
    <row r="515" spans="1:9" ht="75" x14ac:dyDescent="0.25">
      <c r="A515" s="29" t="s">
        <v>13</v>
      </c>
      <c r="B515" s="29" t="s">
        <v>2477</v>
      </c>
      <c r="C515" s="29" t="s">
        <v>971</v>
      </c>
      <c r="D515" s="29" t="s">
        <v>988</v>
      </c>
      <c r="E515" s="29" t="s">
        <v>2657</v>
      </c>
      <c r="F515" s="29" t="s">
        <v>2658</v>
      </c>
      <c r="G515" s="29" t="s">
        <v>2659</v>
      </c>
      <c r="H515" s="29" t="s">
        <v>2660</v>
      </c>
      <c r="I515" s="29" t="s">
        <v>2661</v>
      </c>
    </row>
    <row r="516" spans="1:9" x14ac:dyDescent="0.25">
      <c r="A516" s="29"/>
      <c r="B516" s="29"/>
      <c r="C516" s="29"/>
      <c r="D516" s="29"/>
      <c r="E516" s="29"/>
      <c r="F516" s="29"/>
      <c r="G516" s="29"/>
      <c r="H516" s="29"/>
      <c r="I516" s="29"/>
    </row>
    <row r="517" spans="1:9" x14ac:dyDescent="0.25">
      <c r="A517" s="29"/>
      <c r="B517" s="29"/>
      <c r="C517" s="29"/>
      <c r="D517" s="29"/>
      <c r="E517" s="29"/>
      <c r="F517" s="29"/>
      <c r="G517" s="29"/>
      <c r="H517" s="29"/>
      <c r="I517" s="29"/>
    </row>
    <row r="518" spans="1:9" x14ac:dyDescent="0.25">
      <c r="A518" s="29"/>
      <c r="B518" s="29"/>
      <c r="C518" s="29"/>
      <c r="D518" s="29"/>
      <c r="E518" s="29"/>
      <c r="F518" s="29"/>
      <c r="G518" s="29"/>
      <c r="H518" s="29"/>
      <c r="I518" s="29"/>
    </row>
    <row r="519" spans="1:9" x14ac:dyDescent="0.25">
      <c r="A519" s="29"/>
      <c r="B519" s="29"/>
      <c r="C519" s="29"/>
      <c r="D519" s="29"/>
      <c r="E519" s="29"/>
      <c r="F519" s="29"/>
      <c r="G519" s="29"/>
      <c r="H519" s="29"/>
      <c r="I519" s="29"/>
    </row>
    <row r="520" spans="1:9" x14ac:dyDescent="0.25">
      <c r="A520" s="29"/>
      <c r="B520" s="29"/>
      <c r="C520" s="29"/>
      <c r="D520" s="29"/>
      <c r="E520" s="29"/>
      <c r="F520" s="29"/>
      <c r="G520" s="29"/>
      <c r="H520" s="29"/>
      <c r="I520" s="29"/>
    </row>
    <row r="521" spans="1:9" x14ac:dyDescent="0.25">
      <c r="A521" s="29"/>
      <c r="B521" s="29"/>
      <c r="C521" s="29"/>
      <c r="D521" s="29"/>
      <c r="E521" s="29"/>
      <c r="F521" s="29"/>
      <c r="G521" s="29"/>
      <c r="H521" s="29"/>
      <c r="I521" s="29"/>
    </row>
    <row r="522" spans="1:9" x14ac:dyDescent="0.25">
      <c r="A522" s="29"/>
      <c r="B522" s="29"/>
      <c r="C522" s="29"/>
      <c r="D522" s="29"/>
      <c r="E522" s="29"/>
      <c r="F522" s="29"/>
      <c r="G522" s="29"/>
      <c r="H522" s="29"/>
      <c r="I522" s="29"/>
    </row>
    <row r="523" spans="1:9" x14ac:dyDescent="0.25">
      <c r="A523" s="29"/>
      <c r="B523" s="29"/>
      <c r="C523" s="29"/>
      <c r="D523" s="29"/>
      <c r="E523" s="29"/>
      <c r="F523" s="29"/>
      <c r="G523" s="29"/>
      <c r="H523" s="29"/>
      <c r="I523" s="29"/>
    </row>
    <row r="524" spans="1:9" x14ac:dyDescent="0.25">
      <c r="A524" s="29"/>
      <c r="B524" s="29"/>
      <c r="C524" s="29"/>
      <c r="D524" s="29"/>
      <c r="E524" s="29"/>
      <c r="F524" s="29"/>
      <c r="G524" s="29"/>
      <c r="H524" s="29"/>
      <c r="I524" s="29"/>
    </row>
    <row r="525" spans="1:9" x14ac:dyDescent="0.25">
      <c r="A525" s="29"/>
      <c r="B525" s="29"/>
      <c r="C525" s="29"/>
      <c r="D525" s="29"/>
      <c r="E525" s="29"/>
      <c r="F525" s="29"/>
      <c r="G525" s="29"/>
      <c r="H525" s="29"/>
      <c r="I525" s="29"/>
    </row>
    <row r="526" spans="1:9" x14ac:dyDescent="0.25">
      <c r="A526" s="29"/>
      <c r="B526" s="29"/>
      <c r="C526" s="29"/>
      <c r="D526" s="29"/>
      <c r="E526" s="29"/>
      <c r="F526" s="29"/>
      <c r="G526" s="29"/>
      <c r="H526" s="29"/>
      <c r="I526" s="29"/>
    </row>
    <row r="527" spans="1:9" x14ac:dyDescent="0.25">
      <c r="A527" s="29"/>
      <c r="B527" s="29"/>
      <c r="C527" s="29"/>
      <c r="D527" s="29"/>
      <c r="E527" s="29"/>
      <c r="F527" s="29"/>
      <c r="G527" s="29"/>
      <c r="H527" s="29"/>
      <c r="I527" s="29"/>
    </row>
    <row r="528" spans="1:9" x14ac:dyDescent="0.25">
      <c r="A528" s="29"/>
      <c r="B528" s="29"/>
      <c r="C528" s="29"/>
      <c r="D528" s="29"/>
      <c r="E528" s="29"/>
      <c r="F528" s="29"/>
      <c r="G528" s="29"/>
      <c r="H528" s="29"/>
      <c r="I528" s="29"/>
    </row>
    <row r="529" spans="1:9" x14ac:dyDescent="0.25">
      <c r="A529" s="29"/>
      <c r="B529" s="29"/>
      <c r="C529" s="29"/>
      <c r="D529" s="29"/>
      <c r="E529" s="29"/>
      <c r="F529" s="29"/>
      <c r="G529" s="29"/>
      <c r="H529" s="29"/>
      <c r="I529" s="29"/>
    </row>
    <row r="530" spans="1:9" x14ac:dyDescent="0.25">
      <c r="A530" s="29"/>
      <c r="B530" s="29"/>
      <c r="C530" s="29"/>
      <c r="D530" s="29"/>
      <c r="E530" s="29"/>
      <c r="F530" s="29"/>
      <c r="G530" s="29"/>
      <c r="H530" s="29"/>
      <c r="I530" s="29"/>
    </row>
    <row r="531" spans="1:9" x14ac:dyDescent="0.25">
      <c r="A531" s="29"/>
      <c r="B531" s="29"/>
      <c r="C531" s="29"/>
      <c r="D531" s="29"/>
      <c r="E531" s="29"/>
      <c r="F531" s="29"/>
      <c r="G531" s="29"/>
      <c r="H531" s="29"/>
      <c r="I531" s="29"/>
    </row>
    <row r="532" spans="1:9" x14ac:dyDescent="0.25">
      <c r="A532" s="29"/>
      <c r="B532" s="29"/>
      <c r="C532" s="29"/>
      <c r="D532" s="29"/>
      <c r="E532" s="29"/>
      <c r="F532" s="29"/>
      <c r="G532" s="29"/>
      <c r="H532" s="29"/>
      <c r="I532" s="29"/>
    </row>
    <row r="533" spans="1:9" x14ac:dyDescent="0.25">
      <c r="A533" s="29"/>
      <c r="B533" s="29"/>
      <c r="C533" s="29"/>
      <c r="D533" s="29"/>
      <c r="E533" s="29"/>
      <c r="F533" s="29"/>
      <c r="G533" s="29"/>
      <c r="H533" s="29"/>
      <c r="I533" s="29"/>
    </row>
    <row r="534" spans="1:9" x14ac:dyDescent="0.25">
      <c r="A534" s="29"/>
      <c r="B534" s="29"/>
      <c r="C534" s="29"/>
      <c r="D534" s="29"/>
      <c r="E534" s="29"/>
      <c r="F534" s="29"/>
      <c r="G534" s="29"/>
      <c r="H534" s="29"/>
      <c r="I534" s="29"/>
    </row>
    <row r="535" spans="1:9" x14ac:dyDescent="0.25">
      <c r="A535" s="29"/>
      <c r="B535" s="29"/>
      <c r="C535" s="29"/>
      <c r="D535" s="29"/>
      <c r="E535" s="29"/>
      <c r="F535" s="29"/>
      <c r="G535" s="29"/>
      <c r="H535" s="29"/>
      <c r="I535" s="29"/>
    </row>
    <row r="536" spans="1:9" x14ac:dyDescent="0.25">
      <c r="A536" s="29"/>
      <c r="B536" s="29"/>
      <c r="C536" s="29"/>
      <c r="D536" s="29"/>
      <c r="E536" s="29"/>
      <c r="F536" s="29"/>
      <c r="G536" s="29"/>
      <c r="H536" s="29"/>
      <c r="I536" s="29"/>
    </row>
    <row r="537" spans="1:9" x14ac:dyDescent="0.25">
      <c r="A537" s="29"/>
      <c r="B537" s="29"/>
      <c r="C537" s="29"/>
      <c r="D537" s="29"/>
      <c r="E537" s="29"/>
      <c r="F537" s="29"/>
      <c r="G537" s="29"/>
      <c r="H537" s="29"/>
      <c r="I537" s="29"/>
    </row>
    <row r="538" spans="1:9" x14ac:dyDescent="0.25">
      <c r="A538" s="29"/>
      <c r="B538" s="29"/>
      <c r="C538" s="29"/>
      <c r="D538" s="29"/>
      <c r="E538" s="29"/>
      <c r="F538" s="29"/>
      <c r="G538" s="29"/>
      <c r="H538" s="29"/>
      <c r="I538" s="29"/>
    </row>
    <row r="539" spans="1:9" x14ac:dyDescent="0.25">
      <c r="A539" s="29"/>
      <c r="B539" s="29"/>
      <c r="C539" s="29"/>
      <c r="D539" s="29"/>
      <c r="E539" s="29"/>
      <c r="F539" s="29"/>
      <c r="G539" s="29"/>
      <c r="H539" s="29"/>
      <c r="I539" s="29"/>
    </row>
    <row r="540" spans="1:9" x14ac:dyDescent="0.25">
      <c r="A540" s="29"/>
      <c r="B540" s="29"/>
      <c r="C540" s="29"/>
      <c r="D540" s="29"/>
      <c r="E540" s="29"/>
      <c r="F540" s="29"/>
      <c r="G540" s="29"/>
      <c r="H540" s="29"/>
      <c r="I540" s="29"/>
    </row>
    <row r="541" spans="1:9" x14ac:dyDescent="0.25">
      <c r="A541" s="29"/>
      <c r="B541" s="29"/>
      <c r="C541" s="29"/>
      <c r="D541" s="29"/>
      <c r="E541" s="29"/>
      <c r="F541" s="29"/>
      <c r="G541" s="29"/>
      <c r="H541" s="29"/>
      <c r="I541" s="29"/>
    </row>
    <row r="542" spans="1:9" x14ac:dyDescent="0.25">
      <c r="A542" s="29"/>
      <c r="B542" s="29"/>
      <c r="C542" s="29"/>
      <c r="D542" s="29"/>
      <c r="E542" s="29"/>
      <c r="F542" s="29"/>
      <c r="G542" s="29"/>
      <c r="H542" s="29"/>
      <c r="I542" s="29"/>
    </row>
    <row r="543" spans="1:9" x14ac:dyDescent="0.25">
      <c r="A543" s="29"/>
      <c r="B543" s="29"/>
      <c r="C543" s="29"/>
      <c r="D543" s="29"/>
      <c r="E543" s="29"/>
      <c r="F543" s="29"/>
      <c r="G543" s="29"/>
      <c r="H543" s="29"/>
      <c r="I543" s="29"/>
    </row>
    <row r="544" spans="1:9" x14ac:dyDescent="0.25">
      <c r="A544" s="29"/>
      <c r="B544" s="29"/>
      <c r="C544" s="29"/>
      <c r="D544" s="29"/>
      <c r="E544" s="29"/>
      <c r="F544" s="29"/>
      <c r="G544" s="29"/>
      <c r="H544" s="29"/>
      <c r="I544" s="29"/>
    </row>
    <row r="545" spans="1:9" x14ac:dyDescent="0.25">
      <c r="A545" s="29"/>
      <c r="B545" s="29"/>
      <c r="C545" s="29"/>
      <c r="D545" s="29"/>
      <c r="E545" s="29"/>
      <c r="F545" s="29"/>
      <c r="G545" s="29"/>
      <c r="H545" s="29"/>
      <c r="I545" s="29"/>
    </row>
    <row r="546" spans="1:9" x14ac:dyDescent="0.25">
      <c r="A546" s="29"/>
      <c r="B546" s="29"/>
      <c r="C546" s="29"/>
      <c r="D546" s="29"/>
      <c r="E546" s="29"/>
      <c r="F546" s="29"/>
      <c r="G546" s="29"/>
      <c r="H546" s="29"/>
      <c r="I546" s="29"/>
    </row>
    <row r="547" spans="1:9" x14ac:dyDescent="0.25">
      <c r="A547" s="29"/>
      <c r="B547" s="29"/>
      <c r="C547" s="29"/>
      <c r="D547" s="29"/>
      <c r="E547" s="29"/>
      <c r="F547" s="29"/>
      <c r="G547" s="29"/>
      <c r="H547" s="29"/>
      <c r="I547" s="29"/>
    </row>
    <row r="548" spans="1:9" x14ac:dyDescent="0.25">
      <c r="A548" s="29"/>
      <c r="B548" s="29"/>
      <c r="C548" s="29"/>
      <c r="D548" s="29"/>
      <c r="E548" s="29"/>
      <c r="F548" s="29"/>
      <c r="G548" s="29"/>
      <c r="H548" s="29"/>
      <c r="I548" s="29"/>
    </row>
    <row r="549" spans="1:9" x14ac:dyDescent="0.25">
      <c r="A549" s="29"/>
      <c r="B549" s="29"/>
      <c r="C549" s="29"/>
      <c r="D549" s="29"/>
      <c r="E549" s="29"/>
      <c r="F549" s="29"/>
      <c r="G549" s="29"/>
      <c r="H549" s="29"/>
      <c r="I549" s="29"/>
    </row>
    <row r="550" spans="1:9" x14ac:dyDescent="0.25">
      <c r="A550" s="29"/>
      <c r="B550" s="29"/>
      <c r="C550" s="29"/>
      <c r="D550" s="29"/>
      <c r="E550" s="29"/>
      <c r="F550" s="29"/>
      <c r="G550" s="29"/>
      <c r="H550" s="29"/>
      <c r="I550" s="29"/>
    </row>
    <row r="551" spans="1:9" x14ac:dyDescent="0.25">
      <c r="A551" s="29"/>
      <c r="B551" s="29"/>
      <c r="C551" s="29"/>
      <c r="D551" s="29"/>
      <c r="E551" s="29"/>
      <c r="F551" s="29"/>
      <c r="G551" s="29"/>
      <c r="H551" s="29"/>
      <c r="I551" s="29"/>
    </row>
    <row r="552" spans="1:9" x14ac:dyDescent="0.25">
      <c r="A552" s="29"/>
      <c r="B552" s="29"/>
      <c r="C552" s="29"/>
      <c r="D552" s="29"/>
      <c r="E552" s="29"/>
      <c r="F552" s="29"/>
      <c r="G552" s="29"/>
      <c r="H552" s="29"/>
      <c r="I552" s="29"/>
    </row>
    <row r="553" spans="1:9" x14ac:dyDescent="0.25">
      <c r="A553" s="29"/>
      <c r="B553" s="29"/>
      <c r="C553" s="29"/>
      <c r="D553" s="29"/>
      <c r="E553" s="29"/>
      <c r="F553" s="29"/>
      <c r="G553" s="29"/>
      <c r="H553" s="29"/>
      <c r="I553" s="29"/>
    </row>
    <row r="554" spans="1:9" x14ac:dyDescent="0.25">
      <c r="A554" s="29"/>
      <c r="B554" s="29"/>
      <c r="C554" s="29"/>
      <c r="D554" s="29"/>
      <c r="E554" s="29"/>
      <c r="F554" s="29"/>
      <c r="G554" s="29"/>
      <c r="H554" s="29"/>
      <c r="I554" s="29"/>
    </row>
    <row r="555" spans="1:9" x14ac:dyDescent="0.25">
      <c r="A555" s="29"/>
      <c r="B555" s="29"/>
      <c r="C555" s="29"/>
      <c r="D555" s="29"/>
      <c r="E555" s="29"/>
      <c r="F555" s="29"/>
      <c r="G555" s="29"/>
      <c r="H555" s="29"/>
      <c r="I555" s="29"/>
    </row>
    <row r="556" spans="1:9" x14ac:dyDescent="0.25">
      <c r="A556" s="29"/>
      <c r="B556" s="29"/>
      <c r="C556" s="29"/>
      <c r="D556" s="29"/>
      <c r="E556" s="29"/>
      <c r="F556" s="29"/>
      <c r="G556" s="29"/>
      <c r="H556" s="29"/>
      <c r="I556" s="29"/>
    </row>
    <row r="557" spans="1:9" x14ac:dyDescent="0.25">
      <c r="A557" s="29"/>
      <c r="B557" s="29"/>
      <c r="C557" s="29"/>
      <c r="D557" s="29"/>
      <c r="E557" s="29"/>
      <c r="F557" s="29"/>
      <c r="G557" s="29"/>
      <c r="H557" s="29"/>
      <c r="I557" s="29"/>
    </row>
    <row r="558" spans="1:9" x14ac:dyDescent="0.25">
      <c r="A558" s="29"/>
      <c r="B558" s="29"/>
      <c r="C558" s="29"/>
      <c r="D558" s="29"/>
      <c r="E558" s="29"/>
      <c r="F558" s="29"/>
      <c r="G558" s="29"/>
      <c r="H558" s="29"/>
      <c r="I558" s="29"/>
    </row>
    <row r="559" spans="1:9" x14ac:dyDescent="0.25">
      <c r="A559" s="29"/>
      <c r="B559" s="29"/>
      <c r="C559" s="29"/>
      <c r="D559" s="29"/>
      <c r="E559" s="29"/>
      <c r="F559" s="29"/>
      <c r="G559" s="29"/>
      <c r="H559" s="29"/>
      <c r="I559" s="29"/>
    </row>
    <row r="560" spans="1:9" x14ac:dyDescent="0.25">
      <c r="A560" s="29"/>
      <c r="B560" s="29"/>
      <c r="C560" s="29"/>
      <c r="D560" s="29"/>
      <c r="E560" s="29"/>
      <c r="F560" s="29"/>
      <c r="G560" s="29"/>
      <c r="H560" s="29"/>
      <c r="I560" s="29"/>
    </row>
    <row r="561" spans="1:9" x14ac:dyDescent="0.25">
      <c r="A561" s="29"/>
      <c r="B561" s="29"/>
      <c r="C561" s="29"/>
      <c r="D561" s="29"/>
      <c r="E561" s="29"/>
      <c r="F561" s="29"/>
      <c r="G561" s="29"/>
      <c r="H561" s="29"/>
      <c r="I561" s="29"/>
    </row>
    <row r="562" spans="1:9" x14ac:dyDescent="0.25">
      <c r="A562" s="29"/>
      <c r="B562" s="29"/>
      <c r="C562" s="29"/>
      <c r="D562" s="29"/>
      <c r="E562" s="29"/>
      <c r="F562" s="29"/>
      <c r="G562" s="29"/>
      <c r="H562" s="29"/>
      <c r="I562" s="29"/>
    </row>
    <row r="563" spans="1:9" x14ac:dyDescent="0.25">
      <c r="A563" s="29"/>
      <c r="B563" s="29"/>
      <c r="C563" s="29"/>
      <c r="D563" s="29"/>
      <c r="E563" s="29"/>
      <c r="F563" s="29"/>
      <c r="G563" s="29"/>
      <c r="H563" s="29"/>
      <c r="I563" s="29"/>
    </row>
    <row r="564" spans="1:9" x14ac:dyDescent="0.25">
      <c r="A564" s="29"/>
      <c r="B564" s="29"/>
      <c r="C564" s="29"/>
      <c r="D564" s="29"/>
      <c r="E564" s="29"/>
      <c r="F564" s="29"/>
      <c r="G564" s="29"/>
      <c r="H564" s="29"/>
      <c r="I564" s="29"/>
    </row>
    <row r="565" spans="1:9" x14ac:dyDescent="0.25">
      <c r="A565" s="29"/>
      <c r="B565" s="29"/>
      <c r="C565" s="29"/>
      <c r="D565" s="29"/>
      <c r="E565" s="29"/>
      <c r="F565" s="29"/>
      <c r="G565" s="29"/>
      <c r="H565" s="29"/>
      <c r="I565" s="29"/>
    </row>
    <row r="566" spans="1:9" x14ac:dyDescent="0.25">
      <c r="A566" s="29"/>
      <c r="B566" s="29"/>
      <c r="C566" s="29"/>
      <c r="D566" s="29"/>
      <c r="E566" s="29"/>
      <c r="F566" s="29"/>
      <c r="G566" s="29"/>
      <c r="H566" s="29"/>
      <c r="I566" s="29"/>
    </row>
    <row r="567" spans="1:9" x14ac:dyDescent="0.25">
      <c r="A567" s="29"/>
      <c r="B567" s="29"/>
      <c r="C567" s="29"/>
      <c r="D567" s="29"/>
      <c r="E567" s="29"/>
      <c r="F567" s="29"/>
      <c r="G567" s="29"/>
      <c r="H567" s="29"/>
      <c r="I567" s="29"/>
    </row>
    <row r="568" spans="1:9" x14ac:dyDescent="0.25">
      <c r="A568" s="29"/>
      <c r="B568" s="29"/>
      <c r="C568" s="29"/>
      <c r="D568" s="29"/>
      <c r="E568" s="29"/>
      <c r="F568" s="29"/>
      <c r="G568" s="29"/>
      <c r="H568" s="29"/>
      <c r="I568" s="29"/>
    </row>
    <row r="569" spans="1:9" x14ac:dyDescent="0.25">
      <c r="A569" s="29"/>
      <c r="B569" s="29"/>
      <c r="C569" s="29"/>
      <c r="D569" s="29"/>
      <c r="E569" s="29"/>
      <c r="F569" s="29"/>
      <c r="G569" s="29"/>
      <c r="H569" s="29"/>
      <c r="I569" s="29"/>
    </row>
    <row r="570" spans="1:9" x14ac:dyDescent="0.25">
      <c r="A570" s="29"/>
      <c r="B570" s="29"/>
      <c r="C570" s="29"/>
      <c r="D570" s="29"/>
      <c r="E570" s="29"/>
      <c r="F570" s="29"/>
      <c r="G570" s="29"/>
      <c r="H570" s="29"/>
      <c r="I570" s="29"/>
    </row>
    <row r="571" spans="1:9" x14ac:dyDescent="0.25">
      <c r="A571" s="29"/>
      <c r="B571" s="29"/>
      <c r="C571" s="29"/>
      <c r="D571" s="29"/>
      <c r="E571" s="29"/>
      <c r="F571" s="29"/>
      <c r="G571" s="29"/>
      <c r="H571" s="29"/>
      <c r="I571" s="29"/>
    </row>
    <row r="572" spans="1:9" x14ac:dyDescent="0.25">
      <c r="A572" s="29"/>
      <c r="B572" s="29"/>
      <c r="C572" s="29"/>
      <c r="D572" s="29"/>
      <c r="E572" s="29"/>
      <c r="F572" s="29"/>
      <c r="G572" s="29"/>
      <c r="H572" s="29"/>
      <c r="I572" s="29"/>
    </row>
    <row r="573" spans="1:9" x14ac:dyDescent="0.25">
      <c r="A573" s="29"/>
      <c r="B573" s="29"/>
      <c r="C573" s="29"/>
      <c r="D573" s="29"/>
      <c r="E573" s="29"/>
      <c r="F573" s="29"/>
      <c r="G573" s="29"/>
      <c r="H573" s="29"/>
      <c r="I573" s="29"/>
    </row>
    <row r="574" spans="1:9" x14ac:dyDescent="0.25">
      <c r="A574" s="29"/>
      <c r="B574" s="29"/>
      <c r="C574" s="29"/>
      <c r="D574" s="29"/>
      <c r="E574" s="29"/>
      <c r="F574" s="29"/>
      <c r="G574" s="29"/>
      <c r="H574" s="29"/>
      <c r="I574" s="29"/>
    </row>
    <row r="575" spans="1:9" x14ac:dyDescent="0.25">
      <c r="A575" s="29"/>
      <c r="B575" s="29"/>
      <c r="C575" s="29"/>
      <c r="D575" s="29"/>
      <c r="E575" s="29"/>
      <c r="F575" s="29"/>
      <c r="G575" s="29"/>
      <c r="H575" s="29"/>
      <c r="I575" s="29"/>
    </row>
    <row r="576" spans="1:9" x14ac:dyDescent="0.25">
      <c r="A576" s="29"/>
      <c r="B576" s="29"/>
      <c r="C576" s="29"/>
      <c r="D576" s="29"/>
      <c r="E576" s="29"/>
      <c r="F576" s="29"/>
      <c r="G576" s="29"/>
      <c r="H576" s="29"/>
      <c r="I576" s="29"/>
    </row>
    <row r="577" spans="1:9" x14ac:dyDescent="0.25">
      <c r="A577" s="29"/>
      <c r="B577" s="29"/>
      <c r="C577" s="29"/>
      <c r="D577" s="29"/>
      <c r="E577" s="29"/>
      <c r="F577" s="29"/>
      <c r="G577" s="29"/>
      <c r="H577" s="29"/>
      <c r="I577" s="29"/>
    </row>
    <row r="578" spans="1:9" x14ac:dyDescent="0.25">
      <c r="A578" s="29"/>
      <c r="B578" s="29"/>
      <c r="C578" s="29"/>
      <c r="D578" s="29"/>
      <c r="E578" s="29"/>
      <c r="F578" s="29"/>
      <c r="G578" s="29"/>
      <c r="H578" s="29"/>
      <c r="I578" s="29"/>
    </row>
    <row r="579" spans="1:9" x14ac:dyDescent="0.25">
      <c r="A579" s="29"/>
      <c r="B579" s="29"/>
      <c r="C579" s="29"/>
      <c r="D579" s="29"/>
      <c r="E579" s="29"/>
      <c r="F579" s="29"/>
      <c r="G579" s="29"/>
      <c r="H579" s="29"/>
      <c r="I579" s="29"/>
    </row>
    <row r="580" spans="1:9" x14ac:dyDescent="0.25">
      <c r="A580" s="29"/>
      <c r="B580" s="29"/>
      <c r="C580" s="29"/>
      <c r="D580" s="29"/>
      <c r="E580" s="29"/>
      <c r="F580" s="29"/>
      <c r="G580" s="29"/>
      <c r="H580" s="29"/>
      <c r="I580" s="29"/>
    </row>
    <row r="581" spans="1:9" x14ac:dyDescent="0.25">
      <c r="A581" s="29"/>
      <c r="B581" s="29"/>
      <c r="C581" s="29"/>
      <c r="D581" s="29"/>
      <c r="E581" s="29"/>
      <c r="F581" s="29"/>
      <c r="G581" s="29"/>
      <c r="H581" s="29"/>
      <c r="I581" s="29"/>
    </row>
    <row r="582" spans="1:9" x14ac:dyDescent="0.25">
      <c r="A582" s="29"/>
      <c r="B582" s="29"/>
      <c r="C582" s="29"/>
      <c r="D582" s="29"/>
      <c r="E582" s="29"/>
      <c r="F582" s="29"/>
      <c r="G582" s="29"/>
      <c r="H582" s="29"/>
      <c r="I582" s="29"/>
    </row>
    <row r="583" spans="1:9" x14ac:dyDescent="0.25">
      <c r="A583" s="29"/>
      <c r="B583" s="29"/>
      <c r="C583" s="29"/>
      <c r="D583" s="29"/>
      <c r="E583" s="29"/>
      <c r="F583" s="29"/>
      <c r="G583" s="29"/>
      <c r="H583" s="29"/>
      <c r="I583" s="29"/>
    </row>
    <row r="584" spans="1:9" x14ac:dyDescent="0.25">
      <c r="A584" s="29"/>
      <c r="B584" s="29"/>
      <c r="C584" s="29"/>
      <c r="D584" s="29"/>
      <c r="E584" s="29"/>
      <c r="F584" s="29"/>
      <c r="G584" s="29"/>
      <c r="H584" s="29"/>
      <c r="I584" s="29"/>
    </row>
    <row r="585" spans="1:9" x14ac:dyDescent="0.25">
      <c r="A585" s="29"/>
      <c r="B585" s="29"/>
      <c r="C585" s="29"/>
      <c r="D585" s="29"/>
      <c r="E585" s="29"/>
      <c r="F585" s="29"/>
      <c r="G585" s="29"/>
      <c r="H585" s="29"/>
      <c r="I585" s="29"/>
    </row>
    <row r="586" spans="1:9" x14ac:dyDescent="0.25">
      <c r="A586" s="29"/>
      <c r="B586" s="29"/>
      <c r="C586" s="29"/>
      <c r="D586" s="29"/>
      <c r="E586" s="29"/>
      <c r="F586" s="29"/>
      <c r="G586" s="29"/>
      <c r="H586" s="29"/>
      <c r="I586" s="29"/>
    </row>
    <row r="587" spans="1:9" x14ac:dyDescent="0.25">
      <c r="A587" s="29"/>
      <c r="B587" s="29"/>
      <c r="C587" s="29"/>
      <c r="D587" s="29"/>
      <c r="E587" s="29"/>
      <c r="F587" s="29"/>
      <c r="G587" s="29"/>
      <c r="H587" s="29"/>
      <c r="I587" s="29"/>
    </row>
    <row r="588" spans="1:9" x14ac:dyDescent="0.25">
      <c r="A588" s="29"/>
      <c r="B588" s="29"/>
      <c r="C588" s="29"/>
      <c r="D588" s="29"/>
      <c r="E588" s="29"/>
      <c r="F588" s="29"/>
      <c r="G588" s="29"/>
      <c r="H588" s="29"/>
      <c r="I588" s="29"/>
    </row>
    <row r="589" spans="1:9" x14ac:dyDescent="0.25">
      <c r="A589" s="29"/>
      <c r="B589" s="29"/>
      <c r="C589" s="29"/>
      <c r="D589" s="29"/>
      <c r="E589" s="29"/>
      <c r="F589" s="29"/>
      <c r="G589" s="29"/>
      <c r="H589" s="29"/>
      <c r="I589" s="29"/>
    </row>
    <row r="590" spans="1:9" x14ac:dyDescent="0.25">
      <c r="A590" s="29"/>
      <c r="B590" s="29"/>
      <c r="C590" s="29"/>
      <c r="D590" s="29"/>
      <c r="E590" s="29"/>
      <c r="F590" s="29"/>
      <c r="G590" s="29"/>
      <c r="H590" s="29"/>
      <c r="I590" s="29"/>
    </row>
    <row r="591" spans="1:9" x14ac:dyDescent="0.25">
      <c r="A591" s="29"/>
      <c r="B591" s="29"/>
      <c r="C591" s="29"/>
      <c r="D591" s="29"/>
      <c r="E591" s="29"/>
      <c r="F591" s="29"/>
      <c r="G591" s="29"/>
      <c r="H591" s="29"/>
      <c r="I591" s="29"/>
    </row>
    <row r="592" spans="1:9" x14ac:dyDescent="0.25">
      <c r="A592" s="29"/>
      <c r="B592" s="29"/>
      <c r="C592" s="29"/>
      <c r="D592" s="29"/>
      <c r="E592" s="29"/>
      <c r="F592" s="29"/>
      <c r="G592" s="29"/>
      <c r="H592" s="29"/>
      <c r="I592" s="29"/>
    </row>
    <row r="593" spans="1:9" x14ac:dyDescent="0.25">
      <c r="A593" s="29"/>
      <c r="B593" s="29"/>
      <c r="C593" s="29"/>
      <c r="D593" s="29"/>
      <c r="E593" s="29"/>
      <c r="F593" s="29"/>
      <c r="G593" s="29"/>
      <c r="H593" s="29"/>
      <c r="I593" s="29"/>
    </row>
    <row r="594" spans="1:9" x14ac:dyDescent="0.25">
      <c r="A594" s="29"/>
      <c r="B594" s="29"/>
      <c r="C594" s="29"/>
      <c r="D594" s="29"/>
      <c r="E594" s="29"/>
      <c r="F594" s="29"/>
      <c r="G594" s="29"/>
      <c r="H594" s="29"/>
      <c r="I594" s="29"/>
    </row>
    <row r="595" spans="1:9" x14ac:dyDescent="0.25">
      <c r="A595" s="29"/>
      <c r="B595" s="29"/>
      <c r="C595" s="29"/>
      <c r="D595" s="29"/>
      <c r="E595" s="29"/>
      <c r="F595" s="29"/>
      <c r="G595" s="29"/>
      <c r="H595" s="29"/>
      <c r="I595" s="29"/>
    </row>
    <row r="596" spans="1:9" x14ac:dyDescent="0.25">
      <c r="A596" s="29"/>
      <c r="B596" s="29"/>
      <c r="C596" s="29"/>
      <c r="D596" s="29"/>
      <c r="E596" s="29"/>
      <c r="F596" s="29"/>
      <c r="G596" s="29"/>
      <c r="H596" s="29"/>
      <c r="I596" s="29"/>
    </row>
    <row r="597" spans="1:9" x14ac:dyDescent="0.25">
      <c r="A597" s="29"/>
      <c r="B597" s="29"/>
      <c r="C597" s="29"/>
      <c r="D597" s="29"/>
      <c r="E597" s="29"/>
      <c r="F597" s="29"/>
      <c r="G597" s="29"/>
      <c r="H597" s="29"/>
      <c r="I597" s="29"/>
    </row>
    <row r="598" spans="1:9" x14ac:dyDescent="0.25">
      <c r="A598" s="29"/>
      <c r="B598" s="29"/>
      <c r="C598" s="29"/>
      <c r="D598" s="29"/>
      <c r="E598" s="29"/>
      <c r="F598" s="29"/>
      <c r="G598" s="29"/>
      <c r="H598" s="29"/>
      <c r="I598" s="29"/>
    </row>
    <row r="599" spans="1:9" x14ac:dyDescent="0.25">
      <c r="A599" s="29"/>
      <c r="B599" s="29"/>
      <c r="C599" s="29"/>
      <c r="D599" s="29"/>
      <c r="E599" s="29"/>
      <c r="F599" s="29"/>
      <c r="G599" s="29"/>
      <c r="H599" s="29"/>
      <c r="I599" s="29"/>
    </row>
    <row r="600" spans="1:9" x14ac:dyDescent="0.25">
      <c r="A600" s="29"/>
      <c r="B600" s="29"/>
      <c r="C600" s="29"/>
      <c r="D600" s="29"/>
      <c r="E600" s="29"/>
      <c r="F600" s="29"/>
      <c r="G600" s="29"/>
      <c r="H600" s="29"/>
      <c r="I600" s="29"/>
    </row>
    <row r="601" spans="1:9" x14ac:dyDescent="0.25">
      <c r="A601" s="29"/>
      <c r="B601" s="29"/>
      <c r="C601" s="29"/>
      <c r="D601" s="29"/>
      <c r="E601" s="29"/>
      <c r="F601" s="29"/>
      <c r="G601" s="29"/>
      <c r="H601" s="29"/>
      <c r="I601" s="29"/>
    </row>
    <row r="602" spans="1:9" x14ac:dyDescent="0.25">
      <c r="A602" s="29"/>
      <c r="B602" s="29"/>
      <c r="C602" s="29"/>
      <c r="D602" s="29"/>
      <c r="E602" s="29"/>
      <c r="F602" s="29"/>
      <c r="G602" s="29"/>
      <c r="H602" s="29"/>
      <c r="I602" s="29"/>
    </row>
    <row r="603" spans="1:9" x14ac:dyDescent="0.25">
      <c r="A603" s="29"/>
      <c r="B603" s="29"/>
      <c r="C603" s="29"/>
      <c r="D603" s="29"/>
      <c r="E603" s="29"/>
      <c r="F603" s="29"/>
      <c r="G603" s="29"/>
      <c r="H603" s="29"/>
      <c r="I603" s="29"/>
    </row>
    <row r="604" spans="1:9" x14ac:dyDescent="0.25">
      <c r="A604" s="29"/>
      <c r="B604" s="29"/>
      <c r="C604" s="29"/>
      <c r="D604" s="29"/>
      <c r="E604" s="29"/>
      <c r="F604" s="29"/>
      <c r="G604" s="29"/>
      <c r="H604" s="29"/>
      <c r="I604" s="29"/>
    </row>
    <row r="605" spans="1:9" x14ac:dyDescent="0.25">
      <c r="A605" s="29"/>
      <c r="B605" s="29"/>
      <c r="C605" s="29"/>
      <c r="D605" s="29"/>
      <c r="E605" s="29"/>
      <c r="F605" s="29"/>
      <c r="G605" s="29"/>
      <c r="H605" s="29"/>
      <c r="I605" s="29"/>
    </row>
    <row r="606" spans="1:9" x14ac:dyDescent="0.25">
      <c r="A606" s="29"/>
      <c r="B606" s="29"/>
      <c r="C606" s="29"/>
      <c r="D606" s="29"/>
      <c r="E606" s="29"/>
      <c r="F606" s="29"/>
      <c r="G606" s="29"/>
      <c r="H606" s="29"/>
      <c r="I606" s="29"/>
    </row>
    <row r="607" spans="1:9" x14ac:dyDescent="0.25">
      <c r="A607" s="29"/>
      <c r="B607" s="29"/>
      <c r="C607" s="29"/>
      <c r="D607" s="29"/>
      <c r="E607" s="29"/>
      <c r="F607" s="29"/>
      <c r="G607" s="29"/>
      <c r="H607" s="29"/>
      <c r="I607" s="29"/>
    </row>
    <row r="608" spans="1:9" x14ac:dyDescent="0.25">
      <c r="A608" s="29"/>
      <c r="B608" s="29"/>
      <c r="C608" s="29"/>
      <c r="D608" s="29"/>
      <c r="E608" s="29"/>
      <c r="F608" s="29"/>
      <c r="G608" s="29"/>
      <c r="H608" s="29"/>
      <c r="I608" s="29"/>
    </row>
    <row r="609" spans="1:9" x14ac:dyDescent="0.25">
      <c r="A609" s="29"/>
      <c r="B609" s="29"/>
      <c r="C609" s="29"/>
      <c r="D609" s="29"/>
      <c r="E609" s="29"/>
      <c r="F609" s="29"/>
      <c r="G609" s="29"/>
      <c r="H609" s="29"/>
      <c r="I609" s="29"/>
    </row>
    <row r="610" spans="1:9" x14ac:dyDescent="0.25">
      <c r="A610" s="29"/>
      <c r="B610" s="29"/>
      <c r="C610" s="29"/>
      <c r="D610" s="29"/>
      <c r="E610" s="29"/>
      <c r="F610" s="29"/>
      <c r="G610" s="29"/>
      <c r="H610" s="29"/>
      <c r="I610" s="29"/>
    </row>
    <row r="611" spans="1:9" x14ac:dyDescent="0.25">
      <c r="A611" s="29"/>
      <c r="B611" s="29"/>
      <c r="C611" s="29"/>
      <c r="D611" s="29"/>
      <c r="E611" s="29"/>
      <c r="F611" s="29"/>
      <c r="G611" s="29"/>
      <c r="H611" s="29"/>
      <c r="I611" s="29"/>
    </row>
    <row r="612" spans="1:9" x14ac:dyDescent="0.25">
      <c r="A612" s="29"/>
      <c r="B612" s="29"/>
      <c r="C612" s="29"/>
      <c r="D612" s="29"/>
      <c r="E612" s="29"/>
      <c r="F612" s="29"/>
      <c r="G612" s="29"/>
      <c r="H612" s="29"/>
      <c r="I612" s="29"/>
    </row>
    <row r="613" spans="1:9" x14ac:dyDescent="0.25">
      <c r="A613" s="29"/>
      <c r="B613" s="29"/>
      <c r="C613" s="29"/>
      <c r="D613" s="29"/>
      <c r="E613" s="29"/>
      <c r="F613" s="29"/>
      <c r="G613" s="29"/>
      <c r="H613" s="29"/>
      <c r="I613" s="29"/>
    </row>
    <row r="614" spans="1:9" x14ac:dyDescent="0.25">
      <c r="A614" s="29"/>
      <c r="B614" s="29"/>
      <c r="C614" s="29"/>
      <c r="D614" s="29"/>
      <c r="E614" s="29"/>
      <c r="F614" s="29"/>
      <c r="G614" s="29"/>
      <c r="H614" s="29"/>
      <c r="I614" s="29"/>
    </row>
    <row r="615" spans="1:9" x14ac:dyDescent="0.25">
      <c r="A615" s="29"/>
      <c r="B615" s="29"/>
      <c r="C615" s="29"/>
      <c r="D615" s="29"/>
      <c r="E615" s="29"/>
      <c r="F615" s="29"/>
      <c r="G615" s="29"/>
      <c r="H615" s="29"/>
      <c r="I615" s="29"/>
    </row>
    <row r="616" spans="1:9" x14ac:dyDescent="0.25">
      <c r="A616" s="29"/>
      <c r="B616" s="29"/>
      <c r="C616" s="29"/>
      <c r="D616" s="29"/>
      <c r="E616" s="29"/>
      <c r="F616" s="29"/>
      <c r="G616" s="29"/>
      <c r="H616" s="29"/>
      <c r="I616" s="29"/>
    </row>
    <row r="617" spans="1:9" x14ac:dyDescent="0.25">
      <c r="A617" s="29"/>
      <c r="B617" s="29"/>
      <c r="C617" s="29"/>
      <c r="D617" s="29"/>
      <c r="E617" s="29"/>
      <c r="F617" s="29"/>
      <c r="G617" s="29"/>
      <c r="H617" s="29"/>
      <c r="I617" s="29"/>
    </row>
    <row r="618" spans="1:9" x14ac:dyDescent="0.25">
      <c r="A618" s="29"/>
      <c r="B618" s="29"/>
      <c r="C618" s="29"/>
      <c r="D618" s="29"/>
      <c r="E618" s="29"/>
      <c r="F618" s="29"/>
      <c r="G618" s="29"/>
      <c r="H618" s="29"/>
      <c r="I618" s="29"/>
    </row>
    <row r="619" spans="1:9" x14ac:dyDescent="0.25">
      <c r="A619" s="29"/>
      <c r="B619" s="29"/>
      <c r="C619" s="29"/>
      <c r="D619" s="29"/>
      <c r="E619" s="29"/>
      <c r="F619" s="29"/>
      <c r="G619" s="29"/>
      <c r="H619" s="29"/>
      <c r="I619" s="29"/>
    </row>
    <row r="620" spans="1:9" x14ac:dyDescent="0.25">
      <c r="A620" s="29"/>
      <c r="B620" s="29"/>
      <c r="C620" s="29"/>
      <c r="D620" s="29"/>
      <c r="E620" s="29"/>
      <c r="F620" s="29"/>
      <c r="G620" s="29"/>
      <c r="H620" s="29"/>
      <c r="I620" s="29"/>
    </row>
    <row r="621" spans="1:9" x14ac:dyDescent="0.25">
      <c r="A621" s="29"/>
      <c r="B621" s="29"/>
      <c r="C621" s="29"/>
      <c r="D621" s="29"/>
      <c r="E621" s="29"/>
      <c r="F621" s="29"/>
      <c r="G621" s="29"/>
      <c r="H621" s="29"/>
      <c r="I621" s="29"/>
    </row>
    <row r="622" spans="1:9" x14ac:dyDescent="0.25">
      <c r="A622" s="29"/>
      <c r="B622" s="29"/>
      <c r="C622" s="29"/>
      <c r="D622" s="29"/>
      <c r="E622" s="29"/>
      <c r="F622" s="29"/>
      <c r="G622" s="29"/>
      <c r="H622" s="29"/>
      <c r="I622" s="29"/>
    </row>
    <row r="623" spans="1:9" x14ac:dyDescent="0.25">
      <c r="A623" s="29"/>
      <c r="B623" s="29"/>
      <c r="C623" s="29"/>
      <c r="D623" s="29"/>
      <c r="E623" s="29"/>
      <c r="F623" s="29"/>
      <c r="G623" s="29"/>
      <c r="H623" s="29"/>
      <c r="I623" s="29"/>
    </row>
    <row r="624" spans="1:9" x14ac:dyDescent="0.25">
      <c r="A624" s="29"/>
      <c r="B624" s="29"/>
      <c r="C624" s="29"/>
      <c r="D624" s="29"/>
      <c r="E624" s="29"/>
      <c r="F624" s="29"/>
      <c r="G624" s="29"/>
      <c r="H624" s="29"/>
      <c r="I624" s="29"/>
    </row>
    <row r="625" spans="1:9" x14ac:dyDescent="0.25">
      <c r="A625" s="29"/>
      <c r="B625" s="29"/>
      <c r="C625" s="29"/>
      <c r="D625" s="29"/>
      <c r="E625" s="29"/>
      <c r="F625" s="29"/>
      <c r="G625" s="29"/>
      <c r="H625" s="29"/>
      <c r="I625" s="29"/>
    </row>
    <row r="626" spans="1:9" x14ac:dyDescent="0.25">
      <c r="A626" s="29"/>
      <c r="B626" s="29"/>
      <c r="C626" s="29"/>
      <c r="D626" s="29"/>
      <c r="E626" s="29"/>
      <c r="F626" s="29"/>
      <c r="G626" s="29"/>
      <c r="H626" s="29"/>
      <c r="I626" s="29"/>
    </row>
    <row r="627" spans="1:9" x14ac:dyDescent="0.25">
      <c r="A627" s="29"/>
      <c r="B627" s="29"/>
      <c r="C627" s="29"/>
      <c r="D627" s="29"/>
      <c r="E627" s="29"/>
      <c r="F627" s="29"/>
      <c r="G627" s="29"/>
      <c r="H627" s="29"/>
      <c r="I627" s="29"/>
    </row>
    <row r="628" spans="1:9" x14ac:dyDescent="0.25">
      <c r="A628" s="29"/>
      <c r="B628" s="29"/>
      <c r="C628" s="29"/>
      <c r="D628" s="29"/>
      <c r="E628" s="29"/>
      <c r="F628" s="29"/>
      <c r="G628" s="29"/>
      <c r="H628" s="29"/>
      <c r="I628" s="29"/>
    </row>
    <row r="629" spans="1:9" x14ac:dyDescent="0.25">
      <c r="A629" s="29"/>
      <c r="B629" s="29"/>
      <c r="C629" s="29"/>
      <c r="D629" s="29"/>
      <c r="E629" s="29"/>
      <c r="F629" s="29"/>
      <c r="G629" s="29"/>
      <c r="H629" s="29"/>
      <c r="I629" s="29"/>
    </row>
    <row r="630" spans="1:9" x14ac:dyDescent="0.25">
      <c r="A630" s="29"/>
      <c r="B630" s="29"/>
      <c r="C630" s="29"/>
      <c r="D630" s="29"/>
      <c r="E630" s="29"/>
      <c r="F630" s="29"/>
      <c r="G630" s="29"/>
      <c r="H630" s="29"/>
      <c r="I630" s="29"/>
    </row>
    <row r="631" spans="1:9" x14ac:dyDescent="0.25">
      <c r="A631" s="29"/>
      <c r="B631" s="29"/>
      <c r="C631" s="29"/>
      <c r="D631" s="29"/>
      <c r="E631" s="29"/>
      <c r="F631" s="29"/>
      <c r="G631" s="29"/>
      <c r="H631" s="29"/>
      <c r="I631" s="29"/>
    </row>
    <row r="632" spans="1:9" x14ac:dyDescent="0.25">
      <c r="A632" s="29"/>
      <c r="B632" s="29"/>
      <c r="C632" s="29"/>
      <c r="D632" s="29"/>
      <c r="E632" s="29"/>
      <c r="F632" s="29"/>
      <c r="G632" s="29"/>
      <c r="H632" s="29"/>
      <c r="I632" s="29"/>
    </row>
    <row r="633" spans="1:9" x14ac:dyDescent="0.25">
      <c r="A633" s="29"/>
      <c r="B633" s="29"/>
      <c r="C633" s="29"/>
      <c r="D633" s="29"/>
      <c r="E633" s="29"/>
      <c r="F633" s="29"/>
      <c r="G633" s="29"/>
      <c r="H633" s="29"/>
      <c r="I633" s="29"/>
    </row>
    <row r="634" spans="1:9" x14ac:dyDescent="0.25">
      <c r="A634" s="29"/>
      <c r="B634" s="29"/>
      <c r="C634" s="29"/>
      <c r="D634" s="29"/>
      <c r="E634" s="29"/>
      <c r="F634" s="29"/>
      <c r="G634" s="29"/>
      <c r="H634" s="29"/>
      <c r="I634" s="29"/>
    </row>
    <row r="635" spans="1:9" x14ac:dyDescent="0.25">
      <c r="A635" s="29"/>
      <c r="B635" s="29"/>
      <c r="C635" s="29"/>
      <c r="D635" s="29"/>
      <c r="E635" s="29"/>
      <c r="F635" s="29"/>
      <c r="G635" s="29"/>
      <c r="H635" s="29"/>
      <c r="I635" s="29"/>
    </row>
    <row r="636" spans="1:9" x14ac:dyDescent="0.25">
      <c r="A636" s="29"/>
      <c r="B636" s="29"/>
      <c r="C636" s="29"/>
      <c r="D636" s="29"/>
      <c r="E636" s="29"/>
      <c r="F636" s="29"/>
      <c r="G636" s="29"/>
      <c r="H636" s="29"/>
      <c r="I636" s="29"/>
    </row>
    <row r="637" spans="1:9" x14ac:dyDescent="0.25">
      <c r="A637" s="29"/>
      <c r="B637" s="29"/>
      <c r="C637" s="29"/>
      <c r="D637" s="29"/>
      <c r="E637" s="29"/>
      <c r="F637" s="29"/>
      <c r="G637" s="29"/>
      <c r="H637" s="29"/>
      <c r="I637" s="29"/>
    </row>
    <row r="638" spans="1:9" x14ac:dyDescent="0.25">
      <c r="A638" s="29"/>
      <c r="B638" s="29"/>
      <c r="C638" s="29"/>
      <c r="D638" s="29"/>
      <c r="E638" s="29"/>
      <c r="F638" s="29"/>
      <c r="G638" s="29"/>
      <c r="H638" s="29"/>
      <c r="I638" s="29"/>
    </row>
    <row r="639" spans="1:9" x14ac:dyDescent="0.25">
      <c r="A639" s="29"/>
      <c r="B639" s="29"/>
      <c r="C639" s="29"/>
      <c r="D639" s="29"/>
      <c r="E639" s="29"/>
      <c r="F639" s="29"/>
      <c r="G639" s="29"/>
      <c r="H639" s="29"/>
      <c r="I639" s="29"/>
    </row>
    <row r="640" spans="1:9" x14ac:dyDescent="0.25">
      <c r="A640" s="29"/>
      <c r="B640" s="29"/>
      <c r="C640" s="29"/>
      <c r="D640" s="29"/>
      <c r="E640" s="29"/>
      <c r="F640" s="29"/>
      <c r="G640" s="29"/>
      <c r="H640" s="29"/>
      <c r="I640" s="29"/>
    </row>
    <row r="641" spans="1:9" x14ac:dyDescent="0.25">
      <c r="A641" s="29"/>
      <c r="B641" s="29"/>
      <c r="C641" s="29"/>
      <c r="D641" s="29"/>
      <c r="E641" s="29"/>
      <c r="F641" s="29"/>
      <c r="G641" s="29"/>
      <c r="H641" s="29"/>
      <c r="I641" s="29"/>
    </row>
    <row r="642" spans="1:9" x14ac:dyDescent="0.25">
      <c r="A642" s="29"/>
      <c r="B642" s="29"/>
      <c r="C642" s="29"/>
      <c r="D642" s="29"/>
      <c r="E642" s="29"/>
      <c r="F642" s="29"/>
      <c r="G642" s="29"/>
      <c r="H642" s="29"/>
      <c r="I642" s="29"/>
    </row>
    <row r="643" spans="1:9" x14ac:dyDescent="0.25">
      <c r="A643" s="29"/>
      <c r="B643" s="29"/>
      <c r="C643" s="29"/>
      <c r="D643" s="29"/>
      <c r="E643" s="29"/>
      <c r="F643" s="29"/>
      <c r="G643" s="29"/>
      <c r="H643" s="29"/>
      <c r="I643" s="29"/>
    </row>
    <row r="644" spans="1:9" x14ac:dyDescent="0.25">
      <c r="A644" s="29"/>
      <c r="B644" s="29"/>
      <c r="C644" s="29"/>
      <c r="D644" s="29"/>
      <c r="E644" s="29"/>
      <c r="F644" s="29"/>
      <c r="G644" s="29"/>
      <c r="H644" s="29"/>
      <c r="I644" s="29"/>
    </row>
    <row r="645" spans="1:9" x14ac:dyDescent="0.25">
      <c r="A645" s="29"/>
      <c r="B645" s="29"/>
      <c r="C645" s="29"/>
      <c r="D645" s="29"/>
      <c r="E645" s="29"/>
      <c r="F645" s="29"/>
      <c r="G645" s="29"/>
      <c r="H645" s="29"/>
      <c r="I645" s="29"/>
    </row>
    <row r="646" spans="1:9" x14ac:dyDescent="0.25">
      <c r="A646" s="29"/>
      <c r="B646" s="29"/>
      <c r="C646" s="29"/>
      <c r="D646" s="29"/>
      <c r="E646" s="29"/>
      <c r="F646" s="29"/>
      <c r="G646" s="29"/>
      <c r="H646" s="29"/>
      <c r="I646" s="29"/>
    </row>
    <row r="647" spans="1:9" x14ac:dyDescent="0.25">
      <c r="A647" s="29"/>
      <c r="B647" s="29"/>
      <c r="C647" s="29"/>
      <c r="D647" s="29"/>
      <c r="E647" s="29"/>
      <c r="F647" s="29"/>
      <c r="G647" s="29"/>
      <c r="H647" s="29"/>
      <c r="I647" s="29"/>
    </row>
    <row r="648" spans="1:9" x14ac:dyDescent="0.25">
      <c r="A648" s="29"/>
      <c r="B648" s="29"/>
      <c r="C648" s="29"/>
      <c r="D648" s="29"/>
      <c r="E648" s="29"/>
      <c r="F648" s="29"/>
      <c r="G648" s="29"/>
      <c r="H648" s="29"/>
      <c r="I648" s="29"/>
    </row>
    <row r="649" spans="1:9" x14ac:dyDescent="0.25">
      <c r="A649" s="29"/>
      <c r="B649" s="29"/>
      <c r="C649" s="29"/>
      <c r="D649" s="29"/>
      <c r="E649" s="29"/>
      <c r="F649" s="29"/>
      <c r="G649" s="29"/>
      <c r="H649" s="29"/>
      <c r="I649" s="29"/>
    </row>
    <row r="650" spans="1:9" x14ac:dyDescent="0.25">
      <c r="A650" s="29"/>
      <c r="B650" s="29"/>
      <c r="C650" s="29"/>
      <c r="D650" s="29"/>
      <c r="E650" s="29"/>
      <c r="F650" s="29"/>
      <c r="G650" s="29"/>
      <c r="H650" s="29"/>
      <c r="I650" s="29"/>
    </row>
    <row r="651" spans="1:9" x14ac:dyDescent="0.25">
      <c r="A651" s="29"/>
      <c r="B651" s="29"/>
      <c r="C651" s="29"/>
      <c r="D651" s="29"/>
      <c r="E651" s="29"/>
      <c r="F651" s="29"/>
      <c r="G651" s="29"/>
      <c r="H651" s="29"/>
      <c r="I651" s="29"/>
    </row>
    <row r="652" spans="1:9" x14ac:dyDescent="0.25">
      <c r="A652" s="29"/>
      <c r="B652" s="29"/>
      <c r="C652" s="29"/>
      <c r="D652" s="29"/>
      <c r="E652" s="29"/>
      <c r="F652" s="29"/>
      <c r="G652" s="29"/>
      <c r="H652" s="29"/>
      <c r="I652" s="29"/>
    </row>
    <row r="653" spans="1:9" x14ac:dyDescent="0.25">
      <c r="A653" s="29"/>
      <c r="B653" s="29"/>
      <c r="C653" s="29"/>
      <c r="D653" s="29"/>
      <c r="E653" s="29"/>
      <c r="F653" s="29"/>
      <c r="G653" s="29"/>
      <c r="H653" s="29"/>
      <c r="I653" s="29"/>
    </row>
    <row r="654" spans="1:9" x14ac:dyDescent="0.25">
      <c r="A654" s="29"/>
      <c r="B654" s="29"/>
      <c r="C654" s="29"/>
      <c r="D654" s="29"/>
      <c r="E654" s="29"/>
      <c r="F654" s="29"/>
      <c r="G654" s="29"/>
      <c r="H654" s="29"/>
      <c r="I654" s="29"/>
    </row>
    <row r="655" spans="1:9" x14ac:dyDescent="0.25">
      <c r="A655" s="29"/>
      <c r="B655" s="29"/>
      <c r="C655" s="29"/>
      <c r="D655" s="29"/>
      <c r="E655" s="29"/>
      <c r="F655" s="29"/>
      <c r="G655" s="29"/>
      <c r="H655" s="29"/>
      <c r="I655" s="29"/>
    </row>
    <row r="656" spans="1:9" x14ac:dyDescent="0.25">
      <c r="A656" s="29"/>
      <c r="B656" s="29"/>
      <c r="C656" s="29"/>
      <c r="D656" s="29"/>
      <c r="E656" s="29"/>
      <c r="F656" s="29"/>
      <c r="G656" s="29"/>
      <c r="H656" s="29"/>
      <c r="I656" s="29"/>
    </row>
    <row r="657" spans="1:9" x14ac:dyDescent="0.25">
      <c r="A657" s="29"/>
      <c r="B657" s="29"/>
      <c r="C657" s="29"/>
      <c r="D657" s="29"/>
      <c r="E657" s="29"/>
      <c r="F657" s="29"/>
      <c r="G657" s="29"/>
      <c r="H657" s="29"/>
      <c r="I657" s="29"/>
    </row>
    <row r="658" spans="1:9" x14ac:dyDescent="0.25">
      <c r="A658" s="29"/>
      <c r="B658" s="29"/>
      <c r="C658" s="29"/>
      <c r="D658" s="29"/>
      <c r="E658" s="29"/>
      <c r="F658" s="29"/>
      <c r="G658" s="29"/>
      <c r="H658" s="29"/>
      <c r="I658" s="29"/>
    </row>
    <row r="659" spans="1:9" x14ac:dyDescent="0.25">
      <c r="A659" s="29"/>
      <c r="B659" s="29"/>
      <c r="C659" s="29"/>
      <c r="D659" s="29"/>
      <c r="E659" s="29"/>
      <c r="F659" s="29"/>
      <c r="G659" s="29"/>
      <c r="H659" s="29"/>
      <c r="I659" s="29"/>
    </row>
    <row r="660" spans="1:9" x14ac:dyDescent="0.25">
      <c r="A660" s="29"/>
      <c r="B660" s="29"/>
      <c r="C660" s="29"/>
      <c r="D660" s="29"/>
      <c r="E660" s="29"/>
      <c r="F660" s="29"/>
      <c r="G660" s="29"/>
      <c r="H660" s="29"/>
      <c r="I660" s="29"/>
    </row>
    <row r="661" spans="1:9" x14ac:dyDescent="0.25">
      <c r="A661" s="29"/>
      <c r="B661" s="29"/>
      <c r="C661" s="29"/>
      <c r="D661" s="29"/>
      <c r="E661" s="29"/>
      <c r="F661" s="29"/>
      <c r="G661" s="29"/>
      <c r="H661" s="29"/>
      <c r="I661" s="29"/>
    </row>
    <row r="662" spans="1:9" x14ac:dyDescent="0.25">
      <c r="A662" s="29"/>
      <c r="B662" s="29"/>
      <c r="C662" s="29"/>
      <c r="D662" s="29"/>
      <c r="E662" s="29"/>
      <c r="F662" s="29"/>
      <c r="G662" s="29"/>
      <c r="H662" s="29"/>
      <c r="I662" s="29"/>
    </row>
    <row r="663" spans="1:9" x14ac:dyDescent="0.25">
      <c r="A663" s="29"/>
      <c r="B663" s="29"/>
      <c r="C663" s="29"/>
      <c r="D663" s="29"/>
      <c r="E663" s="29"/>
      <c r="F663" s="29"/>
      <c r="G663" s="29"/>
      <c r="H663" s="29"/>
      <c r="I663" s="29"/>
    </row>
    <row r="664" spans="1:9" x14ac:dyDescent="0.25">
      <c r="A664" s="29"/>
      <c r="B664" s="29"/>
      <c r="C664" s="29"/>
      <c r="D664" s="29"/>
      <c r="E664" s="29"/>
      <c r="F664" s="29"/>
      <c r="G664" s="29"/>
      <c r="H664" s="29"/>
      <c r="I664" s="29"/>
    </row>
    <row r="665" spans="1:9" x14ac:dyDescent="0.25">
      <c r="A665" s="29"/>
      <c r="B665" s="29"/>
      <c r="C665" s="29"/>
      <c r="D665" s="29"/>
      <c r="E665" s="29"/>
      <c r="F665" s="29"/>
      <c r="G665" s="29"/>
      <c r="H665" s="29"/>
      <c r="I665" s="29"/>
    </row>
    <row r="666" spans="1:9" x14ac:dyDescent="0.25">
      <c r="A666" s="29"/>
      <c r="B666" s="29"/>
      <c r="C666" s="29"/>
      <c r="D666" s="29"/>
      <c r="E666" s="29"/>
      <c r="F666" s="29"/>
      <c r="G666" s="29"/>
      <c r="H666" s="29"/>
      <c r="I666" s="29"/>
    </row>
    <row r="667" spans="1:9" x14ac:dyDescent="0.25">
      <c r="A667" s="29"/>
      <c r="B667" s="29"/>
      <c r="C667" s="29"/>
      <c r="D667" s="29"/>
      <c r="E667" s="29"/>
      <c r="F667" s="29"/>
      <c r="G667" s="29"/>
      <c r="H667" s="29"/>
      <c r="I667" s="29"/>
    </row>
    <row r="668" spans="1:9" x14ac:dyDescent="0.25">
      <c r="A668" s="29"/>
      <c r="B668" s="29"/>
      <c r="C668" s="29"/>
      <c r="D668" s="29"/>
      <c r="E668" s="29"/>
      <c r="F668" s="29"/>
      <c r="G668" s="29"/>
      <c r="H668" s="29"/>
      <c r="I668" s="29"/>
    </row>
    <row r="669" spans="1:9" x14ac:dyDescent="0.25">
      <c r="A669" s="29"/>
      <c r="B669" s="29"/>
      <c r="C669" s="29"/>
      <c r="D669" s="29"/>
      <c r="E669" s="29"/>
      <c r="F669" s="29"/>
      <c r="G669" s="29"/>
      <c r="H669" s="29"/>
      <c r="I669" s="29"/>
    </row>
    <row r="670" spans="1:9" x14ac:dyDescent="0.25">
      <c r="A670" s="29"/>
      <c r="B670" s="29"/>
      <c r="C670" s="29"/>
      <c r="D670" s="29"/>
      <c r="E670" s="29"/>
      <c r="F670" s="29"/>
      <c r="G670" s="29"/>
      <c r="H670" s="29"/>
      <c r="I670" s="29"/>
    </row>
    <row r="671" spans="1:9" x14ac:dyDescent="0.25">
      <c r="A671" s="29"/>
      <c r="B671" s="29"/>
      <c r="C671" s="29"/>
      <c r="D671" s="29"/>
      <c r="E671" s="29"/>
      <c r="F671" s="29"/>
      <c r="G671" s="29"/>
      <c r="H671" s="29"/>
      <c r="I671" s="29"/>
    </row>
    <row r="672" spans="1:9" x14ac:dyDescent="0.25">
      <c r="A672" s="29"/>
      <c r="B672" s="29"/>
      <c r="C672" s="29"/>
      <c r="D672" s="29"/>
      <c r="E672" s="29"/>
      <c r="F672" s="29"/>
      <c r="G672" s="29"/>
      <c r="H672" s="29"/>
      <c r="I672" s="29"/>
    </row>
    <row r="673" spans="1:9" x14ac:dyDescent="0.25">
      <c r="A673" s="29"/>
      <c r="B673" s="29"/>
      <c r="C673" s="29"/>
      <c r="D673" s="29"/>
      <c r="E673" s="29"/>
      <c r="F673" s="29"/>
      <c r="G673" s="29"/>
      <c r="H673" s="29"/>
      <c r="I673" s="29"/>
    </row>
    <row r="674" spans="1:9" x14ac:dyDescent="0.25">
      <c r="A674" s="29"/>
      <c r="B674" s="29"/>
      <c r="C674" s="29"/>
      <c r="D674" s="29"/>
      <c r="E674" s="29"/>
      <c r="F674" s="29"/>
      <c r="G674" s="29"/>
      <c r="H674" s="29"/>
      <c r="I674" s="29"/>
    </row>
    <row r="675" spans="1:9" x14ac:dyDescent="0.25">
      <c r="A675" s="29"/>
      <c r="B675" s="29"/>
      <c r="C675" s="29"/>
      <c r="D675" s="29"/>
      <c r="E675" s="29"/>
      <c r="F675" s="29"/>
      <c r="G675" s="29"/>
      <c r="H675" s="29"/>
      <c r="I675" s="29"/>
    </row>
    <row r="676" spans="1:9" x14ac:dyDescent="0.25">
      <c r="A676" s="29"/>
      <c r="B676" s="29"/>
      <c r="C676" s="29"/>
      <c r="D676" s="29"/>
      <c r="E676" s="29"/>
      <c r="F676" s="29"/>
      <c r="G676" s="29"/>
      <c r="H676" s="29"/>
      <c r="I676" s="29"/>
    </row>
    <row r="677" spans="1:9" x14ac:dyDescent="0.25">
      <c r="A677" s="29"/>
      <c r="B677" s="29"/>
      <c r="C677" s="29"/>
      <c r="D677" s="29"/>
      <c r="E677" s="29"/>
      <c r="F677" s="29"/>
      <c r="G677" s="29"/>
      <c r="H677" s="29"/>
      <c r="I677" s="29"/>
    </row>
    <row r="678" spans="1:9" x14ac:dyDescent="0.25">
      <c r="A678" s="29"/>
      <c r="B678" s="29"/>
      <c r="C678" s="29"/>
      <c r="D678" s="29"/>
      <c r="E678" s="29"/>
      <c r="F678" s="29"/>
      <c r="G678" s="29"/>
      <c r="H678" s="29"/>
      <c r="I678" s="29"/>
    </row>
    <row r="679" spans="1:9" x14ac:dyDescent="0.25">
      <c r="A679" s="29"/>
      <c r="B679" s="29"/>
      <c r="C679" s="29"/>
      <c r="D679" s="29"/>
      <c r="E679" s="29"/>
      <c r="F679" s="29"/>
      <c r="G679" s="29"/>
      <c r="H679" s="29"/>
      <c r="I679" s="29"/>
    </row>
    <row r="680" spans="1:9" x14ac:dyDescent="0.25">
      <c r="A680" s="29"/>
      <c r="B680" s="29"/>
      <c r="C680" s="29"/>
      <c r="D680" s="29"/>
      <c r="E680" s="29"/>
      <c r="F680" s="29"/>
      <c r="G680" s="29"/>
      <c r="H680" s="29"/>
      <c r="I680" s="29"/>
    </row>
    <row r="681" spans="1:9" x14ac:dyDescent="0.25">
      <c r="A681" s="29"/>
      <c r="B681" s="29"/>
      <c r="C681" s="29"/>
      <c r="D681" s="29"/>
      <c r="E681" s="29"/>
      <c r="F681" s="29"/>
      <c r="G681" s="29"/>
      <c r="H681" s="29"/>
      <c r="I681" s="29"/>
    </row>
    <row r="682" spans="1:9" x14ac:dyDescent="0.25">
      <c r="A682" s="29"/>
      <c r="B682" s="29"/>
      <c r="C682" s="29"/>
      <c r="D682" s="29"/>
      <c r="E682" s="29"/>
      <c r="F682" s="29"/>
      <c r="G682" s="29"/>
      <c r="H682" s="29"/>
      <c r="I682" s="29"/>
    </row>
    <row r="683" spans="1:9" x14ac:dyDescent="0.25">
      <c r="A683" s="29"/>
      <c r="B683" s="29"/>
      <c r="C683" s="29"/>
      <c r="D683" s="29"/>
      <c r="E683" s="29"/>
      <c r="F683" s="29"/>
      <c r="G683" s="29"/>
      <c r="H683" s="29"/>
      <c r="I683" s="29"/>
    </row>
    <row r="684" spans="1:9" x14ac:dyDescent="0.25">
      <c r="A684" s="29"/>
      <c r="B684" s="29"/>
      <c r="C684" s="29"/>
      <c r="D684" s="29"/>
      <c r="E684" s="29"/>
      <c r="F684" s="29"/>
      <c r="G684" s="29"/>
      <c r="H684" s="29"/>
      <c r="I684" s="29"/>
    </row>
    <row r="685" spans="1:9" x14ac:dyDescent="0.25">
      <c r="A685" s="29"/>
      <c r="B685" s="29"/>
      <c r="C685" s="29"/>
      <c r="D685" s="29"/>
      <c r="E685" s="29"/>
      <c r="F685" s="29"/>
      <c r="G685" s="29"/>
      <c r="H685" s="29"/>
      <c r="I685" s="29"/>
    </row>
    <row r="686" spans="1:9" x14ac:dyDescent="0.25">
      <c r="A686" s="29"/>
      <c r="B686" s="29"/>
      <c r="C686" s="29"/>
      <c r="D686" s="29"/>
      <c r="E686" s="29"/>
      <c r="F686" s="29"/>
      <c r="G686" s="29"/>
      <c r="H686" s="29"/>
      <c r="I686" s="29"/>
    </row>
    <row r="687" spans="1:9" x14ac:dyDescent="0.25">
      <c r="A687" s="29"/>
      <c r="B687" s="29"/>
      <c r="C687" s="29"/>
      <c r="D687" s="29"/>
      <c r="E687" s="29"/>
      <c r="F687" s="29"/>
      <c r="G687" s="29"/>
      <c r="H687" s="29"/>
      <c r="I687" s="29"/>
    </row>
    <row r="688" spans="1:9" x14ac:dyDescent="0.25">
      <c r="A688" s="29"/>
      <c r="B688" s="29"/>
      <c r="C688" s="29"/>
      <c r="D688" s="29"/>
      <c r="E688" s="29"/>
      <c r="F688" s="29"/>
      <c r="G688" s="29"/>
      <c r="H688" s="29"/>
      <c r="I688" s="29"/>
    </row>
    <row r="689" spans="1:9" x14ac:dyDescent="0.25">
      <c r="A689" s="29"/>
      <c r="B689" s="29"/>
      <c r="C689" s="29"/>
      <c r="D689" s="29"/>
      <c r="E689" s="29"/>
      <c r="F689" s="29"/>
      <c r="G689" s="29"/>
      <c r="H689" s="29"/>
      <c r="I689" s="29"/>
    </row>
    <row r="690" spans="1:9" x14ac:dyDescent="0.25">
      <c r="A690" s="29"/>
      <c r="B690" s="29"/>
      <c r="C690" s="29"/>
      <c r="D690" s="29"/>
      <c r="E690" s="29"/>
      <c r="F690" s="29"/>
      <c r="G690" s="29"/>
      <c r="H690" s="29"/>
      <c r="I690" s="29"/>
    </row>
    <row r="691" spans="1:9" x14ac:dyDescent="0.25">
      <c r="A691" s="29"/>
      <c r="B691" s="29"/>
      <c r="C691" s="29"/>
      <c r="D691" s="29"/>
      <c r="E691" s="29"/>
      <c r="F691" s="29"/>
      <c r="G691" s="29"/>
      <c r="H691" s="29"/>
      <c r="I691" s="29"/>
    </row>
    <row r="692" spans="1:9" x14ac:dyDescent="0.25">
      <c r="A692" s="29"/>
      <c r="B692" s="29"/>
      <c r="C692" s="29"/>
      <c r="D692" s="29"/>
      <c r="E692" s="29"/>
      <c r="F692" s="29"/>
      <c r="G692" s="29"/>
      <c r="H692" s="29"/>
      <c r="I692" s="29"/>
    </row>
    <row r="693" spans="1:9" x14ac:dyDescent="0.25">
      <c r="A693" s="29"/>
      <c r="B693" s="29"/>
      <c r="C693" s="29"/>
      <c r="D693" s="29"/>
      <c r="E693" s="29"/>
      <c r="F693" s="29"/>
      <c r="G693" s="29"/>
      <c r="H693" s="29"/>
      <c r="I693" s="29"/>
    </row>
    <row r="694" spans="1:9" x14ac:dyDescent="0.25">
      <c r="A694" s="29"/>
      <c r="B694" s="29"/>
      <c r="C694" s="29"/>
      <c r="D694" s="29"/>
      <c r="E694" s="29"/>
      <c r="F694" s="29"/>
      <c r="G694" s="29"/>
      <c r="H694" s="29"/>
      <c r="I694" s="29"/>
    </row>
    <row r="695" spans="1:9" x14ac:dyDescent="0.25">
      <c r="A695" s="29"/>
      <c r="B695" s="29"/>
      <c r="C695" s="29"/>
      <c r="D695" s="29"/>
      <c r="E695" s="29"/>
      <c r="F695" s="29"/>
      <c r="G695" s="29"/>
      <c r="H695" s="29"/>
      <c r="I695" s="29"/>
    </row>
    <row r="696" spans="1:9" x14ac:dyDescent="0.25">
      <c r="A696" s="29"/>
      <c r="B696" s="29"/>
      <c r="C696" s="29"/>
      <c r="D696" s="29"/>
      <c r="E696" s="29"/>
      <c r="F696" s="29"/>
      <c r="G696" s="29"/>
      <c r="H696" s="29"/>
      <c r="I696" s="29"/>
    </row>
    <row r="697" spans="1:9" x14ac:dyDescent="0.25">
      <c r="A697" s="29"/>
      <c r="B697" s="29"/>
      <c r="C697" s="29"/>
      <c r="D697" s="29"/>
      <c r="E697" s="29"/>
      <c r="F697" s="29"/>
      <c r="G697" s="29"/>
      <c r="H697" s="29"/>
      <c r="I697" s="29"/>
    </row>
    <row r="698" spans="1:9" x14ac:dyDescent="0.25">
      <c r="A698" s="29"/>
      <c r="B698" s="29"/>
      <c r="C698" s="29"/>
      <c r="D698" s="29"/>
      <c r="E698" s="29"/>
      <c r="F698" s="29"/>
      <c r="G698" s="29"/>
      <c r="H698" s="29"/>
      <c r="I698" s="29"/>
    </row>
    <row r="699" spans="1:9" x14ac:dyDescent="0.25">
      <c r="A699" s="29"/>
      <c r="B699" s="29"/>
      <c r="C699" s="29"/>
      <c r="D699" s="29"/>
      <c r="E699" s="29"/>
      <c r="F699" s="29"/>
      <c r="G699" s="29"/>
      <c r="H699" s="29"/>
      <c r="I699" s="29"/>
    </row>
    <row r="700" spans="1:9" x14ac:dyDescent="0.25">
      <c r="A700" s="29"/>
      <c r="B700" s="29"/>
      <c r="C700" s="29"/>
      <c r="D700" s="29"/>
      <c r="E700" s="29"/>
      <c r="F700" s="29"/>
      <c r="G700" s="29"/>
      <c r="H700" s="29"/>
      <c r="I700" s="29"/>
    </row>
    <row r="701" spans="1:9" x14ac:dyDescent="0.25">
      <c r="A701" s="29"/>
      <c r="B701" s="29"/>
      <c r="C701" s="29"/>
      <c r="D701" s="29"/>
      <c r="E701" s="29"/>
      <c r="F701" s="29"/>
      <c r="G701" s="29"/>
      <c r="H701" s="29"/>
      <c r="I701" s="29"/>
    </row>
    <row r="702" spans="1:9" x14ac:dyDescent="0.25">
      <c r="A702" s="29"/>
      <c r="B702" s="29"/>
      <c r="C702" s="29"/>
      <c r="D702" s="29"/>
      <c r="E702" s="29"/>
      <c r="F702" s="29"/>
      <c r="G702" s="29"/>
      <c r="H702" s="29"/>
      <c r="I702" s="29"/>
    </row>
    <row r="703" spans="1:9" x14ac:dyDescent="0.25">
      <c r="A703" s="29"/>
      <c r="B703" s="29"/>
      <c r="C703" s="29"/>
      <c r="D703" s="29"/>
      <c r="E703" s="29"/>
      <c r="F703" s="29"/>
      <c r="G703" s="29"/>
      <c r="H703" s="29"/>
      <c r="I703" s="29"/>
    </row>
    <row r="704" spans="1:9" x14ac:dyDescent="0.25">
      <c r="A704" s="29"/>
      <c r="B704" s="29"/>
      <c r="C704" s="29"/>
      <c r="D704" s="29"/>
      <c r="E704" s="29"/>
      <c r="F704" s="29"/>
      <c r="G704" s="29"/>
      <c r="H704" s="29"/>
      <c r="I704" s="29"/>
    </row>
    <row r="705" spans="1:9" x14ac:dyDescent="0.25">
      <c r="A705" s="29"/>
      <c r="B705" s="29"/>
      <c r="C705" s="29"/>
      <c r="D705" s="29"/>
      <c r="E705" s="29"/>
      <c r="F705" s="29"/>
      <c r="G705" s="29"/>
      <c r="H705" s="29"/>
      <c r="I705" s="29"/>
    </row>
    <row r="706" spans="1:9" x14ac:dyDescent="0.25">
      <c r="A706" s="29"/>
      <c r="B706" s="29"/>
      <c r="C706" s="29"/>
      <c r="D706" s="29"/>
      <c r="E706" s="29"/>
      <c r="F706" s="29"/>
      <c r="G706" s="29"/>
      <c r="H706" s="29"/>
      <c r="I706" s="29"/>
    </row>
    <row r="707" spans="1:9" x14ac:dyDescent="0.25">
      <c r="A707" s="29"/>
      <c r="B707" s="29"/>
      <c r="C707" s="29"/>
      <c r="D707" s="29"/>
      <c r="E707" s="29"/>
      <c r="F707" s="29"/>
      <c r="G707" s="29"/>
      <c r="H707" s="29"/>
      <c r="I707" s="29"/>
    </row>
    <row r="708" spans="1:9" x14ac:dyDescent="0.25">
      <c r="A708" s="29"/>
      <c r="B708" s="29"/>
      <c r="C708" s="29"/>
      <c r="D708" s="29"/>
      <c r="E708" s="29"/>
      <c r="F708" s="29"/>
      <c r="G708" s="29"/>
      <c r="H708" s="29"/>
      <c r="I708" s="29"/>
    </row>
    <row r="709" spans="1:9" x14ac:dyDescent="0.25">
      <c r="A709" s="29"/>
      <c r="B709" s="29"/>
      <c r="C709" s="29"/>
      <c r="D709" s="29"/>
      <c r="E709" s="29"/>
      <c r="F709" s="29"/>
      <c r="G709" s="29"/>
      <c r="H709" s="29"/>
      <c r="I709" s="29"/>
    </row>
    <row r="710" spans="1:9" x14ac:dyDescent="0.25">
      <c r="A710" s="29"/>
      <c r="B710" s="29"/>
      <c r="C710" s="29"/>
      <c r="D710" s="29"/>
      <c r="E710" s="29"/>
      <c r="F710" s="29"/>
      <c r="G710" s="29"/>
      <c r="H710" s="29"/>
      <c r="I710" s="29"/>
    </row>
    <row r="711" spans="1:9" x14ac:dyDescent="0.25">
      <c r="A711" s="29"/>
      <c r="B711" s="29"/>
      <c r="C711" s="29"/>
      <c r="D711" s="29"/>
      <c r="E711" s="29"/>
      <c r="F711" s="29"/>
      <c r="G711" s="29"/>
      <c r="H711" s="29"/>
      <c r="I711" s="29"/>
    </row>
    <row r="712" spans="1:9" x14ac:dyDescent="0.25">
      <c r="A712" s="29"/>
      <c r="B712" s="29"/>
      <c r="C712" s="29"/>
      <c r="D712" s="29"/>
      <c r="E712" s="29"/>
      <c r="F712" s="29"/>
      <c r="G712" s="29"/>
      <c r="H712" s="29"/>
      <c r="I712" s="29"/>
    </row>
    <row r="713" spans="1:9" x14ac:dyDescent="0.25">
      <c r="A713" s="29"/>
      <c r="B713" s="29"/>
      <c r="C713" s="29"/>
      <c r="D713" s="29"/>
      <c r="E713" s="29"/>
      <c r="F713" s="29"/>
      <c r="G713" s="29"/>
      <c r="H713" s="29"/>
      <c r="I713" s="29"/>
    </row>
    <row r="714" spans="1:9" x14ac:dyDescent="0.25">
      <c r="A714" s="29"/>
      <c r="B714" s="29"/>
      <c r="C714" s="29"/>
      <c r="D714" s="29"/>
      <c r="E714" s="29"/>
      <c r="F714" s="29"/>
      <c r="G714" s="29"/>
      <c r="H714" s="29"/>
      <c r="I714" s="29"/>
    </row>
    <row r="715" spans="1:9" x14ac:dyDescent="0.25">
      <c r="A715" s="29"/>
      <c r="B715" s="29"/>
      <c r="C715" s="29"/>
      <c r="D715" s="29"/>
      <c r="E715" s="29"/>
      <c r="F715" s="29"/>
      <c r="G715" s="29"/>
      <c r="H715" s="29"/>
      <c r="I715" s="29"/>
    </row>
    <row r="716" spans="1:9" x14ac:dyDescent="0.25">
      <c r="A716" s="29"/>
      <c r="B716" s="29"/>
      <c r="C716" s="29"/>
      <c r="D716" s="29"/>
      <c r="E716" s="29"/>
      <c r="F716" s="29"/>
      <c r="G716" s="29"/>
      <c r="H716" s="29"/>
      <c r="I716" s="29"/>
    </row>
    <row r="717" spans="1:9" x14ac:dyDescent="0.25">
      <c r="A717" s="29"/>
      <c r="B717" s="29"/>
      <c r="C717" s="29"/>
      <c r="D717" s="29"/>
      <c r="E717" s="29"/>
      <c r="F717" s="29"/>
      <c r="G717" s="29"/>
      <c r="H717" s="29"/>
      <c r="I717" s="29"/>
    </row>
    <row r="718" spans="1:9" x14ac:dyDescent="0.25">
      <c r="A718" s="29"/>
      <c r="B718" s="29"/>
      <c r="C718" s="29"/>
      <c r="D718" s="29"/>
      <c r="E718" s="29"/>
      <c r="F718" s="29"/>
      <c r="G718" s="29"/>
      <c r="H718" s="29"/>
      <c r="I718" s="29"/>
    </row>
    <row r="719" spans="1:9" x14ac:dyDescent="0.25">
      <c r="A719" s="29"/>
      <c r="B719" s="29"/>
      <c r="C719" s="29"/>
      <c r="D719" s="29"/>
      <c r="E719" s="29"/>
      <c r="F719" s="29"/>
      <c r="G719" s="29"/>
      <c r="H719" s="29"/>
      <c r="I719" s="29"/>
    </row>
    <row r="720" spans="1:9" x14ac:dyDescent="0.25">
      <c r="A720" s="29"/>
      <c r="B720" s="29"/>
      <c r="C720" s="29"/>
      <c r="D720" s="29"/>
      <c r="E720" s="29"/>
      <c r="F720" s="29"/>
      <c r="G720" s="29"/>
      <c r="H720" s="29"/>
      <c r="I720" s="29"/>
    </row>
    <row r="721" spans="1:9" x14ac:dyDescent="0.25">
      <c r="A721" s="29"/>
      <c r="B721" s="29"/>
      <c r="C721" s="29"/>
      <c r="D721" s="29"/>
      <c r="E721" s="29"/>
      <c r="F721" s="29"/>
      <c r="G721" s="29"/>
      <c r="H721" s="29"/>
      <c r="I721" s="29"/>
    </row>
    <row r="722" spans="1:9" x14ac:dyDescent="0.25">
      <c r="A722" s="29"/>
      <c r="B722" s="29"/>
      <c r="C722" s="29"/>
      <c r="D722" s="29"/>
      <c r="E722" s="29"/>
      <c r="F722" s="29"/>
      <c r="G722" s="29"/>
      <c r="H722" s="29"/>
      <c r="I722" s="29"/>
    </row>
    <row r="723" spans="1:9" x14ac:dyDescent="0.25">
      <c r="A723" s="29"/>
      <c r="B723" s="29"/>
      <c r="C723" s="29"/>
      <c r="D723" s="29"/>
      <c r="E723" s="29"/>
      <c r="F723" s="29"/>
      <c r="G723" s="29"/>
      <c r="H723" s="29"/>
      <c r="I723" s="29"/>
    </row>
    <row r="724" spans="1:9" x14ac:dyDescent="0.25">
      <c r="A724" s="29"/>
      <c r="B724" s="29"/>
      <c r="C724" s="29"/>
      <c r="D724" s="29"/>
      <c r="E724" s="29"/>
      <c r="F724" s="29"/>
      <c r="G724" s="29"/>
      <c r="H724" s="29"/>
      <c r="I724" s="29"/>
    </row>
    <row r="725" spans="1:9" x14ac:dyDescent="0.25">
      <c r="A725" s="29"/>
      <c r="B725" s="29"/>
      <c r="C725" s="29"/>
      <c r="D725" s="29"/>
      <c r="E725" s="29"/>
      <c r="F725" s="29"/>
      <c r="G725" s="29"/>
      <c r="H725" s="29"/>
      <c r="I725" s="29"/>
    </row>
    <row r="726" spans="1:9" x14ac:dyDescent="0.25">
      <c r="A726" s="29"/>
      <c r="B726" s="29"/>
      <c r="C726" s="29"/>
      <c r="D726" s="29"/>
      <c r="E726" s="29"/>
      <c r="F726" s="29"/>
      <c r="G726" s="29"/>
      <c r="H726" s="29"/>
      <c r="I726" s="29"/>
    </row>
    <row r="727" spans="1:9" x14ac:dyDescent="0.25">
      <c r="A727" s="29"/>
      <c r="B727" s="29"/>
      <c r="C727" s="29"/>
      <c r="D727" s="29"/>
      <c r="E727" s="29"/>
      <c r="F727" s="29"/>
      <c r="G727" s="29"/>
      <c r="H727" s="29"/>
      <c r="I727" s="29"/>
    </row>
    <row r="728" spans="1:9" x14ac:dyDescent="0.25">
      <c r="A728" s="29"/>
      <c r="B728" s="29"/>
      <c r="C728" s="29"/>
      <c r="D728" s="29"/>
      <c r="E728" s="29"/>
      <c r="F728" s="29"/>
      <c r="G728" s="29"/>
      <c r="H728" s="29"/>
      <c r="I728" s="29"/>
    </row>
    <row r="729" spans="1:9" x14ac:dyDescent="0.25">
      <c r="A729" s="29"/>
      <c r="B729" s="29"/>
      <c r="C729" s="29"/>
      <c r="D729" s="29"/>
      <c r="E729" s="29"/>
      <c r="F729" s="29"/>
      <c r="G729" s="29"/>
      <c r="H729" s="29"/>
      <c r="I729" s="29"/>
    </row>
    <row r="730" spans="1:9" x14ac:dyDescent="0.25">
      <c r="A730" s="29"/>
      <c r="B730" s="29"/>
      <c r="C730" s="29"/>
      <c r="D730" s="29"/>
      <c r="E730" s="29"/>
      <c r="F730" s="29"/>
      <c r="G730" s="29"/>
      <c r="H730" s="29"/>
      <c r="I730" s="29"/>
    </row>
    <row r="731" spans="1:9" x14ac:dyDescent="0.25">
      <c r="A731" s="29"/>
      <c r="B731" s="29"/>
      <c r="C731" s="29"/>
      <c r="D731" s="29"/>
      <c r="E731" s="29"/>
      <c r="F731" s="29"/>
      <c r="G731" s="29"/>
      <c r="H731" s="29"/>
      <c r="I731" s="29"/>
    </row>
    <row r="732" spans="1:9" x14ac:dyDescent="0.25">
      <c r="A732" s="29"/>
      <c r="B732" s="29"/>
      <c r="C732" s="29"/>
      <c r="D732" s="29"/>
      <c r="E732" s="29"/>
      <c r="F732" s="29"/>
      <c r="G732" s="29"/>
      <c r="H732" s="29"/>
      <c r="I732" s="29"/>
    </row>
    <row r="733" spans="1:9" x14ac:dyDescent="0.25">
      <c r="A733" s="29"/>
      <c r="B733" s="29"/>
      <c r="C733" s="29"/>
      <c r="D733" s="29"/>
      <c r="E733" s="29"/>
      <c r="F733" s="29"/>
      <c r="G733" s="29"/>
      <c r="H733" s="29"/>
      <c r="I733" s="29"/>
    </row>
    <row r="734" spans="1:9" x14ac:dyDescent="0.25">
      <c r="A734" s="29"/>
      <c r="B734" s="29"/>
      <c r="C734" s="29"/>
      <c r="D734" s="29"/>
      <c r="E734" s="29"/>
      <c r="F734" s="29"/>
      <c r="G734" s="29"/>
      <c r="H734" s="29"/>
      <c r="I734" s="29"/>
    </row>
    <row r="735" spans="1:9" x14ac:dyDescent="0.25">
      <c r="A735" s="29"/>
      <c r="B735" s="29"/>
      <c r="C735" s="29"/>
      <c r="D735" s="29"/>
      <c r="E735" s="29"/>
      <c r="F735" s="29"/>
      <c r="G735" s="29"/>
      <c r="H735" s="29"/>
      <c r="I735" s="29"/>
    </row>
    <row r="736" spans="1:9" x14ac:dyDescent="0.25">
      <c r="A736" s="29"/>
      <c r="B736" s="29"/>
      <c r="C736" s="29"/>
      <c r="D736" s="29"/>
      <c r="E736" s="29"/>
      <c r="F736" s="29"/>
      <c r="G736" s="29"/>
      <c r="H736" s="29"/>
      <c r="I736" s="29"/>
    </row>
    <row r="737" spans="1:9" x14ac:dyDescent="0.25">
      <c r="A737" s="29"/>
      <c r="B737" s="29"/>
      <c r="C737" s="29"/>
      <c r="D737" s="29"/>
      <c r="E737" s="29"/>
      <c r="F737" s="29"/>
      <c r="G737" s="29"/>
      <c r="H737" s="29"/>
      <c r="I737" s="29"/>
    </row>
    <row r="738" spans="1:9" x14ac:dyDescent="0.25">
      <c r="A738" s="29"/>
      <c r="B738" s="29"/>
      <c r="C738" s="29"/>
      <c r="D738" s="29"/>
      <c r="E738" s="29"/>
      <c r="F738" s="29"/>
      <c r="G738" s="29"/>
      <c r="H738" s="29"/>
      <c r="I738" s="29"/>
    </row>
    <row r="739" spans="1:9" x14ac:dyDescent="0.25">
      <c r="A739" s="29"/>
      <c r="B739" s="29"/>
      <c r="C739" s="29"/>
      <c r="D739" s="29"/>
      <c r="E739" s="29"/>
      <c r="F739" s="29"/>
      <c r="G739" s="29"/>
      <c r="H739" s="29"/>
      <c r="I739" s="29"/>
    </row>
    <row r="740" spans="1:9" x14ac:dyDescent="0.25">
      <c r="A740" s="29"/>
      <c r="B740" s="29"/>
      <c r="C740" s="29"/>
      <c r="D740" s="29"/>
      <c r="E740" s="29"/>
      <c r="F740" s="29"/>
      <c r="G740" s="29"/>
      <c r="H740" s="29"/>
      <c r="I740" s="29"/>
    </row>
    <row r="741" spans="1:9" x14ac:dyDescent="0.25">
      <c r="A741" s="29"/>
      <c r="B741" s="29"/>
      <c r="C741" s="29"/>
      <c r="D741" s="29"/>
      <c r="E741" s="29"/>
      <c r="F741" s="29"/>
      <c r="G741" s="29"/>
      <c r="H741" s="29"/>
      <c r="I741" s="29"/>
    </row>
    <row r="742" spans="1:9" x14ac:dyDescent="0.25">
      <c r="A742" s="29"/>
      <c r="B742" s="29"/>
      <c r="C742" s="29"/>
      <c r="D742" s="29"/>
      <c r="E742" s="29"/>
      <c r="F742" s="29"/>
      <c r="G742" s="29"/>
      <c r="H742" s="29"/>
      <c r="I742" s="29"/>
    </row>
    <row r="743" spans="1:9" x14ac:dyDescent="0.25">
      <c r="A743" s="29"/>
      <c r="B743" s="29"/>
      <c r="C743" s="29"/>
      <c r="D743" s="29"/>
      <c r="E743" s="29"/>
      <c r="F743" s="29"/>
      <c r="G743" s="29"/>
      <c r="H743" s="29"/>
      <c r="I743" s="29"/>
    </row>
    <row r="744" spans="1:9" x14ac:dyDescent="0.25">
      <c r="A744" s="29"/>
      <c r="B744" s="29"/>
      <c r="C744" s="29"/>
      <c r="D744" s="29"/>
      <c r="E744" s="29"/>
      <c r="F744" s="29"/>
      <c r="G744" s="29"/>
      <c r="H744" s="29"/>
      <c r="I744" s="29"/>
    </row>
    <row r="745" spans="1:9" x14ac:dyDescent="0.25">
      <c r="A745" s="29"/>
      <c r="B745" s="29"/>
      <c r="C745" s="29"/>
      <c r="D745" s="29"/>
      <c r="E745" s="29"/>
      <c r="F745" s="29"/>
      <c r="G745" s="29"/>
      <c r="H745" s="29"/>
      <c r="I745" s="29"/>
    </row>
    <row r="746" spans="1:9" x14ac:dyDescent="0.25">
      <c r="A746" s="29"/>
      <c r="B746" s="29"/>
      <c r="C746" s="29"/>
      <c r="D746" s="29"/>
      <c r="E746" s="29"/>
      <c r="F746" s="29"/>
      <c r="G746" s="29"/>
      <c r="H746" s="29"/>
      <c r="I746" s="29"/>
    </row>
    <row r="747" spans="1:9" x14ac:dyDescent="0.25">
      <c r="A747" s="29"/>
      <c r="B747" s="29"/>
      <c r="C747" s="29"/>
      <c r="D747" s="29"/>
      <c r="E747" s="29"/>
      <c r="F747" s="29"/>
      <c r="G747" s="29"/>
      <c r="H747" s="29"/>
      <c r="I747" s="29"/>
    </row>
    <row r="748" spans="1:9" x14ac:dyDescent="0.25">
      <c r="A748" s="29"/>
      <c r="B748" s="29"/>
      <c r="C748" s="29"/>
      <c r="D748" s="29"/>
      <c r="E748" s="29"/>
      <c r="F748" s="29"/>
      <c r="G748" s="29"/>
      <c r="H748" s="29"/>
      <c r="I748" s="29"/>
    </row>
    <row r="749" spans="1:9" x14ac:dyDescent="0.25">
      <c r="A749" s="29"/>
      <c r="B749" s="29"/>
      <c r="C749" s="29"/>
      <c r="D749" s="29"/>
      <c r="E749" s="29"/>
      <c r="F749" s="29"/>
      <c r="G749" s="29"/>
      <c r="H749" s="29"/>
      <c r="I749" s="29"/>
    </row>
    <row r="750" spans="1:9" x14ac:dyDescent="0.25">
      <c r="A750" s="29"/>
      <c r="B750" s="29"/>
      <c r="C750" s="29"/>
      <c r="D750" s="29"/>
      <c r="E750" s="29"/>
      <c r="F750" s="29"/>
      <c r="G750" s="29"/>
      <c r="H750" s="29"/>
      <c r="I750" s="29"/>
    </row>
    <row r="751" spans="1:9" x14ac:dyDescent="0.25">
      <c r="A751" s="29"/>
      <c r="B751" s="29"/>
      <c r="C751" s="29"/>
      <c r="D751" s="29"/>
      <c r="E751" s="29"/>
      <c r="F751" s="29"/>
      <c r="G751" s="29"/>
      <c r="H751" s="29"/>
      <c r="I751" s="29"/>
    </row>
    <row r="752" spans="1:9" x14ac:dyDescent="0.25">
      <c r="A752" s="29"/>
      <c r="B752" s="29"/>
      <c r="C752" s="29"/>
      <c r="D752" s="29"/>
      <c r="E752" s="29"/>
      <c r="F752" s="29"/>
      <c r="G752" s="29"/>
      <c r="H752" s="29"/>
      <c r="I752" s="29"/>
    </row>
    <row r="753" spans="1:9" x14ac:dyDescent="0.25">
      <c r="A753" s="29"/>
      <c r="B753" s="29"/>
      <c r="C753" s="29"/>
      <c r="D753" s="29"/>
      <c r="E753" s="29"/>
      <c r="F753" s="29"/>
      <c r="G753" s="29"/>
      <c r="H753" s="29"/>
      <c r="I753" s="29"/>
    </row>
    <row r="754" spans="1:9" x14ac:dyDescent="0.25">
      <c r="A754" s="29"/>
      <c r="B754" s="29"/>
      <c r="C754" s="29"/>
      <c r="D754" s="29"/>
      <c r="E754" s="29"/>
      <c r="F754" s="29"/>
      <c r="G754" s="29"/>
      <c r="H754" s="29"/>
      <c r="I754" s="29"/>
    </row>
    <row r="755" spans="1:9" x14ac:dyDescent="0.25">
      <c r="A755" s="29"/>
      <c r="B755" s="29"/>
      <c r="C755" s="29"/>
      <c r="D755" s="29"/>
      <c r="E755" s="29"/>
      <c r="F755" s="29"/>
      <c r="G755" s="29"/>
      <c r="H755" s="29"/>
      <c r="I755" s="29"/>
    </row>
    <row r="756" spans="1:9" x14ac:dyDescent="0.25">
      <c r="A756" s="29"/>
      <c r="B756" s="29"/>
      <c r="C756" s="29"/>
      <c r="D756" s="29"/>
      <c r="E756" s="29"/>
      <c r="F756" s="29"/>
      <c r="G756" s="29"/>
      <c r="H756" s="29"/>
      <c r="I756" s="29"/>
    </row>
    <row r="757" spans="1:9" x14ac:dyDescent="0.25">
      <c r="A757" s="29"/>
      <c r="B757" s="29"/>
      <c r="C757" s="29"/>
      <c r="D757" s="29"/>
      <c r="E757" s="29"/>
      <c r="F757" s="29"/>
      <c r="G757" s="29"/>
      <c r="H757" s="29"/>
      <c r="I757" s="29"/>
    </row>
    <row r="758" spans="1:9" x14ac:dyDescent="0.25">
      <c r="A758" s="29"/>
      <c r="B758" s="29"/>
      <c r="C758" s="29"/>
      <c r="D758" s="29"/>
      <c r="E758" s="29"/>
      <c r="F758" s="29"/>
      <c r="G758" s="29"/>
      <c r="H758" s="29"/>
      <c r="I758" s="29"/>
    </row>
    <row r="759" spans="1:9" x14ac:dyDescent="0.25">
      <c r="A759" s="29"/>
      <c r="B759" s="29"/>
      <c r="C759" s="29"/>
      <c r="D759" s="29"/>
      <c r="E759" s="29"/>
      <c r="F759" s="29"/>
      <c r="G759" s="29"/>
      <c r="H759" s="29"/>
      <c r="I759" s="29"/>
    </row>
    <row r="760" spans="1:9" x14ac:dyDescent="0.25">
      <c r="A760" s="29"/>
      <c r="B760" s="29"/>
      <c r="C760" s="29"/>
      <c r="D760" s="29"/>
      <c r="E760" s="29"/>
      <c r="F760" s="29"/>
      <c r="G760" s="29"/>
      <c r="H760" s="29"/>
      <c r="I760" s="29"/>
    </row>
    <row r="761" spans="1:9" x14ac:dyDescent="0.25">
      <c r="A761" s="29"/>
      <c r="B761" s="29"/>
      <c r="C761" s="29"/>
      <c r="D761" s="29"/>
      <c r="E761" s="29"/>
      <c r="F761" s="29"/>
      <c r="G761" s="29"/>
      <c r="H761" s="29"/>
      <c r="I761" s="29"/>
    </row>
    <row r="762" spans="1:9" x14ac:dyDescent="0.25">
      <c r="A762" s="29"/>
      <c r="B762" s="29"/>
      <c r="C762" s="29"/>
      <c r="D762" s="29"/>
      <c r="E762" s="29"/>
      <c r="F762" s="29"/>
      <c r="G762" s="29"/>
      <c r="H762" s="29"/>
      <c r="I762" s="29"/>
    </row>
    <row r="763" spans="1:9" x14ac:dyDescent="0.25">
      <c r="A763" s="29"/>
      <c r="B763" s="29"/>
      <c r="C763" s="29"/>
      <c r="D763" s="29"/>
      <c r="E763" s="29"/>
      <c r="F763" s="29"/>
      <c r="G763" s="29"/>
      <c r="H763" s="29"/>
      <c r="I763" s="29"/>
    </row>
    <row r="764" spans="1:9" x14ac:dyDescent="0.25">
      <c r="A764" s="29"/>
      <c r="B764" s="29"/>
      <c r="C764" s="29"/>
      <c r="D764" s="29"/>
      <c r="E764" s="29"/>
      <c r="F764" s="29"/>
      <c r="G764" s="29"/>
      <c r="H764" s="29"/>
      <c r="I764" s="29"/>
    </row>
    <row r="765" spans="1:9" x14ac:dyDescent="0.25">
      <c r="A765" s="29"/>
      <c r="B765" s="29"/>
      <c r="C765" s="29"/>
      <c r="D765" s="29"/>
      <c r="E765" s="29"/>
      <c r="F765" s="29"/>
      <c r="G765" s="29"/>
      <c r="H765" s="29"/>
      <c r="I765" s="29"/>
    </row>
    <row r="766" spans="1:9" x14ac:dyDescent="0.25">
      <c r="A766" s="29"/>
      <c r="B766" s="29"/>
      <c r="C766" s="29"/>
      <c r="D766" s="29"/>
      <c r="E766" s="29"/>
      <c r="F766" s="29"/>
      <c r="G766" s="29"/>
      <c r="H766" s="29"/>
      <c r="I766" s="29"/>
    </row>
    <row r="767" spans="1:9" x14ac:dyDescent="0.25">
      <c r="A767" s="29"/>
      <c r="B767" s="29"/>
      <c r="C767" s="29"/>
      <c r="D767" s="29"/>
      <c r="E767" s="29"/>
      <c r="F767" s="29"/>
      <c r="G767" s="29"/>
      <c r="H767" s="29"/>
      <c r="I767" s="29"/>
    </row>
    <row r="768" spans="1:9" x14ac:dyDescent="0.25">
      <c r="A768" s="29"/>
      <c r="B768" s="29"/>
      <c r="C768" s="29"/>
      <c r="D768" s="29"/>
      <c r="E768" s="29"/>
      <c r="F768" s="29"/>
      <c r="G768" s="29"/>
      <c r="H768" s="29"/>
      <c r="I768" s="29"/>
    </row>
    <row r="769" spans="1:9" x14ac:dyDescent="0.25">
      <c r="A769" s="29"/>
      <c r="B769" s="29"/>
      <c r="C769" s="29"/>
      <c r="D769" s="29"/>
      <c r="E769" s="29"/>
      <c r="F769" s="29"/>
      <c r="G769" s="29"/>
      <c r="H769" s="29"/>
      <c r="I769" s="29"/>
    </row>
    <row r="770" spans="1:9" x14ac:dyDescent="0.25">
      <c r="A770" s="29"/>
      <c r="B770" s="29"/>
      <c r="C770" s="29"/>
      <c r="D770" s="29"/>
      <c r="E770" s="29"/>
      <c r="F770" s="29"/>
      <c r="G770" s="29"/>
      <c r="H770" s="29"/>
      <c r="I770" s="29"/>
    </row>
    <row r="771" spans="1:9" x14ac:dyDescent="0.25">
      <c r="A771" s="29"/>
      <c r="B771" s="29"/>
      <c r="C771" s="29"/>
      <c r="D771" s="29"/>
      <c r="E771" s="29"/>
      <c r="F771" s="29"/>
      <c r="G771" s="29"/>
      <c r="H771" s="29"/>
      <c r="I771" s="29"/>
    </row>
    <row r="772" spans="1:9" x14ac:dyDescent="0.25">
      <c r="A772" s="29"/>
      <c r="B772" s="29"/>
      <c r="C772" s="29"/>
      <c r="D772" s="29"/>
      <c r="E772" s="29"/>
      <c r="F772" s="29"/>
      <c r="G772" s="29"/>
      <c r="H772" s="29"/>
      <c r="I772" s="29"/>
    </row>
    <row r="773" spans="1:9" x14ac:dyDescent="0.25">
      <c r="A773" s="29"/>
      <c r="B773" s="29"/>
      <c r="C773" s="29"/>
      <c r="D773" s="29"/>
      <c r="E773" s="29"/>
      <c r="F773" s="29"/>
      <c r="G773" s="29"/>
      <c r="H773" s="29"/>
      <c r="I773" s="29"/>
    </row>
    <row r="774" spans="1:9" x14ac:dyDescent="0.25">
      <c r="A774" s="29"/>
      <c r="B774" s="29"/>
      <c r="C774" s="29"/>
      <c r="D774" s="29"/>
      <c r="E774" s="29"/>
      <c r="F774" s="29"/>
      <c r="G774" s="29"/>
      <c r="H774" s="29"/>
      <c r="I774" s="29"/>
    </row>
    <row r="775" spans="1:9" x14ac:dyDescent="0.25">
      <c r="A775" s="29"/>
      <c r="B775" s="29"/>
      <c r="C775" s="29"/>
      <c r="D775" s="29"/>
      <c r="E775" s="29"/>
      <c r="F775" s="29"/>
      <c r="G775" s="29"/>
      <c r="H775" s="29"/>
      <c r="I775" s="29"/>
    </row>
    <row r="776" spans="1:9" x14ac:dyDescent="0.25">
      <c r="A776" s="29"/>
      <c r="B776" s="29"/>
      <c r="C776" s="29"/>
      <c r="D776" s="29"/>
      <c r="E776" s="29"/>
      <c r="F776" s="29"/>
      <c r="G776" s="29"/>
      <c r="H776" s="29"/>
      <c r="I776" s="29"/>
    </row>
    <row r="777" spans="1:9" x14ac:dyDescent="0.25">
      <c r="A777" s="29"/>
      <c r="B777" s="29"/>
      <c r="C777" s="29"/>
      <c r="D777" s="29"/>
      <c r="E777" s="29"/>
      <c r="F777" s="29"/>
      <c r="G777" s="29"/>
      <c r="H777" s="29"/>
      <c r="I777" s="29"/>
    </row>
    <row r="778" spans="1:9" x14ac:dyDescent="0.25">
      <c r="A778" s="29"/>
      <c r="B778" s="29"/>
      <c r="C778" s="29"/>
      <c r="D778" s="29"/>
      <c r="E778" s="29"/>
      <c r="F778" s="29"/>
      <c r="G778" s="29"/>
      <c r="H778" s="29"/>
      <c r="I778" s="29"/>
    </row>
    <row r="779" spans="1:9" x14ac:dyDescent="0.25">
      <c r="A779" s="29"/>
      <c r="B779" s="29"/>
      <c r="C779" s="29"/>
      <c r="D779" s="29"/>
      <c r="E779" s="29"/>
      <c r="F779" s="29"/>
      <c r="G779" s="29"/>
      <c r="H779" s="29"/>
      <c r="I779" s="29"/>
    </row>
    <row r="780" spans="1:9" x14ac:dyDescent="0.25">
      <c r="A780" s="29"/>
      <c r="B780" s="29"/>
      <c r="C780" s="29"/>
      <c r="D780" s="29"/>
      <c r="E780" s="29"/>
      <c r="F780" s="29"/>
      <c r="G780" s="29"/>
      <c r="H780" s="29"/>
      <c r="I780" s="29"/>
    </row>
    <row r="781" spans="1:9" x14ac:dyDescent="0.25">
      <c r="A781" s="29"/>
      <c r="B781" s="29"/>
      <c r="C781" s="29"/>
      <c r="D781" s="29"/>
      <c r="E781" s="29"/>
      <c r="F781" s="29"/>
      <c r="G781" s="29"/>
      <c r="H781" s="29"/>
      <c r="I781" s="29"/>
    </row>
    <row r="782" spans="1:9" x14ac:dyDescent="0.25">
      <c r="A782" s="29"/>
      <c r="B782" s="29"/>
      <c r="C782" s="29"/>
      <c r="D782" s="29"/>
      <c r="E782" s="29"/>
      <c r="F782" s="29"/>
      <c r="G782" s="29"/>
      <c r="H782" s="29"/>
      <c r="I782" s="29"/>
    </row>
    <row r="783" spans="1:9" x14ac:dyDescent="0.25">
      <c r="A783" s="29"/>
      <c r="B783" s="29"/>
      <c r="C783" s="29"/>
      <c r="D783" s="29"/>
      <c r="E783" s="29"/>
      <c r="F783" s="29"/>
      <c r="G783" s="29"/>
      <c r="H783" s="29"/>
      <c r="I783" s="29"/>
    </row>
    <row r="784" spans="1:9" x14ac:dyDescent="0.25">
      <c r="A784" s="29"/>
      <c r="B784" s="29"/>
      <c r="C784" s="29"/>
      <c r="D784" s="29"/>
      <c r="E784" s="29"/>
      <c r="F784" s="29"/>
      <c r="G784" s="29"/>
      <c r="H784" s="29"/>
      <c r="I784" s="29"/>
    </row>
    <row r="785" spans="1:9" x14ac:dyDescent="0.25">
      <c r="A785" s="29"/>
      <c r="B785" s="29"/>
      <c r="C785" s="29"/>
      <c r="D785" s="29"/>
      <c r="E785" s="29"/>
      <c r="F785" s="29"/>
      <c r="G785" s="29"/>
      <c r="H785" s="29"/>
      <c r="I785" s="29"/>
    </row>
    <row r="786" spans="1:9" x14ac:dyDescent="0.25">
      <c r="A786" s="29"/>
      <c r="B786" s="29"/>
      <c r="C786" s="29"/>
      <c r="D786" s="29"/>
      <c r="E786" s="29"/>
      <c r="F786" s="29"/>
      <c r="G786" s="29"/>
      <c r="H786" s="29"/>
      <c r="I786" s="29"/>
    </row>
    <row r="787" spans="1:9" x14ac:dyDescent="0.25">
      <c r="A787" s="29"/>
      <c r="B787" s="29"/>
      <c r="C787" s="29"/>
      <c r="D787" s="29"/>
      <c r="E787" s="29"/>
      <c r="F787" s="29"/>
      <c r="G787" s="29"/>
      <c r="H787" s="29"/>
      <c r="I787" s="29"/>
    </row>
    <row r="788" spans="1:9" x14ac:dyDescent="0.25">
      <c r="A788" s="29"/>
      <c r="B788" s="29"/>
      <c r="C788" s="29"/>
      <c r="D788" s="29"/>
      <c r="E788" s="29"/>
      <c r="F788" s="29"/>
      <c r="G788" s="29"/>
      <c r="H788" s="29"/>
      <c r="I788" s="29"/>
    </row>
    <row r="789" spans="1:9" x14ac:dyDescent="0.25">
      <c r="A789" s="29"/>
      <c r="B789" s="29"/>
      <c r="C789" s="29"/>
      <c r="D789" s="29"/>
      <c r="E789" s="29"/>
      <c r="F789" s="29"/>
      <c r="G789" s="29"/>
      <c r="H789" s="29"/>
      <c r="I789" s="29"/>
    </row>
    <row r="790" spans="1:9" x14ac:dyDescent="0.25">
      <c r="A790" s="29"/>
      <c r="B790" s="29"/>
      <c r="C790" s="29"/>
      <c r="D790" s="29"/>
      <c r="E790" s="29"/>
      <c r="F790" s="29"/>
      <c r="G790" s="29"/>
      <c r="H790" s="29"/>
      <c r="I790" s="29"/>
    </row>
    <row r="791" spans="1:9" x14ac:dyDescent="0.25">
      <c r="A791" s="29"/>
      <c r="B791" s="29"/>
      <c r="C791" s="29"/>
      <c r="D791" s="29"/>
      <c r="E791" s="29"/>
      <c r="F791" s="29"/>
      <c r="G791" s="29"/>
      <c r="H791" s="29"/>
      <c r="I791" s="29"/>
    </row>
    <row r="792" spans="1:9" x14ac:dyDescent="0.25">
      <c r="A792" s="29"/>
      <c r="B792" s="29"/>
      <c r="C792" s="29"/>
      <c r="D792" s="29"/>
      <c r="E792" s="29"/>
      <c r="F792" s="29"/>
      <c r="G792" s="29"/>
      <c r="H792" s="29"/>
      <c r="I792" s="29"/>
    </row>
    <row r="793" spans="1:9" x14ac:dyDescent="0.25">
      <c r="A793" s="29"/>
      <c r="B793" s="29"/>
      <c r="C793" s="29"/>
      <c r="D793" s="29"/>
      <c r="E793" s="29"/>
      <c r="F793" s="29"/>
      <c r="G793" s="29"/>
      <c r="H793" s="29"/>
      <c r="I793" s="29"/>
    </row>
    <row r="794" spans="1:9" x14ac:dyDescent="0.25">
      <c r="A794" s="29"/>
      <c r="B794" s="29"/>
      <c r="C794" s="29"/>
      <c r="D794" s="29"/>
      <c r="E794" s="29"/>
      <c r="F794" s="29"/>
      <c r="G794" s="29"/>
      <c r="H794" s="29"/>
      <c r="I794" s="29"/>
    </row>
    <row r="795" spans="1:9" x14ac:dyDescent="0.25">
      <c r="A795" s="29"/>
      <c r="B795" s="29"/>
      <c r="C795" s="29"/>
      <c r="D795" s="29"/>
      <c r="E795" s="29"/>
      <c r="F795" s="29"/>
      <c r="G795" s="29"/>
      <c r="H795" s="29"/>
      <c r="I795" s="29"/>
    </row>
    <row r="796" spans="1:9" x14ac:dyDescent="0.25">
      <c r="A796" s="29"/>
      <c r="B796" s="29"/>
      <c r="C796" s="29"/>
      <c r="D796" s="29"/>
      <c r="E796" s="29"/>
      <c r="F796" s="29"/>
      <c r="G796" s="29"/>
      <c r="H796" s="29"/>
      <c r="I796" s="29"/>
    </row>
    <row r="797" spans="1:9" x14ac:dyDescent="0.25">
      <c r="A797" s="29"/>
      <c r="B797" s="29"/>
      <c r="C797" s="29"/>
      <c r="D797" s="29"/>
      <c r="E797" s="29"/>
      <c r="F797" s="29"/>
      <c r="G797" s="29"/>
      <c r="H797" s="29"/>
      <c r="I797" s="29"/>
    </row>
    <row r="798" spans="1:9" x14ac:dyDescent="0.25">
      <c r="A798" s="29"/>
      <c r="B798" s="29"/>
      <c r="C798" s="29"/>
      <c r="D798" s="29"/>
      <c r="E798" s="29"/>
      <c r="F798" s="29"/>
      <c r="G798" s="29"/>
      <c r="H798" s="29"/>
      <c r="I798" s="29"/>
    </row>
    <row r="799" spans="1:9" x14ac:dyDescent="0.25">
      <c r="A799" s="29"/>
      <c r="B799" s="29"/>
      <c r="C799" s="29"/>
      <c r="D799" s="29"/>
      <c r="E799" s="29"/>
      <c r="F799" s="29"/>
      <c r="G799" s="29"/>
      <c r="H799" s="29"/>
      <c r="I799" s="29"/>
    </row>
    <row r="800" spans="1:9" x14ac:dyDescent="0.25">
      <c r="A800" s="29"/>
      <c r="B800" s="29"/>
      <c r="C800" s="29"/>
      <c r="D800" s="29"/>
      <c r="E800" s="29"/>
      <c r="F800" s="29"/>
      <c r="G800" s="29"/>
      <c r="H800" s="29"/>
      <c r="I800" s="29"/>
    </row>
    <row r="801" spans="1:9" x14ac:dyDescent="0.25">
      <c r="A801" s="29"/>
      <c r="B801" s="29"/>
      <c r="C801" s="29"/>
      <c r="D801" s="29"/>
      <c r="E801" s="29"/>
      <c r="F801" s="29"/>
      <c r="G801" s="29"/>
      <c r="H801" s="29"/>
      <c r="I801" s="29"/>
    </row>
    <row r="802" spans="1:9" x14ac:dyDescent="0.25">
      <c r="A802" s="29"/>
      <c r="B802" s="29"/>
      <c r="C802" s="29"/>
      <c r="D802" s="29"/>
      <c r="E802" s="29"/>
      <c r="F802" s="29"/>
      <c r="G802" s="29"/>
      <c r="H802" s="29"/>
      <c r="I802" s="29"/>
    </row>
    <row r="803" spans="1:9" x14ac:dyDescent="0.25">
      <c r="A803" s="29"/>
      <c r="B803" s="29"/>
      <c r="C803" s="29"/>
      <c r="D803" s="29"/>
      <c r="E803" s="29"/>
      <c r="F803" s="29"/>
      <c r="G803" s="29"/>
      <c r="H803" s="29"/>
      <c r="I803" s="29"/>
    </row>
    <row r="804" spans="1:9" x14ac:dyDescent="0.25">
      <c r="A804" s="29"/>
      <c r="B804" s="29"/>
      <c r="C804" s="29"/>
      <c r="D804" s="29"/>
      <c r="E804" s="29"/>
      <c r="F804" s="29"/>
      <c r="G804" s="29"/>
      <c r="H804" s="29"/>
      <c r="I804" s="29"/>
    </row>
    <row r="805" spans="1:9" x14ac:dyDescent="0.25">
      <c r="A805" s="29"/>
      <c r="B805" s="29"/>
      <c r="C805" s="29"/>
      <c r="D805" s="29"/>
      <c r="E805" s="29"/>
      <c r="F805" s="29"/>
      <c r="G805" s="29"/>
      <c r="H805" s="29"/>
      <c r="I805" s="29"/>
    </row>
    <row r="806" spans="1:9" x14ac:dyDescent="0.25">
      <c r="A806" s="29"/>
      <c r="B806" s="29"/>
      <c r="C806" s="29"/>
      <c r="D806" s="29"/>
      <c r="E806" s="29"/>
      <c r="F806" s="29"/>
      <c r="G806" s="29"/>
      <c r="H806" s="29"/>
      <c r="I806" s="29"/>
    </row>
    <row r="807" spans="1:9" x14ac:dyDescent="0.25">
      <c r="A807" s="29"/>
      <c r="B807" s="29"/>
      <c r="C807" s="29"/>
      <c r="D807" s="29"/>
      <c r="E807" s="29"/>
      <c r="F807" s="29"/>
      <c r="G807" s="29"/>
      <c r="H807" s="29"/>
      <c r="I807" s="29"/>
    </row>
    <row r="808" spans="1:9" x14ac:dyDescent="0.25">
      <c r="A808" s="29"/>
      <c r="B808" s="29"/>
      <c r="C808" s="29"/>
      <c r="D808" s="29"/>
      <c r="E808" s="29"/>
      <c r="F808" s="29"/>
      <c r="G808" s="29"/>
      <c r="H808" s="29"/>
      <c r="I808" s="29"/>
    </row>
    <row r="809" spans="1:9" x14ac:dyDescent="0.25">
      <c r="A809" s="29"/>
      <c r="B809" s="29"/>
      <c r="C809" s="29"/>
      <c r="D809" s="29"/>
      <c r="E809" s="29"/>
      <c r="F809" s="29"/>
      <c r="G809" s="29"/>
      <c r="H809" s="29"/>
      <c r="I809" s="29"/>
    </row>
    <row r="810" spans="1:9" x14ac:dyDescent="0.25">
      <c r="A810" s="29"/>
      <c r="B810" s="29"/>
      <c r="C810" s="29"/>
      <c r="D810" s="29"/>
      <c r="E810" s="29"/>
      <c r="F810" s="29"/>
      <c r="G810" s="29"/>
      <c r="H810" s="29"/>
      <c r="I810" s="29"/>
    </row>
    <row r="811" spans="1:9" x14ac:dyDescent="0.25">
      <c r="A811" s="29"/>
      <c r="B811" s="29"/>
      <c r="C811" s="29"/>
      <c r="D811" s="29"/>
      <c r="E811" s="29"/>
      <c r="F811" s="29"/>
      <c r="G811" s="29"/>
      <c r="H811" s="29"/>
      <c r="I811" s="29"/>
    </row>
    <row r="812" spans="1:9" x14ac:dyDescent="0.25">
      <c r="A812" s="29"/>
      <c r="B812" s="29"/>
      <c r="C812" s="29"/>
      <c r="D812" s="29"/>
      <c r="E812" s="29"/>
      <c r="F812" s="29"/>
      <c r="G812" s="29"/>
      <c r="H812" s="29"/>
      <c r="I812" s="29"/>
    </row>
    <row r="813" spans="1:9" x14ac:dyDescent="0.25">
      <c r="A813" s="29"/>
      <c r="B813" s="29"/>
      <c r="C813" s="29"/>
      <c r="D813" s="29"/>
      <c r="E813" s="29"/>
      <c r="F813" s="29"/>
      <c r="G813" s="29"/>
      <c r="H813" s="29"/>
      <c r="I813" s="29"/>
    </row>
    <row r="814" spans="1:9" x14ac:dyDescent="0.25">
      <c r="A814" s="29"/>
      <c r="B814" s="29"/>
      <c r="C814" s="29"/>
      <c r="D814" s="29"/>
      <c r="E814" s="29"/>
      <c r="F814" s="29"/>
      <c r="G814" s="29"/>
      <c r="H814" s="29"/>
      <c r="I814" s="29"/>
    </row>
    <row r="815" spans="1:9" x14ac:dyDescent="0.25">
      <c r="A815" s="29"/>
      <c r="B815" s="29"/>
      <c r="C815" s="29"/>
      <c r="D815" s="29"/>
      <c r="E815" s="29"/>
      <c r="F815" s="29"/>
      <c r="G815" s="29"/>
      <c r="H815" s="29"/>
      <c r="I815" s="29"/>
    </row>
    <row r="816" spans="1:9" x14ac:dyDescent="0.25">
      <c r="A816" s="29"/>
      <c r="B816" s="29"/>
      <c r="C816" s="29"/>
      <c r="D816" s="29"/>
      <c r="E816" s="29"/>
      <c r="F816" s="29"/>
      <c r="G816" s="29"/>
      <c r="H816" s="29"/>
      <c r="I816" s="29"/>
    </row>
    <row r="817" spans="1:9" x14ac:dyDescent="0.25">
      <c r="A817" s="29"/>
      <c r="B817" s="29"/>
      <c r="C817" s="29"/>
      <c r="D817" s="29"/>
      <c r="E817" s="29"/>
      <c r="F817" s="29"/>
      <c r="G817" s="29"/>
      <c r="H817" s="29"/>
      <c r="I817" s="29"/>
    </row>
    <row r="818" spans="1:9" x14ac:dyDescent="0.25">
      <c r="A818" s="29"/>
      <c r="B818" s="29"/>
      <c r="C818" s="29"/>
      <c r="D818" s="29"/>
      <c r="E818" s="29"/>
      <c r="F818" s="29"/>
      <c r="G818" s="29"/>
      <c r="H818" s="29"/>
      <c r="I818" s="29"/>
    </row>
    <row r="819" spans="1:9" x14ac:dyDescent="0.25">
      <c r="A819" s="29"/>
      <c r="B819" s="29"/>
      <c r="C819" s="29"/>
      <c r="D819" s="29"/>
      <c r="E819" s="29"/>
      <c r="F819" s="29"/>
      <c r="G819" s="29"/>
      <c r="H819" s="29"/>
      <c r="I819" s="29"/>
    </row>
    <row r="820" spans="1:9" x14ac:dyDescent="0.25">
      <c r="A820" s="29"/>
      <c r="B820" s="29"/>
      <c r="C820" s="29"/>
      <c r="D820" s="29"/>
      <c r="E820" s="29"/>
      <c r="F820" s="29"/>
      <c r="G820" s="29"/>
      <c r="H820" s="29"/>
      <c r="I820" s="29"/>
    </row>
    <row r="821" spans="1:9" x14ac:dyDescent="0.25">
      <c r="A821" s="29"/>
      <c r="B821" s="29"/>
      <c r="C821" s="29"/>
      <c r="D821" s="29"/>
      <c r="E821" s="29"/>
      <c r="F821" s="29"/>
      <c r="G821" s="29"/>
      <c r="H821" s="29"/>
      <c r="I821" s="29"/>
    </row>
    <row r="822" spans="1:9" x14ac:dyDescent="0.25">
      <c r="A822" s="29"/>
      <c r="B822" s="29"/>
      <c r="C822" s="29"/>
      <c r="D822" s="29"/>
      <c r="E822" s="29"/>
      <c r="F822" s="29"/>
      <c r="G822" s="29"/>
      <c r="H822" s="29"/>
      <c r="I822" s="29"/>
    </row>
    <row r="823" spans="1:9" x14ac:dyDescent="0.25">
      <c r="A823" s="29"/>
      <c r="B823" s="29"/>
      <c r="C823" s="29"/>
      <c r="D823" s="29"/>
      <c r="E823" s="29"/>
      <c r="F823" s="29"/>
      <c r="G823" s="29"/>
      <c r="H823" s="29"/>
      <c r="I823" s="29"/>
    </row>
    <row r="824" spans="1:9" x14ac:dyDescent="0.25">
      <c r="A824" s="29"/>
      <c r="B824" s="29"/>
      <c r="C824" s="29"/>
      <c r="D824" s="29"/>
      <c r="E824" s="29"/>
      <c r="F824" s="29"/>
      <c r="G824" s="29"/>
      <c r="H824" s="29"/>
      <c r="I824" s="29"/>
    </row>
    <row r="825" spans="1:9" x14ac:dyDescent="0.25">
      <c r="A825" s="29"/>
      <c r="B825" s="29"/>
      <c r="C825" s="29"/>
      <c r="D825" s="29"/>
      <c r="E825" s="29"/>
      <c r="F825" s="29"/>
      <c r="G825" s="29"/>
      <c r="H825" s="29"/>
      <c r="I825" s="29"/>
    </row>
    <row r="826" spans="1:9" x14ac:dyDescent="0.25">
      <c r="A826" s="29"/>
      <c r="B826" s="29"/>
      <c r="C826" s="29"/>
      <c r="D826" s="29"/>
      <c r="E826" s="29"/>
      <c r="F826" s="29"/>
      <c r="G826" s="29"/>
      <c r="H826" s="29"/>
      <c r="I826" s="29"/>
    </row>
    <row r="827" spans="1:9" x14ac:dyDescent="0.25">
      <c r="A827" s="29"/>
      <c r="B827" s="29"/>
      <c r="C827" s="29"/>
      <c r="D827" s="29"/>
      <c r="E827" s="29"/>
      <c r="F827" s="29"/>
      <c r="G827" s="29"/>
      <c r="H827" s="29"/>
      <c r="I827" s="29"/>
    </row>
    <row r="828" spans="1:9" x14ac:dyDescent="0.25">
      <c r="A828" s="29"/>
      <c r="B828" s="29"/>
      <c r="C828" s="29"/>
      <c r="D828" s="29"/>
      <c r="E828" s="29"/>
      <c r="F828" s="29"/>
      <c r="G828" s="29"/>
      <c r="H828" s="29"/>
      <c r="I828" s="29"/>
    </row>
    <row r="829" spans="1:9" x14ac:dyDescent="0.25">
      <c r="A829" s="29"/>
      <c r="B829" s="29"/>
      <c r="C829" s="29"/>
      <c r="D829" s="29"/>
      <c r="E829" s="29"/>
      <c r="F829" s="29"/>
      <c r="G829" s="29"/>
      <c r="H829" s="29"/>
      <c r="I829" s="29"/>
    </row>
    <row r="830" spans="1:9" x14ac:dyDescent="0.25">
      <c r="A830" s="29"/>
      <c r="B830" s="29"/>
      <c r="C830" s="29"/>
      <c r="D830" s="29"/>
      <c r="E830" s="29"/>
      <c r="F830" s="29"/>
      <c r="G830" s="29"/>
      <c r="H830" s="29"/>
      <c r="I830" s="29"/>
    </row>
    <row r="831" spans="1:9" x14ac:dyDescent="0.25">
      <c r="A831" s="29"/>
      <c r="B831" s="29"/>
      <c r="C831" s="29"/>
      <c r="D831" s="29"/>
      <c r="E831" s="29"/>
      <c r="F831" s="29"/>
      <c r="G831" s="29"/>
      <c r="H831" s="29"/>
      <c r="I831" s="29"/>
    </row>
    <row r="832" spans="1:9" x14ac:dyDescent="0.25">
      <c r="A832" s="29"/>
      <c r="B832" s="29"/>
      <c r="C832" s="29"/>
      <c r="D832" s="29"/>
      <c r="E832" s="29"/>
      <c r="F832" s="29"/>
      <c r="G832" s="29"/>
      <c r="H832" s="29"/>
      <c r="I832" s="29"/>
    </row>
    <row r="833" spans="1:9" x14ac:dyDescent="0.25">
      <c r="A833" s="29"/>
      <c r="B833" s="29"/>
      <c r="C833" s="29"/>
      <c r="D833" s="29"/>
      <c r="E833" s="29"/>
      <c r="F833" s="29"/>
      <c r="G833" s="29"/>
      <c r="H833" s="29"/>
      <c r="I833" s="29"/>
    </row>
    <row r="834" spans="1:9" x14ac:dyDescent="0.25">
      <c r="A834" s="29"/>
      <c r="B834" s="29"/>
      <c r="C834" s="29"/>
      <c r="D834" s="29"/>
      <c r="E834" s="29"/>
      <c r="F834" s="29"/>
      <c r="G834" s="29"/>
      <c r="H834" s="29"/>
      <c r="I834" s="29"/>
    </row>
    <row r="835" spans="1:9" x14ac:dyDescent="0.25">
      <c r="A835" s="29"/>
      <c r="B835" s="29"/>
      <c r="C835" s="29"/>
      <c r="D835" s="29"/>
      <c r="E835" s="29"/>
      <c r="F835" s="29"/>
      <c r="G835" s="29"/>
      <c r="H835" s="29"/>
      <c r="I835" s="29"/>
    </row>
    <row r="836" spans="1:9" x14ac:dyDescent="0.25">
      <c r="A836" s="29"/>
      <c r="B836" s="29"/>
      <c r="C836" s="29"/>
      <c r="D836" s="29"/>
      <c r="E836" s="29"/>
      <c r="F836" s="29"/>
      <c r="G836" s="29"/>
      <c r="H836" s="29"/>
      <c r="I836" s="29"/>
    </row>
    <row r="837" spans="1:9" x14ac:dyDescent="0.25">
      <c r="A837" s="29"/>
      <c r="B837" s="29"/>
      <c r="C837" s="29"/>
      <c r="D837" s="29"/>
      <c r="E837" s="29"/>
      <c r="F837" s="29"/>
      <c r="G837" s="29"/>
      <c r="H837" s="29"/>
      <c r="I837" s="29"/>
    </row>
    <row r="838" spans="1:9" x14ac:dyDescent="0.25">
      <c r="A838" s="29"/>
      <c r="B838" s="29"/>
      <c r="C838" s="29"/>
      <c r="D838" s="29"/>
      <c r="E838" s="29"/>
      <c r="F838" s="29"/>
      <c r="G838" s="29"/>
      <c r="H838" s="29"/>
      <c r="I838" s="29"/>
    </row>
    <row r="839" spans="1:9" x14ac:dyDescent="0.25">
      <c r="A839" s="29"/>
      <c r="B839" s="29"/>
      <c r="C839" s="29"/>
      <c r="D839" s="29"/>
      <c r="E839" s="29"/>
      <c r="F839" s="29"/>
      <c r="G839" s="29"/>
      <c r="H839" s="29"/>
      <c r="I839" s="29"/>
    </row>
    <row r="840" spans="1:9" x14ac:dyDescent="0.25">
      <c r="A840" s="29"/>
      <c r="B840" s="29"/>
      <c r="C840" s="29"/>
      <c r="D840" s="29"/>
      <c r="E840" s="29"/>
      <c r="F840" s="29"/>
      <c r="G840" s="29"/>
      <c r="H840" s="29"/>
      <c r="I840" s="29"/>
    </row>
    <row r="841" spans="1:9" x14ac:dyDescent="0.25">
      <c r="A841" s="29"/>
      <c r="B841" s="29"/>
      <c r="C841" s="29"/>
      <c r="D841" s="29"/>
      <c r="E841" s="29"/>
      <c r="F841" s="29"/>
      <c r="G841" s="29"/>
      <c r="H841" s="29"/>
      <c r="I841" s="29"/>
    </row>
    <row r="842" spans="1:9" x14ac:dyDescent="0.25">
      <c r="A842" s="29"/>
      <c r="B842" s="29"/>
      <c r="C842" s="29"/>
      <c r="D842" s="29"/>
      <c r="E842" s="29"/>
      <c r="F842" s="29"/>
      <c r="G842" s="29"/>
      <c r="H842" s="29"/>
      <c r="I842" s="29"/>
    </row>
    <row r="843" spans="1:9" x14ac:dyDescent="0.25">
      <c r="A843" s="29"/>
      <c r="B843" s="29"/>
      <c r="C843" s="29"/>
      <c r="D843" s="29"/>
      <c r="E843" s="29"/>
      <c r="F843" s="29"/>
      <c r="G843" s="29"/>
      <c r="H843" s="29"/>
      <c r="I843" s="29"/>
    </row>
    <row r="844" spans="1:9" x14ac:dyDescent="0.25">
      <c r="A844" s="29"/>
      <c r="B844" s="29"/>
      <c r="C844" s="29"/>
      <c r="D844" s="29"/>
      <c r="E844" s="29"/>
      <c r="F844" s="29"/>
      <c r="G844" s="29"/>
      <c r="H844" s="29"/>
      <c r="I844" s="29"/>
    </row>
    <row r="845" spans="1:9" x14ac:dyDescent="0.25">
      <c r="A845" s="29"/>
      <c r="B845" s="29"/>
      <c r="C845" s="29"/>
      <c r="D845" s="29"/>
      <c r="E845" s="29"/>
      <c r="F845" s="29"/>
      <c r="G845" s="29"/>
      <c r="H845" s="29"/>
      <c r="I845" s="29"/>
    </row>
    <row r="846" spans="1:9" x14ac:dyDescent="0.25">
      <c r="A846" s="29"/>
      <c r="B846" s="29"/>
      <c r="C846" s="29"/>
      <c r="D846" s="29"/>
      <c r="E846" s="29"/>
      <c r="F846" s="29"/>
      <c r="G846" s="29"/>
      <c r="H846" s="29"/>
      <c r="I846" s="29"/>
    </row>
    <row r="847" spans="1:9" x14ac:dyDescent="0.25">
      <c r="A847" s="29"/>
      <c r="B847" s="29"/>
      <c r="C847" s="29"/>
      <c r="D847" s="29"/>
      <c r="E847" s="29"/>
      <c r="F847" s="29"/>
      <c r="G847" s="29"/>
      <c r="H847" s="29"/>
      <c r="I847" s="29"/>
    </row>
    <row r="848" spans="1:9" x14ac:dyDescent="0.25">
      <c r="A848" s="29"/>
      <c r="B848" s="29"/>
      <c r="C848" s="29"/>
      <c r="D848" s="29"/>
      <c r="E848" s="29"/>
      <c r="F848" s="29"/>
      <c r="G848" s="29"/>
      <c r="H848" s="29"/>
      <c r="I848" s="29"/>
    </row>
    <row r="849" spans="1:9" x14ac:dyDescent="0.25">
      <c r="A849" s="29"/>
      <c r="B849" s="29"/>
      <c r="C849" s="29"/>
      <c r="D849" s="29"/>
      <c r="E849" s="29"/>
      <c r="F849" s="29"/>
      <c r="G849" s="29"/>
      <c r="H849" s="29"/>
      <c r="I849" s="29"/>
    </row>
    <row r="850" spans="1:9" x14ac:dyDescent="0.25">
      <c r="A850" s="29"/>
      <c r="B850" s="29"/>
      <c r="C850" s="29"/>
      <c r="D850" s="29"/>
      <c r="E850" s="29"/>
      <c r="F850" s="29"/>
      <c r="G850" s="29"/>
      <c r="H850" s="29"/>
      <c r="I850" s="29"/>
    </row>
    <row r="851" spans="1:9" x14ac:dyDescent="0.25">
      <c r="A851" s="29"/>
      <c r="B851" s="29"/>
      <c r="C851" s="29"/>
      <c r="D851" s="29"/>
      <c r="E851" s="29"/>
      <c r="F851" s="29"/>
      <c r="G851" s="29"/>
      <c r="H851" s="29"/>
      <c r="I851" s="29"/>
    </row>
    <row r="852" spans="1:9" x14ac:dyDescent="0.25">
      <c r="A852" s="29"/>
      <c r="B852" s="29"/>
      <c r="C852" s="29"/>
      <c r="D852" s="29"/>
      <c r="E852" s="29"/>
      <c r="F852" s="29"/>
      <c r="G852" s="29"/>
      <c r="H852" s="29"/>
      <c r="I852" s="29"/>
    </row>
    <row r="853" spans="1:9" x14ac:dyDescent="0.25">
      <c r="A853" s="29"/>
      <c r="B853" s="29"/>
      <c r="C853" s="29"/>
      <c r="D853" s="29"/>
      <c r="E853" s="29"/>
      <c r="F853" s="29"/>
      <c r="G853" s="29"/>
      <c r="H853" s="29"/>
      <c r="I853" s="29"/>
    </row>
    <row r="854" spans="1:9" x14ac:dyDescent="0.25">
      <c r="A854" s="29"/>
      <c r="B854" s="29"/>
      <c r="C854" s="29"/>
      <c r="D854" s="29"/>
      <c r="E854" s="29"/>
      <c r="F854" s="29"/>
      <c r="G854" s="29"/>
      <c r="H854" s="29"/>
      <c r="I854" s="29"/>
    </row>
    <row r="855" spans="1:9" x14ac:dyDescent="0.25">
      <c r="A855" s="29"/>
      <c r="B855" s="29"/>
      <c r="C855" s="29"/>
      <c r="D855" s="29"/>
      <c r="E855" s="29"/>
      <c r="F855" s="29"/>
      <c r="G855" s="29"/>
      <c r="H855" s="29"/>
      <c r="I855" s="29"/>
    </row>
    <row r="856" spans="1:9" x14ac:dyDescent="0.25">
      <c r="A856" s="29"/>
      <c r="B856" s="29"/>
      <c r="C856" s="29"/>
      <c r="D856" s="29"/>
      <c r="E856" s="29"/>
      <c r="F856" s="29"/>
      <c r="G856" s="29"/>
      <c r="H856" s="29"/>
      <c r="I856" s="29"/>
    </row>
    <row r="857" spans="1:9" x14ac:dyDescent="0.25">
      <c r="A857" s="29"/>
      <c r="B857" s="29"/>
      <c r="C857" s="29"/>
      <c r="D857" s="29"/>
      <c r="E857" s="29"/>
      <c r="F857" s="29"/>
      <c r="G857" s="29"/>
      <c r="H857" s="29"/>
      <c r="I857" s="29"/>
    </row>
    <row r="858" spans="1:9" x14ac:dyDescent="0.25">
      <c r="A858" s="29"/>
      <c r="B858" s="29"/>
      <c r="C858" s="29"/>
      <c r="D858" s="29"/>
      <c r="E858" s="29"/>
      <c r="F858" s="29"/>
      <c r="G858" s="29"/>
      <c r="H858" s="29"/>
      <c r="I858" s="29"/>
    </row>
    <row r="859" spans="1:9" x14ac:dyDescent="0.25">
      <c r="A859" s="29"/>
      <c r="B859" s="29"/>
      <c r="C859" s="29"/>
      <c r="D859" s="29"/>
      <c r="E859" s="29"/>
      <c r="F859" s="29"/>
      <c r="G859" s="29"/>
      <c r="H859" s="29"/>
      <c r="I859" s="29"/>
    </row>
    <row r="860" spans="1:9" x14ac:dyDescent="0.25">
      <c r="A860" s="29"/>
      <c r="B860" s="29"/>
      <c r="C860" s="29"/>
      <c r="D860" s="29"/>
      <c r="E860" s="29"/>
      <c r="F860" s="29"/>
      <c r="G860" s="29"/>
      <c r="H860" s="29"/>
      <c r="I860" s="29"/>
    </row>
    <row r="861" spans="1:9" x14ac:dyDescent="0.25">
      <c r="A861" s="29"/>
      <c r="B861" s="29"/>
      <c r="C861" s="29"/>
      <c r="D861" s="29"/>
      <c r="E861" s="29"/>
      <c r="F861" s="29"/>
      <c r="G861" s="29"/>
      <c r="H861" s="29"/>
      <c r="I861" s="29"/>
    </row>
    <row r="862" spans="1:9" x14ac:dyDescent="0.25">
      <c r="A862" s="29"/>
      <c r="B862" s="29"/>
      <c r="C862" s="29"/>
      <c r="D862" s="29"/>
      <c r="E862" s="29"/>
      <c r="F862" s="29"/>
      <c r="G862" s="29"/>
      <c r="H862" s="29"/>
      <c r="I862" s="29"/>
    </row>
    <row r="863" spans="1:9" x14ac:dyDescent="0.25">
      <c r="A863" s="29"/>
      <c r="B863" s="29"/>
      <c r="C863" s="29"/>
      <c r="D863" s="29"/>
      <c r="E863" s="29"/>
      <c r="F863" s="29"/>
      <c r="G863" s="29"/>
      <c r="H863" s="29"/>
      <c r="I863" s="29"/>
    </row>
    <row r="864" spans="1:9" x14ac:dyDescent="0.25">
      <c r="A864" s="29"/>
      <c r="B864" s="29"/>
      <c r="C864" s="29"/>
      <c r="D864" s="29"/>
      <c r="E864" s="29"/>
      <c r="F864" s="29"/>
      <c r="G864" s="29"/>
      <c r="H864" s="29"/>
      <c r="I864" s="29"/>
    </row>
    <row r="865" spans="1:9" x14ac:dyDescent="0.25">
      <c r="A865" s="29"/>
      <c r="B865" s="29"/>
      <c r="C865" s="29"/>
      <c r="D865" s="29"/>
      <c r="E865" s="29"/>
      <c r="F865" s="29"/>
      <c r="G865" s="29"/>
      <c r="H865" s="29"/>
      <c r="I865" s="29"/>
    </row>
    <row r="866" spans="1:9" x14ac:dyDescent="0.25">
      <c r="A866" s="29"/>
      <c r="B866" s="29"/>
      <c r="C866" s="29"/>
      <c r="D866" s="29"/>
      <c r="E866" s="29"/>
      <c r="F866" s="29"/>
      <c r="G866" s="29"/>
      <c r="H866" s="29"/>
      <c r="I866" s="29"/>
    </row>
    <row r="867" spans="1:9" x14ac:dyDescent="0.25">
      <c r="A867" s="29"/>
      <c r="B867" s="29"/>
      <c r="C867" s="29"/>
      <c r="D867" s="29"/>
      <c r="E867" s="29"/>
      <c r="F867" s="29"/>
      <c r="G867" s="29"/>
      <c r="H867" s="29"/>
      <c r="I867" s="29"/>
    </row>
    <row r="868" spans="1:9" x14ac:dyDescent="0.25">
      <c r="A868" s="29"/>
      <c r="B868" s="29"/>
      <c r="C868" s="29"/>
      <c r="D868" s="29"/>
      <c r="E868" s="29"/>
      <c r="F868" s="29"/>
      <c r="G868" s="29"/>
      <c r="H868" s="29"/>
      <c r="I868" s="29"/>
    </row>
    <row r="869" spans="1:9" x14ac:dyDescent="0.25">
      <c r="A869" s="29"/>
      <c r="B869" s="29"/>
      <c r="C869" s="29"/>
      <c r="D869" s="29"/>
      <c r="E869" s="29"/>
      <c r="F869" s="29"/>
      <c r="G869" s="29"/>
      <c r="H869" s="29"/>
      <c r="I869" s="29"/>
    </row>
    <row r="870" spans="1:9" x14ac:dyDescent="0.25">
      <c r="A870" s="29"/>
      <c r="B870" s="29"/>
      <c r="C870" s="29"/>
      <c r="D870" s="29"/>
      <c r="E870" s="29"/>
      <c r="F870" s="29"/>
      <c r="G870" s="29"/>
      <c r="H870" s="29"/>
      <c r="I870" s="29"/>
    </row>
    <row r="871" spans="1:9" x14ac:dyDescent="0.25">
      <c r="A871" s="29"/>
      <c r="B871" s="29"/>
      <c r="C871" s="29"/>
      <c r="D871" s="29"/>
      <c r="E871" s="29"/>
      <c r="F871" s="29"/>
      <c r="G871" s="29"/>
      <c r="H871" s="29"/>
      <c r="I871" s="29"/>
    </row>
    <row r="872" spans="1:9" x14ac:dyDescent="0.25">
      <c r="A872" s="29"/>
      <c r="B872" s="29"/>
      <c r="C872" s="29"/>
      <c r="D872" s="29"/>
      <c r="E872" s="29"/>
      <c r="F872" s="29"/>
      <c r="G872" s="29"/>
      <c r="H872" s="29"/>
      <c r="I872" s="29"/>
    </row>
    <row r="873" spans="1:9" x14ac:dyDescent="0.25">
      <c r="A873" s="29"/>
      <c r="B873" s="29"/>
      <c r="C873" s="29"/>
      <c r="D873" s="29"/>
      <c r="E873" s="29"/>
      <c r="F873" s="29"/>
      <c r="G873" s="29"/>
      <c r="H873" s="29"/>
      <c r="I873" s="29"/>
    </row>
    <row r="874" spans="1:9" x14ac:dyDescent="0.25">
      <c r="A874" s="29"/>
      <c r="B874" s="29"/>
      <c r="C874" s="29"/>
      <c r="D874" s="29"/>
      <c r="E874" s="29"/>
      <c r="F874" s="29"/>
      <c r="G874" s="29"/>
      <c r="H874" s="29"/>
      <c r="I874" s="29"/>
    </row>
    <row r="875" spans="1:9" x14ac:dyDescent="0.25">
      <c r="A875" s="29"/>
      <c r="B875" s="29"/>
      <c r="C875" s="29"/>
      <c r="D875" s="29"/>
      <c r="E875" s="29"/>
      <c r="F875" s="29"/>
      <c r="G875" s="29"/>
      <c r="H875" s="29"/>
      <c r="I875" s="29"/>
    </row>
    <row r="876" spans="1:9" x14ac:dyDescent="0.25">
      <c r="A876" s="29"/>
      <c r="B876" s="29"/>
      <c r="C876" s="29"/>
      <c r="D876" s="29"/>
      <c r="E876" s="29"/>
      <c r="F876" s="29"/>
      <c r="G876" s="29"/>
      <c r="H876" s="29"/>
      <c r="I876" s="29"/>
    </row>
    <row r="877" spans="1:9" x14ac:dyDescent="0.25">
      <c r="A877" s="29"/>
      <c r="B877" s="29"/>
      <c r="C877" s="29"/>
      <c r="D877" s="29"/>
      <c r="E877" s="29"/>
      <c r="F877" s="29"/>
      <c r="G877" s="29"/>
      <c r="H877" s="29"/>
      <c r="I877" s="29"/>
    </row>
    <row r="878" spans="1:9" x14ac:dyDescent="0.25">
      <c r="A878" s="29"/>
      <c r="B878" s="29"/>
      <c r="C878" s="29"/>
      <c r="D878" s="29"/>
      <c r="E878" s="29"/>
      <c r="F878" s="29"/>
      <c r="G878" s="29"/>
      <c r="H878" s="29"/>
      <c r="I878" s="29"/>
    </row>
    <row r="879" spans="1:9" x14ac:dyDescent="0.25">
      <c r="A879" s="29"/>
      <c r="B879" s="29"/>
      <c r="C879" s="29"/>
      <c r="D879" s="29"/>
      <c r="E879" s="29"/>
      <c r="F879" s="29"/>
      <c r="G879" s="29"/>
      <c r="H879" s="29"/>
      <c r="I879" s="29"/>
    </row>
    <row r="880" spans="1:9" x14ac:dyDescent="0.25">
      <c r="A880" s="29"/>
      <c r="B880" s="29"/>
      <c r="C880" s="29"/>
      <c r="D880" s="29"/>
      <c r="E880" s="29"/>
      <c r="F880" s="29"/>
      <c r="G880" s="29"/>
      <c r="H880" s="29"/>
      <c r="I880" s="29"/>
    </row>
    <row r="881" spans="1:9" x14ac:dyDescent="0.25">
      <c r="A881" s="29"/>
      <c r="B881" s="29"/>
      <c r="C881" s="29"/>
      <c r="D881" s="29"/>
      <c r="E881" s="29"/>
      <c r="F881" s="29"/>
      <c r="G881" s="29"/>
      <c r="H881" s="29"/>
      <c r="I881" s="29"/>
    </row>
    <row r="882" spans="1:9" x14ac:dyDescent="0.25">
      <c r="A882" s="29"/>
      <c r="B882" s="29"/>
      <c r="C882" s="29"/>
      <c r="D882" s="29"/>
      <c r="E882" s="29"/>
      <c r="F882" s="29"/>
      <c r="G882" s="29"/>
      <c r="H882" s="29"/>
      <c r="I882" s="29"/>
    </row>
    <row r="883" spans="1:9" x14ac:dyDescent="0.25">
      <c r="A883" s="29"/>
      <c r="B883" s="29"/>
      <c r="C883" s="29"/>
      <c r="D883" s="29"/>
      <c r="E883" s="29"/>
      <c r="F883" s="29"/>
      <c r="G883" s="29"/>
      <c r="H883" s="29"/>
      <c r="I883" s="29"/>
    </row>
    <row r="884" spans="1:9" x14ac:dyDescent="0.25">
      <c r="A884" s="29"/>
      <c r="B884" s="29"/>
      <c r="C884" s="29"/>
      <c r="D884" s="29"/>
      <c r="E884" s="29"/>
      <c r="F884" s="29"/>
      <c r="G884" s="29"/>
      <c r="H884" s="29"/>
      <c r="I884" s="29"/>
    </row>
    <row r="885" spans="1:9" x14ac:dyDescent="0.25">
      <c r="A885" s="29"/>
      <c r="B885" s="29"/>
      <c r="C885" s="29"/>
      <c r="D885" s="29"/>
      <c r="E885" s="29"/>
      <c r="F885" s="29"/>
      <c r="G885" s="29"/>
      <c r="H885" s="29"/>
      <c r="I885" s="29"/>
    </row>
    <row r="886" spans="1:9" x14ac:dyDescent="0.25">
      <c r="A886" s="29"/>
      <c r="B886" s="29"/>
      <c r="C886" s="29"/>
      <c r="D886" s="29"/>
      <c r="E886" s="29"/>
      <c r="F886" s="29"/>
      <c r="G886" s="29"/>
      <c r="H886" s="29"/>
      <c r="I886" s="29"/>
    </row>
    <row r="887" spans="1:9" x14ac:dyDescent="0.25">
      <c r="A887" s="29"/>
      <c r="B887" s="29"/>
      <c r="C887" s="29"/>
      <c r="D887" s="29"/>
      <c r="E887" s="29"/>
      <c r="F887" s="29"/>
      <c r="G887" s="29"/>
      <c r="H887" s="29"/>
      <c r="I887" s="29"/>
    </row>
    <row r="888" spans="1:9" x14ac:dyDescent="0.25">
      <c r="A888" s="29"/>
      <c r="B888" s="29"/>
      <c r="C888" s="29"/>
      <c r="D888" s="29"/>
      <c r="E888" s="29"/>
      <c r="F888" s="29"/>
      <c r="G888" s="29"/>
      <c r="H888" s="29"/>
      <c r="I888" s="29"/>
    </row>
    <row r="889" spans="1:9" x14ac:dyDescent="0.25">
      <c r="A889" s="29"/>
      <c r="B889" s="29"/>
      <c r="C889" s="29"/>
      <c r="D889" s="29"/>
      <c r="E889" s="29"/>
      <c r="F889" s="29"/>
      <c r="G889" s="29"/>
      <c r="H889" s="29"/>
      <c r="I889" s="29"/>
    </row>
    <row r="890" spans="1:9" x14ac:dyDescent="0.25">
      <c r="A890" s="29"/>
      <c r="B890" s="29"/>
      <c r="C890" s="29"/>
      <c r="D890" s="29"/>
      <c r="E890" s="29"/>
      <c r="F890" s="29"/>
      <c r="G890" s="29"/>
      <c r="H890" s="29"/>
      <c r="I890" s="29"/>
    </row>
    <row r="891" spans="1:9" x14ac:dyDescent="0.25">
      <c r="A891" s="29"/>
      <c r="B891" s="29"/>
      <c r="C891" s="29"/>
      <c r="D891" s="29"/>
      <c r="E891" s="29"/>
      <c r="F891" s="29"/>
      <c r="G891" s="29"/>
      <c r="H891" s="29"/>
      <c r="I891" s="29"/>
    </row>
    <row r="892" spans="1:9" x14ac:dyDescent="0.25">
      <c r="A892" s="29"/>
      <c r="B892" s="29"/>
      <c r="C892" s="29"/>
      <c r="D892" s="29"/>
      <c r="E892" s="29"/>
      <c r="F892" s="29"/>
      <c r="G892" s="29"/>
      <c r="H892" s="29"/>
      <c r="I892" s="29"/>
    </row>
    <row r="893" spans="1:9" x14ac:dyDescent="0.25">
      <c r="A893" s="29"/>
      <c r="B893" s="29"/>
      <c r="C893" s="29"/>
      <c r="D893" s="29"/>
      <c r="E893" s="29"/>
      <c r="F893" s="29"/>
      <c r="G893" s="29"/>
      <c r="H893" s="29"/>
      <c r="I893" s="29"/>
    </row>
    <row r="894" spans="1:9" x14ac:dyDescent="0.25">
      <c r="A894" s="29"/>
      <c r="B894" s="29"/>
      <c r="C894" s="29"/>
      <c r="D894" s="29"/>
      <c r="E894" s="29"/>
      <c r="F894" s="29"/>
      <c r="G894" s="29"/>
      <c r="H894" s="29"/>
      <c r="I894" s="29"/>
    </row>
    <row r="895" spans="1:9" x14ac:dyDescent="0.25">
      <c r="A895" s="29"/>
      <c r="B895" s="29"/>
      <c r="C895" s="29"/>
      <c r="D895" s="29"/>
      <c r="E895" s="29"/>
      <c r="F895" s="29"/>
      <c r="G895" s="29"/>
      <c r="H895" s="29"/>
      <c r="I895" s="29"/>
    </row>
    <row r="896" spans="1:9" x14ac:dyDescent="0.25">
      <c r="A896" s="29"/>
      <c r="B896" s="29"/>
      <c r="C896" s="29"/>
      <c r="D896" s="29"/>
      <c r="E896" s="29"/>
      <c r="F896" s="29"/>
      <c r="G896" s="29"/>
      <c r="H896" s="29"/>
      <c r="I896" s="29"/>
    </row>
    <row r="897" spans="1:9" x14ac:dyDescent="0.25">
      <c r="A897" s="29"/>
      <c r="B897" s="29"/>
      <c r="C897" s="29"/>
      <c r="D897" s="29"/>
      <c r="E897" s="29"/>
      <c r="F897" s="29"/>
      <c r="G897" s="29"/>
      <c r="H897" s="29"/>
      <c r="I897" s="29"/>
    </row>
    <row r="898" spans="1:9" x14ac:dyDescent="0.25">
      <c r="A898" s="29"/>
      <c r="B898" s="29"/>
      <c r="C898" s="29"/>
      <c r="D898" s="29"/>
      <c r="E898" s="29"/>
      <c r="F898" s="29"/>
      <c r="G898" s="29"/>
      <c r="H898" s="29"/>
      <c r="I898" s="29"/>
    </row>
    <row r="899" spans="1:9" x14ac:dyDescent="0.25">
      <c r="A899" s="29"/>
      <c r="B899" s="29"/>
      <c r="C899" s="29"/>
      <c r="D899" s="29"/>
      <c r="E899" s="29"/>
      <c r="F899" s="29"/>
      <c r="G899" s="29"/>
      <c r="H899" s="29"/>
      <c r="I899" s="29"/>
    </row>
    <row r="900" spans="1:9" x14ac:dyDescent="0.25">
      <c r="A900" s="29"/>
      <c r="B900" s="29"/>
      <c r="C900" s="29"/>
      <c r="D900" s="29"/>
      <c r="E900" s="29"/>
      <c r="F900" s="29"/>
      <c r="G900" s="29"/>
      <c r="H900" s="29"/>
      <c r="I900" s="29"/>
    </row>
    <row r="901" spans="1:9" x14ac:dyDescent="0.25">
      <c r="A901" s="29"/>
      <c r="B901" s="29"/>
      <c r="C901" s="29"/>
      <c r="D901" s="29"/>
      <c r="E901" s="29"/>
      <c r="F901" s="29"/>
      <c r="G901" s="29"/>
      <c r="H901" s="29"/>
      <c r="I901" s="29"/>
    </row>
    <row r="902" spans="1:9" x14ac:dyDescent="0.25">
      <c r="A902" s="29"/>
      <c r="B902" s="29"/>
      <c r="C902" s="29"/>
      <c r="D902" s="29"/>
      <c r="E902" s="29"/>
      <c r="F902" s="29"/>
      <c r="G902" s="29"/>
      <c r="H902" s="29"/>
      <c r="I902" s="29"/>
    </row>
    <row r="903" spans="1:9" x14ac:dyDescent="0.25">
      <c r="A903" s="29"/>
      <c r="B903" s="29"/>
      <c r="C903" s="29"/>
      <c r="D903" s="29"/>
      <c r="E903" s="29"/>
      <c r="F903" s="29"/>
      <c r="G903" s="29"/>
      <c r="H903" s="29"/>
      <c r="I903" s="29"/>
    </row>
    <row r="904" spans="1:9" x14ac:dyDescent="0.25">
      <c r="A904" s="29"/>
      <c r="B904" s="29"/>
      <c r="C904" s="29"/>
      <c r="D904" s="29"/>
      <c r="E904" s="29"/>
      <c r="F904" s="29"/>
      <c r="G904" s="29"/>
      <c r="H904" s="29"/>
      <c r="I904" s="29"/>
    </row>
    <row r="905" spans="1:9" x14ac:dyDescent="0.25">
      <c r="A905" s="29"/>
      <c r="B905" s="29"/>
      <c r="C905" s="29"/>
      <c r="D905" s="29"/>
      <c r="E905" s="29"/>
      <c r="F905" s="29"/>
      <c r="G905" s="29"/>
      <c r="H905" s="29"/>
      <c r="I905" s="29"/>
    </row>
    <row r="906" spans="1:9" x14ac:dyDescent="0.25">
      <c r="A906" s="29"/>
      <c r="B906" s="29"/>
      <c r="C906" s="29"/>
      <c r="D906" s="29"/>
      <c r="E906" s="29"/>
      <c r="F906" s="29"/>
      <c r="G906" s="29"/>
      <c r="H906" s="29"/>
      <c r="I906" s="29"/>
    </row>
    <row r="907" spans="1:9" x14ac:dyDescent="0.25">
      <c r="A907" s="29"/>
      <c r="B907" s="29"/>
      <c r="C907" s="29"/>
      <c r="D907" s="29"/>
      <c r="E907" s="29"/>
      <c r="F907" s="29"/>
      <c r="G907" s="29"/>
      <c r="H907" s="29"/>
      <c r="I907" s="29"/>
    </row>
    <row r="908" spans="1:9" x14ac:dyDescent="0.25">
      <c r="A908" s="29"/>
      <c r="B908" s="29"/>
      <c r="C908" s="29"/>
      <c r="D908" s="29"/>
      <c r="E908" s="29"/>
      <c r="F908" s="29"/>
      <c r="G908" s="29"/>
      <c r="H908" s="29"/>
      <c r="I908" s="29"/>
    </row>
    <row r="909" spans="1:9" x14ac:dyDescent="0.25">
      <c r="A909" s="29"/>
      <c r="B909" s="29"/>
      <c r="C909" s="29"/>
      <c r="D909" s="29"/>
      <c r="E909" s="29"/>
      <c r="F909" s="29"/>
      <c r="G909" s="29"/>
      <c r="H909" s="29"/>
      <c r="I909" s="29"/>
    </row>
    <row r="910" spans="1:9" x14ac:dyDescent="0.25">
      <c r="A910" s="29"/>
      <c r="B910" s="29"/>
      <c r="C910" s="29"/>
      <c r="D910" s="29"/>
      <c r="E910" s="29"/>
      <c r="F910" s="29"/>
      <c r="G910" s="29"/>
      <c r="H910" s="29"/>
      <c r="I910" s="29"/>
    </row>
    <row r="911" spans="1:9" x14ac:dyDescent="0.25">
      <c r="A911" s="29"/>
      <c r="B911" s="29"/>
      <c r="C911" s="29"/>
      <c r="D911" s="29"/>
      <c r="E911" s="29"/>
      <c r="F911" s="29"/>
      <c r="G911" s="29"/>
      <c r="H911" s="29"/>
      <c r="I911" s="29"/>
    </row>
    <row r="912" spans="1:9" x14ac:dyDescent="0.25">
      <c r="A912" s="29"/>
      <c r="B912" s="29"/>
      <c r="C912" s="29"/>
      <c r="D912" s="29"/>
      <c r="E912" s="29"/>
      <c r="F912" s="29"/>
      <c r="G912" s="29"/>
      <c r="H912" s="29"/>
      <c r="I912" s="29"/>
    </row>
    <row r="913" spans="1:9" x14ac:dyDescent="0.25">
      <c r="A913" s="29"/>
      <c r="B913" s="29"/>
      <c r="C913" s="29"/>
      <c r="D913" s="29"/>
      <c r="E913" s="29"/>
      <c r="F913" s="29"/>
      <c r="G913" s="29"/>
      <c r="H913" s="29"/>
      <c r="I913" s="29"/>
    </row>
    <row r="914" spans="1:9" x14ac:dyDescent="0.25">
      <c r="A914" s="29"/>
      <c r="B914" s="29"/>
      <c r="C914" s="29"/>
      <c r="D914" s="29"/>
      <c r="E914" s="29"/>
      <c r="F914" s="29"/>
      <c r="G914" s="29"/>
      <c r="H914" s="29"/>
      <c r="I914" s="29"/>
    </row>
    <row r="915" spans="1:9" x14ac:dyDescent="0.25">
      <c r="A915" s="29"/>
      <c r="B915" s="29"/>
      <c r="C915" s="29"/>
      <c r="D915" s="29"/>
      <c r="E915" s="29"/>
      <c r="F915" s="29"/>
      <c r="G915" s="29"/>
      <c r="H915" s="29"/>
      <c r="I915" s="29"/>
    </row>
    <row r="916" spans="1:9" x14ac:dyDescent="0.25">
      <c r="A916" s="29"/>
      <c r="B916" s="29"/>
      <c r="C916" s="29"/>
      <c r="D916" s="29"/>
      <c r="E916" s="29"/>
      <c r="F916" s="29"/>
      <c r="G916" s="29"/>
      <c r="H916" s="29"/>
      <c r="I916" s="29"/>
    </row>
    <row r="917" spans="1:9" x14ac:dyDescent="0.25">
      <c r="A917" s="29"/>
      <c r="B917" s="29"/>
      <c r="C917" s="29"/>
      <c r="D917" s="29"/>
      <c r="E917" s="29"/>
      <c r="F917" s="29"/>
      <c r="G917" s="29"/>
      <c r="H917" s="29"/>
      <c r="I917" s="29"/>
    </row>
    <row r="918" spans="1:9" x14ac:dyDescent="0.25">
      <c r="A918" s="29"/>
      <c r="B918" s="29"/>
      <c r="C918" s="29"/>
      <c r="D918" s="29"/>
      <c r="E918" s="29"/>
      <c r="F918" s="29"/>
      <c r="G918" s="29"/>
      <c r="H918" s="29"/>
      <c r="I918" s="29"/>
    </row>
    <row r="919" spans="1:9" x14ac:dyDescent="0.25">
      <c r="A919" s="29"/>
      <c r="B919" s="29"/>
      <c r="C919" s="29"/>
      <c r="D919" s="29"/>
      <c r="E919" s="29"/>
      <c r="F919" s="29"/>
      <c r="G919" s="29"/>
      <c r="H919" s="29"/>
      <c r="I919" s="29"/>
    </row>
    <row r="920" spans="1:9" x14ac:dyDescent="0.25">
      <c r="A920" s="29"/>
      <c r="B920" s="29"/>
      <c r="C920" s="29"/>
      <c r="D920" s="29"/>
      <c r="E920" s="29"/>
      <c r="F920" s="29"/>
      <c r="G920" s="29"/>
      <c r="H920" s="29"/>
      <c r="I920" s="29"/>
    </row>
    <row r="921" spans="1:9" x14ac:dyDescent="0.25">
      <c r="A921" s="29"/>
      <c r="B921" s="29"/>
      <c r="C921" s="29"/>
      <c r="D921" s="29"/>
      <c r="E921" s="29"/>
      <c r="F921" s="29"/>
      <c r="G921" s="29"/>
      <c r="H921" s="29"/>
      <c r="I921" s="29"/>
    </row>
    <row r="922" spans="1:9" x14ac:dyDescent="0.25">
      <c r="A922" s="29"/>
      <c r="B922" s="29"/>
      <c r="C922" s="29"/>
      <c r="D922" s="29"/>
      <c r="E922" s="29"/>
      <c r="F922" s="29"/>
      <c r="G922" s="29"/>
      <c r="H922" s="29"/>
      <c r="I922" s="29"/>
    </row>
    <row r="923" spans="1:9" x14ac:dyDescent="0.25">
      <c r="A923" s="29"/>
      <c r="B923" s="29"/>
      <c r="C923" s="29"/>
      <c r="D923" s="29"/>
      <c r="E923" s="29"/>
      <c r="F923" s="29"/>
      <c r="G923" s="29"/>
      <c r="H923" s="29"/>
      <c r="I923" s="29"/>
    </row>
    <row r="924" spans="1:9" x14ac:dyDescent="0.25">
      <c r="A924" s="29"/>
      <c r="B924" s="29"/>
      <c r="C924" s="29"/>
      <c r="D924" s="29"/>
      <c r="E924" s="29"/>
      <c r="F924" s="29"/>
      <c r="G924" s="29"/>
      <c r="H924" s="29"/>
      <c r="I924" s="29"/>
    </row>
    <row r="925" spans="1:9" x14ac:dyDescent="0.25">
      <c r="A925" s="29"/>
      <c r="B925" s="29"/>
      <c r="C925" s="29"/>
      <c r="D925" s="29"/>
      <c r="E925" s="29"/>
      <c r="F925" s="29"/>
      <c r="G925" s="29"/>
      <c r="H925" s="29"/>
      <c r="I925" s="29"/>
    </row>
    <row r="926" spans="1:9" x14ac:dyDescent="0.25">
      <c r="A926" s="29"/>
      <c r="B926" s="29"/>
      <c r="C926" s="29"/>
      <c r="D926" s="29"/>
      <c r="E926" s="29"/>
      <c r="F926" s="29"/>
      <c r="G926" s="29"/>
      <c r="H926" s="29"/>
      <c r="I926" s="29"/>
    </row>
    <row r="927" spans="1:9" x14ac:dyDescent="0.25">
      <c r="A927" s="29"/>
      <c r="B927" s="29"/>
      <c r="C927" s="29"/>
      <c r="D927" s="29"/>
      <c r="E927" s="29"/>
      <c r="F927" s="29"/>
      <c r="G927" s="29"/>
      <c r="H927" s="29"/>
      <c r="I927" s="29"/>
    </row>
    <row r="928" spans="1:9" x14ac:dyDescent="0.25">
      <c r="A928" s="29"/>
      <c r="B928" s="29"/>
      <c r="C928" s="29"/>
      <c r="D928" s="29"/>
      <c r="E928" s="29"/>
      <c r="F928" s="29"/>
      <c r="G928" s="29"/>
      <c r="H928" s="29"/>
      <c r="I928" s="29"/>
    </row>
    <row r="929" spans="1:9" x14ac:dyDescent="0.25">
      <c r="A929" s="29"/>
      <c r="B929" s="29"/>
      <c r="C929" s="29"/>
      <c r="D929" s="29"/>
      <c r="E929" s="29"/>
      <c r="F929" s="29"/>
      <c r="G929" s="29"/>
      <c r="H929" s="29"/>
      <c r="I929" s="29"/>
    </row>
    <row r="930" spans="1:9" x14ac:dyDescent="0.25">
      <c r="A930" s="29"/>
      <c r="B930" s="29"/>
      <c r="C930" s="29"/>
      <c r="D930" s="29"/>
      <c r="E930" s="29"/>
      <c r="F930" s="29"/>
      <c r="G930" s="29"/>
      <c r="H930" s="29"/>
      <c r="I930" s="29"/>
    </row>
    <row r="931" spans="1:9" x14ac:dyDescent="0.25">
      <c r="A931" s="29"/>
      <c r="B931" s="29"/>
      <c r="C931" s="29"/>
      <c r="D931" s="29"/>
      <c r="E931" s="29"/>
      <c r="F931" s="29"/>
      <c r="G931" s="29"/>
      <c r="H931" s="29"/>
      <c r="I931" s="29"/>
    </row>
    <row r="932" spans="1:9" x14ac:dyDescent="0.25">
      <c r="A932" s="29"/>
      <c r="B932" s="29"/>
      <c r="C932" s="29"/>
      <c r="D932" s="29"/>
      <c r="E932" s="29"/>
      <c r="F932" s="29"/>
      <c r="G932" s="29"/>
      <c r="H932" s="29"/>
      <c r="I932" s="29"/>
    </row>
    <row r="933" spans="1:9" x14ac:dyDescent="0.25">
      <c r="A933" s="29"/>
      <c r="B933" s="29"/>
      <c r="C933" s="29"/>
      <c r="D933" s="29"/>
      <c r="E933" s="29"/>
      <c r="F933" s="29"/>
      <c r="G933" s="29"/>
      <c r="H933" s="29"/>
      <c r="I933" s="29"/>
    </row>
    <row r="934" spans="1:9" x14ac:dyDescent="0.25">
      <c r="A934" s="29"/>
      <c r="B934" s="29"/>
      <c r="C934" s="29"/>
      <c r="D934" s="29"/>
      <c r="E934" s="29"/>
      <c r="F934" s="29"/>
      <c r="G934" s="29"/>
      <c r="H934" s="29"/>
      <c r="I934" s="29"/>
    </row>
    <row r="935" spans="1:9" x14ac:dyDescent="0.25">
      <c r="A935" s="29"/>
      <c r="B935" s="29"/>
      <c r="C935" s="29"/>
      <c r="D935" s="29"/>
      <c r="E935" s="29"/>
      <c r="F935" s="29"/>
      <c r="G935" s="29"/>
      <c r="H935" s="29"/>
      <c r="I935" s="29"/>
    </row>
    <row r="936" spans="1:9" x14ac:dyDescent="0.25">
      <c r="A936" s="29"/>
      <c r="B936" s="29"/>
      <c r="C936" s="29"/>
      <c r="D936" s="29"/>
      <c r="E936" s="29"/>
      <c r="F936" s="29"/>
      <c r="G936" s="29"/>
      <c r="H936" s="29"/>
      <c r="I936" s="29"/>
    </row>
    <row r="937" spans="1:9" x14ac:dyDescent="0.25">
      <c r="A937" s="29"/>
      <c r="B937" s="29"/>
      <c r="C937" s="29"/>
      <c r="D937" s="29"/>
      <c r="E937" s="29"/>
      <c r="F937" s="29"/>
      <c r="G937" s="29"/>
      <c r="H937" s="29"/>
      <c r="I937" s="29"/>
    </row>
    <row r="938" spans="1:9" x14ac:dyDescent="0.25">
      <c r="A938" s="29"/>
      <c r="B938" s="29"/>
      <c r="C938" s="29"/>
      <c r="D938" s="29"/>
      <c r="E938" s="29"/>
      <c r="F938" s="29"/>
      <c r="G938" s="29"/>
      <c r="H938" s="29"/>
      <c r="I938" s="29"/>
    </row>
    <row r="939" spans="1:9" x14ac:dyDescent="0.25">
      <c r="A939" s="29"/>
      <c r="B939" s="29"/>
      <c r="C939" s="29"/>
      <c r="D939" s="29"/>
      <c r="E939" s="29"/>
      <c r="F939" s="29"/>
      <c r="G939" s="29"/>
      <c r="H939" s="29"/>
      <c r="I939" s="29"/>
    </row>
    <row r="940" spans="1:9" x14ac:dyDescent="0.25">
      <c r="A940" s="29"/>
      <c r="B940" s="29"/>
      <c r="C940" s="29"/>
      <c r="D940" s="29"/>
      <c r="E940" s="29"/>
      <c r="F940" s="29"/>
      <c r="G940" s="29"/>
      <c r="H940" s="29"/>
      <c r="I940" s="29"/>
    </row>
    <row r="941" spans="1:9" x14ac:dyDescent="0.25">
      <c r="A941" s="29"/>
      <c r="B941" s="29"/>
      <c r="C941" s="29"/>
      <c r="D941" s="29"/>
      <c r="E941" s="29"/>
      <c r="F941" s="29"/>
      <c r="G941" s="29"/>
      <c r="H941" s="29"/>
      <c r="I941" s="29"/>
    </row>
    <row r="942" spans="1:9" x14ac:dyDescent="0.25">
      <c r="A942" s="29"/>
      <c r="B942" s="29"/>
      <c r="C942" s="29"/>
      <c r="D942" s="29"/>
      <c r="E942" s="29"/>
      <c r="F942" s="29"/>
      <c r="G942" s="29"/>
      <c r="H942" s="29"/>
      <c r="I942" s="29"/>
    </row>
    <row r="943" spans="1:9" x14ac:dyDescent="0.25">
      <c r="A943" s="29"/>
      <c r="B943" s="29"/>
      <c r="C943" s="29"/>
      <c r="D943" s="29"/>
      <c r="E943" s="29"/>
      <c r="F943" s="29"/>
      <c r="G943" s="29"/>
      <c r="H943" s="29"/>
      <c r="I943" s="29"/>
    </row>
    <row r="944" spans="1:9" x14ac:dyDescent="0.25">
      <c r="A944" s="29"/>
      <c r="B944" s="29"/>
      <c r="C944" s="29"/>
      <c r="D944" s="29"/>
      <c r="E944" s="29"/>
      <c r="F944" s="29"/>
      <c r="G944" s="29"/>
      <c r="H944" s="29"/>
      <c r="I944" s="29"/>
    </row>
    <row r="945" spans="1:9" x14ac:dyDescent="0.25">
      <c r="A945" s="29"/>
      <c r="B945" s="29"/>
      <c r="C945" s="29"/>
      <c r="D945" s="29"/>
      <c r="E945" s="29"/>
      <c r="F945" s="29"/>
      <c r="G945" s="29"/>
      <c r="H945" s="29"/>
      <c r="I945" s="29"/>
    </row>
    <row r="946" spans="1:9" x14ac:dyDescent="0.25">
      <c r="A946" s="29"/>
      <c r="B946" s="29"/>
      <c r="C946" s="29"/>
      <c r="D946" s="29"/>
      <c r="E946" s="29"/>
      <c r="F946" s="29"/>
      <c r="G946" s="29"/>
      <c r="H946" s="29"/>
      <c r="I946" s="29"/>
    </row>
    <row r="947" spans="1:9" x14ac:dyDescent="0.25">
      <c r="A947" s="29"/>
      <c r="B947" s="29"/>
      <c r="C947" s="29"/>
      <c r="D947" s="29"/>
      <c r="E947" s="29"/>
      <c r="F947" s="29"/>
      <c r="G947" s="29"/>
      <c r="H947" s="29"/>
      <c r="I947" s="29"/>
    </row>
    <row r="948" spans="1:9" x14ac:dyDescent="0.25">
      <c r="A948" s="29"/>
      <c r="B948" s="29"/>
      <c r="C948" s="29"/>
      <c r="D948" s="29"/>
      <c r="E948" s="29"/>
      <c r="F948" s="29"/>
      <c r="G948" s="29"/>
      <c r="H948" s="29"/>
      <c r="I948" s="29"/>
    </row>
    <row r="949" spans="1:9" x14ac:dyDescent="0.25">
      <c r="A949" s="29"/>
      <c r="B949" s="29"/>
      <c r="C949" s="29"/>
      <c r="D949" s="29"/>
      <c r="E949" s="29"/>
      <c r="F949" s="29"/>
      <c r="G949" s="29"/>
      <c r="H949" s="29"/>
      <c r="I949" s="29"/>
    </row>
    <row r="950" spans="1:9" x14ac:dyDescent="0.25">
      <c r="A950" s="29"/>
      <c r="B950" s="29"/>
      <c r="C950" s="29"/>
      <c r="D950" s="29"/>
      <c r="E950" s="29"/>
      <c r="F950" s="29"/>
      <c r="G950" s="29"/>
      <c r="H950" s="29"/>
      <c r="I950" s="29"/>
    </row>
    <row r="951" spans="1:9" x14ac:dyDescent="0.25">
      <c r="A951" s="29"/>
      <c r="B951" s="29"/>
      <c r="C951" s="29"/>
      <c r="D951" s="29"/>
      <c r="E951" s="29"/>
      <c r="F951" s="29"/>
      <c r="G951" s="29"/>
      <c r="H951" s="29"/>
      <c r="I951" s="29"/>
    </row>
    <row r="952" spans="1:9" x14ac:dyDescent="0.25">
      <c r="A952" s="29"/>
      <c r="B952" s="29"/>
      <c r="C952" s="29"/>
      <c r="D952" s="29"/>
      <c r="E952" s="29"/>
      <c r="F952" s="29"/>
      <c r="G952" s="29"/>
      <c r="H952" s="29"/>
      <c r="I952" s="29"/>
    </row>
    <row r="953" spans="1:9" x14ac:dyDescent="0.25">
      <c r="A953" s="29"/>
      <c r="B953" s="29"/>
      <c r="C953" s="29"/>
      <c r="D953" s="29"/>
      <c r="E953" s="29"/>
      <c r="F953" s="29"/>
      <c r="G953" s="29"/>
      <c r="H953" s="29"/>
      <c r="I953" s="29"/>
    </row>
    <row r="954" spans="1:9" x14ac:dyDescent="0.25">
      <c r="A954" s="29"/>
      <c r="B954" s="29"/>
      <c r="C954" s="29"/>
      <c r="D954" s="29"/>
      <c r="E954" s="29"/>
      <c r="F954" s="29"/>
      <c r="G954" s="29"/>
      <c r="H954" s="29"/>
      <c r="I954" s="29"/>
    </row>
    <row r="955" spans="1:9" x14ac:dyDescent="0.25">
      <c r="A955" s="29"/>
      <c r="B955" s="29"/>
      <c r="C955" s="29"/>
      <c r="D955" s="29"/>
      <c r="E955" s="29"/>
      <c r="F955" s="29"/>
      <c r="G955" s="29"/>
      <c r="H955" s="29"/>
      <c r="I955" s="29"/>
    </row>
    <row r="956" spans="1:9" x14ac:dyDescent="0.25">
      <c r="A956" s="29"/>
      <c r="B956" s="29"/>
      <c r="C956" s="29"/>
      <c r="D956" s="29"/>
      <c r="E956" s="29"/>
      <c r="F956" s="29"/>
      <c r="G956" s="29"/>
      <c r="H956" s="29"/>
      <c r="I956" s="29"/>
    </row>
    <row r="957" spans="1:9" x14ac:dyDescent="0.25">
      <c r="A957" s="29"/>
      <c r="B957" s="29"/>
      <c r="C957" s="29"/>
      <c r="D957" s="29"/>
      <c r="E957" s="29"/>
      <c r="F957" s="29"/>
      <c r="G957" s="29"/>
      <c r="H957" s="29"/>
      <c r="I957" s="29"/>
    </row>
    <row r="958" spans="1:9" x14ac:dyDescent="0.25">
      <c r="A958" s="29"/>
      <c r="B958" s="29"/>
      <c r="C958" s="29"/>
      <c r="D958" s="29"/>
      <c r="E958" s="29"/>
      <c r="F958" s="29"/>
      <c r="G958" s="29"/>
      <c r="H958" s="29"/>
      <c r="I958" s="29"/>
    </row>
    <row r="959" spans="1:9" x14ac:dyDescent="0.25">
      <c r="A959" s="29"/>
      <c r="B959" s="29"/>
      <c r="C959" s="29"/>
      <c r="D959" s="29"/>
      <c r="E959" s="29"/>
      <c r="F959" s="29"/>
      <c r="G959" s="29"/>
      <c r="H959" s="29"/>
      <c r="I959" s="29"/>
    </row>
    <row r="960" spans="1:9" x14ac:dyDescent="0.25">
      <c r="A960" s="29"/>
      <c r="B960" s="29"/>
      <c r="C960" s="29"/>
      <c r="D960" s="29"/>
      <c r="E960" s="29"/>
      <c r="F960" s="29"/>
      <c r="G960" s="29"/>
      <c r="H960" s="29"/>
      <c r="I960" s="29"/>
    </row>
    <row r="961" spans="1:9" x14ac:dyDescent="0.25">
      <c r="A961" s="29"/>
      <c r="B961" s="29"/>
      <c r="C961" s="29"/>
      <c r="D961" s="29"/>
      <c r="E961" s="29"/>
      <c r="F961" s="29"/>
      <c r="G961" s="29"/>
      <c r="H961" s="29"/>
      <c r="I961" s="29"/>
    </row>
    <row r="962" spans="1:9" x14ac:dyDescent="0.25">
      <c r="A962" s="29"/>
      <c r="B962" s="29"/>
      <c r="C962" s="29"/>
      <c r="D962" s="29"/>
      <c r="E962" s="29"/>
      <c r="F962" s="29"/>
      <c r="G962" s="29"/>
      <c r="H962" s="29"/>
      <c r="I962" s="29"/>
    </row>
    <row r="963" spans="1:9" x14ac:dyDescent="0.25">
      <c r="A963" s="29"/>
      <c r="B963" s="29"/>
      <c r="C963" s="29"/>
      <c r="D963" s="29"/>
      <c r="E963" s="29"/>
      <c r="F963" s="29"/>
      <c r="G963" s="29"/>
      <c r="H963" s="29"/>
      <c r="I963" s="29"/>
    </row>
    <row r="964" spans="1:9" x14ac:dyDescent="0.25">
      <c r="A964" s="29"/>
      <c r="B964" s="29"/>
      <c r="C964" s="29"/>
      <c r="D964" s="29"/>
      <c r="E964" s="29"/>
      <c r="F964" s="29"/>
      <c r="G964" s="29"/>
      <c r="H964" s="29"/>
      <c r="I964" s="29"/>
    </row>
    <row r="965" spans="1:9" x14ac:dyDescent="0.25">
      <c r="A965" s="29"/>
      <c r="B965" s="29"/>
      <c r="C965" s="29"/>
      <c r="D965" s="29"/>
      <c r="E965" s="29"/>
      <c r="F965" s="29"/>
      <c r="G965" s="29"/>
      <c r="H965" s="29"/>
      <c r="I965" s="29"/>
    </row>
    <row r="966" spans="1:9" x14ac:dyDescent="0.25">
      <c r="A966" s="29"/>
      <c r="B966" s="29"/>
      <c r="C966" s="29"/>
      <c r="D966" s="29"/>
      <c r="E966" s="29"/>
      <c r="F966" s="29"/>
      <c r="G966" s="29"/>
      <c r="H966" s="29"/>
      <c r="I966" s="29"/>
    </row>
    <row r="967" spans="1:9" x14ac:dyDescent="0.25">
      <c r="A967" s="29"/>
      <c r="B967" s="29"/>
      <c r="C967" s="29"/>
      <c r="D967" s="29"/>
      <c r="E967" s="29"/>
      <c r="F967" s="29"/>
      <c r="G967" s="29"/>
      <c r="H967" s="29"/>
      <c r="I967" s="29"/>
    </row>
    <row r="968" spans="1:9" x14ac:dyDescent="0.25">
      <c r="A968" s="29"/>
      <c r="B968" s="29"/>
      <c r="C968" s="29"/>
      <c r="D968" s="29"/>
      <c r="E968" s="29"/>
      <c r="F968" s="29"/>
      <c r="G968" s="29"/>
      <c r="H968" s="29"/>
      <c r="I968" s="29"/>
    </row>
    <row r="969" spans="1:9" x14ac:dyDescent="0.25">
      <c r="A969" s="29"/>
      <c r="B969" s="29"/>
      <c r="C969" s="29"/>
      <c r="D969" s="29"/>
      <c r="E969" s="29"/>
      <c r="F969" s="29"/>
      <c r="G969" s="29"/>
      <c r="H969" s="29"/>
      <c r="I969" s="29"/>
    </row>
    <row r="970" spans="1:9" x14ac:dyDescent="0.25">
      <c r="A970" s="29"/>
      <c r="B970" s="29"/>
      <c r="C970" s="29"/>
      <c r="D970" s="29"/>
      <c r="E970" s="29"/>
      <c r="F970" s="29"/>
      <c r="G970" s="29"/>
      <c r="H970" s="29"/>
      <c r="I970" s="29"/>
    </row>
    <row r="971" spans="1:9" x14ac:dyDescent="0.25">
      <c r="A971" s="29"/>
      <c r="B971" s="29"/>
      <c r="C971" s="29"/>
      <c r="D971" s="29"/>
      <c r="E971" s="29"/>
      <c r="F971" s="29"/>
      <c r="G971" s="29"/>
      <c r="H971" s="29"/>
      <c r="I971" s="29"/>
    </row>
    <row r="972" spans="1:9" x14ac:dyDescent="0.25">
      <c r="A972" s="29"/>
      <c r="B972" s="29"/>
      <c r="C972" s="29"/>
      <c r="D972" s="29"/>
      <c r="E972" s="29"/>
      <c r="F972" s="29"/>
      <c r="G972" s="29"/>
      <c r="H972" s="29"/>
      <c r="I972" s="29"/>
    </row>
    <row r="973" spans="1:9" x14ac:dyDescent="0.25">
      <c r="A973" s="29"/>
      <c r="B973" s="29"/>
      <c r="C973" s="29"/>
      <c r="D973" s="29"/>
      <c r="E973" s="29"/>
      <c r="F973" s="29"/>
      <c r="G973" s="29"/>
      <c r="H973" s="29"/>
      <c r="I973" s="29"/>
    </row>
    <row r="974" spans="1:9" x14ac:dyDescent="0.25">
      <c r="A974" s="29"/>
      <c r="B974" s="29"/>
      <c r="C974" s="29"/>
      <c r="D974" s="29"/>
      <c r="E974" s="29"/>
      <c r="F974" s="29"/>
      <c r="G974" s="29"/>
      <c r="H974" s="29"/>
      <c r="I974" s="29"/>
    </row>
    <row r="975" spans="1:9" x14ac:dyDescent="0.25">
      <c r="A975" s="29"/>
      <c r="B975" s="29"/>
      <c r="C975" s="29"/>
      <c r="D975" s="29"/>
      <c r="E975" s="29"/>
      <c r="F975" s="29"/>
      <c r="G975" s="29"/>
      <c r="H975" s="29"/>
      <c r="I975" s="29"/>
    </row>
    <row r="976" spans="1:9" x14ac:dyDescent="0.25">
      <c r="A976" s="29"/>
      <c r="B976" s="29"/>
      <c r="C976" s="29"/>
      <c r="D976" s="29"/>
      <c r="E976" s="29"/>
      <c r="F976" s="29"/>
      <c r="G976" s="29"/>
      <c r="H976" s="29"/>
      <c r="I976" s="29"/>
    </row>
    <row r="977" spans="1:9" x14ac:dyDescent="0.25">
      <c r="A977" s="29"/>
      <c r="B977" s="29"/>
      <c r="C977" s="29"/>
      <c r="D977" s="29"/>
      <c r="E977" s="29"/>
      <c r="F977" s="29"/>
      <c r="G977" s="29"/>
      <c r="H977" s="29"/>
      <c r="I977" s="29"/>
    </row>
    <row r="978" spans="1:9" x14ac:dyDescent="0.25">
      <c r="A978" s="29"/>
      <c r="B978" s="29"/>
      <c r="C978" s="29"/>
      <c r="D978" s="29"/>
      <c r="E978" s="29"/>
      <c r="F978" s="29"/>
      <c r="G978" s="29"/>
      <c r="H978" s="29"/>
      <c r="I978" s="29"/>
    </row>
    <row r="979" spans="1:9" x14ac:dyDescent="0.25">
      <c r="A979" s="29"/>
      <c r="B979" s="29"/>
      <c r="C979" s="29"/>
      <c r="D979" s="29"/>
      <c r="E979" s="29"/>
      <c r="F979" s="29"/>
      <c r="G979" s="29"/>
      <c r="H979" s="29"/>
      <c r="I979" s="29"/>
    </row>
    <row r="980" spans="1:9" x14ac:dyDescent="0.25">
      <c r="A980" s="29"/>
      <c r="B980" s="29"/>
      <c r="C980" s="29"/>
      <c r="D980" s="29"/>
      <c r="E980" s="29"/>
      <c r="F980" s="29"/>
      <c r="G980" s="29"/>
      <c r="H980" s="29"/>
      <c r="I980" s="29"/>
    </row>
    <row r="981" spans="1:9" x14ac:dyDescent="0.25">
      <c r="A981" s="29"/>
      <c r="B981" s="29"/>
      <c r="C981" s="29"/>
      <c r="D981" s="29"/>
      <c r="E981" s="29"/>
      <c r="F981" s="29"/>
      <c r="G981" s="29"/>
      <c r="H981" s="29"/>
      <c r="I981" s="29"/>
    </row>
    <row r="982" spans="1:9" x14ac:dyDescent="0.25">
      <c r="A982" s="29"/>
      <c r="B982" s="29"/>
      <c r="C982" s="29"/>
      <c r="D982" s="29"/>
      <c r="E982" s="29"/>
      <c r="F982" s="29"/>
      <c r="G982" s="29"/>
      <c r="H982" s="29"/>
      <c r="I982" s="29"/>
    </row>
    <row r="983" spans="1:9" x14ac:dyDescent="0.25">
      <c r="A983" s="29"/>
      <c r="B983" s="29"/>
      <c r="C983" s="29"/>
      <c r="D983" s="29"/>
      <c r="E983" s="29"/>
      <c r="F983" s="29"/>
      <c r="G983" s="29"/>
      <c r="H983" s="29"/>
      <c r="I983" s="29"/>
    </row>
    <row r="984" spans="1:9" x14ac:dyDescent="0.25">
      <c r="A984" s="29"/>
      <c r="B984" s="29"/>
      <c r="C984" s="29"/>
      <c r="D984" s="29"/>
      <c r="E984" s="29"/>
      <c r="F984" s="29"/>
      <c r="G984" s="29"/>
      <c r="H984" s="29"/>
      <c r="I984" s="29"/>
    </row>
    <row r="985" spans="1:9" x14ac:dyDescent="0.25">
      <c r="A985" s="29"/>
      <c r="B985" s="29"/>
      <c r="C985" s="29"/>
      <c r="D985" s="29"/>
      <c r="E985" s="29"/>
      <c r="F985" s="29"/>
      <c r="G985" s="29"/>
      <c r="H985" s="29"/>
      <c r="I985" s="29"/>
    </row>
    <row r="986" spans="1:9" x14ac:dyDescent="0.25">
      <c r="A986" s="29"/>
      <c r="B986" s="29"/>
      <c r="C986" s="29"/>
      <c r="D986" s="29"/>
      <c r="E986" s="29"/>
      <c r="F986" s="29"/>
      <c r="G986" s="29"/>
      <c r="H986" s="29"/>
      <c r="I986" s="29"/>
    </row>
    <row r="987" spans="1:9" x14ac:dyDescent="0.25">
      <c r="A987" s="29"/>
      <c r="B987" s="29"/>
      <c r="C987" s="29"/>
      <c r="D987" s="29"/>
      <c r="E987" s="29"/>
      <c r="F987" s="29"/>
      <c r="G987" s="29"/>
      <c r="H987" s="29"/>
      <c r="I987" s="29"/>
    </row>
    <row r="988" spans="1:9" x14ac:dyDescent="0.25">
      <c r="A988" s="29"/>
      <c r="B988" s="29"/>
      <c r="C988" s="29"/>
      <c r="D988" s="29"/>
      <c r="E988" s="29"/>
      <c r="F988" s="29"/>
      <c r="G988" s="29"/>
      <c r="H988" s="29"/>
      <c r="I988" s="29"/>
    </row>
    <row r="989" spans="1:9" x14ac:dyDescent="0.25">
      <c r="A989" s="29"/>
      <c r="B989" s="29"/>
      <c r="C989" s="29"/>
      <c r="D989" s="29"/>
      <c r="E989" s="29"/>
      <c r="F989" s="29"/>
      <c r="G989" s="29"/>
      <c r="H989" s="29"/>
      <c r="I989" s="29"/>
    </row>
    <row r="990" spans="1:9" x14ac:dyDescent="0.25">
      <c r="A990" s="29"/>
      <c r="B990" s="29"/>
      <c r="C990" s="29"/>
      <c r="D990" s="29"/>
      <c r="E990" s="29"/>
      <c r="F990" s="29"/>
      <c r="G990" s="29"/>
      <c r="H990" s="29"/>
      <c r="I990" s="29"/>
    </row>
    <row r="991" spans="1:9" x14ac:dyDescent="0.25">
      <c r="A991" s="29"/>
      <c r="B991" s="29"/>
      <c r="C991" s="29"/>
      <c r="D991" s="29"/>
      <c r="E991" s="29"/>
      <c r="F991" s="29"/>
      <c r="G991" s="29"/>
      <c r="H991" s="29"/>
      <c r="I991" s="29"/>
    </row>
    <row r="992" spans="1:9" x14ac:dyDescent="0.25">
      <c r="A992" s="29"/>
      <c r="B992" s="29"/>
      <c r="C992" s="29"/>
      <c r="D992" s="29"/>
      <c r="E992" s="29"/>
      <c r="F992" s="29"/>
      <c r="G992" s="29"/>
      <c r="H992" s="29"/>
      <c r="I992" s="29"/>
    </row>
    <row r="993" spans="1:9" x14ac:dyDescent="0.25">
      <c r="A993" s="29"/>
      <c r="B993" s="29"/>
      <c r="C993" s="29"/>
      <c r="D993" s="29"/>
      <c r="E993" s="29"/>
      <c r="F993" s="29"/>
      <c r="G993" s="29"/>
      <c r="H993" s="29"/>
      <c r="I993" s="29"/>
    </row>
    <row r="994" spans="1:9" x14ac:dyDescent="0.25">
      <c r="A994" s="29"/>
      <c r="B994" s="29"/>
      <c r="C994" s="29"/>
      <c r="D994" s="29"/>
      <c r="E994" s="29"/>
      <c r="F994" s="29"/>
      <c r="G994" s="29"/>
      <c r="H994" s="29"/>
      <c r="I994" s="29"/>
    </row>
    <row r="995" spans="1:9" x14ac:dyDescent="0.25">
      <c r="A995" s="29"/>
      <c r="B995" s="29"/>
      <c r="C995" s="29"/>
      <c r="D995" s="29"/>
      <c r="E995" s="29"/>
      <c r="F995" s="29"/>
      <c r="G995" s="29"/>
      <c r="H995" s="29"/>
      <c r="I995" s="29"/>
    </row>
    <row r="996" spans="1:9" x14ac:dyDescent="0.25">
      <c r="A996" s="29"/>
      <c r="B996" s="29"/>
      <c r="C996" s="29"/>
      <c r="D996" s="29"/>
      <c r="E996" s="29"/>
      <c r="F996" s="29"/>
      <c r="G996" s="29"/>
      <c r="H996" s="29"/>
      <c r="I996" s="29"/>
    </row>
    <row r="997" spans="1:9" x14ac:dyDescent="0.25">
      <c r="A997" s="29"/>
      <c r="B997" s="29"/>
      <c r="C997" s="29"/>
      <c r="D997" s="29"/>
      <c r="E997" s="29"/>
      <c r="F997" s="29"/>
      <c r="G997" s="29"/>
      <c r="H997" s="29"/>
      <c r="I997" s="29"/>
    </row>
    <row r="998" spans="1:9" x14ac:dyDescent="0.25">
      <c r="A998" s="29"/>
      <c r="B998" s="29"/>
      <c r="C998" s="29"/>
      <c r="D998" s="29"/>
      <c r="E998" s="29"/>
      <c r="F998" s="29"/>
      <c r="G998" s="29"/>
      <c r="H998" s="29"/>
      <c r="I998" s="29"/>
    </row>
    <row r="999" spans="1:9" x14ac:dyDescent="0.25">
      <c r="A999" s="29"/>
      <c r="B999" s="29"/>
      <c r="C999" s="29"/>
      <c r="D999" s="29"/>
      <c r="E999" s="29"/>
      <c r="F999" s="29"/>
      <c r="G999" s="29"/>
      <c r="H999" s="29"/>
      <c r="I999" s="29"/>
    </row>
    <row r="1000" spans="1:9" x14ac:dyDescent="0.25">
      <c r="A1000" s="29"/>
      <c r="B1000" s="29"/>
      <c r="C1000" s="29"/>
      <c r="D1000" s="29"/>
      <c r="E1000" s="29"/>
      <c r="F1000" s="29"/>
      <c r="G1000" s="29"/>
      <c r="H1000" s="29"/>
      <c r="I1000" s="29"/>
    </row>
    <row r="1001" spans="1:9" x14ac:dyDescent="0.25">
      <c r="A1001" s="29"/>
      <c r="B1001" s="29"/>
      <c r="C1001" s="29"/>
      <c r="D1001" s="29"/>
      <c r="E1001" s="29"/>
      <c r="F1001" s="29"/>
      <c r="G1001" s="29"/>
      <c r="H1001" s="29"/>
      <c r="I1001" s="29"/>
    </row>
    <row r="1002" spans="1:9" x14ac:dyDescent="0.25">
      <c r="A1002" s="29"/>
      <c r="B1002" s="29"/>
      <c r="C1002" s="29"/>
      <c r="D1002" s="29"/>
      <c r="E1002" s="29"/>
      <c r="F1002" s="29"/>
      <c r="G1002" s="29"/>
      <c r="H1002" s="29"/>
      <c r="I1002" s="29"/>
    </row>
    <row r="1003" spans="1:9" x14ac:dyDescent="0.25">
      <c r="A1003" s="29"/>
      <c r="B1003" s="29"/>
      <c r="C1003" s="29"/>
      <c r="D1003" s="29"/>
      <c r="E1003" s="29"/>
      <c r="F1003" s="29"/>
      <c r="G1003" s="29"/>
      <c r="H1003" s="29"/>
      <c r="I1003" s="29"/>
    </row>
    <row r="1004" spans="1:9" x14ac:dyDescent="0.25">
      <c r="A1004" s="29"/>
      <c r="B1004" s="29"/>
      <c r="C1004" s="29"/>
      <c r="D1004" s="29"/>
      <c r="E1004" s="29"/>
      <c r="F1004" s="29"/>
      <c r="G1004" s="29"/>
      <c r="H1004" s="29"/>
      <c r="I1004" s="29"/>
    </row>
    <row r="1005" spans="1:9" x14ac:dyDescent="0.25">
      <c r="A1005" s="29"/>
      <c r="B1005" s="29"/>
      <c r="C1005" s="29"/>
      <c r="D1005" s="29"/>
      <c r="E1005" s="29"/>
      <c r="F1005" s="29"/>
      <c r="G1005" s="29"/>
      <c r="H1005" s="29"/>
      <c r="I1005" s="29"/>
    </row>
    <row r="1006" spans="1:9" x14ac:dyDescent="0.25">
      <c r="A1006" s="29"/>
      <c r="B1006" s="29"/>
      <c r="C1006" s="29"/>
      <c r="D1006" s="29"/>
      <c r="E1006" s="29"/>
      <c r="F1006" s="29"/>
      <c r="G1006" s="29"/>
      <c r="H1006" s="29"/>
      <c r="I1006" s="29"/>
    </row>
    <row r="1007" spans="1:9" x14ac:dyDescent="0.25">
      <c r="A1007" s="29"/>
      <c r="B1007" s="29"/>
      <c r="C1007" s="29"/>
      <c r="D1007" s="29"/>
      <c r="E1007" s="29"/>
      <c r="F1007" s="29"/>
      <c r="G1007" s="29"/>
      <c r="H1007" s="29"/>
      <c r="I1007" s="29"/>
    </row>
    <row r="1008" spans="1:9" x14ac:dyDescent="0.25">
      <c r="A1008" s="29"/>
      <c r="B1008" s="29"/>
      <c r="C1008" s="29"/>
      <c r="D1008" s="29"/>
      <c r="E1008" s="29"/>
      <c r="F1008" s="29"/>
      <c r="G1008" s="29"/>
      <c r="H1008" s="29"/>
      <c r="I1008" s="29"/>
    </row>
    <row r="1009" spans="1:9" x14ac:dyDescent="0.25">
      <c r="A1009" s="29"/>
      <c r="B1009" s="29"/>
      <c r="C1009" s="29"/>
      <c r="D1009" s="29"/>
      <c r="E1009" s="29"/>
      <c r="F1009" s="29"/>
      <c r="G1009" s="29"/>
      <c r="H1009" s="29"/>
      <c r="I1009" s="29"/>
    </row>
    <row r="1010" spans="1:9" x14ac:dyDescent="0.25">
      <c r="A1010" s="29"/>
      <c r="B1010" s="29"/>
      <c r="C1010" s="29"/>
      <c r="D1010" s="29"/>
      <c r="E1010" s="29"/>
      <c r="F1010" s="29"/>
      <c r="G1010" s="29"/>
      <c r="H1010" s="29"/>
      <c r="I1010" s="29"/>
    </row>
    <row r="1011" spans="1:9" x14ac:dyDescent="0.25">
      <c r="A1011" s="29"/>
      <c r="B1011" s="29"/>
      <c r="C1011" s="29"/>
      <c r="D1011" s="29"/>
      <c r="E1011" s="29"/>
      <c r="F1011" s="29"/>
      <c r="G1011" s="29"/>
      <c r="H1011" s="29"/>
      <c r="I1011" s="29"/>
    </row>
    <row r="1012" spans="1:9" x14ac:dyDescent="0.25">
      <c r="A1012" s="29"/>
      <c r="B1012" s="29"/>
      <c r="C1012" s="29"/>
      <c r="D1012" s="29"/>
      <c r="E1012" s="29"/>
      <c r="F1012" s="29"/>
      <c r="G1012" s="29"/>
      <c r="H1012" s="29"/>
      <c r="I1012" s="29"/>
    </row>
    <row r="1013" spans="1:9" x14ac:dyDescent="0.25">
      <c r="A1013" s="29"/>
      <c r="B1013" s="29"/>
      <c r="C1013" s="29"/>
      <c r="D1013" s="29"/>
      <c r="E1013" s="29"/>
      <c r="F1013" s="29"/>
      <c r="G1013" s="29"/>
      <c r="H1013" s="29"/>
      <c r="I1013" s="29"/>
    </row>
    <row r="1014" spans="1:9" x14ac:dyDescent="0.25">
      <c r="A1014" s="29"/>
      <c r="B1014" s="29"/>
      <c r="C1014" s="29"/>
      <c r="D1014" s="29"/>
      <c r="E1014" s="29"/>
      <c r="F1014" s="29"/>
      <c r="G1014" s="29"/>
      <c r="H1014" s="29"/>
      <c r="I1014" s="29"/>
    </row>
    <row r="1015" spans="1:9" x14ac:dyDescent="0.25">
      <c r="A1015" s="29"/>
      <c r="B1015" s="29"/>
      <c r="C1015" s="29"/>
      <c r="D1015" s="29"/>
      <c r="E1015" s="29"/>
      <c r="F1015" s="29"/>
      <c r="G1015" s="29"/>
      <c r="H1015" s="29"/>
      <c r="I1015" s="29"/>
    </row>
    <row r="1016" spans="1:9" x14ac:dyDescent="0.25">
      <c r="A1016" s="29"/>
      <c r="B1016" s="29"/>
      <c r="C1016" s="29"/>
      <c r="D1016" s="29"/>
      <c r="E1016" s="29"/>
      <c r="F1016" s="29"/>
      <c r="G1016" s="29"/>
      <c r="H1016" s="29"/>
      <c r="I1016" s="29"/>
    </row>
    <row r="1017" spans="1:9" x14ac:dyDescent="0.25">
      <c r="A1017" s="29"/>
      <c r="B1017" s="29"/>
      <c r="C1017" s="29"/>
      <c r="D1017" s="29"/>
      <c r="E1017" s="29"/>
      <c r="F1017" s="29"/>
      <c r="G1017" s="29"/>
      <c r="H1017" s="29"/>
      <c r="I1017" s="29"/>
    </row>
    <row r="1018" spans="1:9" x14ac:dyDescent="0.25">
      <c r="A1018" s="29"/>
      <c r="B1018" s="29"/>
      <c r="C1018" s="29"/>
      <c r="D1018" s="29"/>
      <c r="E1018" s="29"/>
      <c r="F1018" s="29"/>
      <c r="G1018" s="29"/>
      <c r="H1018" s="29"/>
      <c r="I1018" s="29"/>
    </row>
    <row r="1019" spans="1:9" x14ac:dyDescent="0.25">
      <c r="A1019" s="29"/>
      <c r="B1019" s="29"/>
      <c r="C1019" s="29"/>
      <c r="D1019" s="29"/>
      <c r="E1019" s="29"/>
      <c r="F1019" s="29"/>
      <c r="G1019" s="29"/>
      <c r="H1019" s="29"/>
      <c r="I1019" s="29"/>
    </row>
    <row r="1020" spans="1:9" x14ac:dyDescent="0.25">
      <c r="A1020" s="29"/>
      <c r="B1020" s="29"/>
      <c r="C1020" s="29"/>
      <c r="D1020" s="29"/>
      <c r="E1020" s="29"/>
      <c r="F1020" s="29"/>
      <c r="G1020" s="29"/>
      <c r="H1020" s="29"/>
      <c r="I1020" s="29"/>
    </row>
    <row r="1021" spans="1:9" x14ac:dyDescent="0.25">
      <c r="A1021" s="29"/>
      <c r="B1021" s="29"/>
      <c r="C1021" s="29"/>
      <c r="D1021" s="29"/>
      <c r="E1021" s="29"/>
      <c r="F1021" s="29"/>
      <c r="G1021" s="29"/>
      <c r="H1021" s="29"/>
      <c r="I1021" s="29"/>
    </row>
    <row r="1022" spans="1:9" x14ac:dyDescent="0.25">
      <c r="A1022" s="29"/>
      <c r="B1022" s="29"/>
      <c r="C1022" s="29"/>
      <c r="D1022" s="29"/>
      <c r="E1022" s="29"/>
      <c r="F1022" s="29"/>
      <c r="G1022" s="29"/>
      <c r="H1022" s="29"/>
      <c r="I1022" s="29"/>
    </row>
    <row r="1023" spans="1:9" x14ac:dyDescent="0.25">
      <c r="A1023" s="29"/>
      <c r="B1023" s="29"/>
      <c r="C1023" s="29"/>
      <c r="D1023" s="29"/>
      <c r="E1023" s="29"/>
      <c r="F1023" s="29"/>
      <c r="G1023" s="29"/>
      <c r="H1023" s="29"/>
      <c r="I1023" s="29"/>
    </row>
    <row r="1024" spans="1:9" x14ac:dyDescent="0.25">
      <c r="A1024" s="29"/>
      <c r="B1024" s="29"/>
      <c r="C1024" s="29"/>
      <c r="D1024" s="29"/>
      <c r="E1024" s="29"/>
      <c r="F1024" s="29"/>
      <c r="G1024" s="29"/>
      <c r="H1024" s="29"/>
      <c r="I1024" s="29"/>
    </row>
    <row r="1025" spans="1:9" x14ac:dyDescent="0.25">
      <c r="A1025" s="29"/>
      <c r="B1025" s="29"/>
      <c r="C1025" s="29"/>
      <c r="D1025" s="29"/>
      <c r="E1025" s="29"/>
      <c r="F1025" s="29"/>
      <c r="G1025" s="29"/>
      <c r="H1025" s="29"/>
      <c r="I1025" s="29"/>
    </row>
    <row r="1026" spans="1:9" x14ac:dyDescent="0.25">
      <c r="A1026" s="29"/>
      <c r="B1026" s="29"/>
      <c r="C1026" s="29"/>
      <c r="D1026" s="29"/>
      <c r="E1026" s="29"/>
      <c r="F1026" s="29"/>
      <c r="G1026" s="29"/>
      <c r="H1026" s="29"/>
      <c r="I1026" s="29"/>
    </row>
    <row r="1027" spans="1:9" x14ac:dyDescent="0.25">
      <c r="A1027" s="29"/>
      <c r="B1027" s="29"/>
      <c r="C1027" s="29"/>
      <c r="D1027" s="29"/>
      <c r="E1027" s="29"/>
      <c r="F1027" s="29"/>
      <c r="G1027" s="29"/>
      <c r="H1027" s="29"/>
      <c r="I1027" s="29"/>
    </row>
    <row r="1028" spans="1:9" x14ac:dyDescent="0.25">
      <c r="A1028" s="29"/>
      <c r="B1028" s="29"/>
      <c r="C1028" s="29"/>
      <c r="D1028" s="29"/>
      <c r="E1028" s="29"/>
      <c r="F1028" s="29"/>
      <c r="G1028" s="29"/>
      <c r="H1028" s="29"/>
      <c r="I1028" s="29"/>
    </row>
    <row r="1029" spans="1:9" x14ac:dyDescent="0.25">
      <c r="A1029" s="29"/>
      <c r="B1029" s="29"/>
      <c r="C1029" s="29"/>
      <c r="D1029" s="29"/>
      <c r="E1029" s="29"/>
      <c r="F1029" s="29"/>
      <c r="G1029" s="29"/>
      <c r="H1029" s="29"/>
      <c r="I1029" s="29"/>
    </row>
    <row r="1030" spans="1:9" x14ac:dyDescent="0.25">
      <c r="A1030" s="29"/>
      <c r="B1030" s="29"/>
      <c r="C1030" s="29"/>
      <c r="D1030" s="29"/>
      <c r="E1030" s="29"/>
      <c r="F1030" s="29"/>
      <c r="G1030" s="29"/>
      <c r="H1030" s="29"/>
      <c r="I1030" s="29"/>
    </row>
    <row r="1031" spans="1:9" x14ac:dyDescent="0.25">
      <c r="A1031" s="29"/>
      <c r="B1031" s="29"/>
      <c r="C1031" s="29"/>
      <c r="D1031" s="29"/>
      <c r="E1031" s="29"/>
      <c r="F1031" s="29"/>
      <c r="G1031" s="29"/>
      <c r="H1031" s="29"/>
      <c r="I1031" s="29"/>
    </row>
    <row r="1032" spans="1:9" x14ac:dyDescent="0.25">
      <c r="A1032" s="29"/>
      <c r="B1032" s="29"/>
      <c r="C1032" s="29"/>
      <c r="D1032" s="29"/>
      <c r="E1032" s="29"/>
      <c r="F1032" s="29"/>
      <c r="G1032" s="29"/>
      <c r="H1032" s="29"/>
      <c r="I1032" s="29"/>
    </row>
    <row r="1033" spans="1:9" x14ac:dyDescent="0.25">
      <c r="A1033" s="29"/>
      <c r="B1033" s="29"/>
      <c r="C1033" s="29"/>
      <c r="D1033" s="29"/>
      <c r="E1033" s="29"/>
      <c r="F1033" s="29"/>
      <c r="G1033" s="29"/>
      <c r="H1033" s="29"/>
      <c r="I1033" s="29"/>
    </row>
    <row r="1034" spans="1:9" x14ac:dyDescent="0.25">
      <c r="A1034" s="29"/>
      <c r="B1034" s="29"/>
      <c r="C1034" s="29"/>
      <c r="D1034" s="29"/>
      <c r="E1034" s="29"/>
      <c r="F1034" s="29"/>
      <c r="G1034" s="29"/>
      <c r="H1034" s="29"/>
      <c r="I1034" s="29"/>
    </row>
    <row r="1035" spans="1:9" x14ac:dyDescent="0.25">
      <c r="A1035" s="29"/>
      <c r="B1035" s="29"/>
      <c r="C1035" s="29"/>
      <c r="D1035" s="29"/>
      <c r="E1035" s="29"/>
      <c r="F1035" s="29"/>
      <c r="G1035" s="29"/>
      <c r="H1035" s="29"/>
      <c r="I1035" s="29"/>
    </row>
    <row r="1036" spans="1:9" x14ac:dyDescent="0.25">
      <c r="A1036" s="29"/>
      <c r="B1036" s="29"/>
      <c r="C1036" s="29"/>
      <c r="D1036" s="29"/>
      <c r="E1036" s="29"/>
      <c r="F1036" s="29"/>
      <c r="G1036" s="29"/>
      <c r="H1036" s="29"/>
      <c r="I1036" s="29"/>
    </row>
    <row r="1037" spans="1:9" x14ac:dyDescent="0.25">
      <c r="A1037" s="29"/>
      <c r="B1037" s="29"/>
      <c r="C1037" s="29"/>
      <c r="D1037" s="29"/>
      <c r="E1037" s="29"/>
      <c r="F1037" s="29"/>
      <c r="G1037" s="29"/>
      <c r="H1037" s="29"/>
      <c r="I1037" s="29"/>
    </row>
    <row r="1038" spans="1:9" x14ac:dyDescent="0.25">
      <c r="A1038" s="29"/>
      <c r="B1038" s="29"/>
      <c r="C1038" s="29"/>
      <c r="D1038" s="29"/>
      <c r="E1038" s="29"/>
      <c r="F1038" s="29"/>
      <c r="G1038" s="29"/>
      <c r="H1038" s="29"/>
      <c r="I1038" s="29"/>
    </row>
    <row r="1039" spans="1:9" x14ac:dyDescent="0.25">
      <c r="A1039" s="29"/>
      <c r="B1039" s="29"/>
      <c r="C1039" s="29"/>
      <c r="D1039" s="29"/>
      <c r="E1039" s="29"/>
      <c r="F1039" s="29"/>
      <c r="G1039" s="29"/>
      <c r="H1039" s="29"/>
      <c r="I1039" s="29"/>
    </row>
    <row r="1040" spans="1:9" x14ac:dyDescent="0.25">
      <c r="A1040" s="29"/>
      <c r="B1040" s="29"/>
      <c r="C1040" s="29"/>
      <c r="D1040" s="29"/>
      <c r="E1040" s="29"/>
      <c r="F1040" s="29"/>
      <c r="G1040" s="29"/>
      <c r="H1040" s="29"/>
      <c r="I1040" s="29"/>
    </row>
    <row r="1041" spans="1:9" x14ac:dyDescent="0.25">
      <c r="A1041" s="29"/>
      <c r="B1041" s="29"/>
      <c r="C1041" s="29"/>
      <c r="D1041" s="29"/>
      <c r="E1041" s="29"/>
      <c r="F1041" s="29"/>
      <c r="G1041" s="29"/>
      <c r="H1041" s="29"/>
      <c r="I1041" s="29"/>
    </row>
    <row r="1042" spans="1:9" x14ac:dyDescent="0.25">
      <c r="A1042" s="29"/>
      <c r="B1042" s="29"/>
      <c r="C1042" s="29"/>
      <c r="D1042" s="29"/>
      <c r="E1042" s="29"/>
      <c r="F1042" s="29"/>
      <c r="G1042" s="29"/>
      <c r="H1042" s="29"/>
      <c r="I1042" s="29"/>
    </row>
    <row r="1043" spans="1:9" x14ac:dyDescent="0.25">
      <c r="A1043" s="29"/>
      <c r="B1043" s="29"/>
      <c r="C1043" s="29"/>
      <c r="D1043" s="29"/>
      <c r="E1043" s="29"/>
      <c r="F1043" s="29"/>
      <c r="G1043" s="29"/>
      <c r="H1043" s="29"/>
      <c r="I1043" s="29"/>
    </row>
    <row r="1044" spans="1:9" x14ac:dyDescent="0.25">
      <c r="A1044" s="29"/>
      <c r="B1044" s="29"/>
      <c r="C1044" s="29"/>
      <c r="D1044" s="29"/>
      <c r="E1044" s="29"/>
      <c r="F1044" s="29"/>
      <c r="G1044" s="29"/>
      <c r="H1044" s="29"/>
      <c r="I1044" s="29"/>
    </row>
    <row r="1045" spans="1:9" x14ac:dyDescent="0.25">
      <c r="A1045" s="29"/>
      <c r="B1045" s="29"/>
      <c r="C1045" s="29"/>
      <c r="D1045" s="29"/>
      <c r="E1045" s="29"/>
      <c r="F1045" s="29"/>
      <c r="G1045" s="29"/>
      <c r="H1045" s="29"/>
      <c r="I1045" s="29"/>
    </row>
    <row r="1046" spans="1:9" x14ac:dyDescent="0.25">
      <c r="A1046" s="29"/>
      <c r="B1046" s="29"/>
      <c r="C1046" s="29"/>
      <c r="D1046" s="29"/>
      <c r="E1046" s="29"/>
      <c r="F1046" s="29"/>
      <c r="G1046" s="29"/>
      <c r="H1046" s="29"/>
      <c r="I1046" s="29"/>
    </row>
    <row r="1047" spans="1:9" x14ac:dyDescent="0.25">
      <c r="A1047" s="29"/>
      <c r="B1047" s="29"/>
      <c r="C1047" s="29"/>
      <c r="D1047" s="29"/>
      <c r="E1047" s="29"/>
      <c r="F1047" s="29"/>
      <c r="G1047" s="29"/>
      <c r="H1047" s="29"/>
      <c r="I1047" s="29"/>
    </row>
    <row r="1048" spans="1:9" x14ac:dyDescent="0.25">
      <c r="A1048" s="29"/>
      <c r="B1048" s="29"/>
      <c r="C1048" s="29"/>
      <c r="D1048" s="29"/>
      <c r="E1048" s="29"/>
      <c r="F1048" s="29"/>
      <c r="G1048" s="29"/>
      <c r="H1048" s="29"/>
      <c r="I1048" s="29"/>
    </row>
    <row r="1049" spans="1:9" x14ac:dyDescent="0.25">
      <c r="A1049" s="29"/>
      <c r="B1049" s="29"/>
      <c r="C1049" s="29"/>
      <c r="D1049" s="29"/>
      <c r="E1049" s="29"/>
      <c r="F1049" s="29"/>
      <c r="G1049" s="29"/>
      <c r="H1049" s="29"/>
      <c r="I1049" s="29"/>
    </row>
    <row r="1050" spans="1:9" x14ac:dyDescent="0.25">
      <c r="A1050" s="29"/>
      <c r="B1050" s="29"/>
      <c r="C1050" s="29"/>
      <c r="D1050" s="29"/>
      <c r="E1050" s="29"/>
      <c r="F1050" s="29"/>
      <c r="G1050" s="29"/>
      <c r="H1050" s="29"/>
      <c r="I1050" s="29"/>
    </row>
    <row r="1051" spans="1:9" x14ac:dyDescent="0.25">
      <c r="A1051" s="29"/>
      <c r="B1051" s="29"/>
      <c r="C1051" s="29"/>
      <c r="D1051" s="29"/>
      <c r="E1051" s="29"/>
      <c r="F1051" s="29"/>
      <c r="G1051" s="29"/>
      <c r="H1051" s="29"/>
      <c r="I1051" s="29"/>
    </row>
    <row r="1052" spans="1:9" x14ac:dyDescent="0.25">
      <c r="A1052" s="29"/>
      <c r="B1052" s="29"/>
      <c r="C1052" s="29"/>
      <c r="D1052" s="29"/>
      <c r="E1052" s="29"/>
      <c r="F1052" s="29"/>
      <c r="G1052" s="29"/>
      <c r="H1052" s="29"/>
      <c r="I1052" s="29"/>
    </row>
    <row r="1053" spans="1:9" x14ac:dyDescent="0.25">
      <c r="A1053" s="29"/>
      <c r="B1053" s="29"/>
      <c r="C1053" s="29"/>
      <c r="D1053" s="29"/>
      <c r="E1053" s="29"/>
      <c r="F1053" s="29"/>
      <c r="G1053" s="29"/>
      <c r="H1053" s="29"/>
      <c r="I1053" s="29"/>
    </row>
    <row r="1054" spans="1:9" x14ac:dyDescent="0.25">
      <c r="A1054" s="29"/>
      <c r="B1054" s="29"/>
      <c r="C1054" s="29"/>
      <c r="D1054" s="29"/>
      <c r="E1054" s="29"/>
      <c r="F1054" s="29"/>
      <c r="G1054" s="29"/>
      <c r="H1054" s="29"/>
      <c r="I1054" s="29"/>
    </row>
    <row r="1055" spans="1:9" x14ac:dyDescent="0.25">
      <c r="A1055" s="29"/>
      <c r="B1055" s="29"/>
      <c r="C1055" s="29"/>
      <c r="D1055" s="29"/>
      <c r="E1055" s="29"/>
      <c r="F1055" s="29"/>
      <c r="G1055" s="29"/>
      <c r="H1055" s="29"/>
      <c r="I1055" s="29"/>
    </row>
    <row r="1056" spans="1:9" x14ac:dyDescent="0.25">
      <c r="A1056" s="29"/>
      <c r="B1056" s="29"/>
      <c r="C1056" s="29"/>
      <c r="D1056" s="29"/>
      <c r="E1056" s="29"/>
      <c r="F1056" s="29"/>
      <c r="G1056" s="29"/>
      <c r="H1056" s="29"/>
      <c r="I1056" s="29"/>
    </row>
    <row r="1057" spans="1:9" x14ac:dyDescent="0.25">
      <c r="A1057" s="29"/>
      <c r="B1057" s="29"/>
      <c r="C1057" s="29"/>
      <c r="D1057" s="29"/>
      <c r="E1057" s="29"/>
      <c r="F1057" s="29"/>
      <c r="G1057" s="29"/>
      <c r="H1057" s="29"/>
      <c r="I1057" s="29"/>
    </row>
    <row r="1058" spans="1:9" x14ac:dyDescent="0.25">
      <c r="A1058" s="29"/>
      <c r="B1058" s="29"/>
      <c r="C1058" s="29"/>
      <c r="D1058" s="29"/>
      <c r="E1058" s="29"/>
      <c r="F1058" s="29"/>
      <c r="G1058" s="29"/>
      <c r="H1058" s="29"/>
      <c r="I1058" s="29"/>
    </row>
    <row r="1059" spans="1:9" x14ac:dyDescent="0.25">
      <c r="A1059" s="29"/>
      <c r="B1059" s="29"/>
      <c r="C1059" s="29"/>
      <c r="D1059" s="29"/>
      <c r="E1059" s="29"/>
      <c r="F1059" s="29"/>
      <c r="G1059" s="29"/>
      <c r="H1059" s="29"/>
      <c r="I1059" s="29"/>
    </row>
    <row r="1060" spans="1:9" x14ac:dyDescent="0.25">
      <c r="A1060" s="29"/>
      <c r="B1060" s="29"/>
      <c r="C1060" s="29"/>
      <c r="D1060" s="29"/>
      <c r="E1060" s="29"/>
      <c r="F1060" s="29"/>
      <c r="G1060" s="29"/>
      <c r="H1060" s="29"/>
      <c r="I1060" s="29"/>
    </row>
    <row r="1061" spans="1:9" x14ac:dyDescent="0.25">
      <c r="A1061" s="29"/>
      <c r="B1061" s="29"/>
      <c r="C1061" s="29"/>
      <c r="D1061" s="29"/>
      <c r="E1061" s="29"/>
      <c r="F1061" s="29"/>
      <c r="G1061" s="29"/>
      <c r="H1061" s="29"/>
      <c r="I1061" s="29"/>
    </row>
    <row r="1062" spans="1:9" x14ac:dyDescent="0.25">
      <c r="A1062" s="29"/>
      <c r="B1062" s="29"/>
      <c r="C1062" s="29"/>
      <c r="D1062" s="29"/>
      <c r="E1062" s="29"/>
      <c r="F1062" s="29"/>
      <c r="G1062" s="29"/>
      <c r="H1062" s="29"/>
      <c r="I1062" s="29"/>
    </row>
    <row r="1063" spans="1:9" x14ac:dyDescent="0.25">
      <c r="A1063" s="29"/>
      <c r="B1063" s="29"/>
      <c r="C1063" s="29"/>
      <c r="D1063" s="29"/>
      <c r="E1063" s="29"/>
      <c r="F1063" s="29"/>
      <c r="G1063" s="29"/>
      <c r="H1063" s="29"/>
      <c r="I1063" s="29"/>
    </row>
    <row r="1064" spans="1:9" x14ac:dyDescent="0.25">
      <c r="A1064" s="29"/>
      <c r="B1064" s="29"/>
      <c r="C1064" s="29"/>
      <c r="D1064" s="29"/>
      <c r="E1064" s="29"/>
      <c r="F1064" s="29"/>
      <c r="G1064" s="29"/>
      <c r="H1064" s="29"/>
      <c r="I1064" s="29"/>
    </row>
    <row r="1065" spans="1:9" x14ac:dyDescent="0.25">
      <c r="A1065" s="29"/>
      <c r="B1065" s="29"/>
      <c r="C1065" s="29"/>
      <c r="D1065" s="29"/>
      <c r="E1065" s="29"/>
      <c r="F1065" s="29"/>
      <c r="G1065" s="29"/>
      <c r="H1065" s="29"/>
      <c r="I1065" s="29"/>
    </row>
    <row r="1066" spans="1:9" x14ac:dyDescent="0.25">
      <c r="A1066" s="29"/>
      <c r="B1066" s="29"/>
      <c r="C1066" s="29"/>
      <c r="D1066" s="29"/>
      <c r="E1066" s="29"/>
      <c r="F1066" s="29"/>
      <c r="G1066" s="29"/>
      <c r="H1066" s="29"/>
      <c r="I1066" s="29"/>
    </row>
    <row r="1067" spans="1:9" x14ac:dyDescent="0.25">
      <c r="A1067" s="29"/>
      <c r="B1067" s="29"/>
      <c r="C1067" s="29"/>
      <c r="D1067" s="29"/>
      <c r="E1067" s="29"/>
      <c r="F1067" s="29"/>
      <c r="G1067" s="29"/>
      <c r="H1067" s="29"/>
      <c r="I1067" s="29"/>
    </row>
    <row r="1068" spans="1:9" x14ac:dyDescent="0.25">
      <c r="A1068" s="29"/>
      <c r="B1068" s="29"/>
      <c r="C1068" s="29"/>
      <c r="D1068" s="29"/>
      <c r="E1068" s="29"/>
      <c r="F1068" s="29"/>
      <c r="G1068" s="29"/>
      <c r="H1068" s="29"/>
      <c r="I1068" s="29"/>
    </row>
    <row r="1069" spans="1:9" x14ac:dyDescent="0.25">
      <c r="A1069" s="29"/>
      <c r="B1069" s="29"/>
      <c r="C1069" s="29"/>
      <c r="D1069" s="29"/>
      <c r="E1069" s="29"/>
      <c r="F1069" s="29"/>
      <c r="G1069" s="29"/>
      <c r="H1069" s="29"/>
      <c r="I1069" s="29"/>
    </row>
    <row r="1070" spans="1:9" x14ac:dyDescent="0.25">
      <c r="A1070" s="29"/>
      <c r="B1070" s="29"/>
      <c r="C1070" s="29"/>
      <c r="D1070" s="29"/>
      <c r="E1070" s="29"/>
      <c r="F1070" s="29"/>
      <c r="G1070" s="29"/>
      <c r="H1070" s="29"/>
      <c r="I1070" s="29"/>
    </row>
    <row r="1071" spans="1:9" x14ac:dyDescent="0.25">
      <c r="A1071" s="29"/>
      <c r="B1071" s="29"/>
      <c r="C1071" s="29"/>
      <c r="D1071" s="29"/>
      <c r="E1071" s="29"/>
      <c r="F1071" s="29"/>
      <c r="G1071" s="29"/>
      <c r="H1071" s="29"/>
      <c r="I1071" s="29"/>
    </row>
    <row r="1072" spans="1:9" x14ac:dyDescent="0.25">
      <c r="A1072" s="29"/>
      <c r="B1072" s="29"/>
      <c r="C1072" s="29"/>
      <c r="D1072" s="29"/>
      <c r="E1072" s="29"/>
      <c r="F1072" s="29"/>
      <c r="G1072" s="29"/>
      <c r="H1072" s="29"/>
      <c r="I1072" s="29"/>
    </row>
    <row r="1073" spans="1:9" x14ac:dyDescent="0.25">
      <c r="A1073" s="29"/>
      <c r="B1073" s="29"/>
      <c r="C1073" s="29"/>
      <c r="D1073" s="29"/>
      <c r="E1073" s="29"/>
      <c r="F1073" s="29"/>
      <c r="G1073" s="29"/>
      <c r="H1073" s="29"/>
      <c r="I1073" s="29"/>
    </row>
    <row r="1074" spans="1:9" x14ac:dyDescent="0.25">
      <c r="A1074" s="29"/>
      <c r="B1074" s="29"/>
      <c r="C1074" s="29"/>
      <c r="D1074" s="29"/>
      <c r="E1074" s="29"/>
      <c r="F1074" s="29"/>
      <c r="G1074" s="29"/>
      <c r="H1074" s="29"/>
      <c r="I1074" s="29"/>
    </row>
    <row r="1075" spans="1:9" x14ac:dyDescent="0.25">
      <c r="A1075" s="29"/>
      <c r="B1075" s="29"/>
      <c r="C1075" s="29"/>
      <c r="D1075" s="29"/>
      <c r="E1075" s="29"/>
      <c r="F1075" s="29"/>
      <c r="G1075" s="29"/>
      <c r="H1075" s="29"/>
      <c r="I1075" s="29"/>
    </row>
    <row r="1076" spans="1:9" x14ac:dyDescent="0.25">
      <c r="A1076" s="29"/>
      <c r="B1076" s="29"/>
      <c r="C1076" s="29"/>
      <c r="D1076" s="29"/>
      <c r="E1076" s="29"/>
      <c r="F1076" s="29"/>
      <c r="G1076" s="29"/>
      <c r="H1076" s="29"/>
      <c r="I1076" s="29"/>
    </row>
    <row r="1077" spans="1:9" x14ac:dyDescent="0.25">
      <c r="A1077" s="29"/>
      <c r="B1077" s="29"/>
      <c r="C1077" s="29"/>
      <c r="D1077" s="29"/>
      <c r="E1077" s="29"/>
      <c r="F1077" s="29"/>
      <c r="G1077" s="29"/>
      <c r="H1077" s="29"/>
      <c r="I1077" s="29"/>
    </row>
    <row r="1078" spans="1:9" x14ac:dyDescent="0.25">
      <c r="A1078" s="29"/>
      <c r="B1078" s="29"/>
      <c r="C1078" s="29"/>
      <c r="D1078" s="29"/>
      <c r="E1078" s="29"/>
      <c r="F1078" s="29"/>
      <c r="G1078" s="29"/>
      <c r="H1078" s="29"/>
      <c r="I1078" s="29"/>
    </row>
    <row r="1079" spans="1:9" x14ac:dyDescent="0.25">
      <c r="A1079" s="29"/>
      <c r="B1079" s="29"/>
      <c r="C1079" s="29"/>
      <c r="D1079" s="29"/>
      <c r="E1079" s="29"/>
      <c r="F1079" s="29"/>
      <c r="G1079" s="29"/>
      <c r="H1079" s="29"/>
      <c r="I1079" s="29"/>
    </row>
    <row r="1080" spans="1:9" x14ac:dyDescent="0.25">
      <c r="A1080" s="29"/>
      <c r="B1080" s="29"/>
      <c r="C1080" s="29"/>
      <c r="D1080" s="29"/>
      <c r="E1080" s="29"/>
      <c r="F1080" s="29"/>
      <c r="G1080" s="29"/>
      <c r="H1080" s="29"/>
      <c r="I1080" s="29"/>
    </row>
    <row r="1081" spans="1:9" x14ac:dyDescent="0.25">
      <c r="A1081" s="29"/>
      <c r="B1081" s="29"/>
      <c r="C1081" s="29"/>
      <c r="D1081" s="29"/>
      <c r="E1081" s="29"/>
      <c r="F1081" s="29"/>
      <c r="G1081" s="29"/>
      <c r="H1081" s="29"/>
      <c r="I1081" s="29"/>
    </row>
    <row r="1082" spans="1:9" x14ac:dyDescent="0.25">
      <c r="A1082" s="29"/>
      <c r="B1082" s="29"/>
      <c r="C1082" s="29"/>
      <c r="D1082" s="29"/>
      <c r="E1082" s="29"/>
      <c r="F1082" s="29"/>
      <c r="G1082" s="29"/>
      <c r="H1082" s="29"/>
      <c r="I1082" s="29"/>
    </row>
    <row r="1083" spans="1:9" x14ac:dyDescent="0.25">
      <c r="A1083" s="29"/>
      <c r="B1083" s="29"/>
      <c r="C1083" s="29"/>
      <c r="D1083" s="29"/>
      <c r="E1083" s="29"/>
      <c r="F1083" s="29"/>
      <c r="G1083" s="29"/>
      <c r="H1083" s="29"/>
      <c r="I1083" s="29"/>
    </row>
    <row r="1084" spans="1:9" x14ac:dyDescent="0.25">
      <c r="A1084" s="29"/>
      <c r="B1084" s="29"/>
      <c r="C1084" s="29"/>
      <c r="D1084" s="29"/>
      <c r="E1084" s="29"/>
      <c r="F1084" s="29"/>
      <c r="G1084" s="29"/>
      <c r="H1084" s="29"/>
      <c r="I1084" s="29"/>
    </row>
    <row r="1085" spans="1:9" x14ac:dyDescent="0.25">
      <c r="A1085" s="29"/>
      <c r="B1085" s="29"/>
      <c r="C1085" s="29"/>
      <c r="D1085" s="29"/>
      <c r="E1085" s="29"/>
      <c r="F1085" s="29"/>
      <c r="G1085" s="29"/>
      <c r="H1085" s="29"/>
      <c r="I1085" s="29"/>
    </row>
    <row r="1086" spans="1:9" x14ac:dyDescent="0.25">
      <c r="A1086" s="29"/>
      <c r="B1086" s="29"/>
      <c r="C1086" s="29"/>
      <c r="D1086" s="29"/>
      <c r="E1086" s="29"/>
      <c r="F1086" s="29"/>
      <c r="G1086" s="29"/>
      <c r="H1086" s="29"/>
      <c r="I1086" s="29"/>
    </row>
    <row r="1087" spans="1:9" x14ac:dyDescent="0.25">
      <c r="A1087" s="29"/>
      <c r="B1087" s="29"/>
      <c r="C1087" s="29"/>
      <c r="D1087" s="29"/>
      <c r="E1087" s="29"/>
      <c r="F1087" s="29"/>
      <c r="G1087" s="29"/>
      <c r="H1087" s="29"/>
      <c r="I1087" s="29"/>
    </row>
    <row r="1088" spans="1:9" x14ac:dyDescent="0.25">
      <c r="A1088" s="29"/>
      <c r="B1088" s="29"/>
      <c r="C1088" s="29"/>
      <c r="D1088" s="29"/>
      <c r="E1088" s="29"/>
      <c r="F1088" s="29"/>
      <c r="G1088" s="29"/>
      <c r="H1088" s="29"/>
      <c r="I1088" s="29"/>
    </row>
    <row r="1089" spans="1:9" x14ac:dyDescent="0.25">
      <c r="A1089" s="29"/>
      <c r="B1089" s="29"/>
      <c r="C1089" s="29"/>
      <c r="D1089" s="29"/>
      <c r="E1089" s="29"/>
      <c r="F1089" s="29"/>
      <c r="G1089" s="29"/>
      <c r="H1089" s="29"/>
      <c r="I1089" s="29"/>
    </row>
    <row r="1090" spans="1:9" x14ac:dyDescent="0.25">
      <c r="A1090" s="29"/>
      <c r="B1090" s="29"/>
      <c r="C1090" s="29"/>
      <c r="D1090" s="29"/>
      <c r="E1090" s="29"/>
      <c r="F1090" s="29"/>
      <c r="G1090" s="29"/>
      <c r="H1090" s="29"/>
      <c r="I1090" s="29"/>
    </row>
    <row r="1091" spans="1:9" x14ac:dyDescent="0.25">
      <c r="A1091" s="29"/>
      <c r="B1091" s="29"/>
      <c r="C1091" s="29"/>
      <c r="D1091" s="29"/>
      <c r="E1091" s="29"/>
      <c r="F1091" s="29"/>
      <c r="G1091" s="29"/>
      <c r="H1091" s="29"/>
      <c r="I1091" s="29"/>
    </row>
    <row r="1092" spans="1:9" x14ac:dyDescent="0.25">
      <c r="A1092" s="29"/>
      <c r="B1092" s="29"/>
      <c r="C1092" s="29"/>
      <c r="D1092" s="29"/>
      <c r="E1092" s="29"/>
      <c r="F1092" s="29"/>
      <c r="G1092" s="29"/>
      <c r="H1092" s="29"/>
      <c r="I1092" s="29"/>
    </row>
    <row r="1093" spans="1:9" x14ac:dyDescent="0.25">
      <c r="A1093" s="29"/>
      <c r="B1093" s="29"/>
      <c r="C1093" s="29"/>
      <c r="D1093" s="29"/>
      <c r="E1093" s="29"/>
      <c r="F1093" s="29"/>
      <c r="G1093" s="29"/>
      <c r="H1093" s="29"/>
      <c r="I1093" s="29"/>
    </row>
    <row r="1094" spans="1:9" x14ac:dyDescent="0.25">
      <c r="A1094" s="29"/>
      <c r="B1094" s="29"/>
      <c r="C1094" s="29"/>
      <c r="D1094" s="29"/>
      <c r="E1094" s="29"/>
      <c r="F1094" s="29"/>
      <c r="G1094" s="29"/>
      <c r="H1094" s="29"/>
      <c r="I1094" s="29"/>
    </row>
    <row r="1095" spans="1:9" x14ac:dyDescent="0.25">
      <c r="A1095" s="29"/>
      <c r="B1095" s="29"/>
      <c r="C1095" s="29"/>
      <c r="D1095" s="29"/>
      <c r="E1095" s="29"/>
      <c r="F1095" s="29"/>
      <c r="G1095" s="29"/>
      <c r="H1095" s="29"/>
      <c r="I1095" s="29"/>
    </row>
    <row r="1096" spans="1:9" x14ac:dyDescent="0.25">
      <c r="A1096" s="29"/>
      <c r="B1096" s="29"/>
      <c r="C1096" s="29"/>
      <c r="D1096" s="29"/>
      <c r="E1096" s="29"/>
      <c r="F1096" s="29"/>
      <c r="G1096" s="29"/>
      <c r="H1096" s="29"/>
      <c r="I1096" s="29"/>
    </row>
    <row r="1097" spans="1:9" x14ac:dyDescent="0.25">
      <c r="A1097" s="29"/>
      <c r="B1097" s="29"/>
      <c r="C1097" s="29"/>
      <c r="D1097" s="29"/>
      <c r="E1097" s="29"/>
      <c r="F1097" s="29"/>
      <c r="G1097" s="29"/>
      <c r="H1097" s="29"/>
      <c r="I1097" s="29"/>
    </row>
    <row r="1098" spans="1:9" x14ac:dyDescent="0.25">
      <c r="A1098" s="29"/>
      <c r="B1098" s="29"/>
      <c r="C1098" s="29"/>
      <c r="D1098" s="29"/>
      <c r="E1098" s="29"/>
      <c r="F1098" s="29"/>
      <c r="G1098" s="29"/>
      <c r="H1098" s="29"/>
      <c r="I1098" s="29"/>
    </row>
    <row r="1099" spans="1:9" x14ac:dyDescent="0.25">
      <c r="A1099" s="29"/>
      <c r="B1099" s="29"/>
      <c r="C1099" s="29"/>
      <c r="D1099" s="29"/>
      <c r="E1099" s="29"/>
      <c r="F1099" s="29"/>
      <c r="G1099" s="29"/>
      <c r="H1099" s="29"/>
      <c r="I1099" s="29"/>
    </row>
    <row r="1100" spans="1:9" x14ac:dyDescent="0.25">
      <c r="A1100" s="29"/>
      <c r="B1100" s="29"/>
      <c r="C1100" s="29"/>
      <c r="D1100" s="29"/>
      <c r="E1100" s="29"/>
      <c r="F1100" s="29"/>
      <c r="G1100" s="29"/>
      <c r="H1100" s="29"/>
      <c r="I1100" s="29"/>
    </row>
    <row r="1101" spans="1:9" x14ac:dyDescent="0.25">
      <c r="A1101" s="29"/>
      <c r="B1101" s="29"/>
      <c r="C1101" s="29"/>
      <c r="D1101" s="29"/>
      <c r="E1101" s="29"/>
      <c r="F1101" s="29"/>
      <c r="G1101" s="29"/>
      <c r="H1101" s="29"/>
      <c r="I1101" s="29"/>
    </row>
    <row r="1102" spans="1:9" x14ac:dyDescent="0.25">
      <c r="A1102" s="29"/>
      <c r="B1102" s="29"/>
      <c r="C1102" s="29"/>
      <c r="D1102" s="29"/>
      <c r="E1102" s="29"/>
      <c r="F1102" s="29"/>
      <c r="G1102" s="29"/>
      <c r="H1102" s="29"/>
      <c r="I1102" s="29"/>
    </row>
    <row r="1103" spans="1:9" x14ac:dyDescent="0.25">
      <c r="A1103" s="29"/>
      <c r="B1103" s="29"/>
      <c r="C1103" s="29"/>
      <c r="D1103" s="29"/>
      <c r="E1103" s="29"/>
      <c r="F1103" s="29"/>
      <c r="G1103" s="29"/>
      <c r="H1103" s="29"/>
      <c r="I1103" s="29"/>
    </row>
    <row r="1104" spans="1:9" x14ac:dyDescent="0.25">
      <c r="A1104" s="29"/>
      <c r="B1104" s="29"/>
      <c r="C1104" s="29"/>
      <c r="D1104" s="29"/>
      <c r="E1104" s="29"/>
      <c r="F1104" s="29"/>
      <c r="G1104" s="29"/>
      <c r="H1104" s="29"/>
      <c r="I1104" s="29"/>
    </row>
    <row r="1105" spans="1:9" x14ac:dyDescent="0.25">
      <c r="A1105" s="29"/>
      <c r="B1105" s="29"/>
      <c r="C1105" s="29"/>
      <c r="D1105" s="29"/>
      <c r="E1105" s="29"/>
      <c r="F1105" s="29"/>
      <c r="G1105" s="29"/>
      <c r="H1105" s="29"/>
      <c r="I1105" s="29"/>
    </row>
    <row r="1106" spans="1:9" x14ac:dyDescent="0.25">
      <c r="A1106" s="29"/>
      <c r="B1106" s="29"/>
      <c r="C1106" s="29"/>
      <c r="D1106" s="29"/>
      <c r="E1106" s="29"/>
      <c r="F1106" s="29"/>
      <c r="G1106" s="29"/>
      <c r="H1106" s="29"/>
      <c r="I1106" s="29"/>
    </row>
    <row r="1107" spans="1:9" x14ac:dyDescent="0.25">
      <c r="A1107" s="29"/>
      <c r="B1107" s="29"/>
      <c r="C1107" s="29"/>
      <c r="D1107" s="29"/>
      <c r="E1107" s="29"/>
      <c r="F1107" s="29"/>
      <c r="G1107" s="29"/>
      <c r="H1107" s="29"/>
      <c r="I1107" s="29"/>
    </row>
    <row r="1108" spans="1:9" x14ac:dyDescent="0.25">
      <c r="A1108" s="29"/>
      <c r="B1108" s="29"/>
      <c r="C1108" s="29"/>
      <c r="D1108" s="29"/>
      <c r="E1108" s="29"/>
      <c r="F1108" s="29"/>
      <c r="G1108" s="29"/>
      <c r="H1108" s="29"/>
      <c r="I1108" s="29"/>
    </row>
    <row r="1109" spans="1:9" x14ac:dyDescent="0.25">
      <c r="A1109" s="29"/>
      <c r="B1109" s="29"/>
      <c r="C1109" s="29"/>
      <c r="D1109" s="29"/>
      <c r="E1109" s="29"/>
      <c r="F1109" s="29"/>
      <c r="G1109" s="29"/>
      <c r="H1109" s="29"/>
      <c r="I1109" s="29"/>
    </row>
    <row r="1110" spans="1:9" x14ac:dyDescent="0.25">
      <c r="A1110" s="29"/>
      <c r="B1110" s="29"/>
      <c r="C1110" s="29"/>
      <c r="D1110" s="29"/>
      <c r="E1110" s="29"/>
      <c r="F1110" s="29"/>
      <c r="G1110" s="29"/>
      <c r="H1110" s="29"/>
      <c r="I1110" s="29"/>
    </row>
    <row r="1111" spans="1:9" x14ac:dyDescent="0.25">
      <c r="A1111" s="29"/>
      <c r="B1111" s="29"/>
      <c r="C1111" s="29"/>
      <c r="D1111" s="29"/>
      <c r="E1111" s="29"/>
      <c r="F1111" s="29"/>
      <c r="G1111" s="29"/>
      <c r="H1111" s="29"/>
      <c r="I1111" s="29"/>
    </row>
    <row r="1112" spans="1:9" x14ac:dyDescent="0.25">
      <c r="A1112" s="29"/>
      <c r="B1112" s="29"/>
      <c r="C1112" s="29"/>
      <c r="D1112" s="29"/>
      <c r="E1112" s="29"/>
      <c r="F1112" s="29"/>
      <c r="G1112" s="29"/>
      <c r="H1112" s="29"/>
      <c r="I1112" s="29"/>
    </row>
    <row r="1113" spans="1:9" x14ac:dyDescent="0.25">
      <c r="A1113" s="29"/>
      <c r="B1113" s="29"/>
      <c r="C1113" s="29"/>
      <c r="D1113" s="29"/>
      <c r="E1113" s="29"/>
      <c r="F1113" s="29"/>
      <c r="G1113" s="29"/>
      <c r="H1113" s="29"/>
      <c r="I1113" s="29"/>
    </row>
    <row r="1114" spans="1:9" x14ac:dyDescent="0.25">
      <c r="A1114" s="29"/>
      <c r="B1114" s="29"/>
      <c r="C1114" s="29"/>
      <c r="D1114" s="29"/>
      <c r="E1114" s="29"/>
      <c r="F1114" s="29"/>
      <c r="G1114" s="29"/>
      <c r="H1114" s="29"/>
      <c r="I1114" s="29"/>
    </row>
    <row r="1115" spans="1:9" x14ac:dyDescent="0.25">
      <c r="A1115" s="29"/>
      <c r="B1115" s="29"/>
      <c r="C1115" s="29"/>
      <c r="D1115" s="29"/>
      <c r="E1115" s="29"/>
      <c r="F1115" s="29"/>
      <c r="G1115" s="29"/>
      <c r="H1115" s="29"/>
      <c r="I1115" s="29"/>
    </row>
    <row r="1116" spans="1:9" x14ac:dyDescent="0.25">
      <c r="A1116" s="29"/>
      <c r="B1116" s="29"/>
      <c r="C1116" s="29"/>
      <c r="D1116" s="29"/>
      <c r="E1116" s="29"/>
      <c r="F1116" s="29"/>
      <c r="G1116" s="29"/>
      <c r="H1116" s="29"/>
      <c r="I1116" s="29"/>
    </row>
    <row r="1117" spans="1:9" x14ac:dyDescent="0.25">
      <c r="A1117" s="29"/>
      <c r="B1117" s="29"/>
      <c r="C1117" s="29"/>
      <c r="D1117" s="29"/>
      <c r="E1117" s="29"/>
      <c r="F1117" s="29"/>
      <c r="G1117" s="29"/>
      <c r="H1117" s="29"/>
      <c r="I1117" s="29"/>
    </row>
    <row r="1118" spans="1:9" x14ac:dyDescent="0.25">
      <c r="A1118" s="29"/>
      <c r="B1118" s="29"/>
      <c r="C1118" s="29"/>
      <c r="D1118" s="29"/>
      <c r="E1118" s="29"/>
      <c r="F1118" s="29"/>
      <c r="G1118" s="29"/>
      <c r="H1118" s="29"/>
      <c r="I1118" s="29"/>
    </row>
    <row r="1119" spans="1:9" x14ac:dyDescent="0.25">
      <c r="A1119" s="29"/>
      <c r="B1119" s="29"/>
      <c r="C1119" s="29"/>
      <c r="D1119" s="29"/>
      <c r="E1119" s="29"/>
      <c r="F1119" s="29"/>
      <c r="G1119" s="29"/>
      <c r="H1119" s="29"/>
      <c r="I1119" s="29"/>
    </row>
    <row r="1120" spans="1:9" x14ac:dyDescent="0.25">
      <c r="A1120" s="29"/>
      <c r="B1120" s="29"/>
      <c r="C1120" s="29"/>
      <c r="D1120" s="29"/>
      <c r="E1120" s="29"/>
      <c r="F1120" s="29"/>
      <c r="G1120" s="29"/>
      <c r="H1120" s="29"/>
      <c r="I1120" s="29"/>
    </row>
    <row r="1121" spans="1:9" x14ac:dyDescent="0.25">
      <c r="A1121" s="29"/>
      <c r="B1121" s="29"/>
      <c r="C1121" s="29"/>
      <c r="D1121" s="29"/>
      <c r="E1121" s="29"/>
      <c r="F1121" s="29"/>
      <c r="G1121" s="29"/>
      <c r="H1121" s="29"/>
      <c r="I1121" s="29"/>
    </row>
    <row r="1122" spans="1:9" x14ac:dyDescent="0.25">
      <c r="A1122" s="29"/>
      <c r="B1122" s="29"/>
      <c r="C1122" s="29"/>
      <c r="D1122" s="29"/>
      <c r="E1122" s="29"/>
      <c r="F1122" s="29"/>
      <c r="G1122" s="29"/>
      <c r="H1122" s="29"/>
      <c r="I1122" s="29"/>
    </row>
    <row r="1123" spans="1:9" x14ac:dyDescent="0.25">
      <c r="A1123" s="29"/>
      <c r="B1123" s="29"/>
      <c r="C1123" s="29"/>
      <c r="D1123" s="29"/>
      <c r="E1123" s="29"/>
      <c r="F1123" s="29"/>
      <c r="G1123" s="29"/>
      <c r="H1123" s="29"/>
      <c r="I1123" s="29"/>
    </row>
    <row r="1124" spans="1:9" x14ac:dyDescent="0.25">
      <c r="A1124" s="29"/>
      <c r="B1124" s="29"/>
      <c r="C1124" s="29"/>
      <c r="D1124" s="29"/>
      <c r="E1124" s="29"/>
      <c r="F1124" s="29"/>
      <c r="G1124" s="29"/>
      <c r="H1124" s="29"/>
      <c r="I1124" s="29"/>
    </row>
    <row r="1125" spans="1:9" x14ac:dyDescent="0.25">
      <c r="A1125" s="29"/>
      <c r="B1125" s="29"/>
      <c r="C1125" s="29"/>
      <c r="D1125" s="29"/>
      <c r="E1125" s="29"/>
      <c r="F1125" s="29"/>
      <c r="G1125" s="29"/>
      <c r="H1125" s="29"/>
      <c r="I1125" s="29"/>
    </row>
    <row r="1126" spans="1:9" x14ac:dyDescent="0.25">
      <c r="A1126" s="29"/>
      <c r="B1126" s="29"/>
      <c r="C1126" s="29"/>
      <c r="D1126" s="29"/>
      <c r="E1126" s="29"/>
      <c r="F1126" s="29"/>
      <c r="G1126" s="29"/>
      <c r="H1126" s="29"/>
      <c r="I1126" s="29"/>
    </row>
    <row r="1127" spans="1:9" x14ac:dyDescent="0.25">
      <c r="A1127" s="29"/>
      <c r="B1127" s="29"/>
      <c r="C1127" s="29"/>
      <c r="D1127" s="29"/>
      <c r="E1127" s="29"/>
      <c r="F1127" s="29"/>
      <c r="G1127" s="29"/>
      <c r="H1127" s="29"/>
      <c r="I1127" s="29"/>
    </row>
    <row r="1128" spans="1:9" x14ac:dyDescent="0.25">
      <c r="A1128" s="29"/>
      <c r="B1128" s="29"/>
      <c r="C1128" s="29"/>
      <c r="D1128" s="29"/>
      <c r="E1128" s="29"/>
      <c r="F1128" s="29"/>
      <c r="G1128" s="29"/>
      <c r="H1128" s="29"/>
      <c r="I1128" s="29"/>
    </row>
    <row r="1129" spans="1:9" x14ac:dyDescent="0.25">
      <c r="A1129" s="29"/>
      <c r="B1129" s="29"/>
      <c r="C1129" s="29"/>
      <c r="D1129" s="29"/>
      <c r="E1129" s="29"/>
      <c r="F1129" s="29"/>
      <c r="G1129" s="29"/>
      <c r="H1129" s="29"/>
      <c r="I1129" s="29"/>
    </row>
    <row r="1130" spans="1:9" x14ac:dyDescent="0.25">
      <c r="A1130" s="29"/>
      <c r="B1130" s="29"/>
      <c r="C1130" s="29"/>
      <c r="D1130" s="29"/>
      <c r="E1130" s="29"/>
      <c r="F1130" s="29"/>
      <c r="G1130" s="29"/>
      <c r="H1130" s="29"/>
      <c r="I1130" s="29"/>
    </row>
    <row r="1131" spans="1:9" x14ac:dyDescent="0.25">
      <c r="A1131" s="29"/>
      <c r="B1131" s="29"/>
      <c r="C1131" s="29"/>
      <c r="D1131" s="29"/>
      <c r="E1131" s="29"/>
      <c r="F1131" s="29"/>
      <c r="G1131" s="29"/>
      <c r="H1131" s="29"/>
      <c r="I1131" s="29"/>
    </row>
    <row r="1132" spans="1:9" x14ac:dyDescent="0.25">
      <c r="A1132" s="29"/>
      <c r="B1132" s="29"/>
      <c r="C1132" s="29"/>
      <c r="D1132" s="29"/>
      <c r="E1132" s="29"/>
      <c r="F1132" s="29"/>
      <c r="G1132" s="29"/>
      <c r="H1132" s="29"/>
      <c r="I1132" s="29"/>
    </row>
    <row r="1133" spans="1:9" x14ac:dyDescent="0.25">
      <c r="A1133" s="29"/>
      <c r="B1133" s="29"/>
      <c r="C1133" s="29"/>
      <c r="D1133" s="29"/>
      <c r="E1133" s="29"/>
      <c r="F1133" s="29"/>
      <c r="G1133" s="29"/>
      <c r="H1133" s="29"/>
      <c r="I1133" s="29"/>
    </row>
    <row r="1134" spans="1:9" x14ac:dyDescent="0.25">
      <c r="A1134" s="29"/>
      <c r="B1134" s="29"/>
      <c r="C1134" s="29"/>
      <c r="D1134" s="29"/>
      <c r="E1134" s="29"/>
      <c r="F1134" s="29"/>
      <c r="G1134" s="29"/>
      <c r="H1134" s="29"/>
      <c r="I1134" s="29"/>
    </row>
    <row r="1135" spans="1:9" x14ac:dyDescent="0.25">
      <c r="A1135" s="29"/>
      <c r="B1135" s="29"/>
      <c r="C1135" s="29"/>
      <c r="D1135" s="29"/>
      <c r="E1135" s="29"/>
      <c r="F1135" s="29"/>
      <c r="G1135" s="29"/>
      <c r="H1135" s="29"/>
      <c r="I1135" s="29"/>
    </row>
    <row r="1136" spans="1:9" x14ac:dyDescent="0.25">
      <c r="A1136" s="29"/>
      <c r="B1136" s="29"/>
      <c r="C1136" s="29"/>
      <c r="D1136" s="29"/>
      <c r="E1136" s="29"/>
      <c r="F1136" s="29"/>
      <c r="G1136" s="29"/>
      <c r="H1136" s="29"/>
      <c r="I1136" s="29"/>
    </row>
    <row r="1137" spans="1:9" x14ac:dyDescent="0.25">
      <c r="A1137" s="29"/>
      <c r="B1137" s="29"/>
      <c r="C1137" s="29"/>
      <c r="D1137" s="29"/>
      <c r="E1137" s="29"/>
      <c r="F1137" s="29"/>
      <c r="G1137" s="29"/>
      <c r="H1137" s="29"/>
      <c r="I1137" s="29"/>
    </row>
    <row r="1138" spans="1:9" x14ac:dyDescent="0.25">
      <c r="A1138" s="29"/>
      <c r="B1138" s="29"/>
      <c r="C1138" s="29"/>
      <c r="D1138" s="29"/>
      <c r="E1138" s="29"/>
      <c r="F1138" s="29"/>
      <c r="G1138" s="29"/>
      <c r="H1138" s="29"/>
      <c r="I1138" s="29"/>
    </row>
    <row r="1139" spans="1:9" x14ac:dyDescent="0.25">
      <c r="A1139" s="29"/>
      <c r="B1139" s="29"/>
      <c r="C1139" s="29"/>
      <c r="D1139" s="29"/>
      <c r="E1139" s="29"/>
      <c r="F1139" s="29"/>
      <c r="G1139" s="29"/>
      <c r="H1139" s="29"/>
      <c r="I1139" s="29"/>
    </row>
    <row r="1140" spans="1:9" x14ac:dyDescent="0.25">
      <c r="A1140" s="29"/>
      <c r="B1140" s="29"/>
      <c r="C1140" s="29"/>
      <c r="D1140" s="29"/>
      <c r="E1140" s="29"/>
      <c r="F1140" s="29"/>
      <c r="G1140" s="29"/>
      <c r="H1140" s="29"/>
      <c r="I1140" s="29"/>
    </row>
    <row r="1141" spans="1:9" x14ac:dyDescent="0.25">
      <c r="A1141" s="29"/>
      <c r="B1141" s="29"/>
      <c r="C1141" s="29"/>
      <c r="D1141" s="29"/>
      <c r="E1141" s="29"/>
      <c r="F1141" s="29"/>
      <c r="G1141" s="29"/>
      <c r="H1141" s="29"/>
      <c r="I1141" s="29"/>
    </row>
    <row r="1142" spans="1:9" x14ac:dyDescent="0.25">
      <c r="A1142" s="29"/>
      <c r="B1142" s="29"/>
      <c r="C1142" s="29"/>
      <c r="D1142" s="29"/>
      <c r="E1142" s="29"/>
      <c r="F1142" s="29"/>
      <c r="G1142" s="29"/>
      <c r="H1142" s="29"/>
      <c r="I1142" s="29"/>
    </row>
    <row r="1143" spans="1:9" x14ac:dyDescent="0.25">
      <c r="A1143" s="29"/>
      <c r="B1143" s="29"/>
      <c r="C1143" s="29"/>
      <c r="D1143" s="29"/>
      <c r="E1143" s="29"/>
      <c r="F1143" s="29"/>
      <c r="G1143" s="29"/>
      <c r="H1143" s="29"/>
      <c r="I1143" s="29"/>
    </row>
    <row r="1144" spans="1:9" x14ac:dyDescent="0.25">
      <c r="A1144" s="29"/>
      <c r="B1144" s="29"/>
      <c r="C1144" s="29"/>
      <c r="D1144" s="29"/>
      <c r="E1144" s="29"/>
      <c r="F1144" s="29"/>
      <c r="G1144" s="29"/>
      <c r="H1144" s="29"/>
      <c r="I1144" s="29"/>
    </row>
    <row r="1145" spans="1:9" x14ac:dyDescent="0.25">
      <c r="A1145" s="29"/>
      <c r="B1145" s="29"/>
      <c r="C1145" s="29"/>
      <c r="D1145" s="29"/>
      <c r="E1145" s="29"/>
      <c r="F1145" s="29"/>
      <c r="G1145" s="29"/>
      <c r="H1145" s="29"/>
      <c r="I1145" s="29"/>
    </row>
    <row r="1146" spans="1:9" x14ac:dyDescent="0.25">
      <c r="A1146" s="29"/>
      <c r="B1146" s="29"/>
      <c r="C1146" s="29"/>
      <c r="D1146" s="29"/>
      <c r="E1146" s="29"/>
      <c r="F1146" s="29"/>
      <c r="G1146" s="29"/>
      <c r="H1146" s="29"/>
      <c r="I1146" s="29"/>
    </row>
    <row r="1147" spans="1:9" x14ac:dyDescent="0.25">
      <c r="A1147" s="29"/>
      <c r="B1147" s="29"/>
      <c r="C1147" s="29"/>
      <c r="D1147" s="29"/>
      <c r="E1147" s="29"/>
      <c r="F1147" s="29"/>
      <c r="G1147" s="29"/>
      <c r="H1147" s="29"/>
      <c r="I1147" s="29"/>
    </row>
    <row r="1148" spans="1:9" x14ac:dyDescent="0.25">
      <c r="A1148" s="29"/>
      <c r="B1148" s="29"/>
      <c r="C1148" s="29"/>
      <c r="D1148" s="29"/>
      <c r="E1148" s="29"/>
      <c r="F1148" s="29"/>
      <c r="G1148" s="29"/>
      <c r="H1148" s="29"/>
      <c r="I1148" s="29"/>
    </row>
    <row r="1149" spans="1:9" x14ac:dyDescent="0.25">
      <c r="A1149" s="29"/>
      <c r="B1149" s="29"/>
      <c r="C1149" s="29"/>
      <c r="D1149" s="29"/>
      <c r="E1149" s="29"/>
      <c r="F1149" s="29"/>
      <c r="G1149" s="29"/>
      <c r="H1149" s="29"/>
      <c r="I1149" s="29"/>
    </row>
    <row r="1150" spans="1:9" x14ac:dyDescent="0.25">
      <c r="A1150" s="29"/>
      <c r="B1150" s="29"/>
      <c r="C1150" s="29"/>
      <c r="D1150" s="29"/>
      <c r="E1150" s="29"/>
      <c r="F1150" s="29"/>
      <c r="G1150" s="29"/>
      <c r="H1150" s="29"/>
      <c r="I1150" s="29"/>
    </row>
    <row r="1151" spans="1:9" x14ac:dyDescent="0.25">
      <c r="A1151" s="29"/>
      <c r="B1151" s="29"/>
      <c r="C1151" s="29"/>
      <c r="D1151" s="29"/>
      <c r="E1151" s="29"/>
      <c r="F1151" s="29"/>
      <c r="G1151" s="29"/>
      <c r="H1151" s="29"/>
      <c r="I1151" s="29"/>
    </row>
    <row r="1152" spans="1:9" x14ac:dyDescent="0.25">
      <c r="A1152" s="29"/>
      <c r="B1152" s="29"/>
      <c r="C1152" s="29"/>
      <c r="D1152" s="29"/>
      <c r="E1152" s="29"/>
      <c r="F1152" s="29"/>
      <c r="G1152" s="29"/>
      <c r="H1152" s="29"/>
      <c r="I1152" s="29"/>
    </row>
    <row r="1153" spans="1:9" x14ac:dyDescent="0.25">
      <c r="A1153" s="29"/>
      <c r="B1153" s="29"/>
      <c r="C1153" s="29"/>
      <c r="D1153" s="29"/>
      <c r="E1153" s="29"/>
      <c r="F1153" s="29"/>
      <c r="G1153" s="29"/>
      <c r="H1153" s="29"/>
      <c r="I1153" s="29"/>
    </row>
    <row r="1154" spans="1:9" x14ac:dyDescent="0.25">
      <c r="A1154" s="29"/>
      <c r="B1154" s="29"/>
      <c r="C1154" s="29"/>
      <c r="D1154" s="29"/>
      <c r="E1154" s="29"/>
      <c r="F1154" s="29"/>
      <c r="G1154" s="29"/>
      <c r="H1154" s="29"/>
      <c r="I1154" s="29"/>
    </row>
    <row r="1155" spans="1:9" x14ac:dyDescent="0.25">
      <c r="A1155" s="29"/>
      <c r="B1155" s="29"/>
      <c r="C1155" s="29"/>
      <c r="D1155" s="29"/>
      <c r="E1155" s="29"/>
      <c r="F1155" s="29"/>
      <c r="G1155" s="29"/>
      <c r="H1155" s="29"/>
      <c r="I1155" s="29"/>
    </row>
    <row r="1156" spans="1:9" x14ac:dyDescent="0.25">
      <c r="A1156" s="29"/>
      <c r="B1156" s="29"/>
      <c r="C1156" s="29"/>
      <c r="D1156" s="29"/>
      <c r="E1156" s="29"/>
      <c r="F1156" s="29"/>
      <c r="G1156" s="29"/>
      <c r="H1156" s="29"/>
      <c r="I1156" s="29"/>
    </row>
    <row r="1157" spans="1:9" x14ac:dyDescent="0.25">
      <c r="A1157" s="29"/>
      <c r="B1157" s="29"/>
      <c r="C1157" s="29"/>
      <c r="D1157" s="29"/>
      <c r="E1157" s="29"/>
      <c r="F1157" s="29"/>
      <c r="G1157" s="29"/>
      <c r="H1157" s="29"/>
      <c r="I1157" s="29"/>
    </row>
    <row r="1158" spans="1:9" x14ac:dyDescent="0.25">
      <c r="A1158" s="29"/>
      <c r="B1158" s="29"/>
      <c r="C1158" s="29"/>
      <c r="D1158" s="29"/>
      <c r="E1158" s="29"/>
      <c r="F1158" s="29"/>
      <c r="G1158" s="29"/>
      <c r="H1158" s="29"/>
      <c r="I1158" s="29"/>
    </row>
    <row r="1159" spans="1:9" x14ac:dyDescent="0.25">
      <c r="A1159" s="29"/>
      <c r="B1159" s="29"/>
      <c r="C1159" s="29"/>
      <c r="D1159" s="29"/>
      <c r="E1159" s="29"/>
      <c r="F1159" s="29"/>
      <c r="G1159" s="29"/>
      <c r="H1159" s="29"/>
      <c r="I1159" s="29"/>
    </row>
    <row r="1160" spans="1:9" x14ac:dyDescent="0.25">
      <c r="A1160" s="29"/>
      <c r="B1160" s="29"/>
      <c r="C1160" s="29"/>
      <c r="D1160" s="29"/>
      <c r="E1160" s="29"/>
      <c r="F1160" s="29"/>
      <c r="G1160" s="29"/>
      <c r="H1160" s="29"/>
      <c r="I1160" s="29"/>
    </row>
    <row r="1161" spans="1:9" x14ac:dyDescent="0.25">
      <c r="A1161" s="29"/>
      <c r="B1161" s="29"/>
      <c r="C1161" s="29"/>
      <c r="D1161" s="29"/>
      <c r="E1161" s="29"/>
      <c r="F1161" s="29"/>
      <c r="G1161" s="29"/>
      <c r="H1161" s="29"/>
      <c r="I1161" s="29"/>
    </row>
    <row r="1162" spans="1:9" x14ac:dyDescent="0.25">
      <c r="A1162" s="29"/>
      <c r="B1162" s="29"/>
      <c r="C1162" s="29"/>
      <c r="D1162" s="29"/>
      <c r="E1162" s="29"/>
      <c r="F1162" s="29"/>
      <c r="G1162" s="29"/>
      <c r="H1162" s="29"/>
      <c r="I1162" s="29"/>
    </row>
    <row r="1163" spans="1:9" x14ac:dyDescent="0.25">
      <c r="A1163" s="29"/>
      <c r="B1163" s="29"/>
      <c r="C1163" s="29"/>
      <c r="D1163" s="29"/>
      <c r="E1163" s="29"/>
      <c r="F1163" s="29"/>
      <c r="G1163" s="29"/>
      <c r="H1163" s="29"/>
      <c r="I1163" s="29"/>
    </row>
    <row r="1164" spans="1:9" x14ac:dyDescent="0.25">
      <c r="A1164" s="29"/>
      <c r="B1164" s="29"/>
      <c r="C1164" s="29"/>
      <c r="D1164" s="29"/>
      <c r="E1164" s="29"/>
      <c r="F1164" s="29"/>
      <c r="G1164" s="29"/>
      <c r="H1164" s="29"/>
      <c r="I1164" s="29"/>
    </row>
    <row r="1165" spans="1:9" x14ac:dyDescent="0.25">
      <c r="A1165" s="29"/>
      <c r="B1165" s="29"/>
      <c r="C1165" s="29"/>
      <c r="D1165" s="29"/>
      <c r="E1165" s="29"/>
      <c r="F1165" s="29"/>
      <c r="G1165" s="29"/>
      <c r="H1165" s="29"/>
      <c r="I1165" s="29"/>
    </row>
    <row r="1166" spans="1:9" x14ac:dyDescent="0.25">
      <c r="A1166" s="29"/>
      <c r="B1166" s="29"/>
      <c r="C1166" s="29"/>
      <c r="D1166" s="29"/>
      <c r="E1166" s="29"/>
      <c r="F1166" s="29"/>
      <c r="G1166" s="29"/>
      <c r="H1166" s="29"/>
      <c r="I1166" s="29"/>
    </row>
    <row r="1167" spans="1:9" x14ac:dyDescent="0.25">
      <c r="A1167" s="29"/>
      <c r="B1167" s="29"/>
      <c r="C1167" s="29"/>
      <c r="D1167" s="29"/>
      <c r="E1167" s="29"/>
      <c r="F1167" s="29"/>
      <c r="G1167" s="29"/>
      <c r="H1167" s="29"/>
      <c r="I1167" s="29"/>
    </row>
    <row r="1168" spans="1:9" x14ac:dyDescent="0.25">
      <c r="A1168" s="29"/>
      <c r="B1168" s="29"/>
      <c r="C1168" s="29"/>
      <c r="D1168" s="29"/>
      <c r="E1168" s="29"/>
      <c r="F1168" s="29"/>
      <c r="G1168" s="29"/>
      <c r="H1168" s="29"/>
      <c r="I1168" s="29"/>
    </row>
    <row r="1169" spans="1:9" x14ac:dyDescent="0.25">
      <c r="A1169" s="29"/>
      <c r="B1169" s="29"/>
      <c r="C1169" s="29"/>
      <c r="D1169" s="29"/>
      <c r="E1169" s="29"/>
      <c r="F1169" s="29"/>
      <c r="G1169" s="29"/>
      <c r="H1169" s="29"/>
      <c r="I1169" s="29"/>
    </row>
    <row r="1170" spans="1:9" x14ac:dyDescent="0.25">
      <c r="A1170" s="29"/>
      <c r="B1170" s="29"/>
      <c r="C1170" s="29"/>
      <c r="D1170" s="29"/>
      <c r="E1170" s="29"/>
      <c r="F1170" s="29"/>
      <c r="G1170" s="29"/>
      <c r="H1170" s="29"/>
      <c r="I1170" s="29"/>
    </row>
    <row r="1171" spans="1:9" x14ac:dyDescent="0.25">
      <c r="A1171" s="29"/>
      <c r="B1171" s="29"/>
      <c r="C1171" s="29"/>
      <c r="D1171" s="29"/>
      <c r="E1171" s="29"/>
      <c r="F1171" s="29"/>
      <c r="G1171" s="29"/>
      <c r="H1171" s="29"/>
      <c r="I1171" s="29"/>
    </row>
    <row r="1172" spans="1:9" x14ac:dyDescent="0.25">
      <c r="A1172" s="29"/>
      <c r="B1172" s="29"/>
      <c r="C1172" s="29"/>
      <c r="D1172" s="29"/>
      <c r="E1172" s="29"/>
      <c r="F1172" s="29"/>
      <c r="G1172" s="29"/>
      <c r="H1172" s="29"/>
      <c r="I1172" s="29"/>
    </row>
    <row r="1173" spans="1:9" x14ac:dyDescent="0.25">
      <c r="A1173" s="29"/>
      <c r="B1173" s="29"/>
      <c r="C1173" s="29"/>
      <c r="D1173" s="29"/>
      <c r="E1173" s="29"/>
      <c r="F1173" s="29"/>
      <c r="G1173" s="29"/>
      <c r="H1173" s="29"/>
      <c r="I1173" s="29"/>
    </row>
    <row r="1174" spans="1:9" x14ac:dyDescent="0.25">
      <c r="A1174" s="29"/>
      <c r="B1174" s="29"/>
      <c r="C1174" s="29"/>
      <c r="D1174" s="29"/>
      <c r="E1174" s="29"/>
      <c r="F1174" s="29"/>
      <c r="G1174" s="29"/>
      <c r="H1174" s="29"/>
      <c r="I1174" s="29"/>
    </row>
    <row r="1175" spans="1:9" x14ac:dyDescent="0.25">
      <c r="A1175" s="29"/>
      <c r="B1175" s="29"/>
      <c r="C1175" s="29"/>
      <c r="D1175" s="29"/>
      <c r="E1175" s="29"/>
      <c r="F1175" s="29"/>
      <c r="G1175" s="29"/>
      <c r="H1175" s="29"/>
      <c r="I1175" s="29"/>
    </row>
    <row r="1176" spans="1:9" x14ac:dyDescent="0.25">
      <c r="A1176" s="29"/>
      <c r="B1176" s="29"/>
      <c r="C1176" s="29"/>
      <c r="D1176" s="29"/>
      <c r="E1176" s="29"/>
      <c r="F1176" s="29"/>
      <c r="G1176" s="29"/>
      <c r="H1176" s="29"/>
      <c r="I1176" s="29"/>
    </row>
    <row r="1177" spans="1:9" x14ac:dyDescent="0.25">
      <c r="A1177" s="29"/>
      <c r="B1177" s="29"/>
      <c r="C1177" s="29"/>
      <c r="D1177" s="29"/>
      <c r="E1177" s="29"/>
      <c r="F1177" s="29"/>
      <c r="G1177" s="29"/>
      <c r="H1177" s="29"/>
      <c r="I1177" s="29"/>
    </row>
    <row r="1178" spans="1:9" x14ac:dyDescent="0.25">
      <c r="A1178" s="29"/>
      <c r="B1178" s="29"/>
      <c r="C1178" s="29"/>
      <c r="D1178" s="29"/>
      <c r="E1178" s="29"/>
      <c r="F1178" s="29"/>
      <c r="G1178" s="29"/>
      <c r="H1178" s="29"/>
      <c r="I1178" s="29"/>
    </row>
    <row r="1179" spans="1:9" x14ac:dyDescent="0.25">
      <c r="A1179" s="29"/>
      <c r="B1179" s="29"/>
      <c r="C1179" s="29"/>
      <c r="D1179" s="29"/>
      <c r="E1179" s="29"/>
      <c r="F1179" s="29"/>
      <c r="G1179" s="29"/>
      <c r="H1179" s="29"/>
      <c r="I1179" s="29"/>
    </row>
    <row r="1180" spans="1:9" x14ac:dyDescent="0.25">
      <c r="A1180" s="29"/>
      <c r="B1180" s="29"/>
      <c r="C1180" s="29"/>
      <c r="D1180" s="29"/>
      <c r="E1180" s="29"/>
      <c r="F1180" s="29"/>
      <c r="G1180" s="29"/>
      <c r="H1180" s="29"/>
      <c r="I1180" s="29"/>
    </row>
    <row r="1181" spans="1:9" x14ac:dyDescent="0.25">
      <c r="A1181" s="29"/>
      <c r="B1181" s="29"/>
      <c r="C1181" s="29"/>
      <c r="D1181" s="29"/>
      <c r="E1181" s="29"/>
      <c r="F1181" s="29"/>
      <c r="G1181" s="29"/>
      <c r="H1181" s="29"/>
      <c r="I1181" s="29"/>
    </row>
    <row r="1182" spans="1:9" x14ac:dyDescent="0.25">
      <c r="A1182" s="29"/>
      <c r="B1182" s="29"/>
      <c r="C1182" s="29"/>
      <c r="D1182" s="29"/>
      <c r="E1182" s="29"/>
      <c r="F1182" s="29"/>
      <c r="G1182" s="29"/>
      <c r="H1182" s="29"/>
      <c r="I1182" s="29"/>
    </row>
    <row r="1183" spans="1:9" x14ac:dyDescent="0.25">
      <c r="A1183" s="29"/>
      <c r="B1183" s="29"/>
      <c r="C1183" s="29"/>
      <c r="D1183" s="29"/>
      <c r="E1183" s="29"/>
      <c r="F1183" s="29"/>
      <c r="G1183" s="29"/>
      <c r="H1183" s="29"/>
      <c r="I1183" s="29"/>
    </row>
    <row r="1184" spans="1:9" x14ac:dyDescent="0.25">
      <c r="A1184" s="29"/>
      <c r="B1184" s="29"/>
      <c r="C1184" s="29"/>
      <c r="D1184" s="29"/>
      <c r="E1184" s="29"/>
      <c r="F1184" s="29"/>
      <c r="G1184" s="29"/>
      <c r="H1184" s="29"/>
      <c r="I1184" s="29"/>
    </row>
    <row r="1185" spans="1:9" x14ac:dyDescent="0.25">
      <c r="A1185" s="29"/>
      <c r="B1185" s="29"/>
      <c r="C1185" s="29"/>
      <c r="D1185" s="29"/>
      <c r="E1185" s="29"/>
      <c r="F1185" s="29"/>
      <c r="G1185" s="29"/>
      <c r="H1185" s="29"/>
      <c r="I1185" s="29"/>
    </row>
    <row r="1186" spans="1:9" x14ac:dyDescent="0.25">
      <c r="A1186" s="29"/>
      <c r="B1186" s="29"/>
      <c r="C1186" s="29"/>
      <c r="D1186" s="29"/>
      <c r="E1186" s="29"/>
      <c r="F1186" s="29"/>
      <c r="G1186" s="29"/>
      <c r="H1186" s="29"/>
      <c r="I1186" s="29"/>
    </row>
    <row r="1187" spans="1:9" x14ac:dyDescent="0.25">
      <c r="A1187" s="29"/>
      <c r="B1187" s="29"/>
      <c r="C1187" s="29"/>
      <c r="D1187" s="29"/>
      <c r="E1187" s="29"/>
      <c r="F1187" s="29"/>
      <c r="G1187" s="29"/>
      <c r="H1187" s="29"/>
      <c r="I1187" s="29"/>
    </row>
    <row r="1188" spans="1:9" x14ac:dyDescent="0.25">
      <c r="A1188" s="29"/>
      <c r="B1188" s="29"/>
      <c r="C1188" s="29"/>
      <c r="D1188" s="29"/>
      <c r="E1188" s="29"/>
      <c r="F1188" s="29"/>
      <c r="G1188" s="29"/>
      <c r="H1188" s="29"/>
      <c r="I1188" s="29"/>
    </row>
    <row r="1189" spans="1:9" x14ac:dyDescent="0.25">
      <c r="A1189" s="29"/>
      <c r="B1189" s="29"/>
      <c r="C1189" s="29"/>
      <c r="D1189" s="29"/>
      <c r="E1189" s="29"/>
      <c r="F1189" s="29"/>
      <c r="G1189" s="29"/>
      <c r="H1189" s="29"/>
      <c r="I1189" s="29"/>
    </row>
    <row r="1190" spans="1:9" x14ac:dyDescent="0.25">
      <c r="A1190" s="29"/>
      <c r="B1190" s="29"/>
      <c r="C1190" s="29"/>
      <c r="D1190" s="29"/>
      <c r="E1190" s="29"/>
      <c r="F1190" s="29"/>
      <c r="G1190" s="29"/>
      <c r="H1190" s="29"/>
      <c r="I1190" s="29"/>
    </row>
    <row r="1191" spans="1:9" x14ac:dyDescent="0.25">
      <c r="A1191" s="29"/>
      <c r="B1191" s="29"/>
      <c r="C1191" s="29"/>
      <c r="D1191" s="29"/>
      <c r="E1191" s="29"/>
      <c r="F1191" s="29"/>
      <c r="G1191" s="29"/>
      <c r="H1191" s="29"/>
      <c r="I1191" s="29"/>
    </row>
    <row r="1192" spans="1:9" x14ac:dyDescent="0.25">
      <c r="A1192" s="29"/>
      <c r="B1192" s="29"/>
      <c r="C1192" s="29"/>
      <c r="D1192" s="29"/>
      <c r="E1192" s="29"/>
      <c r="F1192" s="29"/>
      <c r="G1192" s="29"/>
      <c r="H1192" s="29"/>
      <c r="I1192" s="29"/>
    </row>
    <row r="1193" spans="1:9" x14ac:dyDescent="0.25">
      <c r="A1193" s="29"/>
      <c r="B1193" s="29"/>
      <c r="C1193" s="29"/>
      <c r="D1193" s="29"/>
      <c r="E1193" s="29"/>
      <c r="F1193" s="29"/>
      <c r="G1193" s="29"/>
      <c r="H1193" s="29"/>
      <c r="I1193" s="29"/>
    </row>
    <row r="1194" spans="1:9" x14ac:dyDescent="0.25">
      <c r="A1194" s="29"/>
      <c r="B1194" s="29"/>
      <c r="C1194" s="29"/>
      <c r="D1194" s="29"/>
      <c r="E1194" s="29"/>
      <c r="F1194" s="29"/>
      <c r="G1194" s="29"/>
      <c r="H1194" s="29"/>
      <c r="I1194" s="29"/>
    </row>
    <row r="1195" spans="1:9" x14ac:dyDescent="0.25">
      <c r="A1195" s="29"/>
      <c r="B1195" s="29"/>
      <c r="C1195" s="29"/>
      <c r="D1195" s="29"/>
      <c r="E1195" s="29"/>
      <c r="F1195" s="29"/>
      <c r="G1195" s="29"/>
      <c r="H1195" s="29"/>
      <c r="I1195" s="29"/>
    </row>
    <row r="1196" spans="1:9" x14ac:dyDescent="0.25">
      <c r="A1196" s="29"/>
      <c r="B1196" s="29"/>
      <c r="C1196" s="29"/>
      <c r="D1196" s="29"/>
      <c r="E1196" s="29"/>
      <c r="F1196" s="29"/>
      <c r="G1196" s="29"/>
      <c r="H1196" s="29"/>
      <c r="I1196" s="29"/>
    </row>
    <row r="1197" spans="1:9" x14ac:dyDescent="0.25">
      <c r="A1197" s="29"/>
      <c r="B1197" s="29"/>
      <c r="C1197" s="29"/>
      <c r="D1197" s="29"/>
      <c r="E1197" s="29"/>
      <c r="F1197" s="29"/>
      <c r="G1197" s="29"/>
      <c r="H1197" s="29"/>
      <c r="I1197" s="29"/>
    </row>
    <row r="1198" spans="1:9" x14ac:dyDescent="0.25">
      <c r="A1198" s="29"/>
      <c r="B1198" s="29"/>
      <c r="C1198" s="29"/>
      <c r="D1198" s="29"/>
      <c r="E1198" s="29"/>
      <c r="F1198" s="29"/>
      <c r="G1198" s="29"/>
      <c r="H1198" s="29"/>
      <c r="I1198" s="29"/>
    </row>
    <row r="1199" spans="1:9" x14ac:dyDescent="0.25">
      <c r="A1199" s="29"/>
      <c r="B1199" s="29"/>
      <c r="C1199" s="29"/>
      <c r="D1199" s="29"/>
      <c r="E1199" s="29"/>
      <c r="F1199" s="29"/>
      <c r="G1199" s="29"/>
      <c r="H1199" s="29"/>
      <c r="I1199" s="29"/>
    </row>
    <row r="1200" spans="1:9" x14ac:dyDescent="0.25">
      <c r="A1200" s="29"/>
      <c r="B1200" s="29"/>
      <c r="C1200" s="29"/>
      <c r="D1200" s="29"/>
      <c r="E1200" s="29"/>
      <c r="F1200" s="29"/>
      <c r="G1200" s="29"/>
      <c r="H1200" s="29"/>
      <c r="I1200" s="29"/>
    </row>
    <row r="1201" spans="1:9" x14ac:dyDescent="0.25">
      <c r="A1201" s="29"/>
      <c r="B1201" s="29"/>
      <c r="C1201" s="29"/>
      <c r="D1201" s="29"/>
      <c r="E1201" s="29"/>
      <c r="F1201" s="29"/>
      <c r="G1201" s="29"/>
      <c r="H1201" s="29"/>
      <c r="I1201" s="29"/>
    </row>
    <row r="1202" spans="1:9" x14ac:dyDescent="0.25">
      <c r="A1202" s="29"/>
      <c r="B1202" s="29"/>
      <c r="C1202" s="29"/>
      <c r="D1202" s="29"/>
      <c r="E1202" s="29"/>
      <c r="F1202" s="29"/>
      <c r="G1202" s="29"/>
      <c r="H1202" s="29"/>
      <c r="I1202" s="29"/>
    </row>
  </sheetData>
  <autoFilter ref="A4:I431"/>
  <mergeCells count="1">
    <mergeCell ref="A1:C1"/>
  </mergeCells>
  <pageMargins left="0.25" right="0.25" top="0.75" bottom="0.75" header="0.3" footer="0.3"/>
  <pageSetup paperSize="5" scale="46" fitToHeight="0" orientation="landscape"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34"/>
  <sheetViews>
    <sheetView zoomScale="80" zoomScaleNormal="80" workbookViewId="0">
      <pane ySplit="4" topLeftCell="A5" activePane="bottomLeft" state="frozen"/>
      <selection pane="bottomLeft" activeCell="D11" sqref="D11"/>
    </sheetView>
  </sheetViews>
  <sheetFormatPr defaultColWidth="9.140625" defaultRowHeight="15" x14ac:dyDescent="0.25"/>
  <cols>
    <col min="1" max="1" width="20.5703125" style="4" customWidth="1"/>
    <col min="2" max="2" width="28" style="4" customWidth="1"/>
    <col min="3" max="3" width="24" style="4" customWidth="1"/>
    <col min="4" max="4" width="24.140625" style="4" customWidth="1"/>
    <col min="5" max="5" width="25.140625" style="4" customWidth="1"/>
    <col min="6" max="6" width="58.5703125" style="4" customWidth="1"/>
    <col min="7" max="7" width="65.85546875" style="4" customWidth="1"/>
    <col min="8" max="8" width="44.140625" style="4" customWidth="1"/>
    <col min="9" max="9" width="84.7109375" style="4" customWidth="1"/>
    <col min="10" max="16384" width="9.140625" style="3"/>
  </cols>
  <sheetData>
    <row r="1" spans="1:9" ht="23.25" x14ac:dyDescent="0.25">
      <c r="A1" s="109" t="s">
        <v>0</v>
      </c>
      <c r="B1" s="109"/>
      <c r="C1" s="109"/>
    </row>
    <row r="3" spans="1:9" x14ac:dyDescent="0.25">
      <c r="C3" s="4">
        <f>SUMPRODUCT(--(FREQUENCY(MATCH(C5:C34,C5:C34,0),ROW(C5:C34)-ROW(C5)+1)&gt;0))</f>
        <v>4</v>
      </c>
      <c r="D3" s="4">
        <f>SUMPRODUCT(--(FREQUENCY(MATCH(D5:D34,D5:D34,0),ROW(D5:D34)-ROW(D5)+1)&gt;0))</f>
        <v>6</v>
      </c>
      <c r="E3" s="4">
        <f>SUMPRODUCT(--(FREQUENCY(MATCH(E5:E34,E5:E34,0),ROW(E5:E34)-ROW(E5)+1)&gt;0))</f>
        <v>30</v>
      </c>
    </row>
    <row r="4" spans="1:9" s="11" customFormat="1" x14ac:dyDescent="0.25">
      <c r="A4" s="11" t="s">
        <v>1</v>
      </c>
      <c r="B4" s="11" t="s">
        <v>2</v>
      </c>
      <c r="C4" s="11" t="s">
        <v>3</v>
      </c>
      <c r="D4" s="11" t="s">
        <v>4</v>
      </c>
      <c r="E4" s="11" t="s">
        <v>5</v>
      </c>
      <c r="F4" s="11" t="s">
        <v>6</v>
      </c>
      <c r="G4" s="11" t="s">
        <v>7</v>
      </c>
      <c r="H4" s="11" t="s">
        <v>8</v>
      </c>
      <c r="I4" s="11" t="s">
        <v>9</v>
      </c>
    </row>
    <row r="5" spans="1:9" s="30" customFormat="1" ht="105" x14ac:dyDescent="0.25">
      <c r="A5" s="56" t="s">
        <v>11</v>
      </c>
      <c r="B5" s="56" t="s">
        <v>432</v>
      </c>
      <c r="C5" s="56" t="s">
        <v>20</v>
      </c>
      <c r="D5" s="56" t="s">
        <v>433</v>
      </c>
      <c r="E5" s="56" t="s">
        <v>429</v>
      </c>
      <c r="F5" s="56" t="s">
        <v>446</v>
      </c>
      <c r="G5" s="56" t="s">
        <v>430</v>
      </c>
      <c r="H5" s="56" t="s">
        <v>449</v>
      </c>
      <c r="I5" s="56" t="s">
        <v>431</v>
      </c>
    </row>
    <row r="6" spans="1:9" s="30" customFormat="1" ht="75" customHeight="1" x14ac:dyDescent="0.25">
      <c r="A6" s="56" t="s">
        <v>11</v>
      </c>
      <c r="B6" s="56" t="s">
        <v>432</v>
      </c>
      <c r="C6" s="56" t="s">
        <v>20</v>
      </c>
      <c r="D6" s="56" t="s">
        <v>433</v>
      </c>
      <c r="E6" s="56" t="s">
        <v>434</v>
      </c>
      <c r="F6" s="56" t="s">
        <v>435</v>
      </c>
      <c r="G6" s="56" t="s">
        <v>447</v>
      </c>
      <c r="H6" s="56" t="s">
        <v>448</v>
      </c>
      <c r="I6" s="56" t="s">
        <v>436</v>
      </c>
    </row>
    <row r="7" spans="1:9" s="30" customFormat="1" ht="75" x14ac:dyDescent="0.25">
      <c r="A7" s="56" t="s">
        <v>11</v>
      </c>
      <c r="B7" s="56" t="s">
        <v>432</v>
      </c>
      <c r="C7" s="56" t="s">
        <v>20</v>
      </c>
      <c r="D7" s="56" t="s">
        <v>433</v>
      </c>
      <c r="E7" s="56" t="s">
        <v>437</v>
      </c>
      <c r="F7" s="56" t="s">
        <v>438</v>
      </c>
      <c r="G7" s="56" t="s">
        <v>450</v>
      </c>
      <c r="H7" s="56" t="s">
        <v>451</v>
      </c>
      <c r="I7" s="56" t="s">
        <v>439</v>
      </c>
    </row>
    <row r="8" spans="1:9" s="30" customFormat="1" ht="90" x14ac:dyDescent="0.25">
      <c r="A8" s="56" t="s">
        <v>11</v>
      </c>
      <c r="B8" s="56" t="s">
        <v>432</v>
      </c>
      <c r="C8" s="56" t="s">
        <v>20</v>
      </c>
      <c r="D8" s="56" t="s">
        <v>433</v>
      </c>
      <c r="E8" s="56" t="s">
        <v>440</v>
      </c>
      <c r="F8" s="56" t="s">
        <v>441</v>
      </c>
      <c r="G8" s="56" t="s">
        <v>452</v>
      </c>
      <c r="H8" s="56" t="s">
        <v>453</v>
      </c>
      <c r="I8" s="29" t="s">
        <v>442</v>
      </c>
    </row>
    <row r="9" spans="1:9" s="30" customFormat="1" ht="63.75" customHeight="1" x14ac:dyDescent="0.25">
      <c r="A9" s="56" t="s">
        <v>11</v>
      </c>
      <c r="B9" s="56" t="s">
        <v>432</v>
      </c>
      <c r="C9" s="56" t="s">
        <v>20</v>
      </c>
      <c r="D9" s="56" t="s">
        <v>433</v>
      </c>
      <c r="E9" s="56" t="s">
        <v>443</v>
      </c>
      <c r="F9" s="56" t="s">
        <v>22</v>
      </c>
      <c r="G9" s="56" t="s">
        <v>444</v>
      </c>
      <c r="H9" s="56" t="s">
        <v>454</v>
      </c>
      <c r="I9" s="29" t="s">
        <v>445</v>
      </c>
    </row>
    <row r="10" spans="1:9" s="30" customFormat="1" ht="45" x14ac:dyDescent="0.25">
      <c r="A10" s="56" t="s">
        <v>11</v>
      </c>
      <c r="B10" s="56" t="s">
        <v>432</v>
      </c>
      <c r="C10" s="56" t="s">
        <v>20</v>
      </c>
      <c r="D10" s="56" t="s">
        <v>23</v>
      </c>
      <c r="E10" s="61" t="s">
        <v>417</v>
      </c>
      <c r="F10" s="61" t="s">
        <v>418</v>
      </c>
      <c r="G10" s="61" t="s">
        <v>455</v>
      </c>
      <c r="H10" s="61" t="s">
        <v>456</v>
      </c>
      <c r="I10" s="61" t="s">
        <v>419</v>
      </c>
    </row>
    <row r="11" spans="1:9" s="30" customFormat="1" ht="135" x14ac:dyDescent="0.25">
      <c r="A11" s="56" t="s">
        <v>11</v>
      </c>
      <c r="B11" s="56" t="s">
        <v>432</v>
      </c>
      <c r="C11" s="56" t="s">
        <v>20</v>
      </c>
      <c r="D11" s="56" t="s">
        <v>23</v>
      </c>
      <c r="E11" s="56" t="s">
        <v>420</v>
      </c>
      <c r="F11" s="56" t="s">
        <v>421</v>
      </c>
      <c r="G11" s="56" t="s">
        <v>457</v>
      </c>
      <c r="H11" s="56" t="s">
        <v>458</v>
      </c>
      <c r="I11" s="56" t="s">
        <v>422</v>
      </c>
    </row>
    <row r="12" spans="1:9" s="30" customFormat="1" ht="76.5" customHeight="1" x14ac:dyDescent="0.25">
      <c r="A12" s="56" t="s">
        <v>11</v>
      </c>
      <c r="B12" s="56" t="s">
        <v>432</v>
      </c>
      <c r="C12" s="56" t="s">
        <v>20</v>
      </c>
      <c r="D12" s="56" t="s">
        <v>23</v>
      </c>
      <c r="E12" s="56" t="s">
        <v>423</v>
      </c>
      <c r="F12" s="56" t="s">
        <v>424</v>
      </c>
      <c r="G12" s="56" t="s">
        <v>459</v>
      </c>
      <c r="H12" s="56" t="s">
        <v>460</v>
      </c>
      <c r="I12" s="56" t="s">
        <v>425</v>
      </c>
    </row>
    <row r="13" spans="1:9" s="30" customFormat="1" ht="75" x14ac:dyDescent="0.25">
      <c r="A13" s="56" t="s">
        <v>11</v>
      </c>
      <c r="B13" s="56" t="s">
        <v>432</v>
      </c>
      <c r="C13" s="56" t="s">
        <v>20</v>
      </c>
      <c r="D13" s="56" t="s">
        <v>23</v>
      </c>
      <c r="E13" s="56" t="s">
        <v>426</v>
      </c>
      <c r="F13" s="56" t="s">
        <v>427</v>
      </c>
      <c r="G13" s="56" t="s">
        <v>461</v>
      </c>
      <c r="H13" s="56" t="s">
        <v>462</v>
      </c>
      <c r="I13" s="56" t="s">
        <v>428</v>
      </c>
    </row>
    <row r="14" spans="1:9" s="30" customFormat="1" ht="60" x14ac:dyDescent="0.25">
      <c r="A14" s="56" t="s">
        <v>11</v>
      </c>
      <c r="B14" s="56" t="s">
        <v>432</v>
      </c>
      <c r="C14" s="56" t="s">
        <v>21</v>
      </c>
      <c r="D14" s="56" t="s">
        <v>463</v>
      </c>
      <c r="E14" s="56" t="s">
        <v>10</v>
      </c>
      <c r="F14" s="56" t="s">
        <v>464</v>
      </c>
      <c r="G14" s="56" t="s">
        <v>465</v>
      </c>
      <c r="H14" s="56" t="s">
        <v>466</v>
      </c>
      <c r="I14" s="56" t="s">
        <v>467</v>
      </c>
    </row>
    <row r="15" spans="1:9" s="30" customFormat="1" ht="60" x14ac:dyDescent="0.25">
      <c r="A15" s="56" t="s">
        <v>11</v>
      </c>
      <c r="B15" s="56" t="s">
        <v>432</v>
      </c>
      <c r="C15" s="56" t="s">
        <v>21</v>
      </c>
      <c r="D15" s="56" t="s">
        <v>463</v>
      </c>
      <c r="E15" s="56" t="s">
        <v>468</v>
      </c>
      <c r="F15" s="56" t="s">
        <v>469</v>
      </c>
      <c r="G15" s="56" t="s">
        <v>470</v>
      </c>
      <c r="H15" s="56" t="s">
        <v>471</v>
      </c>
      <c r="I15" s="56" t="s">
        <v>472</v>
      </c>
    </row>
    <row r="16" spans="1:9" s="30" customFormat="1" ht="75" x14ac:dyDescent="0.25">
      <c r="A16" s="56" t="s">
        <v>11</v>
      </c>
      <c r="B16" s="56" t="s">
        <v>432</v>
      </c>
      <c r="C16" s="56" t="s">
        <v>21</v>
      </c>
      <c r="D16" s="56" t="s">
        <v>463</v>
      </c>
      <c r="E16" s="56" t="s">
        <v>473</v>
      </c>
      <c r="F16" s="56" t="s">
        <v>474</v>
      </c>
      <c r="G16" s="56" t="s">
        <v>475</v>
      </c>
      <c r="H16" s="56" t="s">
        <v>476</v>
      </c>
      <c r="I16" s="56" t="s">
        <v>477</v>
      </c>
    </row>
    <row r="17" spans="1:9" s="30" customFormat="1" ht="60" x14ac:dyDescent="0.25">
      <c r="A17" s="56" t="s">
        <v>11</v>
      </c>
      <c r="B17" s="56" t="s">
        <v>432</v>
      </c>
      <c r="C17" s="56" t="s">
        <v>21</v>
      </c>
      <c r="D17" s="56" t="s">
        <v>463</v>
      </c>
      <c r="E17" s="56" t="s">
        <v>478</v>
      </c>
      <c r="F17" s="56" t="s">
        <v>479</v>
      </c>
      <c r="G17" s="56" t="s">
        <v>480</v>
      </c>
      <c r="H17" s="56" t="s">
        <v>481</v>
      </c>
      <c r="I17" s="56" t="s">
        <v>482</v>
      </c>
    </row>
    <row r="18" spans="1:9" s="30" customFormat="1" ht="180" x14ac:dyDescent="0.25">
      <c r="A18" s="56" t="s">
        <v>11</v>
      </c>
      <c r="B18" s="56" t="s">
        <v>432</v>
      </c>
      <c r="C18" s="56" t="s">
        <v>21</v>
      </c>
      <c r="D18" s="56" t="s">
        <v>164</v>
      </c>
      <c r="E18" s="60" t="s">
        <v>483</v>
      </c>
      <c r="F18" s="60" t="s">
        <v>484</v>
      </c>
      <c r="G18" s="60" t="s">
        <v>486</v>
      </c>
      <c r="H18" s="60" t="s">
        <v>487</v>
      </c>
      <c r="I18" s="60" t="s">
        <v>485</v>
      </c>
    </row>
    <row r="19" spans="1:9" s="30" customFormat="1" ht="105" x14ac:dyDescent="0.25">
      <c r="A19" s="56" t="s">
        <v>11</v>
      </c>
      <c r="B19" s="56" t="s">
        <v>432</v>
      </c>
      <c r="C19" s="56" t="s">
        <v>21</v>
      </c>
      <c r="D19" s="56" t="s">
        <v>164</v>
      </c>
      <c r="E19" s="56" t="s">
        <v>488</v>
      </c>
      <c r="F19" s="56" t="s">
        <v>489</v>
      </c>
      <c r="G19" s="56" t="s">
        <v>492</v>
      </c>
      <c r="H19" s="56" t="s">
        <v>490</v>
      </c>
      <c r="I19" s="56" t="s">
        <v>491</v>
      </c>
    </row>
    <row r="20" spans="1:9" s="30" customFormat="1" ht="90" x14ac:dyDescent="0.25">
      <c r="A20" s="56" t="s">
        <v>11</v>
      </c>
      <c r="B20" s="56" t="s">
        <v>432</v>
      </c>
      <c r="C20" s="56" t="s">
        <v>21</v>
      </c>
      <c r="D20" s="56" t="s">
        <v>164</v>
      </c>
      <c r="E20" s="56" t="s">
        <v>493</v>
      </c>
      <c r="F20" s="56" t="s">
        <v>494</v>
      </c>
      <c r="G20" s="56" t="s">
        <v>495</v>
      </c>
      <c r="H20" s="56" t="s">
        <v>496</v>
      </c>
      <c r="I20" s="56" t="s">
        <v>497</v>
      </c>
    </row>
    <row r="21" spans="1:9" s="30" customFormat="1" ht="135" customHeight="1" x14ac:dyDescent="0.25">
      <c r="A21" s="56" t="s">
        <v>11</v>
      </c>
      <c r="B21" s="56" t="s">
        <v>432</v>
      </c>
      <c r="C21" s="56" t="s">
        <v>21</v>
      </c>
      <c r="D21" s="56" t="s">
        <v>164</v>
      </c>
      <c r="E21" s="56" t="s">
        <v>498</v>
      </c>
      <c r="F21" s="56" t="s">
        <v>502</v>
      </c>
      <c r="G21" s="56" t="s">
        <v>499</v>
      </c>
      <c r="H21" s="56" t="s">
        <v>500</v>
      </c>
      <c r="I21" s="56" t="s">
        <v>501</v>
      </c>
    </row>
    <row r="22" spans="1:9" s="30" customFormat="1" ht="45" x14ac:dyDescent="0.25">
      <c r="A22" s="60" t="s">
        <v>11</v>
      </c>
      <c r="B22" s="60" t="s">
        <v>432</v>
      </c>
      <c r="C22" s="56" t="s">
        <v>21</v>
      </c>
      <c r="D22" s="62" t="s">
        <v>164</v>
      </c>
      <c r="E22" s="56" t="s">
        <v>503</v>
      </c>
      <c r="F22" s="56" t="s">
        <v>504</v>
      </c>
      <c r="G22" s="56" t="s">
        <v>505</v>
      </c>
      <c r="H22" s="56" t="s">
        <v>506</v>
      </c>
      <c r="I22" s="56" t="s">
        <v>507</v>
      </c>
    </row>
    <row r="23" spans="1:9" s="30" customFormat="1" ht="120" x14ac:dyDescent="0.25">
      <c r="A23" s="56" t="s">
        <v>11</v>
      </c>
      <c r="B23" s="56" t="s">
        <v>432</v>
      </c>
      <c r="C23" s="56" t="s">
        <v>21</v>
      </c>
      <c r="D23" s="56" t="s">
        <v>164</v>
      </c>
      <c r="E23" s="56" t="s">
        <v>508</v>
      </c>
      <c r="F23" s="56" t="s">
        <v>509</v>
      </c>
      <c r="G23" s="56" t="s">
        <v>512</v>
      </c>
      <c r="H23" s="56" t="s">
        <v>510</v>
      </c>
      <c r="I23" s="56" t="s">
        <v>511</v>
      </c>
    </row>
    <row r="24" spans="1:9" s="30" customFormat="1" ht="75" x14ac:dyDescent="0.25">
      <c r="A24" s="56" t="s">
        <v>11</v>
      </c>
      <c r="B24" s="56" t="s">
        <v>432</v>
      </c>
      <c r="C24" s="56" t="s">
        <v>44</v>
      </c>
      <c r="D24" s="56" t="s">
        <v>513</v>
      </c>
      <c r="E24" s="56" t="s">
        <v>514</v>
      </c>
      <c r="F24" s="56" t="s">
        <v>515</v>
      </c>
      <c r="G24" s="56" t="s">
        <v>517</v>
      </c>
      <c r="H24" s="56" t="s">
        <v>518</v>
      </c>
      <c r="I24" s="56" t="s">
        <v>516</v>
      </c>
    </row>
    <row r="25" spans="1:9" s="30" customFormat="1" ht="105" x14ac:dyDescent="0.25">
      <c r="A25" s="56" t="s">
        <v>11</v>
      </c>
      <c r="B25" s="56" t="s">
        <v>432</v>
      </c>
      <c r="C25" s="56" t="s">
        <v>44</v>
      </c>
      <c r="D25" s="56" t="s">
        <v>513</v>
      </c>
      <c r="E25" s="56" t="s">
        <v>519</v>
      </c>
      <c r="F25" s="56" t="s">
        <v>520</v>
      </c>
      <c r="G25" s="56" t="s">
        <v>521</v>
      </c>
      <c r="H25" s="56" t="s">
        <v>75</v>
      </c>
      <c r="I25" s="56" t="s">
        <v>522</v>
      </c>
    </row>
    <row r="26" spans="1:9" s="30" customFormat="1" ht="75" x14ac:dyDescent="0.25">
      <c r="A26" s="56" t="s">
        <v>11</v>
      </c>
      <c r="B26" s="56" t="s">
        <v>432</v>
      </c>
      <c r="C26" s="56" t="s">
        <v>44</v>
      </c>
      <c r="D26" s="56" t="s">
        <v>513</v>
      </c>
      <c r="E26" s="56" t="s">
        <v>523</v>
      </c>
      <c r="F26" s="56" t="s">
        <v>524</v>
      </c>
      <c r="G26" s="56" t="s">
        <v>525</v>
      </c>
      <c r="H26" s="56" t="s">
        <v>526</v>
      </c>
      <c r="I26" s="56" t="s">
        <v>516</v>
      </c>
    </row>
    <row r="27" spans="1:9" s="30" customFormat="1" ht="75" x14ac:dyDescent="0.25">
      <c r="A27" s="56" t="s">
        <v>11</v>
      </c>
      <c r="B27" s="56" t="s">
        <v>432</v>
      </c>
      <c r="C27" s="56" t="s">
        <v>44</v>
      </c>
      <c r="D27" s="56" t="s">
        <v>513</v>
      </c>
      <c r="E27" s="56" t="s">
        <v>527</v>
      </c>
      <c r="F27" s="56" t="s">
        <v>528</v>
      </c>
      <c r="G27" s="56" t="s">
        <v>530</v>
      </c>
      <c r="H27" s="56" t="s">
        <v>526</v>
      </c>
      <c r="I27" s="56" t="s">
        <v>529</v>
      </c>
    </row>
    <row r="28" spans="1:9" s="30" customFormat="1" ht="75" x14ac:dyDescent="0.25">
      <c r="A28" s="56" t="s">
        <v>11</v>
      </c>
      <c r="B28" s="56" t="s">
        <v>432</v>
      </c>
      <c r="C28" s="56" t="s">
        <v>44</v>
      </c>
      <c r="D28" s="56" t="s">
        <v>513</v>
      </c>
      <c r="E28" s="56" t="s">
        <v>531</v>
      </c>
      <c r="F28" s="56" t="s">
        <v>532</v>
      </c>
      <c r="G28" s="56" t="s">
        <v>534</v>
      </c>
      <c r="H28" s="56" t="s">
        <v>535</v>
      </c>
      <c r="I28" s="56" t="s">
        <v>533</v>
      </c>
    </row>
    <row r="29" spans="1:9" s="30" customFormat="1" ht="75" x14ac:dyDescent="0.25">
      <c r="A29" s="56" t="s">
        <v>11</v>
      </c>
      <c r="B29" s="56" t="s">
        <v>432</v>
      </c>
      <c r="C29" s="56" t="s">
        <v>44</v>
      </c>
      <c r="D29" s="56" t="s">
        <v>513</v>
      </c>
      <c r="E29" s="56" t="s">
        <v>536</v>
      </c>
      <c r="F29" s="56" t="s">
        <v>537</v>
      </c>
      <c r="G29" s="56" t="s">
        <v>534</v>
      </c>
      <c r="H29" s="56" t="s">
        <v>535</v>
      </c>
      <c r="I29" s="56" t="s">
        <v>538</v>
      </c>
    </row>
    <row r="30" spans="1:9" s="30" customFormat="1" ht="75" x14ac:dyDescent="0.25">
      <c r="A30" s="56" t="s">
        <v>11</v>
      </c>
      <c r="B30" s="56" t="s">
        <v>432</v>
      </c>
      <c r="C30" s="61" t="s">
        <v>25</v>
      </c>
      <c r="D30" s="61" t="s">
        <v>24</v>
      </c>
      <c r="E30" s="56" t="s">
        <v>539</v>
      </c>
      <c r="F30" s="56" t="s">
        <v>540</v>
      </c>
      <c r="G30" s="56" t="s">
        <v>541</v>
      </c>
      <c r="H30" s="56" t="s">
        <v>543</v>
      </c>
      <c r="I30" s="56" t="s">
        <v>542</v>
      </c>
    </row>
    <row r="31" spans="1:9" s="30" customFormat="1" ht="75" x14ac:dyDescent="0.25">
      <c r="A31" s="56" t="s">
        <v>11</v>
      </c>
      <c r="B31" s="56" t="s">
        <v>432</v>
      </c>
      <c r="C31" s="61" t="s">
        <v>25</v>
      </c>
      <c r="D31" s="56" t="s">
        <v>24</v>
      </c>
      <c r="E31" s="56" t="s">
        <v>544</v>
      </c>
      <c r="F31" s="56" t="s">
        <v>545</v>
      </c>
      <c r="G31" s="56" t="s">
        <v>546</v>
      </c>
      <c r="H31" s="56" t="s">
        <v>548</v>
      </c>
      <c r="I31" s="56" t="s">
        <v>547</v>
      </c>
    </row>
    <row r="32" spans="1:9" s="30" customFormat="1" ht="45" x14ac:dyDescent="0.25">
      <c r="A32" s="56" t="s">
        <v>11</v>
      </c>
      <c r="B32" s="56" t="s">
        <v>432</v>
      </c>
      <c r="C32" s="56" t="s">
        <v>25</v>
      </c>
      <c r="D32" s="56" t="s">
        <v>24</v>
      </c>
      <c r="E32" s="56" t="s">
        <v>549</v>
      </c>
      <c r="F32" s="56" t="s">
        <v>550</v>
      </c>
      <c r="G32" s="56" t="s">
        <v>551</v>
      </c>
      <c r="H32" s="56" t="s">
        <v>76</v>
      </c>
      <c r="I32" s="56" t="s">
        <v>552</v>
      </c>
    </row>
    <row r="33" spans="1:9" s="30" customFormat="1" ht="83.25" customHeight="1" x14ac:dyDescent="0.25">
      <c r="A33" s="56" t="s">
        <v>11</v>
      </c>
      <c r="B33" s="56" t="s">
        <v>432</v>
      </c>
      <c r="C33" s="56" t="s">
        <v>25</v>
      </c>
      <c r="D33" s="56" t="s">
        <v>24</v>
      </c>
      <c r="E33" s="56" t="s">
        <v>553</v>
      </c>
      <c r="F33" s="56" t="s">
        <v>554</v>
      </c>
      <c r="G33" s="56" t="s">
        <v>555</v>
      </c>
      <c r="H33" s="56" t="s">
        <v>557</v>
      </c>
      <c r="I33" s="56" t="s">
        <v>556</v>
      </c>
    </row>
    <row r="34" spans="1:9" s="30" customFormat="1" ht="120" customHeight="1" x14ac:dyDescent="0.25">
      <c r="A34" s="56" t="s">
        <v>11</v>
      </c>
      <c r="B34" s="56" t="s">
        <v>432</v>
      </c>
      <c r="C34" s="56" t="s">
        <v>25</v>
      </c>
      <c r="D34" s="56" t="s">
        <v>24</v>
      </c>
      <c r="E34" s="56" t="s">
        <v>558</v>
      </c>
      <c r="F34" s="56" t="s">
        <v>559</v>
      </c>
      <c r="G34" s="56" t="s">
        <v>561</v>
      </c>
      <c r="H34" s="56" t="s">
        <v>562</v>
      </c>
      <c r="I34" s="56" t="s">
        <v>560</v>
      </c>
    </row>
  </sheetData>
  <autoFilter ref="A4:I21"/>
  <mergeCells count="1">
    <mergeCell ref="A1:C1"/>
  </mergeCells>
  <pageMargins left="0.25" right="0.25" top="0.75" bottom="0.75" header="0.3" footer="0.3"/>
  <pageSetup paperSize="5" scale="45" fitToHeight="0" orientation="landscape"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23"/>
  <sheetViews>
    <sheetView zoomScale="70" zoomScaleNormal="70" workbookViewId="0">
      <pane ySplit="4" topLeftCell="A5" activePane="bottomLeft" state="frozen"/>
      <selection pane="bottomLeft" activeCell="E5" sqref="E5"/>
    </sheetView>
  </sheetViews>
  <sheetFormatPr defaultColWidth="9.140625" defaultRowHeight="15" x14ac:dyDescent="0.25"/>
  <cols>
    <col min="1" max="1" width="20.5703125" style="9" customWidth="1"/>
    <col min="2" max="2" width="28" style="9" customWidth="1"/>
    <col min="3" max="3" width="24" style="9" customWidth="1"/>
    <col min="4" max="4" width="24.140625" style="9" customWidth="1"/>
    <col min="5" max="5" width="25.140625" style="10" customWidth="1"/>
    <col min="6" max="6" width="58.5703125" style="10" customWidth="1"/>
    <col min="7" max="7" width="65.85546875" style="10" customWidth="1"/>
    <col min="8" max="8" width="46" style="10" customWidth="1"/>
    <col min="9" max="9" width="84.7109375" style="10" customWidth="1"/>
    <col min="10" max="16384" width="9.140625" style="9"/>
  </cols>
  <sheetData>
    <row r="1" spans="1:9" ht="23.25" x14ac:dyDescent="0.25">
      <c r="A1" s="110" t="s">
        <v>0</v>
      </c>
      <c r="B1" s="110"/>
      <c r="C1" s="110"/>
    </row>
    <row r="3" spans="1:9" x14ac:dyDescent="0.25">
      <c r="A3" s="4"/>
      <c r="B3" s="4"/>
      <c r="C3" s="4">
        <f>SUMPRODUCT(--(FREQUENCY(MATCH(C5:C23,C5:C23,0),ROW(C5:C23)-ROW(C5)+1)&gt;0))</f>
        <v>3</v>
      </c>
      <c r="D3" s="4">
        <f>SUMPRODUCT(--(FREQUENCY(MATCH(D5:D23,D5:D23,0),ROW(D5:D23)-ROW(D5)+1)&gt;0))</f>
        <v>9</v>
      </c>
      <c r="E3" s="4">
        <f>SUMPRODUCT(--(FREQUENCY(MATCH(E5:E23,E5:E23,0),ROW(E5:E23)-ROW(E5)+1)&gt;0))</f>
        <v>19</v>
      </c>
    </row>
    <row r="4" spans="1:9" s="31" customFormat="1" x14ac:dyDescent="0.25">
      <c r="A4" s="31" t="s">
        <v>1</v>
      </c>
      <c r="B4" s="31" t="s">
        <v>2</v>
      </c>
      <c r="C4" s="31" t="s">
        <v>3</v>
      </c>
      <c r="D4" s="31" t="s">
        <v>4</v>
      </c>
      <c r="E4" s="87" t="s">
        <v>5</v>
      </c>
      <c r="F4" s="92" t="s">
        <v>6</v>
      </c>
      <c r="G4" s="31" t="s">
        <v>7</v>
      </c>
      <c r="H4" s="31" t="s">
        <v>8</v>
      </c>
      <c r="I4" s="31" t="s">
        <v>9</v>
      </c>
    </row>
    <row r="5" spans="1:9" s="32" customFormat="1" ht="105" x14ac:dyDescent="0.25">
      <c r="A5" s="32" t="s">
        <v>12</v>
      </c>
      <c r="B5" s="33" t="s">
        <v>753</v>
      </c>
      <c r="C5" s="32" t="s">
        <v>1923</v>
      </c>
      <c r="D5" s="32" t="s">
        <v>43</v>
      </c>
      <c r="E5" s="88" t="s">
        <v>1279</v>
      </c>
      <c r="F5" s="93" t="s">
        <v>1925</v>
      </c>
      <c r="G5" s="75" t="s">
        <v>1926</v>
      </c>
      <c r="H5" s="75" t="s">
        <v>1927</v>
      </c>
      <c r="I5" s="75" t="s">
        <v>1928</v>
      </c>
    </row>
    <row r="6" spans="1:9" s="32" customFormat="1" ht="75" customHeight="1" x14ac:dyDescent="0.25">
      <c r="A6" s="32" t="s">
        <v>12</v>
      </c>
      <c r="B6" s="33" t="s">
        <v>753</v>
      </c>
      <c r="C6" s="32" t="s">
        <v>1923</v>
      </c>
      <c r="D6" s="32" t="s">
        <v>1924</v>
      </c>
      <c r="E6" s="89" t="s">
        <v>1929</v>
      </c>
      <c r="F6" s="94" t="s">
        <v>1930</v>
      </c>
      <c r="G6" s="34" t="s">
        <v>1931</v>
      </c>
      <c r="H6" s="34" t="s">
        <v>1932</v>
      </c>
      <c r="I6" s="34" t="s">
        <v>1933</v>
      </c>
    </row>
    <row r="7" spans="1:9" s="35" customFormat="1" ht="90" x14ac:dyDescent="0.25">
      <c r="A7" s="35" t="s">
        <v>12</v>
      </c>
      <c r="B7" s="36" t="s">
        <v>753</v>
      </c>
      <c r="C7" s="32" t="s">
        <v>1923</v>
      </c>
      <c r="D7" s="35" t="s">
        <v>1924</v>
      </c>
      <c r="E7" s="90" t="s">
        <v>1934</v>
      </c>
      <c r="F7" s="95" t="s">
        <v>1935</v>
      </c>
      <c r="G7" s="37" t="s">
        <v>1936</v>
      </c>
      <c r="H7" s="37" t="s">
        <v>1937</v>
      </c>
      <c r="I7" s="37" t="s">
        <v>1938</v>
      </c>
    </row>
    <row r="8" spans="1:9" s="32" customFormat="1" ht="105" x14ac:dyDescent="0.25">
      <c r="A8" s="32" t="s">
        <v>12</v>
      </c>
      <c r="B8" s="33" t="s">
        <v>753</v>
      </c>
      <c r="C8" s="32" t="s">
        <v>1923</v>
      </c>
      <c r="D8" s="32" t="s">
        <v>764</v>
      </c>
      <c r="E8" s="89" t="s">
        <v>1939</v>
      </c>
      <c r="F8" s="94" t="s">
        <v>1940</v>
      </c>
      <c r="G8" s="34" t="s">
        <v>1941</v>
      </c>
      <c r="H8" s="34" t="s">
        <v>1942</v>
      </c>
      <c r="I8" s="34" t="s">
        <v>1943</v>
      </c>
    </row>
    <row r="9" spans="1:9" s="32" customFormat="1" ht="60" x14ac:dyDescent="0.25">
      <c r="A9" s="32" t="s">
        <v>12</v>
      </c>
      <c r="B9" s="33" t="s">
        <v>753</v>
      </c>
      <c r="C9" s="32" t="s">
        <v>1923</v>
      </c>
      <c r="D9" s="32" t="s">
        <v>764</v>
      </c>
      <c r="E9" s="89" t="s">
        <v>765</v>
      </c>
      <c r="F9" s="94" t="s">
        <v>766</v>
      </c>
      <c r="G9" s="34" t="s">
        <v>1944</v>
      </c>
      <c r="H9" s="34" t="s">
        <v>767</v>
      </c>
      <c r="I9" s="34" t="s">
        <v>768</v>
      </c>
    </row>
    <row r="10" spans="1:9" s="32" customFormat="1" ht="45" x14ac:dyDescent="0.25">
      <c r="A10" s="32" t="s">
        <v>12</v>
      </c>
      <c r="B10" s="33" t="s">
        <v>753</v>
      </c>
      <c r="C10" s="32" t="s">
        <v>1945</v>
      </c>
      <c r="D10" s="32" t="s">
        <v>769</v>
      </c>
      <c r="E10" s="89" t="s">
        <v>770</v>
      </c>
      <c r="F10" s="94" t="s">
        <v>1946</v>
      </c>
      <c r="G10" s="34" t="s">
        <v>1947</v>
      </c>
      <c r="H10" s="34" t="s">
        <v>771</v>
      </c>
      <c r="I10" s="34" t="s">
        <v>1948</v>
      </c>
    </row>
    <row r="11" spans="1:9" s="32" customFormat="1" ht="60" x14ac:dyDescent="0.25">
      <c r="A11" s="32" t="s">
        <v>12</v>
      </c>
      <c r="B11" s="33" t="s">
        <v>753</v>
      </c>
      <c r="C11" s="32" t="s">
        <v>1945</v>
      </c>
      <c r="D11" s="32" t="s">
        <v>769</v>
      </c>
      <c r="E11" s="89" t="s">
        <v>772</v>
      </c>
      <c r="F11" s="94" t="s">
        <v>773</v>
      </c>
      <c r="G11" s="34" t="s">
        <v>774</v>
      </c>
      <c r="H11" s="34" t="s">
        <v>1949</v>
      </c>
      <c r="I11" s="34" t="s">
        <v>775</v>
      </c>
    </row>
    <row r="12" spans="1:9" s="32" customFormat="1" ht="60" x14ac:dyDescent="0.25">
      <c r="A12" s="32" t="s">
        <v>12</v>
      </c>
      <c r="B12" s="33" t="s">
        <v>753</v>
      </c>
      <c r="C12" s="32" t="s">
        <v>1945</v>
      </c>
      <c r="D12" s="32" t="s">
        <v>776</v>
      </c>
      <c r="E12" s="91" t="s">
        <v>1950</v>
      </c>
      <c r="F12" s="94" t="s">
        <v>1951</v>
      </c>
      <c r="G12" s="34" t="s">
        <v>1952</v>
      </c>
      <c r="H12" s="34" t="s">
        <v>1954</v>
      </c>
      <c r="I12" s="34" t="s">
        <v>1953</v>
      </c>
    </row>
    <row r="13" spans="1:9" s="32" customFormat="1" ht="82.5" customHeight="1" x14ac:dyDescent="0.25">
      <c r="A13" s="32" t="s">
        <v>12</v>
      </c>
      <c r="B13" s="33" t="s">
        <v>753</v>
      </c>
      <c r="C13" s="32" t="s">
        <v>1945</v>
      </c>
      <c r="D13" s="32" t="s">
        <v>776</v>
      </c>
      <c r="E13" s="91" t="s">
        <v>1955</v>
      </c>
      <c r="F13" s="94" t="s">
        <v>1956</v>
      </c>
      <c r="G13" s="34" t="s">
        <v>1957</v>
      </c>
      <c r="H13" s="34" t="s">
        <v>1959</v>
      </c>
      <c r="I13" s="34" t="s">
        <v>1958</v>
      </c>
    </row>
    <row r="14" spans="1:9" s="32" customFormat="1" ht="75" x14ac:dyDescent="0.25">
      <c r="A14" s="32" t="s">
        <v>12</v>
      </c>
      <c r="B14" s="33" t="s">
        <v>753</v>
      </c>
      <c r="C14" s="32" t="s">
        <v>1945</v>
      </c>
      <c r="D14" s="32" t="s">
        <v>777</v>
      </c>
      <c r="E14" s="91" t="s">
        <v>1960</v>
      </c>
      <c r="F14" s="94" t="s">
        <v>1961</v>
      </c>
      <c r="G14" s="34" t="s">
        <v>778</v>
      </c>
      <c r="H14" s="34" t="s">
        <v>1966</v>
      </c>
      <c r="I14" s="34" t="s">
        <v>1962</v>
      </c>
    </row>
    <row r="15" spans="1:9" s="32" customFormat="1" ht="75" x14ac:dyDescent="0.25">
      <c r="A15" s="32" t="s">
        <v>12</v>
      </c>
      <c r="B15" s="33" t="s">
        <v>753</v>
      </c>
      <c r="C15" s="32" t="s">
        <v>1945</v>
      </c>
      <c r="D15" s="32" t="s">
        <v>777</v>
      </c>
      <c r="E15" s="91" t="s">
        <v>1963</v>
      </c>
      <c r="F15" s="94" t="s">
        <v>1964</v>
      </c>
      <c r="G15" s="34" t="s">
        <v>1965</v>
      </c>
      <c r="H15" s="34" t="s">
        <v>1967</v>
      </c>
      <c r="I15" s="34" t="s">
        <v>779</v>
      </c>
    </row>
    <row r="16" spans="1:9" s="32" customFormat="1" ht="30" x14ac:dyDescent="0.25">
      <c r="A16" s="32" t="s">
        <v>12</v>
      </c>
      <c r="B16" s="33" t="s">
        <v>753</v>
      </c>
      <c r="C16" s="32" t="s">
        <v>44</v>
      </c>
      <c r="D16" s="32" t="s">
        <v>1968</v>
      </c>
      <c r="E16" s="89" t="s">
        <v>780</v>
      </c>
      <c r="F16" s="94" t="s">
        <v>1970</v>
      </c>
      <c r="G16" s="34" t="s">
        <v>781</v>
      </c>
      <c r="H16" s="34" t="s">
        <v>782</v>
      </c>
      <c r="I16" s="34" t="s">
        <v>783</v>
      </c>
    </row>
    <row r="17" spans="1:9" s="32" customFormat="1" ht="30" x14ac:dyDescent="0.25">
      <c r="A17" s="32" t="s">
        <v>12</v>
      </c>
      <c r="B17" s="33" t="s">
        <v>753</v>
      </c>
      <c r="C17" s="32" t="s">
        <v>44</v>
      </c>
      <c r="D17" s="32" t="s">
        <v>1968</v>
      </c>
      <c r="E17" s="89" t="s">
        <v>1971</v>
      </c>
      <c r="F17" s="94" t="s">
        <v>1972</v>
      </c>
      <c r="G17" s="34" t="s">
        <v>784</v>
      </c>
      <c r="H17" s="34" t="s">
        <v>785</v>
      </c>
      <c r="I17" s="34" t="s">
        <v>786</v>
      </c>
    </row>
    <row r="18" spans="1:9" s="32" customFormat="1" ht="45" x14ac:dyDescent="0.25">
      <c r="A18" s="32" t="s">
        <v>12</v>
      </c>
      <c r="B18" s="33" t="s">
        <v>753</v>
      </c>
      <c r="C18" s="32" t="s">
        <v>44</v>
      </c>
      <c r="D18" s="32" t="s">
        <v>1968</v>
      </c>
      <c r="E18" s="89" t="s">
        <v>787</v>
      </c>
      <c r="F18" s="94" t="s">
        <v>1973</v>
      </c>
      <c r="G18" s="34" t="s">
        <v>788</v>
      </c>
      <c r="H18" s="34" t="s">
        <v>789</v>
      </c>
      <c r="I18" s="34" t="s">
        <v>790</v>
      </c>
    </row>
    <row r="19" spans="1:9" s="32" customFormat="1" ht="105" x14ac:dyDescent="0.25">
      <c r="A19" s="32" t="s">
        <v>12</v>
      </c>
      <c r="B19" s="33" t="s">
        <v>753</v>
      </c>
      <c r="C19" s="32" t="s">
        <v>44</v>
      </c>
      <c r="D19" s="32" t="s">
        <v>1969</v>
      </c>
      <c r="E19" s="91" t="s">
        <v>791</v>
      </c>
      <c r="F19" s="94" t="s">
        <v>1974</v>
      </c>
      <c r="G19" s="34" t="s">
        <v>1975</v>
      </c>
      <c r="H19" s="34" t="s">
        <v>1983</v>
      </c>
      <c r="I19" s="34" t="s">
        <v>1976</v>
      </c>
    </row>
    <row r="20" spans="1:9" s="32" customFormat="1" ht="75" x14ac:dyDescent="0.25">
      <c r="A20" s="32" t="s">
        <v>12</v>
      </c>
      <c r="B20" s="33" t="s">
        <v>753</v>
      </c>
      <c r="C20" s="32" t="s">
        <v>44</v>
      </c>
      <c r="D20" s="32" t="s">
        <v>1969</v>
      </c>
      <c r="E20" s="91" t="s">
        <v>1977</v>
      </c>
      <c r="F20" s="94" t="s">
        <v>792</v>
      </c>
      <c r="G20" s="34" t="s">
        <v>1978</v>
      </c>
      <c r="H20" s="34" t="s">
        <v>1984</v>
      </c>
      <c r="I20" s="34" t="s">
        <v>793</v>
      </c>
    </row>
    <row r="21" spans="1:9" s="32" customFormat="1" ht="60" x14ac:dyDescent="0.25">
      <c r="A21" s="32" t="s">
        <v>12</v>
      </c>
      <c r="B21" s="33" t="s">
        <v>753</v>
      </c>
      <c r="C21" s="32" t="s">
        <v>44</v>
      </c>
      <c r="D21" s="32" t="s">
        <v>1969</v>
      </c>
      <c r="E21" s="91" t="s">
        <v>1979</v>
      </c>
      <c r="F21" s="94" t="s">
        <v>1980</v>
      </c>
      <c r="G21" s="34" t="s">
        <v>1981</v>
      </c>
      <c r="H21" s="34" t="s">
        <v>1985</v>
      </c>
      <c r="I21" s="34" t="s">
        <v>1982</v>
      </c>
    </row>
    <row r="22" spans="1:9" s="32" customFormat="1" ht="45" x14ac:dyDescent="0.25">
      <c r="A22" s="32" t="s">
        <v>12</v>
      </c>
      <c r="B22" s="33" t="s">
        <v>753</v>
      </c>
      <c r="C22" s="32" t="s">
        <v>44</v>
      </c>
      <c r="D22" s="32" t="s">
        <v>794</v>
      </c>
      <c r="E22" s="91" t="s">
        <v>795</v>
      </c>
      <c r="F22" s="94" t="s">
        <v>796</v>
      </c>
      <c r="G22" s="34" t="s">
        <v>797</v>
      </c>
      <c r="H22" s="34" t="s">
        <v>1986</v>
      </c>
      <c r="I22" s="34" t="s">
        <v>1987</v>
      </c>
    </row>
    <row r="23" spans="1:9" s="32" customFormat="1" ht="45" x14ac:dyDescent="0.25">
      <c r="A23" s="32" t="s">
        <v>12</v>
      </c>
      <c r="B23" s="33" t="s">
        <v>753</v>
      </c>
      <c r="C23" s="32" t="s">
        <v>44</v>
      </c>
      <c r="D23" s="32" t="s">
        <v>794</v>
      </c>
      <c r="E23" s="91" t="s">
        <v>1988</v>
      </c>
      <c r="F23" s="94" t="s">
        <v>1989</v>
      </c>
      <c r="G23" s="34" t="s">
        <v>1992</v>
      </c>
      <c r="H23" s="34" t="s">
        <v>1990</v>
      </c>
      <c r="I23" s="34" t="s">
        <v>1991</v>
      </c>
    </row>
  </sheetData>
  <autoFilter ref="A4:I23"/>
  <mergeCells count="1">
    <mergeCell ref="A1:C1"/>
  </mergeCells>
  <pageMargins left="0.25" right="0.25" top="0.75" bottom="0.75" header="0.3" footer="0.3"/>
  <pageSetup paperSize="5" scale="47" fitToHeight="0" orientation="landscape"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45"/>
  <sheetViews>
    <sheetView zoomScale="70" zoomScaleNormal="70" workbookViewId="0">
      <pane ySplit="4" topLeftCell="A5" activePane="bottomLeft" state="frozen"/>
      <selection pane="bottomLeft" activeCell="G8" sqref="G8"/>
    </sheetView>
  </sheetViews>
  <sheetFormatPr defaultColWidth="9.140625" defaultRowHeight="15" x14ac:dyDescent="0.25"/>
  <cols>
    <col min="1" max="1" width="20.5703125" style="22" customWidth="1"/>
    <col min="2" max="2" width="28" style="22" customWidth="1"/>
    <col min="3" max="3" width="24" style="22" customWidth="1"/>
    <col min="4" max="4" width="24.140625" style="22" customWidth="1"/>
    <col min="5" max="5" width="25.140625" style="22" customWidth="1"/>
    <col min="6" max="6" width="58.5703125" style="24" customWidth="1"/>
    <col min="7" max="7" width="65.85546875" style="24" customWidth="1"/>
    <col min="8" max="8" width="30.85546875" style="24" customWidth="1"/>
    <col min="9" max="9" width="84.7109375" style="24" customWidth="1"/>
    <col min="10" max="16384" width="9.140625" style="24"/>
  </cols>
  <sheetData>
    <row r="1" spans="1:9" ht="23.25" customHeight="1" x14ac:dyDescent="0.25">
      <c r="A1" s="111" t="s">
        <v>0</v>
      </c>
      <c r="B1" s="111"/>
      <c r="C1" s="111"/>
    </row>
    <row r="3" spans="1:9" x14ac:dyDescent="0.25">
      <c r="C3" s="22">
        <f>SUMPRODUCT(--(FREQUENCY(MATCH(C5:C45,C5:C45,0),ROW(C5:C45)-ROW(C5)+1)&gt;0))</f>
        <v>5</v>
      </c>
      <c r="D3" s="22">
        <f>SUMPRODUCT(--(FREQUENCY(MATCH(D5:D45,D5:D45,0),ROW(D5:D45)-ROW(D5)+1)&gt;0))</f>
        <v>14</v>
      </c>
      <c r="E3" s="22">
        <f>SUMPRODUCT(--(FREQUENCY(MATCH(E5:E45,E5:E45,0),ROW(E5:E45)-ROW(E5)+1)&gt;0))</f>
        <v>40</v>
      </c>
    </row>
    <row r="4" spans="1:9" s="39" customFormat="1" x14ac:dyDescent="0.25">
      <c r="A4" s="39" t="s">
        <v>1</v>
      </c>
      <c r="B4" s="39" t="s">
        <v>2</v>
      </c>
      <c r="C4" s="39" t="s">
        <v>3</v>
      </c>
      <c r="D4" s="39" t="s">
        <v>4</v>
      </c>
      <c r="E4" s="39" t="s">
        <v>5</v>
      </c>
      <c r="F4" s="39" t="s">
        <v>6</v>
      </c>
      <c r="G4" s="39" t="s">
        <v>7</v>
      </c>
      <c r="H4" s="39" t="s">
        <v>8</v>
      </c>
      <c r="I4" s="39" t="s">
        <v>9</v>
      </c>
    </row>
    <row r="5" spans="1:9" s="41" customFormat="1" ht="75" x14ac:dyDescent="0.25">
      <c r="A5" s="40" t="s">
        <v>14</v>
      </c>
      <c r="B5" s="29" t="s">
        <v>799</v>
      </c>
      <c r="C5" s="29" t="s">
        <v>800</v>
      </c>
      <c r="D5" s="29" t="s">
        <v>801</v>
      </c>
      <c r="E5" s="29" t="s">
        <v>802</v>
      </c>
      <c r="F5" s="41" t="s">
        <v>803</v>
      </c>
      <c r="G5" s="41" t="s">
        <v>804</v>
      </c>
      <c r="H5" s="41" t="s">
        <v>805</v>
      </c>
      <c r="I5" s="41" t="s">
        <v>806</v>
      </c>
    </row>
    <row r="6" spans="1:9" s="41" customFormat="1" ht="120" x14ac:dyDescent="0.25">
      <c r="A6" s="40" t="s">
        <v>14</v>
      </c>
      <c r="B6" s="29" t="s">
        <v>799</v>
      </c>
      <c r="C6" s="29" t="s">
        <v>800</v>
      </c>
      <c r="D6" s="29" t="s">
        <v>801</v>
      </c>
      <c r="E6" s="29" t="s">
        <v>807</v>
      </c>
      <c r="F6" s="41" t="s">
        <v>808</v>
      </c>
      <c r="G6" s="41" t="s">
        <v>809</v>
      </c>
      <c r="H6" s="41" t="s">
        <v>810</v>
      </c>
      <c r="I6" s="41" t="s">
        <v>811</v>
      </c>
    </row>
    <row r="7" spans="1:9" s="41" customFormat="1" ht="105" x14ac:dyDescent="0.25">
      <c r="A7" s="40" t="s">
        <v>14</v>
      </c>
      <c r="B7" s="29" t="s">
        <v>799</v>
      </c>
      <c r="C7" s="29" t="s">
        <v>800</v>
      </c>
      <c r="D7" s="29" t="s">
        <v>801</v>
      </c>
      <c r="E7" s="29" t="s">
        <v>812</v>
      </c>
      <c r="F7" s="41" t="s">
        <v>813</v>
      </c>
      <c r="G7" s="41" t="s">
        <v>814</v>
      </c>
      <c r="H7" s="41" t="s">
        <v>815</v>
      </c>
      <c r="I7" s="41" t="s">
        <v>816</v>
      </c>
    </row>
    <row r="8" spans="1:9" s="41" customFormat="1" ht="105" x14ac:dyDescent="0.25">
      <c r="A8" s="40" t="s">
        <v>14</v>
      </c>
      <c r="B8" s="29" t="s">
        <v>799</v>
      </c>
      <c r="C8" s="29" t="s">
        <v>800</v>
      </c>
      <c r="D8" s="29" t="s">
        <v>801</v>
      </c>
      <c r="E8" s="29" t="s">
        <v>817</v>
      </c>
      <c r="F8" s="41" t="s">
        <v>818</v>
      </c>
      <c r="G8" s="41" t="s">
        <v>819</v>
      </c>
      <c r="H8" s="41" t="s">
        <v>820</v>
      </c>
      <c r="I8" s="41" t="s">
        <v>821</v>
      </c>
    </row>
    <row r="9" spans="1:9" s="41" customFormat="1" ht="105" x14ac:dyDescent="0.25">
      <c r="A9" s="40" t="s">
        <v>14</v>
      </c>
      <c r="B9" s="29" t="s">
        <v>799</v>
      </c>
      <c r="C9" s="29" t="s">
        <v>800</v>
      </c>
      <c r="D9" s="29" t="s">
        <v>822</v>
      </c>
      <c r="E9" s="29" t="s">
        <v>823</v>
      </c>
      <c r="F9" s="41" t="s">
        <v>824</v>
      </c>
      <c r="G9" s="41" t="s">
        <v>825</v>
      </c>
      <c r="H9" s="41" t="s">
        <v>826</v>
      </c>
      <c r="I9" s="41" t="s">
        <v>827</v>
      </c>
    </row>
    <row r="10" spans="1:9" s="41" customFormat="1" ht="105" x14ac:dyDescent="0.25">
      <c r="A10" s="40" t="s">
        <v>14</v>
      </c>
      <c r="B10" s="29" t="s">
        <v>799</v>
      </c>
      <c r="C10" s="29" t="s">
        <v>800</v>
      </c>
      <c r="D10" s="29" t="s">
        <v>822</v>
      </c>
      <c r="E10" s="29" t="s">
        <v>2007</v>
      </c>
      <c r="F10" s="41" t="s">
        <v>829</v>
      </c>
      <c r="G10" s="41" t="s">
        <v>830</v>
      </c>
      <c r="H10" s="41" t="s">
        <v>831</v>
      </c>
      <c r="I10" s="41" t="s">
        <v>832</v>
      </c>
    </row>
    <row r="11" spans="1:9" s="41" customFormat="1" ht="105" x14ac:dyDescent="0.25">
      <c r="A11" s="40" t="s">
        <v>14</v>
      </c>
      <c r="B11" s="29" t="s">
        <v>799</v>
      </c>
      <c r="C11" s="29" t="s">
        <v>800</v>
      </c>
      <c r="D11" s="29" t="s">
        <v>822</v>
      </c>
      <c r="E11" s="29" t="s">
        <v>833</v>
      </c>
      <c r="F11" s="41" t="s">
        <v>834</v>
      </c>
      <c r="G11" s="41" t="s">
        <v>835</v>
      </c>
      <c r="H11" s="41" t="s">
        <v>836</v>
      </c>
      <c r="I11" s="41" t="s">
        <v>837</v>
      </c>
    </row>
    <row r="12" spans="1:9" s="41" customFormat="1" ht="135" x14ac:dyDescent="0.25">
      <c r="A12" s="40" t="s">
        <v>14</v>
      </c>
      <c r="B12" s="29" t="s">
        <v>799</v>
      </c>
      <c r="C12" s="29" t="s">
        <v>800</v>
      </c>
      <c r="D12" s="29" t="s">
        <v>822</v>
      </c>
      <c r="E12" s="29" t="s">
        <v>838</v>
      </c>
      <c r="F12" s="41" t="s">
        <v>839</v>
      </c>
      <c r="G12" s="41" t="s">
        <v>840</v>
      </c>
      <c r="H12" s="41" t="s">
        <v>841</v>
      </c>
      <c r="I12" s="41" t="s">
        <v>842</v>
      </c>
    </row>
    <row r="13" spans="1:9" s="41" customFormat="1" ht="135" x14ac:dyDescent="0.25">
      <c r="A13" s="40" t="s">
        <v>14</v>
      </c>
      <c r="B13" s="29" t="s">
        <v>799</v>
      </c>
      <c r="C13" s="29" t="s">
        <v>800</v>
      </c>
      <c r="D13" s="29" t="s">
        <v>48</v>
      </c>
      <c r="E13" s="29" t="s">
        <v>843</v>
      </c>
      <c r="F13" s="41" t="s">
        <v>844</v>
      </c>
      <c r="G13" s="41" t="s">
        <v>49</v>
      </c>
      <c r="H13" s="41" t="s">
        <v>845</v>
      </c>
      <c r="I13" s="41" t="s">
        <v>846</v>
      </c>
    </row>
    <row r="14" spans="1:9" s="41" customFormat="1" ht="105" x14ac:dyDescent="0.25">
      <c r="A14" s="40" t="s">
        <v>14</v>
      </c>
      <c r="B14" s="29" t="s">
        <v>799</v>
      </c>
      <c r="C14" s="29" t="s">
        <v>800</v>
      </c>
      <c r="D14" s="29" t="s">
        <v>48</v>
      </c>
      <c r="E14" s="29" t="s">
        <v>847</v>
      </c>
      <c r="F14" s="41" t="s">
        <v>848</v>
      </c>
      <c r="G14" s="41" t="s">
        <v>49</v>
      </c>
      <c r="H14" s="41" t="s">
        <v>849</v>
      </c>
      <c r="I14" s="41" t="s">
        <v>846</v>
      </c>
    </row>
    <row r="15" spans="1:9" s="41" customFormat="1" ht="75" x14ac:dyDescent="0.25">
      <c r="A15" s="40" t="s">
        <v>14</v>
      </c>
      <c r="B15" s="29" t="s">
        <v>799</v>
      </c>
      <c r="C15" s="29" t="s">
        <v>850</v>
      </c>
      <c r="D15" s="29" t="s">
        <v>851</v>
      </c>
      <c r="E15" s="29" t="s">
        <v>852</v>
      </c>
      <c r="F15" s="41" t="s">
        <v>853</v>
      </c>
      <c r="G15" s="41" t="s">
        <v>854</v>
      </c>
      <c r="H15" s="41" t="s">
        <v>855</v>
      </c>
      <c r="I15" s="41" t="s">
        <v>856</v>
      </c>
    </row>
    <row r="16" spans="1:9" s="41" customFormat="1" ht="150" x14ac:dyDescent="0.25">
      <c r="A16" s="40" t="s">
        <v>14</v>
      </c>
      <c r="B16" s="29" t="s">
        <v>799</v>
      </c>
      <c r="C16" s="29" t="s">
        <v>850</v>
      </c>
      <c r="D16" s="29" t="s">
        <v>851</v>
      </c>
      <c r="E16" s="29" t="s">
        <v>857</v>
      </c>
      <c r="F16" s="41" t="s">
        <v>858</v>
      </c>
      <c r="G16" s="41" t="s">
        <v>859</v>
      </c>
      <c r="H16" s="41" t="s">
        <v>860</v>
      </c>
      <c r="I16" s="41" t="s">
        <v>861</v>
      </c>
    </row>
    <row r="17" spans="1:9" s="41" customFormat="1" ht="135" x14ac:dyDescent="0.25">
      <c r="A17" s="40" t="s">
        <v>14</v>
      </c>
      <c r="B17" s="29" t="s">
        <v>799</v>
      </c>
      <c r="C17" s="29" t="s">
        <v>850</v>
      </c>
      <c r="D17" s="29" t="s">
        <v>851</v>
      </c>
      <c r="E17" s="29" t="s">
        <v>862</v>
      </c>
      <c r="F17" s="41" t="s">
        <v>863</v>
      </c>
      <c r="G17" s="41" t="s">
        <v>46</v>
      </c>
      <c r="H17" s="41" t="s">
        <v>864</v>
      </c>
      <c r="I17" s="41" t="s">
        <v>865</v>
      </c>
    </row>
    <row r="18" spans="1:9" s="41" customFormat="1" ht="75" x14ac:dyDescent="0.25">
      <c r="A18" s="40" t="s">
        <v>14</v>
      </c>
      <c r="B18" s="29" t="s">
        <v>799</v>
      </c>
      <c r="C18" s="29" t="s">
        <v>850</v>
      </c>
      <c r="D18" s="29" t="s">
        <v>866</v>
      </c>
      <c r="E18" s="29" t="s">
        <v>867</v>
      </c>
      <c r="F18" s="41" t="s">
        <v>868</v>
      </c>
      <c r="G18" s="41" t="s">
        <v>47</v>
      </c>
      <c r="H18" s="41" t="s">
        <v>869</v>
      </c>
      <c r="I18" s="41" t="s">
        <v>870</v>
      </c>
    </row>
    <row r="19" spans="1:9" s="41" customFormat="1" ht="135" x14ac:dyDescent="0.25">
      <c r="A19" s="40" t="s">
        <v>14</v>
      </c>
      <c r="B19" s="29" t="s">
        <v>799</v>
      </c>
      <c r="C19" s="29" t="s">
        <v>850</v>
      </c>
      <c r="D19" s="29" t="s">
        <v>866</v>
      </c>
      <c r="E19" s="29" t="s">
        <v>871</v>
      </c>
      <c r="F19" s="41" t="s">
        <v>872</v>
      </c>
      <c r="G19" s="41" t="s">
        <v>873</v>
      </c>
      <c r="H19" s="41" t="s">
        <v>874</v>
      </c>
      <c r="I19" s="41" t="s">
        <v>875</v>
      </c>
    </row>
    <row r="20" spans="1:9" s="41" customFormat="1" ht="75" x14ac:dyDescent="0.25">
      <c r="A20" s="40" t="s">
        <v>14</v>
      </c>
      <c r="B20" s="29" t="s">
        <v>799</v>
      </c>
      <c r="C20" s="29" t="s">
        <v>850</v>
      </c>
      <c r="D20" s="29" t="s">
        <v>866</v>
      </c>
      <c r="E20" s="29" t="s">
        <v>338</v>
      </c>
      <c r="F20" s="41" t="s">
        <v>876</v>
      </c>
      <c r="G20" s="41" t="s">
        <v>877</v>
      </c>
      <c r="H20" s="41" t="s">
        <v>878</v>
      </c>
      <c r="I20" s="41" t="s">
        <v>879</v>
      </c>
    </row>
    <row r="21" spans="1:9" s="41" customFormat="1" ht="75" x14ac:dyDescent="0.25">
      <c r="A21" s="40" t="s">
        <v>14</v>
      </c>
      <c r="B21" s="29" t="s">
        <v>799</v>
      </c>
      <c r="C21" s="29" t="s">
        <v>850</v>
      </c>
      <c r="D21" s="29" t="s">
        <v>880</v>
      </c>
      <c r="E21" s="29" t="s">
        <v>881</v>
      </c>
      <c r="F21" s="41" t="s">
        <v>882</v>
      </c>
      <c r="G21" s="41" t="s">
        <v>883</v>
      </c>
      <c r="H21" s="41" t="s">
        <v>884</v>
      </c>
      <c r="I21" s="41" t="s">
        <v>885</v>
      </c>
    </row>
    <row r="22" spans="1:9" s="41" customFormat="1" ht="150" x14ac:dyDescent="0.25">
      <c r="A22" s="40" t="s">
        <v>14</v>
      </c>
      <c r="B22" s="29" t="s">
        <v>799</v>
      </c>
      <c r="C22" s="29" t="s">
        <v>850</v>
      </c>
      <c r="D22" s="29" t="s">
        <v>880</v>
      </c>
      <c r="E22" s="29" t="s">
        <v>886</v>
      </c>
      <c r="F22" s="41" t="s">
        <v>887</v>
      </c>
      <c r="G22" s="41" t="s">
        <v>888</v>
      </c>
      <c r="H22" s="41" t="s">
        <v>889</v>
      </c>
      <c r="I22" s="41" t="s">
        <v>890</v>
      </c>
    </row>
    <row r="23" spans="1:9" s="41" customFormat="1" ht="60" x14ac:dyDescent="0.25">
      <c r="A23" s="40" t="s">
        <v>14</v>
      </c>
      <c r="B23" s="29" t="s">
        <v>799</v>
      </c>
      <c r="C23" s="29" t="s">
        <v>891</v>
      </c>
      <c r="D23" s="29" t="s">
        <v>892</v>
      </c>
      <c r="E23" s="29" t="s">
        <v>893</v>
      </c>
      <c r="F23" s="41" t="s">
        <v>894</v>
      </c>
      <c r="G23" s="41" t="s">
        <v>895</v>
      </c>
      <c r="H23" s="41" t="s">
        <v>896</v>
      </c>
      <c r="I23" s="41" t="s">
        <v>897</v>
      </c>
    </row>
    <row r="24" spans="1:9" s="41" customFormat="1" ht="90" x14ac:dyDescent="0.25">
      <c r="A24" s="40" t="s">
        <v>14</v>
      </c>
      <c r="B24" s="29" t="s">
        <v>799</v>
      </c>
      <c r="C24" s="29" t="s">
        <v>891</v>
      </c>
      <c r="D24" s="29" t="s">
        <v>892</v>
      </c>
      <c r="E24" s="29" t="s">
        <v>898</v>
      </c>
      <c r="F24" s="41" t="s">
        <v>899</v>
      </c>
      <c r="G24" s="41" t="s">
        <v>900</v>
      </c>
      <c r="H24" s="41" t="s">
        <v>901</v>
      </c>
      <c r="I24" s="41" t="s">
        <v>902</v>
      </c>
    </row>
    <row r="25" spans="1:9" s="41" customFormat="1" ht="90" x14ac:dyDescent="0.25">
      <c r="A25" s="40" t="s">
        <v>14</v>
      </c>
      <c r="B25" s="29" t="s">
        <v>799</v>
      </c>
      <c r="C25" s="29" t="s">
        <v>891</v>
      </c>
      <c r="D25" s="29" t="s">
        <v>903</v>
      </c>
      <c r="E25" s="29" t="s">
        <v>50</v>
      </c>
      <c r="F25" s="41" t="s">
        <v>904</v>
      </c>
      <c r="G25" s="41" t="s">
        <v>905</v>
      </c>
      <c r="H25" s="41" t="s">
        <v>906</v>
      </c>
      <c r="I25" s="41" t="s">
        <v>907</v>
      </c>
    </row>
    <row r="26" spans="1:9" s="41" customFormat="1" ht="90" x14ac:dyDescent="0.25">
      <c r="A26" s="40" t="s">
        <v>14</v>
      </c>
      <c r="B26" s="29" t="s">
        <v>799</v>
      </c>
      <c r="C26" s="29" t="s">
        <v>891</v>
      </c>
      <c r="D26" s="29" t="s">
        <v>903</v>
      </c>
      <c r="E26" s="29" t="s">
        <v>51</v>
      </c>
      <c r="F26" s="41" t="s">
        <v>908</v>
      </c>
      <c r="G26" s="41" t="s">
        <v>909</v>
      </c>
      <c r="H26" s="41" t="s">
        <v>910</v>
      </c>
      <c r="I26" s="41" t="s">
        <v>911</v>
      </c>
    </row>
    <row r="27" spans="1:9" s="41" customFormat="1" ht="150" x14ac:dyDescent="0.25">
      <c r="A27" s="40" t="s">
        <v>14</v>
      </c>
      <c r="B27" s="29" t="s">
        <v>799</v>
      </c>
      <c r="C27" s="29" t="s">
        <v>891</v>
      </c>
      <c r="D27" s="29" t="s">
        <v>903</v>
      </c>
      <c r="E27" s="29" t="s">
        <v>912</v>
      </c>
      <c r="F27" s="41" t="s">
        <v>913</v>
      </c>
      <c r="G27" s="41" t="s">
        <v>914</v>
      </c>
      <c r="H27" s="41" t="s">
        <v>915</v>
      </c>
      <c r="I27" s="41" t="s">
        <v>916</v>
      </c>
    </row>
    <row r="28" spans="1:9" s="41" customFormat="1" ht="180" x14ac:dyDescent="0.25">
      <c r="A28" s="40" t="s">
        <v>14</v>
      </c>
      <c r="B28" s="29" t="s">
        <v>799</v>
      </c>
      <c r="C28" s="29" t="s">
        <v>891</v>
      </c>
      <c r="D28" s="29" t="s">
        <v>917</v>
      </c>
      <c r="E28" s="29" t="s">
        <v>918</v>
      </c>
      <c r="F28" s="41" t="s">
        <v>919</v>
      </c>
      <c r="G28" s="41" t="s">
        <v>920</v>
      </c>
      <c r="H28" s="41" t="s">
        <v>921</v>
      </c>
      <c r="I28" s="41" t="s">
        <v>922</v>
      </c>
    </row>
    <row r="29" spans="1:9" s="41" customFormat="1" ht="165" x14ac:dyDescent="0.25">
      <c r="A29" s="40" t="s">
        <v>14</v>
      </c>
      <c r="B29" s="29" t="s">
        <v>799</v>
      </c>
      <c r="C29" s="29" t="s">
        <v>891</v>
      </c>
      <c r="D29" s="29" t="s">
        <v>917</v>
      </c>
      <c r="E29" s="29" t="s">
        <v>923</v>
      </c>
      <c r="F29" s="41" t="s">
        <v>924</v>
      </c>
      <c r="G29" s="41" t="s">
        <v>925</v>
      </c>
      <c r="H29" s="41" t="s">
        <v>926</v>
      </c>
      <c r="I29" s="41" t="s">
        <v>927</v>
      </c>
    </row>
    <row r="30" spans="1:9" s="41" customFormat="1" ht="90" x14ac:dyDescent="0.25">
      <c r="A30" s="40" t="s">
        <v>14</v>
      </c>
      <c r="B30" s="29" t="s">
        <v>799</v>
      </c>
      <c r="C30" s="29" t="s">
        <v>891</v>
      </c>
      <c r="D30" s="29" t="s">
        <v>917</v>
      </c>
      <c r="E30" s="29" t="s">
        <v>928</v>
      </c>
      <c r="F30" s="41" t="s">
        <v>929</v>
      </c>
      <c r="G30" s="41" t="s">
        <v>930</v>
      </c>
      <c r="H30" s="41" t="s">
        <v>931</v>
      </c>
      <c r="I30" s="41" t="s">
        <v>932</v>
      </c>
    </row>
    <row r="31" spans="1:9" s="41" customFormat="1" ht="135" x14ac:dyDescent="0.25">
      <c r="A31" s="40" t="s">
        <v>14</v>
      </c>
      <c r="B31" s="29" t="s">
        <v>799</v>
      </c>
      <c r="C31" s="29" t="s">
        <v>891</v>
      </c>
      <c r="D31" s="29" t="s">
        <v>917</v>
      </c>
      <c r="E31" s="29" t="s">
        <v>933</v>
      </c>
      <c r="F31" s="41" t="s">
        <v>934</v>
      </c>
      <c r="G31" s="41" t="s">
        <v>935</v>
      </c>
      <c r="H31" s="41" t="s">
        <v>936</v>
      </c>
      <c r="I31" s="41" t="s">
        <v>937</v>
      </c>
    </row>
    <row r="32" spans="1:9" s="41" customFormat="1" ht="120" x14ac:dyDescent="0.25">
      <c r="A32" s="40" t="s">
        <v>14</v>
      </c>
      <c r="B32" s="29" t="s">
        <v>799</v>
      </c>
      <c r="C32" s="29" t="s">
        <v>938</v>
      </c>
      <c r="D32" s="29" t="s">
        <v>52</v>
      </c>
      <c r="E32" s="29" t="s">
        <v>939</v>
      </c>
      <c r="F32" s="41" t="s">
        <v>940</v>
      </c>
      <c r="G32" s="41" t="s">
        <v>941</v>
      </c>
      <c r="H32" s="41" t="s">
        <v>942</v>
      </c>
      <c r="I32" s="41" t="s">
        <v>943</v>
      </c>
    </row>
    <row r="33" spans="1:9" s="41" customFormat="1" ht="60" x14ac:dyDescent="0.25">
      <c r="A33" s="40" t="s">
        <v>14</v>
      </c>
      <c r="B33" s="29" t="s">
        <v>799</v>
      </c>
      <c r="C33" s="29" t="s">
        <v>938</v>
      </c>
      <c r="D33" s="29" t="s">
        <v>52</v>
      </c>
      <c r="E33" s="29" t="s">
        <v>944</v>
      </c>
      <c r="F33" s="41" t="s">
        <v>945</v>
      </c>
      <c r="G33" s="41" t="s">
        <v>946</v>
      </c>
      <c r="H33" s="41" t="s">
        <v>947</v>
      </c>
      <c r="I33" s="41" t="s">
        <v>948</v>
      </c>
    </row>
    <row r="34" spans="1:9" s="41" customFormat="1" ht="105" x14ac:dyDescent="0.25">
      <c r="A34" s="40" t="s">
        <v>14</v>
      </c>
      <c r="B34" s="29" t="s">
        <v>799</v>
      </c>
      <c r="C34" s="29" t="s">
        <v>938</v>
      </c>
      <c r="D34" s="29" t="s">
        <v>949</v>
      </c>
      <c r="E34" s="29" t="s">
        <v>956</v>
      </c>
      <c r="F34" s="41" t="s">
        <v>957</v>
      </c>
      <c r="G34" s="41" t="s">
        <v>958</v>
      </c>
      <c r="H34" s="41" t="s">
        <v>959</v>
      </c>
      <c r="I34" s="41" t="s">
        <v>960</v>
      </c>
    </row>
    <row r="35" spans="1:9" s="41" customFormat="1" ht="120" x14ac:dyDescent="0.25">
      <c r="A35" s="40" t="s">
        <v>14</v>
      </c>
      <c r="B35" s="29" t="s">
        <v>799</v>
      </c>
      <c r="C35" s="29" t="s">
        <v>938</v>
      </c>
      <c r="D35" s="29" t="s">
        <v>949</v>
      </c>
      <c r="E35" s="29" t="s">
        <v>961</v>
      </c>
      <c r="F35" s="41" t="s">
        <v>962</v>
      </c>
      <c r="G35" s="41" t="s">
        <v>963</v>
      </c>
      <c r="H35" s="41" t="s">
        <v>964</v>
      </c>
      <c r="I35" s="41" t="s">
        <v>965</v>
      </c>
    </row>
    <row r="36" spans="1:9" s="41" customFormat="1" ht="90" x14ac:dyDescent="0.25">
      <c r="A36" s="40" t="s">
        <v>14</v>
      </c>
      <c r="B36" s="29" t="s">
        <v>799</v>
      </c>
      <c r="C36" s="29" t="s">
        <v>938</v>
      </c>
      <c r="D36" s="29" t="s">
        <v>949</v>
      </c>
      <c r="E36" s="29" t="s">
        <v>966</v>
      </c>
      <c r="F36" s="41" t="s">
        <v>967</v>
      </c>
      <c r="G36" s="41" t="s">
        <v>968</v>
      </c>
      <c r="H36" s="41" t="s">
        <v>969</v>
      </c>
      <c r="I36" s="41" t="s">
        <v>970</v>
      </c>
    </row>
    <row r="37" spans="1:9" s="41" customFormat="1" ht="90" x14ac:dyDescent="0.25">
      <c r="A37" s="40" t="s">
        <v>14</v>
      </c>
      <c r="B37" s="29" t="s">
        <v>799</v>
      </c>
      <c r="C37" s="29" t="s">
        <v>938</v>
      </c>
      <c r="D37" s="29" t="s">
        <v>955</v>
      </c>
      <c r="E37" s="29" t="s">
        <v>950</v>
      </c>
      <c r="F37" s="41" t="s">
        <v>951</v>
      </c>
      <c r="G37" s="41" t="s">
        <v>952</v>
      </c>
      <c r="H37" s="41" t="s">
        <v>953</v>
      </c>
      <c r="I37" s="41" t="s">
        <v>954</v>
      </c>
    </row>
    <row r="38" spans="1:9" s="41" customFormat="1" ht="60" x14ac:dyDescent="0.25">
      <c r="A38" s="40" t="s">
        <v>14</v>
      </c>
      <c r="B38" s="29" t="s">
        <v>799</v>
      </c>
      <c r="C38" s="29" t="s">
        <v>971</v>
      </c>
      <c r="D38" s="29" t="s">
        <v>972</v>
      </c>
      <c r="E38" s="29" t="s">
        <v>973</v>
      </c>
      <c r="F38" s="41" t="s">
        <v>974</v>
      </c>
      <c r="G38" s="41" t="s">
        <v>975</v>
      </c>
      <c r="H38" s="41" t="s">
        <v>976</v>
      </c>
      <c r="I38" s="41" t="s">
        <v>977</v>
      </c>
    </row>
    <row r="39" spans="1:9" s="41" customFormat="1" ht="60" x14ac:dyDescent="0.25">
      <c r="A39" s="40" t="s">
        <v>14</v>
      </c>
      <c r="B39" s="29" t="s">
        <v>799</v>
      </c>
      <c r="C39" s="29" t="s">
        <v>971</v>
      </c>
      <c r="D39" s="29" t="s">
        <v>972</v>
      </c>
      <c r="E39" s="29" t="s">
        <v>978</v>
      </c>
      <c r="F39" s="41" t="s">
        <v>979</v>
      </c>
      <c r="G39" s="41" t="s">
        <v>980</v>
      </c>
      <c r="H39" s="41" t="s">
        <v>981</v>
      </c>
      <c r="I39" s="41" t="s">
        <v>982</v>
      </c>
    </row>
    <row r="40" spans="1:9" s="41" customFormat="1" ht="120" x14ac:dyDescent="0.25">
      <c r="A40" s="40" t="s">
        <v>14</v>
      </c>
      <c r="B40" s="29" t="s">
        <v>799</v>
      </c>
      <c r="C40" s="29" t="s">
        <v>971</v>
      </c>
      <c r="D40" s="29" t="s">
        <v>972</v>
      </c>
      <c r="E40" s="29" t="s">
        <v>983</v>
      </c>
      <c r="F40" s="41" t="s">
        <v>984</v>
      </c>
      <c r="G40" s="41" t="s">
        <v>985</v>
      </c>
      <c r="H40" s="41" t="s">
        <v>986</v>
      </c>
      <c r="I40" s="41" t="s">
        <v>987</v>
      </c>
    </row>
    <row r="41" spans="1:9" s="41" customFormat="1" ht="90" x14ac:dyDescent="0.25">
      <c r="A41" s="40" t="s">
        <v>14</v>
      </c>
      <c r="B41" s="29" t="s">
        <v>799</v>
      </c>
      <c r="C41" s="29" t="s">
        <v>971</v>
      </c>
      <c r="D41" s="29" t="s">
        <v>988</v>
      </c>
      <c r="E41" s="29" t="s">
        <v>843</v>
      </c>
      <c r="F41" s="41" t="s">
        <v>989</v>
      </c>
      <c r="G41" s="41" t="s">
        <v>990</v>
      </c>
      <c r="H41" s="41" t="s">
        <v>991</v>
      </c>
      <c r="I41" s="41" t="s">
        <v>992</v>
      </c>
    </row>
    <row r="42" spans="1:9" s="41" customFormat="1" ht="105" x14ac:dyDescent="0.25">
      <c r="A42" s="40" t="s">
        <v>14</v>
      </c>
      <c r="B42" s="29" t="s">
        <v>799</v>
      </c>
      <c r="C42" s="29" t="s">
        <v>971</v>
      </c>
      <c r="D42" s="29" t="s">
        <v>988</v>
      </c>
      <c r="E42" s="29" t="s">
        <v>993</v>
      </c>
      <c r="F42" s="41" t="s">
        <v>994</v>
      </c>
      <c r="G42" s="41" t="s">
        <v>995</v>
      </c>
      <c r="H42" s="41" t="s">
        <v>996</v>
      </c>
      <c r="I42" s="41" t="s">
        <v>997</v>
      </c>
    </row>
    <row r="43" spans="1:9" s="41" customFormat="1" ht="90" x14ac:dyDescent="0.25">
      <c r="A43" s="40" t="s">
        <v>14</v>
      </c>
      <c r="B43" s="29" t="s">
        <v>799</v>
      </c>
      <c r="C43" s="29" t="s">
        <v>971</v>
      </c>
      <c r="D43" s="29" t="s">
        <v>988</v>
      </c>
      <c r="E43" s="29" t="s">
        <v>998</v>
      </c>
      <c r="F43" s="41" t="s">
        <v>999</v>
      </c>
      <c r="G43" s="41" t="s">
        <v>1000</v>
      </c>
      <c r="H43" s="41" t="s">
        <v>1001</v>
      </c>
      <c r="I43" s="41" t="s">
        <v>1002</v>
      </c>
    </row>
    <row r="44" spans="1:9" s="41" customFormat="1" ht="135" x14ac:dyDescent="0.25">
      <c r="A44" s="40" t="s">
        <v>14</v>
      </c>
      <c r="B44" s="29" t="s">
        <v>799</v>
      </c>
      <c r="C44" s="29" t="s">
        <v>971</v>
      </c>
      <c r="D44" s="29" t="s">
        <v>988</v>
      </c>
      <c r="E44" s="29" t="s">
        <v>1003</v>
      </c>
      <c r="F44" s="41" t="s">
        <v>1004</v>
      </c>
      <c r="G44" s="41" t="s">
        <v>1005</v>
      </c>
      <c r="H44" s="41" t="s">
        <v>1006</v>
      </c>
      <c r="I44" s="41" t="s">
        <v>1007</v>
      </c>
    </row>
    <row r="45" spans="1:9" s="41" customFormat="1" ht="90" x14ac:dyDescent="0.25">
      <c r="A45" s="40" t="s">
        <v>14</v>
      </c>
      <c r="B45" s="29" t="s">
        <v>799</v>
      </c>
      <c r="C45" s="29" t="s">
        <v>971</v>
      </c>
      <c r="D45" s="29" t="s">
        <v>988</v>
      </c>
      <c r="E45" s="29" t="s">
        <v>1008</v>
      </c>
      <c r="F45" s="41" t="s">
        <v>1009</v>
      </c>
      <c r="G45" s="41" t="s">
        <v>1010</v>
      </c>
      <c r="H45" s="41" t="s">
        <v>1011</v>
      </c>
      <c r="I45" s="41" t="s">
        <v>1012</v>
      </c>
    </row>
  </sheetData>
  <autoFilter ref="A4:I45"/>
  <mergeCells count="1">
    <mergeCell ref="A1:C1"/>
  </mergeCells>
  <pageMargins left="0.25" right="0.25" top="0.75" bottom="0.75" header="0.3" footer="0.3"/>
  <pageSetup paperSize="5" scale="47" fitToHeight="0" orientation="landscape"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34"/>
  <sheetViews>
    <sheetView zoomScale="70" zoomScaleNormal="70" workbookViewId="0">
      <pane ySplit="4" topLeftCell="A5" activePane="bottomLeft" state="frozen"/>
      <selection pane="bottomLeft" activeCell="D4" sqref="D4"/>
    </sheetView>
  </sheetViews>
  <sheetFormatPr defaultColWidth="9.140625" defaultRowHeight="15" x14ac:dyDescent="0.25"/>
  <cols>
    <col min="1" max="1" width="20.5703125" style="4" customWidth="1"/>
    <col min="2" max="2" width="28" style="4" customWidth="1"/>
    <col min="3" max="3" width="24" style="4" customWidth="1"/>
    <col min="4" max="4" width="24.140625" style="4" customWidth="1"/>
    <col min="5" max="5" width="25.140625" style="4" customWidth="1"/>
    <col min="6" max="6" width="58.5703125" style="3" customWidth="1"/>
    <col min="7" max="7" width="65.85546875" style="3" customWidth="1"/>
    <col min="8" max="8" width="44" style="3" bestFit="1" customWidth="1"/>
    <col min="9" max="9" width="84.7109375" style="3" customWidth="1"/>
    <col min="10" max="16384" width="9.140625" style="3"/>
  </cols>
  <sheetData>
    <row r="1" spans="1:9" ht="23.25" x14ac:dyDescent="0.25">
      <c r="A1" s="109" t="s">
        <v>0</v>
      </c>
      <c r="B1" s="109"/>
      <c r="C1" s="109"/>
    </row>
    <row r="3" spans="1:9" x14ac:dyDescent="0.25">
      <c r="C3" s="4">
        <f>SUMPRODUCT(--(FREQUENCY(MATCH(C5:C25,C5:C25,0),ROW(C5:C25)-ROW(C5)+1)&gt;0))</f>
        <v>4</v>
      </c>
      <c r="D3" s="4">
        <f>SUMPRODUCT(--(FREQUENCY(MATCH(D5:D34,D5:D34,0),ROW(D5:D34)-ROW(D5)+1)&gt;0))</f>
        <v>15</v>
      </c>
      <c r="E3" s="22">
        <f>SUMPRODUCT(--(FREQUENCY(MATCH(E5:E34,E5:E34,0),ROW(E5:E34)-ROW(E5)+1)&gt;0))</f>
        <v>29</v>
      </c>
    </row>
    <row r="4" spans="1:9" s="11" customFormat="1" x14ac:dyDescent="0.25">
      <c r="A4" s="11" t="s">
        <v>1</v>
      </c>
      <c r="B4" s="11" t="s">
        <v>2</v>
      </c>
      <c r="C4" s="11" t="s">
        <v>3</v>
      </c>
      <c r="D4" s="11" t="s">
        <v>4</v>
      </c>
      <c r="E4" s="11" t="s">
        <v>5</v>
      </c>
      <c r="F4" s="11" t="s">
        <v>6</v>
      </c>
      <c r="G4" s="11" t="s">
        <v>7</v>
      </c>
      <c r="H4" s="11" t="s">
        <v>8</v>
      </c>
      <c r="I4" s="11" t="s">
        <v>9</v>
      </c>
    </row>
    <row r="5" spans="1:9" s="30" customFormat="1" ht="90" x14ac:dyDescent="0.25">
      <c r="A5" s="38" t="s">
        <v>15</v>
      </c>
      <c r="B5" s="38" t="s">
        <v>1013</v>
      </c>
      <c r="C5" s="38" t="s">
        <v>659</v>
      </c>
      <c r="D5" s="38" t="s">
        <v>1014</v>
      </c>
      <c r="E5" s="38" t="s">
        <v>1015</v>
      </c>
      <c r="F5" s="30" t="s">
        <v>1016</v>
      </c>
      <c r="G5" s="30" t="s">
        <v>1020</v>
      </c>
      <c r="H5" s="30" t="s">
        <v>1021</v>
      </c>
      <c r="I5" s="30" t="s">
        <v>1022</v>
      </c>
    </row>
    <row r="6" spans="1:9" s="30" customFormat="1" ht="90" x14ac:dyDescent="0.25">
      <c r="A6" s="38" t="s">
        <v>15</v>
      </c>
      <c r="B6" s="38" t="s">
        <v>1013</v>
      </c>
      <c r="C6" s="38" t="s">
        <v>659</v>
      </c>
      <c r="D6" s="38" t="s">
        <v>1014</v>
      </c>
      <c r="E6" s="38" t="s">
        <v>1017</v>
      </c>
      <c r="F6" s="30" t="s">
        <v>1018</v>
      </c>
      <c r="G6" s="30" t="s">
        <v>1023</v>
      </c>
      <c r="H6" s="30" t="s">
        <v>1024</v>
      </c>
      <c r="I6" s="30" t="s">
        <v>1019</v>
      </c>
    </row>
    <row r="7" spans="1:9" s="30" customFormat="1" ht="165" x14ac:dyDescent="0.25">
      <c r="A7" s="38" t="s">
        <v>15</v>
      </c>
      <c r="B7" s="38" t="s">
        <v>1013</v>
      </c>
      <c r="C7" s="38" t="s">
        <v>659</v>
      </c>
      <c r="D7" s="38" t="s">
        <v>1025</v>
      </c>
      <c r="E7" s="72" t="s">
        <v>1026</v>
      </c>
      <c r="F7" s="71" t="s">
        <v>1027</v>
      </c>
      <c r="G7" s="30" t="s">
        <v>1030</v>
      </c>
      <c r="H7" s="30" t="s">
        <v>1031</v>
      </c>
      <c r="I7" s="30" t="s">
        <v>1032</v>
      </c>
    </row>
    <row r="8" spans="1:9" s="30" customFormat="1" ht="90" x14ac:dyDescent="0.25">
      <c r="A8" s="38" t="s">
        <v>15</v>
      </c>
      <c r="B8" s="38" t="s">
        <v>1013</v>
      </c>
      <c r="C8" s="38" t="s">
        <v>659</v>
      </c>
      <c r="D8" s="38" t="s">
        <v>1025</v>
      </c>
      <c r="E8" s="72" t="s">
        <v>1028</v>
      </c>
      <c r="F8" s="71" t="s">
        <v>1029</v>
      </c>
      <c r="G8" s="30" t="s">
        <v>1033</v>
      </c>
      <c r="H8" s="30" t="s">
        <v>1034</v>
      </c>
      <c r="I8" s="30" t="s">
        <v>1035</v>
      </c>
    </row>
    <row r="9" spans="1:9" s="30" customFormat="1" ht="120" x14ac:dyDescent="0.25">
      <c r="A9" s="38" t="s">
        <v>15</v>
      </c>
      <c r="B9" s="38" t="s">
        <v>1013</v>
      </c>
      <c r="C9" s="38" t="s">
        <v>659</v>
      </c>
      <c r="D9" s="38" t="s">
        <v>1036</v>
      </c>
      <c r="E9" s="38" t="s">
        <v>666</v>
      </c>
      <c r="F9" s="30" t="s">
        <v>1037</v>
      </c>
      <c r="G9" s="30" t="s">
        <v>1038</v>
      </c>
      <c r="H9" s="30" t="s">
        <v>1042</v>
      </c>
      <c r="I9" s="30" t="s">
        <v>1043</v>
      </c>
    </row>
    <row r="10" spans="1:9" s="30" customFormat="1" ht="90" x14ac:dyDescent="0.25">
      <c r="A10" s="38" t="s">
        <v>15</v>
      </c>
      <c r="B10" s="38" t="s">
        <v>1013</v>
      </c>
      <c r="C10" s="38" t="s">
        <v>659</v>
      </c>
      <c r="D10" s="38" t="s">
        <v>1036</v>
      </c>
      <c r="E10" s="38" t="s">
        <v>1039</v>
      </c>
      <c r="F10" s="30" t="s">
        <v>1040</v>
      </c>
      <c r="G10" s="30" t="s">
        <v>1041</v>
      </c>
      <c r="H10" s="30" t="s">
        <v>1045</v>
      </c>
      <c r="I10" s="30" t="s">
        <v>1044</v>
      </c>
    </row>
    <row r="11" spans="1:9" s="30" customFormat="1" ht="75" x14ac:dyDescent="0.25">
      <c r="A11" s="38" t="s">
        <v>15</v>
      </c>
      <c r="B11" s="38" t="s">
        <v>1013</v>
      </c>
      <c r="C11" s="38" t="s">
        <v>1046</v>
      </c>
      <c r="D11" s="38" t="s">
        <v>1051</v>
      </c>
      <c r="E11" s="38" t="s">
        <v>1047</v>
      </c>
      <c r="F11" s="38" t="s">
        <v>1049</v>
      </c>
      <c r="G11" s="30" t="s">
        <v>1052</v>
      </c>
      <c r="H11" s="30" t="s">
        <v>1056</v>
      </c>
      <c r="I11" s="30" t="s">
        <v>1054</v>
      </c>
    </row>
    <row r="12" spans="1:9" s="30" customFormat="1" ht="75" x14ac:dyDescent="0.25">
      <c r="A12" s="38" t="s">
        <v>15</v>
      </c>
      <c r="B12" s="38" t="s">
        <v>1013</v>
      </c>
      <c r="C12" s="38" t="s">
        <v>1046</v>
      </c>
      <c r="D12" s="38" t="s">
        <v>1051</v>
      </c>
      <c r="E12" s="38" t="s">
        <v>1048</v>
      </c>
      <c r="F12" s="38" t="s">
        <v>1050</v>
      </c>
      <c r="G12" s="30" t="s">
        <v>1053</v>
      </c>
      <c r="H12" s="30" t="s">
        <v>1057</v>
      </c>
      <c r="I12" s="30" t="s">
        <v>1055</v>
      </c>
    </row>
    <row r="13" spans="1:9" s="30" customFormat="1" ht="60" x14ac:dyDescent="0.25">
      <c r="A13" s="38" t="s">
        <v>15</v>
      </c>
      <c r="B13" s="38" t="s">
        <v>1013</v>
      </c>
      <c r="C13" s="38" t="s">
        <v>1046</v>
      </c>
      <c r="D13" s="38" t="s">
        <v>1058</v>
      </c>
      <c r="E13" s="38" t="s">
        <v>1059</v>
      </c>
      <c r="F13" s="30" t="s">
        <v>1061</v>
      </c>
      <c r="G13" s="30" t="s">
        <v>1062</v>
      </c>
      <c r="H13" s="30" t="s">
        <v>1064</v>
      </c>
      <c r="I13" s="30" t="s">
        <v>1063</v>
      </c>
    </row>
    <row r="14" spans="1:9" s="30" customFormat="1" ht="60" x14ac:dyDescent="0.25">
      <c r="A14" s="38" t="s">
        <v>15</v>
      </c>
      <c r="B14" s="38" t="s">
        <v>1013</v>
      </c>
      <c r="C14" s="38" t="s">
        <v>1046</v>
      </c>
      <c r="D14" s="38" t="s">
        <v>1058</v>
      </c>
      <c r="E14" s="38" t="s">
        <v>1060</v>
      </c>
      <c r="F14" s="30" t="s">
        <v>1065</v>
      </c>
      <c r="G14" s="30" t="s">
        <v>1066</v>
      </c>
      <c r="H14" s="30" t="s">
        <v>1064</v>
      </c>
      <c r="I14" s="30" t="s">
        <v>1067</v>
      </c>
    </row>
    <row r="15" spans="1:9" s="30" customFormat="1" ht="45" x14ac:dyDescent="0.25">
      <c r="A15" s="38" t="s">
        <v>15</v>
      </c>
      <c r="B15" s="38" t="s">
        <v>1013</v>
      </c>
      <c r="C15" s="38" t="s">
        <v>1046</v>
      </c>
      <c r="D15" s="38" t="s">
        <v>1068</v>
      </c>
      <c r="E15" s="38" t="s">
        <v>2008</v>
      </c>
      <c r="F15" s="38" t="s">
        <v>1069</v>
      </c>
      <c r="G15" s="30" t="s">
        <v>1070</v>
      </c>
      <c r="H15" s="30" t="s">
        <v>1072</v>
      </c>
      <c r="I15" s="30" t="s">
        <v>1071</v>
      </c>
    </row>
    <row r="16" spans="1:9" s="30" customFormat="1" ht="75" x14ac:dyDescent="0.25">
      <c r="A16" s="38" t="s">
        <v>15</v>
      </c>
      <c r="B16" s="38" t="s">
        <v>1013</v>
      </c>
      <c r="C16" s="38" t="s">
        <v>1046</v>
      </c>
      <c r="D16" s="38" t="s">
        <v>1068</v>
      </c>
      <c r="E16" s="38" t="s">
        <v>1073</v>
      </c>
      <c r="F16" s="30" t="s">
        <v>1074</v>
      </c>
      <c r="G16" s="30" t="s">
        <v>1075</v>
      </c>
      <c r="H16" s="30" t="s">
        <v>1077</v>
      </c>
      <c r="I16" s="30" t="s">
        <v>1076</v>
      </c>
    </row>
    <row r="17" spans="1:9" s="30" customFormat="1" ht="135" x14ac:dyDescent="0.25">
      <c r="A17" s="38" t="s">
        <v>15</v>
      </c>
      <c r="B17" s="38" t="s">
        <v>1013</v>
      </c>
      <c r="C17" s="38" t="s">
        <v>1078</v>
      </c>
      <c r="D17" s="38" t="s">
        <v>1079</v>
      </c>
      <c r="E17" s="38" t="s">
        <v>1086</v>
      </c>
      <c r="F17" s="30" t="s">
        <v>1087</v>
      </c>
      <c r="G17" s="30" t="s">
        <v>1088</v>
      </c>
      <c r="H17" s="30" t="s">
        <v>1089</v>
      </c>
      <c r="I17" s="30" t="s">
        <v>1090</v>
      </c>
    </row>
    <row r="18" spans="1:9" s="30" customFormat="1" ht="150" x14ac:dyDescent="0.25">
      <c r="A18" s="38" t="s">
        <v>15</v>
      </c>
      <c r="B18" s="38" t="s">
        <v>1013</v>
      </c>
      <c r="C18" s="38" t="s">
        <v>1078</v>
      </c>
      <c r="D18" s="38" t="s">
        <v>1079</v>
      </c>
      <c r="E18" s="38" t="s">
        <v>1091</v>
      </c>
      <c r="F18" s="30" t="s">
        <v>1092</v>
      </c>
      <c r="G18" s="30" t="s">
        <v>1093</v>
      </c>
      <c r="H18" s="30" t="s">
        <v>1094</v>
      </c>
      <c r="I18" s="30" t="s">
        <v>1095</v>
      </c>
    </row>
    <row r="19" spans="1:9" s="30" customFormat="1" ht="165" x14ac:dyDescent="0.25">
      <c r="A19" s="38" t="s">
        <v>15</v>
      </c>
      <c r="B19" s="38" t="s">
        <v>1013</v>
      </c>
      <c r="C19" s="38" t="s">
        <v>1078</v>
      </c>
      <c r="D19" s="38" t="s">
        <v>1080</v>
      </c>
      <c r="E19" s="38" t="s">
        <v>1873</v>
      </c>
      <c r="F19" s="30" t="s">
        <v>1874</v>
      </c>
      <c r="G19" s="30" t="s">
        <v>1875</v>
      </c>
      <c r="H19" s="30" t="s">
        <v>1876</v>
      </c>
      <c r="I19" s="30" t="s">
        <v>1877</v>
      </c>
    </row>
    <row r="20" spans="1:9" s="30" customFormat="1" ht="210" x14ac:dyDescent="0.25">
      <c r="A20" s="38" t="s">
        <v>15</v>
      </c>
      <c r="B20" s="38" t="s">
        <v>1013</v>
      </c>
      <c r="C20" s="38" t="s">
        <v>1078</v>
      </c>
      <c r="D20" s="38" t="s">
        <v>1080</v>
      </c>
      <c r="E20" s="38" t="s">
        <v>1878</v>
      </c>
      <c r="F20" s="30" t="s">
        <v>1879</v>
      </c>
      <c r="G20" s="30" t="s">
        <v>1880</v>
      </c>
      <c r="H20" s="30" t="s">
        <v>1881</v>
      </c>
      <c r="I20" s="30" t="s">
        <v>1882</v>
      </c>
    </row>
    <row r="21" spans="1:9" s="30" customFormat="1" ht="120" x14ac:dyDescent="0.25">
      <c r="A21" s="38" t="s">
        <v>15</v>
      </c>
      <c r="B21" s="38" t="s">
        <v>1013</v>
      </c>
      <c r="C21" s="38" t="s">
        <v>1078</v>
      </c>
      <c r="D21" s="38" t="s">
        <v>1081</v>
      </c>
      <c r="E21" s="38" t="s">
        <v>1883</v>
      </c>
      <c r="F21" s="30" t="s">
        <v>1884</v>
      </c>
      <c r="G21" s="30" t="s">
        <v>1885</v>
      </c>
      <c r="H21" s="30" t="s">
        <v>1886</v>
      </c>
      <c r="I21" s="30" t="s">
        <v>1887</v>
      </c>
    </row>
    <row r="22" spans="1:9" s="30" customFormat="1" ht="150" x14ac:dyDescent="0.25">
      <c r="A22" s="38" t="s">
        <v>15</v>
      </c>
      <c r="B22" s="38" t="s">
        <v>1013</v>
      </c>
      <c r="C22" s="38" t="s">
        <v>1078</v>
      </c>
      <c r="D22" s="38" t="s">
        <v>1081</v>
      </c>
      <c r="E22" s="38" t="s">
        <v>1888</v>
      </c>
      <c r="F22" s="30" t="s">
        <v>1889</v>
      </c>
      <c r="G22" s="30" t="s">
        <v>1890</v>
      </c>
      <c r="H22" s="30" t="s">
        <v>1891</v>
      </c>
      <c r="I22" s="30" t="s">
        <v>1892</v>
      </c>
    </row>
    <row r="23" spans="1:9" s="30" customFormat="1" ht="75" x14ac:dyDescent="0.25">
      <c r="A23" s="38" t="s">
        <v>15</v>
      </c>
      <c r="B23" s="38" t="s">
        <v>1013</v>
      </c>
      <c r="C23" s="38" t="s">
        <v>1082</v>
      </c>
      <c r="D23" s="38" t="s">
        <v>1083</v>
      </c>
      <c r="E23" s="38" t="s">
        <v>1039</v>
      </c>
      <c r="F23" s="30" t="s">
        <v>1893</v>
      </c>
      <c r="G23" s="30" t="s">
        <v>1896</v>
      </c>
      <c r="H23" s="30" t="s">
        <v>1894</v>
      </c>
      <c r="I23" s="30" t="s">
        <v>1895</v>
      </c>
    </row>
    <row r="24" spans="1:9" s="30" customFormat="1" ht="45" x14ac:dyDescent="0.25">
      <c r="A24" s="38" t="s">
        <v>15</v>
      </c>
      <c r="B24" s="38" t="s">
        <v>1013</v>
      </c>
      <c r="C24" s="38" t="s">
        <v>1082</v>
      </c>
      <c r="D24" s="38" t="s">
        <v>1083</v>
      </c>
      <c r="E24" s="38" t="s">
        <v>1897</v>
      </c>
      <c r="F24" s="30" t="s">
        <v>1898</v>
      </c>
      <c r="G24" s="30" t="s">
        <v>1899</v>
      </c>
      <c r="H24" s="30" t="s">
        <v>1900</v>
      </c>
      <c r="I24" s="30" t="s">
        <v>1901</v>
      </c>
    </row>
    <row r="25" spans="1:9" s="30" customFormat="1" ht="150" x14ac:dyDescent="0.25">
      <c r="A25" s="38" t="s">
        <v>15</v>
      </c>
      <c r="B25" s="38" t="s">
        <v>1013</v>
      </c>
      <c r="C25" s="38" t="s">
        <v>1082</v>
      </c>
      <c r="D25" s="38" t="s">
        <v>1084</v>
      </c>
      <c r="E25" s="38" t="s">
        <v>1902</v>
      </c>
      <c r="F25" s="30" t="s">
        <v>1903</v>
      </c>
      <c r="G25" s="30" t="s">
        <v>1906</v>
      </c>
      <c r="H25" s="30" t="s">
        <v>1904</v>
      </c>
      <c r="I25" s="30" t="s">
        <v>1905</v>
      </c>
    </row>
    <row r="26" spans="1:9" s="30" customFormat="1" ht="60" x14ac:dyDescent="0.25">
      <c r="A26" s="38" t="s">
        <v>15</v>
      </c>
      <c r="B26" s="38" t="s">
        <v>1013</v>
      </c>
      <c r="C26" s="38" t="s">
        <v>1082</v>
      </c>
      <c r="D26" s="38" t="s">
        <v>1084</v>
      </c>
      <c r="E26" s="38" t="s">
        <v>1907</v>
      </c>
      <c r="F26" s="30" t="s">
        <v>1908</v>
      </c>
      <c r="G26" s="30" t="s">
        <v>1909</v>
      </c>
      <c r="H26" s="30" t="s">
        <v>1894</v>
      </c>
      <c r="I26" s="30" t="s">
        <v>1910</v>
      </c>
    </row>
    <row r="27" spans="1:9" s="30" customFormat="1" ht="195" x14ac:dyDescent="0.25">
      <c r="A27" s="38" t="s">
        <v>15</v>
      </c>
      <c r="B27" s="38" t="s">
        <v>1013</v>
      </c>
      <c r="C27" s="38" t="s">
        <v>1082</v>
      </c>
      <c r="D27" s="38" t="s">
        <v>1085</v>
      </c>
      <c r="E27" s="38" t="s">
        <v>1911</v>
      </c>
      <c r="F27" s="30" t="s">
        <v>1912</v>
      </c>
      <c r="G27" s="30" t="s">
        <v>1915</v>
      </c>
      <c r="H27" s="30" t="s">
        <v>1913</v>
      </c>
      <c r="I27" s="30" t="s">
        <v>1914</v>
      </c>
    </row>
    <row r="28" spans="1:9" s="30" customFormat="1" ht="75" x14ac:dyDescent="0.25">
      <c r="A28" s="38" t="s">
        <v>15</v>
      </c>
      <c r="B28" s="38" t="s">
        <v>1013</v>
      </c>
      <c r="C28" s="38" t="s">
        <v>1082</v>
      </c>
      <c r="D28" s="38" t="s">
        <v>1085</v>
      </c>
      <c r="E28" s="38" t="s">
        <v>1916</v>
      </c>
      <c r="F28" s="30" t="s">
        <v>1917</v>
      </c>
      <c r="G28" s="30" t="s">
        <v>1918</v>
      </c>
      <c r="H28" s="30" t="s">
        <v>1919</v>
      </c>
      <c r="I28" s="30" t="s">
        <v>1920</v>
      </c>
    </row>
    <row r="29" spans="1:9" ht="90" x14ac:dyDescent="0.25">
      <c r="A29" s="38" t="s">
        <v>15</v>
      </c>
      <c r="B29" s="38" t="s">
        <v>1013</v>
      </c>
      <c r="C29" s="38" t="s">
        <v>2017</v>
      </c>
      <c r="D29" s="38" t="s">
        <v>2018</v>
      </c>
      <c r="E29" s="38" t="s">
        <v>2019</v>
      </c>
      <c r="F29" s="30" t="s">
        <v>2009</v>
      </c>
      <c r="G29" s="30" t="s">
        <v>2010</v>
      </c>
      <c r="H29" s="30" t="s">
        <v>2015</v>
      </c>
      <c r="I29" s="30" t="s">
        <v>2011</v>
      </c>
    </row>
    <row r="30" spans="1:9" ht="75" x14ac:dyDescent="0.25">
      <c r="A30" s="38" t="s">
        <v>15</v>
      </c>
      <c r="B30" s="38" t="s">
        <v>1013</v>
      </c>
      <c r="C30" s="38" t="s">
        <v>2017</v>
      </c>
      <c r="D30" s="38" t="s">
        <v>2018</v>
      </c>
      <c r="E30" s="38" t="s">
        <v>2020</v>
      </c>
      <c r="F30" s="30" t="s">
        <v>2012</v>
      </c>
      <c r="G30" s="30" t="s">
        <v>2013</v>
      </c>
      <c r="H30" s="30" t="s">
        <v>2016</v>
      </c>
      <c r="I30" s="30" t="s">
        <v>2014</v>
      </c>
    </row>
    <row r="31" spans="1:9" ht="105" x14ac:dyDescent="0.25">
      <c r="A31" s="38" t="s">
        <v>15</v>
      </c>
      <c r="B31" s="38" t="s">
        <v>1013</v>
      </c>
      <c r="C31" s="38" t="s">
        <v>2017</v>
      </c>
      <c r="D31" s="38" t="s">
        <v>2021</v>
      </c>
      <c r="E31" s="38" t="s">
        <v>2026</v>
      </c>
      <c r="F31" s="30" t="s">
        <v>2022</v>
      </c>
      <c r="G31" s="30" t="s">
        <v>2023</v>
      </c>
      <c r="H31" s="30" t="s">
        <v>2025</v>
      </c>
      <c r="I31" s="30" t="s">
        <v>2024</v>
      </c>
    </row>
    <row r="32" spans="1:9" ht="90" x14ac:dyDescent="0.25">
      <c r="A32" s="38" t="s">
        <v>15</v>
      </c>
      <c r="B32" s="38" t="s">
        <v>1013</v>
      </c>
      <c r="C32" s="38" t="s">
        <v>2017</v>
      </c>
      <c r="D32" s="38" t="s">
        <v>2021</v>
      </c>
      <c r="E32" s="38" t="s">
        <v>2027</v>
      </c>
      <c r="F32" s="30" t="s">
        <v>2028</v>
      </c>
      <c r="G32" s="30" t="s">
        <v>2029</v>
      </c>
      <c r="H32" s="30" t="s">
        <v>2031</v>
      </c>
      <c r="I32" s="30" t="s">
        <v>2030</v>
      </c>
    </row>
    <row r="33" spans="1:9" ht="90" x14ac:dyDescent="0.25">
      <c r="A33" s="38" t="s">
        <v>15</v>
      </c>
      <c r="B33" s="38" t="s">
        <v>1013</v>
      </c>
      <c r="C33" s="38" t="s">
        <v>2017</v>
      </c>
      <c r="D33" s="38" t="s">
        <v>2034</v>
      </c>
      <c r="E33" s="38" t="s">
        <v>2032</v>
      </c>
      <c r="F33" s="71" t="s">
        <v>2035</v>
      </c>
      <c r="G33" s="71" t="s">
        <v>2037</v>
      </c>
      <c r="H33" s="71" t="s">
        <v>2038</v>
      </c>
      <c r="I33" s="71" t="s">
        <v>2036</v>
      </c>
    </row>
    <row r="34" spans="1:9" ht="105" x14ac:dyDescent="0.25">
      <c r="A34" s="38" t="s">
        <v>15</v>
      </c>
      <c r="B34" s="38" t="s">
        <v>1013</v>
      </c>
      <c r="C34" s="38" t="s">
        <v>2017</v>
      </c>
      <c r="D34" s="38" t="s">
        <v>2034</v>
      </c>
      <c r="E34" s="38" t="s">
        <v>2033</v>
      </c>
      <c r="F34" s="30" t="s">
        <v>2039</v>
      </c>
      <c r="G34" s="30" t="s">
        <v>2040</v>
      </c>
      <c r="H34" s="30" t="s">
        <v>2042</v>
      </c>
      <c r="I34" s="30" t="s">
        <v>2041</v>
      </c>
    </row>
  </sheetData>
  <autoFilter ref="A4:I42"/>
  <mergeCells count="1">
    <mergeCell ref="A1:C1"/>
  </mergeCells>
  <pageMargins left="0.25" right="0.25" top="0.75" bottom="0.75" header="0.3" footer="0.3"/>
  <pageSetup paperSize="5" scale="47" fitToHeight="0" orientation="landscape"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37"/>
  <sheetViews>
    <sheetView zoomScale="80" zoomScaleNormal="80" workbookViewId="0">
      <pane ySplit="4" topLeftCell="A5" activePane="bottomLeft" state="frozen"/>
      <selection pane="bottomLeft" activeCell="E3" sqref="E3"/>
    </sheetView>
  </sheetViews>
  <sheetFormatPr defaultColWidth="9.140625" defaultRowHeight="15" x14ac:dyDescent="0.25"/>
  <cols>
    <col min="1" max="1" width="20.5703125" style="4" customWidth="1"/>
    <col min="2" max="2" width="28" style="4" customWidth="1"/>
    <col min="3" max="3" width="24" style="4" customWidth="1"/>
    <col min="4" max="4" width="24.140625" style="4" customWidth="1"/>
    <col min="5" max="5" width="25.140625" style="4" customWidth="1"/>
    <col min="6" max="6" width="58.5703125" style="3" customWidth="1"/>
    <col min="7" max="7" width="65.85546875" style="3" customWidth="1"/>
    <col min="8" max="8" width="30.85546875" style="3" customWidth="1"/>
    <col min="9" max="9" width="84.7109375" style="3" customWidth="1"/>
    <col min="10" max="16384" width="9.140625" style="3"/>
  </cols>
  <sheetData>
    <row r="1" spans="1:9" ht="23.25" x14ac:dyDescent="0.25">
      <c r="A1" s="109" t="s">
        <v>0</v>
      </c>
      <c r="B1" s="109"/>
      <c r="C1" s="109"/>
    </row>
    <row r="3" spans="1:9" x14ac:dyDescent="0.25">
      <c r="C3" s="4">
        <f>SUMPRODUCT(--(FREQUENCY(MATCH(C5:C37,C5:C37,0),ROW(C5:C37)-ROW(C5)+1)&gt;0))</f>
        <v>4</v>
      </c>
      <c r="D3" s="4">
        <f>SUMPRODUCT(--(FREQUENCY(MATCH(D5:D37,D5:D37,0),ROW(D5:D37)-ROW(D5)+1)&gt;0))</f>
        <v>12</v>
      </c>
      <c r="E3" s="4">
        <f>SUMPRODUCT(--(FREQUENCY(MATCH(E5:E37,E5:E37,0),ROW(E5:E37)-ROW(E5)+1)&gt;0))</f>
        <v>33</v>
      </c>
    </row>
    <row r="4" spans="1:9" s="2" customFormat="1" x14ac:dyDescent="0.25">
      <c r="A4" s="11" t="s">
        <v>1</v>
      </c>
      <c r="B4" s="11" t="s">
        <v>2</v>
      </c>
      <c r="C4" s="11" t="s">
        <v>3</v>
      </c>
      <c r="D4" s="11" t="s">
        <v>4</v>
      </c>
      <c r="E4" s="11" t="s">
        <v>5</v>
      </c>
      <c r="F4" s="11" t="s">
        <v>6</v>
      </c>
      <c r="G4" s="11" t="s">
        <v>7</v>
      </c>
      <c r="H4" s="11" t="s">
        <v>8</v>
      </c>
      <c r="I4" s="11" t="s">
        <v>9</v>
      </c>
    </row>
    <row r="5" spans="1:9" ht="105" x14ac:dyDescent="0.25">
      <c r="A5" s="38" t="s">
        <v>16</v>
      </c>
      <c r="B5" s="38" t="s">
        <v>87</v>
      </c>
      <c r="C5" s="38" t="s">
        <v>88</v>
      </c>
      <c r="D5" s="38" t="s">
        <v>89</v>
      </c>
      <c r="E5" s="38" t="s">
        <v>90</v>
      </c>
      <c r="F5" s="30" t="s">
        <v>91</v>
      </c>
      <c r="G5" s="30" t="s">
        <v>215</v>
      </c>
      <c r="H5" s="64" t="s">
        <v>92</v>
      </c>
      <c r="I5" s="64" t="s">
        <v>93</v>
      </c>
    </row>
    <row r="6" spans="1:9" ht="105" x14ac:dyDescent="0.25">
      <c r="A6" s="38" t="s">
        <v>16</v>
      </c>
      <c r="B6" s="38" t="s">
        <v>87</v>
      </c>
      <c r="C6" s="38" t="s">
        <v>88</v>
      </c>
      <c r="D6" s="38" t="s">
        <v>89</v>
      </c>
      <c r="E6" s="38" t="s">
        <v>94</v>
      </c>
      <c r="F6" s="30" t="s">
        <v>2043</v>
      </c>
      <c r="G6" s="30" t="s">
        <v>2044</v>
      </c>
      <c r="H6" s="30" t="s">
        <v>214</v>
      </c>
      <c r="I6" s="30" t="s">
        <v>99</v>
      </c>
    </row>
    <row r="7" spans="1:9" ht="180" x14ac:dyDescent="0.25">
      <c r="A7" s="38" t="s">
        <v>16</v>
      </c>
      <c r="B7" s="38" t="s">
        <v>87</v>
      </c>
      <c r="C7" s="38" t="s">
        <v>88</v>
      </c>
      <c r="D7" s="38" t="s">
        <v>89</v>
      </c>
      <c r="E7" s="38" t="s">
        <v>95</v>
      </c>
      <c r="F7" s="30" t="s">
        <v>100</v>
      </c>
      <c r="G7" s="30" t="s">
        <v>217</v>
      </c>
      <c r="H7" s="30" t="s">
        <v>218</v>
      </c>
      <c r="I7" s="30" t="s">
        <v>101</v>
      </c>
    </row>
    <row r="8" spans="1:9" ht="165" x14ac:dyDescent="0.25">
      <c r="A8" s="38" t="s">
        <v>16</v>
      </c>
      <c r="B8" s="38" t="s">
        <v>87</v>
      </c>
      <c r="C8" s="38" t="s">
        <v>88</v>
      </c>
      <c r="D8" s="38" t="s">
        <v>89</v>
      </c>
      <c r="E8" s="38" t="s">
        <v>96</v>
      </c>
      <c r="F8" s="30" t="s">
        <v>102</v>
      </c>
      <c r="G8" s="30" t="s">
        <v>2045</v>
      </c>
      <c r="H8" s="30" t="s">
        <v>104</v>
      </c>
      <c r="I8" s="30" t="s">
        <v>105</v>
      </c>
    </row>
    <row r="9" spans="1:9" ht="165" x14ac:dyDescent="0.25">
      <c r="A9" s="38" t="s">
        <v>16</v>
      </c>
      <c r="B9" s="38" t="s">
        <v>87</v>
      </c>
      <c r="C9" s="38" t="s">
        <v>88</v>
      </c>
      <c r="D9" s="38" t="s">
        <v>97</v>
      </c>
      <c r="E9" s="38" t="s">
        <v>106</v>
      </c>
      <c r="F9" s="30" t="s">
        <v>110</v>
      </c>
      <c r="G9" s="30" t="s">
        <v>219</v>
      </c>
      <c r="H9" s="30" t="s">
        <v>220</v>
      </c>
      <c r="I9" s="30" t="s">
        <v>111</v>
      </c>
    </row>
    <row r="10" spans="1:9" ht="90" x14ac:dyDescent="0.25">
      <c r="A10" s="38" t="s">
        <v>16</v>
      </c>
      <c r="B10" s="38" t="s">
        <v>87</v>
      </c>
      <c r="C10" s="38" t="s">
        <v>88</v>
      </c>
      <c r="D10" s="38" t="s">
        <v>97</v>
      </c>
      <c r="E10" s="38" t="s">
        <v>107</v>
      </c>
      <c r="F10" s="30" t="s">
        <v>112</v>
      </c>
      <c r="G10" s="30" t="s">
        <v>221</v>
      </c>
      <c r="H10" s="30" t="s">
        <v>222</v>
      </c>
      <c r="I10" s="30" t="s">
        <v>113</v>
      </c>
    </row>
    <row r="11" spans="1:9" ht="120" x14ac:dyDescent="0.25">
      <c r="A11" s="38" t="s">
        <v>16</v>
      </c>
      <c r="B11" s="38" t="s">
        <v>87</v>
      </c>
      <c r="C11" s="38" t="s">
        <v>88</v>
      </c>
      <c r="D11" s="38" t="s">
        <v>97</v>
      </c>
      <c r="E11" s="38" t="s">
        <v>108</v>
      </c>
      <c r="F11" s="30" t="s">
        <v>114</v>
      </c>
      <c r="G11" s="30" t="s">
        <v>223</v>
      </c>
      <c r="H11" s="30" t="s">
        <v>224</v>
      </c>
      <c r="I11" s="30" t="s">
        <v>115</v>
      </c>
    </row>
    <row r="12" spans="1:9" ht="105" x14ac:dyDescent="0.25">
      <c r="A12" s="38" t="s">
        <v>16</v>
      </c>
      <c r="B12" s="38" t="s">
        <v>87</v>
      </c>
      <c r="C12" s="38" t="s">
        <v>88</v>
      </c>
      <c r="D12" s="38" t="s">
        <v>97</v>
      </c>
      <c r="E12" s="38" t="s">
        <v>109</v>
      </c>
      <c r="F12" s="30" t="s">
        <v>116</v>
      </c>
      <c r="G12" s="30" t="s">
        <v>225</v>
      </c>
      <c r="H12" s="30" t="s">
        <v>226</v>
      </c>
      <c r="I12" s="30" t="s">
        <v>117</v>
      </c>
    </row>
    <row r="13" spans="1:9" ht="285" x14ac:dyDescent="0.25">
      <c r="A13" s="38" t="s">
        <v>16</v>
      </c>
      <c r="B13" s="38" t="s">
        <v>87</v>
      </c>
      <c r="C13" s="38" t="s">
        <v>88</v>
      </c>
      <c r="D13" s="38" t="s">
        <v>118</v>
      </c>
      <c r="E13" s="38" t="s">
        <v>119</v>
      </c>
      <c r="F13" s="30" t="s">
        <v>120</v>
      </c>
      <c r="G13" s="30" t="s">
        <v>227</v>
      </c>
      <c r="H13" s="30" t="s">
        <v>228</v>
      </c>
      <c r="I13" s="30" t="s">
        <v>121</v>
      </c>
    </row>
    <row r="14" spans="1:9" ht="105" x14ac:dyDescent="0.25">
      <c r="A14" s="38" t="s">
        <v>16</v>
      </c>
      <c r="B14" s="38" t="s">
        <v>87</v>
      </c>
      <c r="C14" s="38" t="s">
        <v>88</v>
      </c>
      <c r="D14" s="38" t="s">
        <v>118</v>
      </c>
      <c r="E14" s="38" t="s">
        <v>122</v>
      </c>
      <c r="F14" s="30" t="s">
        <v>123</v>
      </c>
      <c r="G14" s="30" t="s">
        <v>229</v>
      </c>
      <c r="H14" s="30" t="s">
        <v>124</v>
      </c>
      <c r="I14" s="30" t="s">
        <v>125</v>
      </c>
    </row>
    <row r="15" spans="1:9" ht="120" x14ac:dyDescent="0.25">
      <c r="A15" s="38" t="s">
        <v>16</v>
      </c>
      <c r="B15" s="38" t="s">
        <v>87</v>
      </c>
      <c r="C15" s="38" t="s">
        <v>126</v>
      </c>
      <c r="D15" s="38" t="s">
        <v>127</v>
      </c>
      <c r="E15" s="38" t="s">
        <v>128</v>
      </c>
      <c r="F15" s="30" t="s">
        <v>129</v>
      </c>
      <c r="G15" s="30" t="s">
        <v>130</v>
      </c>
      <c r="H15" s="30" t="s">
        <v>131</v>
      </c>
      <c r="I15" s="30" t="s">
        <v>132</v>
      </c>
    </row>
    <row r="16" spans="1:9" ht="105" x14ac:dyDescent="0.25">
      <c r="A16" s="38" t="s">
        <v>16</v>
      </c>
      <c r="B16" s="38" t="s">
        <v>87</v>
      </c>
      <c r="C16" s="38" t="s">
        <v>126</v>
      </c>
      <c r="D16" s="38" t="s">
        <v>127</v>
      </c>
      <c r="E16" s="38" t="s">
        <v>133</v>
      </c>
      <c r="F16" s="30" t="s">
        <v>135</v>
      </c>
      <c r="G16" s="30" t="s">
        <v>136</v>
      </c>
      <c r="H16" s="30" t="s">
        <v>137</v>
      </c>
      <c r="I16" s="30" t="s">
        <v>138</v>
      </c>
    </row>
    <row r="17" spans="1:9" ht="120" x14ac:dyDescent="0.25">
      <c r="A17" s="38" t="s">
        <v>16</v>
      </c>
      <c r="B17" s="38" t="s">
        <v>87</v>
      </c>
      <c r="C17" s="38" t="s">
        <v>126</v>
      </c>
      <c r="D17" s="38" t="s">
        <v>127</v>
      </c>
      <c r="E17" s="38" t="s">
        <v>134</v>
      </c>
      <c r="F17" s="30" t="s">
        <v>139</v>
      </c>
      <c r="G17" s="30" t="s">
        <v>230</v>
      </c>
      <c r="H17" s="30" t="s">
        <v>231</v>
      </c>
      <c r="I17" s="30" t="s">
        <v>232</v>
      </c>
    </row>
    <row r="18" spans="1:9" ht="105" x14ac:dyDescent="0.25">
      <c r="A18" s="38" t="s">
        <v>16</v>
      </c>
      <c r="B18" s="38" t="s">
        <v>87</v>
      </c>
      <c r="C18" s="38" t="s">
        <v>126</v>
      </c>
      <c r="D18" s="38" t="s">
        <v>140</v>
      </c>
      <c r="E18" s="38" t="s">
        <v>141</v>
      </c>
      <c r="F18" s="30" t="s">
        <v>145</v>
      </c>
      <c r="G18" s="30" t="s">
        <v>233</v>
      </c>
      <c r="H18" s="30" t="s">
        <v>234</v>
      </c>
      <c r="I18" s="30" t="s">
        <v>146</v>
      </c>
    </row>
    <row r="19" spans="1:9" ht="120" x14ac:dyDescent="0.25">
      <c r="A19" s="38" t="s">
        <v>16</v>
      </c>
      <c r="B19" s="38" t="s">
        <v>87</v>
      </c>
      <c r="C19" s="38" t="s">
        <v>126</v>
      </c>
      <c r="D19" s="38" t="s">
        <v>140</v>
      </c>
      <c r="E19" s="38" t="s">
        <v>142</v>
      </c>
      <c r="F19" s="30" t="s">
        <v>147</v>
      </c>
      <c r="G19" s="30" t="s">
        <v>235</v>
      </c>
      <c r="H19" s="30" t="s">
        <v>236</v>
      </c>
      <c r="I19" s="30" t="s">
        <v>237</v>
      </c>
    </row>
    <row r="20" spans="1:9" ht="120" x14ac:dyDescent="0.25">
      <c r="A20" s="38" t="s">
        <v>16</v>
      </c>
      <c r="B20" s="38" t="s">
        <v>87</v>
      </c>
      <c r="C20" s="38" t="s">
        <v>126</v>
      </c>
      <c r="D20" s="38" t="s">
        <v>140</v>
      </c>
      <c r="E20" s="38" t="s">
        <v>143</v>
      </c>
      <c r="F20" s="30" t="s">
        <v>148</v>
      </c>
      <c r="G20" s="30" t="s">
        <v>238</v>
      </c>
      <c r="H20" s="30" t="s">
        <v>239</v>
      </c>
      <c r="I20" s="30" t="s">
        <v>149</v>
      </c>
    </row>
    <row r="21" spans="1:9" ht="90" x14ac:dyDescent="0.25">
      <c r="A21" s="38" t="s">
        <v>16</v>
      </c>
      <c r="B21" s="38" t="s">
        <v>87</v>
      </c>
      <c r="C21" s="38" t="s">
        <v>126</v>
      </c>
      <c r="D21" s="38" t="s">
        <v>140</v>
      </c>
      <c r="E21" s="38" t="s">
        <v>144</v>
      </c>
      <c r="F21" s="30" t="s">
        <v>150</v>
      </c>
      <c r="G21" s="30" t="s">
        <v>240</v>
      </c>
      <c r="H21" s="30" t="s">
        <v>239</v>
      </c>
      <c r="I21" s="30" t="s">
        <v>151</v>
      </c>
    </row>
    <row r="22" spans="1:9" ht="75" x14ac:dyDescent="0.25">
      <c r="A22" s="38" t="s">
        <v>16</v>
      </c>
      <c r="B22" s="38" t="s">
        <v>87</v>
      </c>
      <c r="C22" s="38" t="s">
        <v>126</v>
      </c>
      <c r="D22" s="38" t="s">
        <v>152</v>
      </c>
      <c r="E22" s="38" t="s">
        <v>153</v>
      </c>
      <c r="F22" s="30" t="s">
        <v>156</v>
      </c>
      <c r="G22" s="30" t="s">
        <v>157</v>
      </c>
      <c r="H22" s="30" t="s">
        <v>241</v>
      </c>
      <c r="I22" s="30" t="s">
        <v>158</v>
      </c>
    </row>
    <row r="23" spans="1:9" ht="75" x14ac:dyDescent="0.25">
      <c r="A23" s="38" t="s">
        <v>16</v>
      </c>
      <c r="B23" s="38" t="s">
        <v>87</v>
      </c>
      <c r="C23" s="38" t="s">
        <v>126</v>
      </c>
      <c r="D23" s="38" t="s">
        <v>152</v>
      </c>
      <c r="E23" s="38" t="s">
        <v>154</v>
      </c>
      <c r="F23" s="30" t="s">
        <v>159</v>
      </c>
      <c r="G23" s="30" t="s">
        <v>242</v>
      </c>
      <c r="H23" s="30" t="s">
        <v>241</v>
      </c>
      <c r="I23" s="30" t="s">
        <v>160</v>
      </c>
    </row>
    <row r="24" spans="1:9" ht="90" x14ac:dyDescent="0.25">
      <c r="A24" s="38" t="s">
        <v>16</v>
      </c>
      <c r="B24" s="38" t="s">
        <v>87</v>
      </c>
      <c r="C24" s="38" t="s">
        <v>126</v>
      </c>
      <c r="D24" s="38" t="s">
        <v>152</v>
      </c>
      <c r="E24" s="38" t="s">
        <v>155</v>
      </c>
      <c r="F24" s="30" t="s">
        <v>161</v>
      </c>
      <c r="G24" s="30" t="s">
        <v>243</v>
      </c>
      <c r="H24" s="30" t="s">
        <v>241</v>
      </c>
      <c r="I24" s="30" t="s">
        <v>162</v>
      </c>
    </row>
    <row r="25" spans="1:9" ht="120" x14ac:dyDescent="0.25">
      <c r="A25" s="38" t="s">
        <v>16</v>
      </c>
      <c r="B25" s="38" t="s">
        <v>87</v>
      </c>
      <c r="C25" s="38" t="s">
        <v>163</v>
      </c>
      <c r="D25" s="38" t="s">
        <v>164</v>
      </c>
      <c r="E25" s="38" t="s">
        <v>165</v>
      </c>
      <c r="F25" s="30" t="s">
        <v>166</v>
      </c>
      <c r="G25" s="30" t="s">
        <v>167</v>
      </c>
      <c r="H25" s="30" t="s">
        <v>168</v>
      </c>
      <c r="I25" s="30" t="s">
        <v>169</v>
      </c>
    </row>
    <row r="26" spans="1:9" ht="90" x14ac:dyDescent="0.25">
      <c r="A26" s="38" t="s">
        <v>16</v>
      </c>
      <c r="B26" s="38" t="s">
        <v>87</v>
      </c>
      <c r="C26" s="38" t="s">
        <v>163</v>
      </c>
      <c r="D26" s="38" t="s">
        <v>164</v>
      </c>
      <c r="E26" s="38" t="s">
        <v>170</v>
      </c>
      <c r="F26" s="30" t="s">
        <v>171</v>
      </c>
      <c r="G26" s="30" t="s">
        <v>172</v>
      </c>
      <c r="H26" s="30" t="s">
        <v>173</v>
      </c>
      <c r="I26" s="30" t="s">
        <v>174</v>
      </c>
    </row>
    <row r="27" spans="1:9" ht="105" x14ac:dyDescent="0.25">
      <c r="A27" s="38" t="s">
        <v>16</v>
      </c>
      <c r="B27" s="38" t="s">
        <v>87</v>
      </c>
      <c r="C27" s="38" t="s">
        <v>163</v>
      </c>
      <c r="D27" s="38" t="s">
        <v>164</v>
      </c>
      <c r="E27" s="38" t="s">
        <v>175</v>
      </c>
      <c r="F27" s="30" t="s">
        <v>176</v>
      </c>
      <c r="G27" s="30" t="s">
        <v>177</v>
      </c>
      <c r="H27" s="30" t="s">
        <v>178</v>
      </c>
      <c r="I27" s="30" t="s">
        <v>179</v>
      </c>
    </row>
    <row r="28" spans="1:9" ht="90" x14ac:dyDescent="0.25">
      <c r="A28" s="38" t="s">
        <v>16</v>
      </c>
      <c r="B28" s="38" t="s">
        <v>87</v>
      </c>
      <c r="C28" s="38" t="s">
        <v>163</v>
      </c>
      <c r="D28" s="38" t="s">
        <v>43</v>
      </c>
      <c r="E28" s="38" t="s">
        <v>180</v>
      </c>
      <c r="F28" s="30" t="s">
        <v>182</v>
      </c>
      <c r="G28" s="30" t="s">
        <v>244</v>
      </c>
      <c r="H28" s="30" t="s">
        <v>245</v>
      </c>
      <c r="I28" s="30" t="s">
        <v>183</v>
      </c>
    </row>
    <row r="29" spans="1:9" ht="105" x14ac:dyDescent="0.25">
      <c r="A29" s="38" t="s">
        <v>16</v>
      </c>
      <c r="B29" s="38" t="s">
        <v>87</v>
      </c>
      <c r="C29" s="38" t="s">
        <v>163</v>
      </c>
      <c r="D29" s="38" t="s">
        <v>43</v>
      </c>
      <c r="E29" s="38" t="s">
        <v>181</v>
      </c>
      <c r="F29" s="30" t="s">
        <v>184</v>
      </c>
      <c r="G29" s="30" t="s">
        <v>246</v>
      </c>
      <c r="H29" s="30" t="s">
        <v>247</v>
      </c>
      <c r="I29" s="30" t="s">
        <v>185</v>
      </c>
    </row>
    <row r="30" spans="1:9" ht="120" x14ac:dyDescent="0.25">
      <c r="A30" s="38" t="s">
        <v>16</v>
      </c>
      <c r="B30" s="38" t="s">
        <v>87</v>
      </c>
      <c r="C30" s="38" t="s">
        <v>163</v>
      </c>
      <c r="D30" s="38" t="s">
        <v>186</v>
      </c>
      <c r="E30" s="38" t="s">
        <v>74</v>
      </c>
      <c r="F30" s="30" t="s">
        <v>189</v>
      </c>
      <c r="G30" s="30" t="s">
        <v>248</v>
      </c>
      <c r="H30" s="30" t="s">
        <v>249</v>
      </c>
      <c r="I30" s="30" t="s">
        <v>190</v>
      </c>
    </row>
    <row r="31" spans="1:9" ht="90" x14ac:dyDescent="0.25">
      <c r="A31" s="38" t="s">
        <v>16</v>
      </c>
      <c r="B31" s="38" t="s">
        <v>87</v>
      </c>
      <c r="C31" s="38" t="s">
        <v>163</v>
      </c>
      <c r="D31" s="38" t="s">
        <v>186</v>
      </c>
      <c r="E31" s="38" t="s">
        <v>188</v>
      </c>
      <c r="F31" s="30" t="s">
        <v>191</v>
      </c>
      <c r="G31" s="30" t="s">
        <v>250</v>
      </c>
      <c r="H31" s="30" t="s">
        <v>251</v>
      </c>
      <c r="I31" s="30" t="s">
        <v>192</v>
      </c>
    </row>
    <row r="32" spans="1:9" ht="105" x14ac:dyDescent="0.25">
      <c r="A32" s="38" t="s">
        <v>16</v>
      </c>
      <c r="B32" s="38" t="s">
        <v>87</v>
      </c>
      <c r="C32" s="38" t="s">
        <v>187</v>
      </c>
      <c r="D32" s="38" t="s">
        <v>193</v>
      </c>
      <c r="E32" s="38" t="s">
        <v>194</v>
      </c>
      <c r="F32" s="30" t="s">
        <v>195</v>
      </c>
      <c r="G32" s="30" t="s">
        <v>252</v>
      </c>
      <c r="H32" s="30" t="s">
        <v>253</v>
      </c>
      <c r="I32" s="30" t="s">
        <v>196</v>
      </c>
    </row>
    <row r="33" spans="1:9" ht="90" x14ac:dyDescent="0.25">
      <c r="A33" s="38" t="s">
        <v>16</v>
      </c>
      <c r="B33" s="38" t="s">
        <v>87</v>
      </c>
      <c r="C33" s="38" t="s">
        <v>187</v>
      </c>
      <c r="D33" s="38" t="s">
        <v>193</v>
      </c>
      <c r="E33" s="38" t="s">
        <v>197</v>
      </c>
      <c r="F33" s="30" t="s">
        <v>198</v>
      </c>
      <c r="G33" s="30" t="s">
        <v>254</v>
      </c>
      <c r="H33" s="30" t="s">
        <v>255</v>
      </c>
      <c r="I33" s="30" t="s">
        <v>199</v>
      </c>
    </row>
    <row r="34" spans="1:9" ht="120" x14ac:dyDescent="0.25">
      <c r="A34" s="38" t="s">
        <v>16</v>
      </c>
      <c r="B34" s="38" t="s">
        <v>87</v>
      </c>
      <c r="C34" s="38" t="s">
        <v>187</v>
      </c>
      <c r="D34" s="38" t="s">
        <v>200</v>
      </c>
      <c r="E34" s="38" t="s">
        <v>202</v>
      </c>
      <c r="F34" s="30" t="s">
        <v>204</v>
      </c>
      <c r="G34" s="30" t="s">
        <v>256</v>
      </c>
      <c r="H34" s="30" t="s">
        <v>257</v>
      </c>
      <c r="I34" s="30" t="s">
        <v>205</v>
      </c>
    </row>
    <row r="35" spans="1:9" ht="105" x14ac:dyDescent="0.25">
      <c r="A35" s="38" t="s">
        <v>16</v>
      </c>
      <c r="B35" s="38" t="s">
        <v>87</v>
      </c>
      <c r="C35" s="38" t="s">
        <v>187</v>
      </c>
      <c r="D35" s="38" t="s">
        <v>200</v>
      </c>
      <c r="E35" s="38" t="s">
        <v>203</v>
      </c>
      <c r="F35" s="30" t="s">
        <v>206</v>
      </c>
      <c r="G35" s="30" t="s">
        <v>258</v>
      </c>
      <c r="H35" s="30" t="s">
        <v>259</v>
      </c>
      <c r="I35" s="30" t="s">
        <v>207</v>
      </c>
    </row>
    <row r="36" spans="1:9" ht="105" x14ac:dyDescent="0.25">
      <c r="A36" s="38" t="s">
        <v>16</v>
      </c>
      <c r="B36" s="38" t="s">
        <v>87</v>
      </c>
      <c r="C36" s="38" t="s">
        <v>187</v>
      </c>
      <c r="D36" s="38" t="s">
        <v>201</v>
      </c>
      <c r="E36" s="38" t="s">
        <v>208</v>
      </c>
      <c r="F36" s="30" t="s">
        <v>210</v>
      </c>
      <c r="G36" s="30" t="s">
        <v>260</v>
      </c>
      <c r="H36" s="30" t="s">
        <v>261</v>
      </c>
      <c r="I36" s="30" t="s">
        <v>211</v>
      </c>
    </row>
    <row r="37" spans="1:9" ht="45" x14ac:dyDescent="0.25">
      <c r="A37" s="38" t="s">
        <v>16</v>
      </c>
      <c r="B37" s="38" t="s">
        <v>87</v>
      </c>
      <c r="C37" s="38" t="s">
        <v>187</v>
      </c>
      <c r="D37" s="38" t="s">
        <v>201</v>
      </c>
      <c r="E37" s="38" t="s">
        <v>209</v>
      </c>
      <c r="F37" s="30" t="s">
        <v>212</v>
      </c>
      <c r="G37" s="30" t="s">
        <v>263</v>
      </c>
      <c r="H37" s="30" t="s">
        <v>262</v>
      </c>
      <c r="I37" s="30" t="s">
        <v>213</v>
      </c>
    </row>
  </sheetData>
  <autoFilter ref="A4:I45"/>
  <mergeCells count="1">
    <mergeCell ref="A1:C1"/>
  </mergeCells>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40"/>
  <sheetViews>
    <sheetView zoomScale="80" zoomScaleNormal="80" workbookViewId="0">
      <pane ySplit="4" topLeftCell="A5" activePane="bottomLeft" state="frozen"/>
      <selection pane="bottomLeft" activeCell="A5" sqref="A5"/>
    </sheetView>
  </sheetViews>
  <sheetFormatPr defaultColWidth="9.140625" defaultRowHeight="15" x14ac:dyDescent="0.25"/>
  <cols>
    <col min="1" max="1" width="20.5703125" style="4" customWidth="1"/>
    <col min="2" max="2" width="28" style="4" customWidth="1"/>
    <col min="3" max="3" width="24" style="4" customWidth="1"/>
    <col min="4" max="4" width="24.140625" style="4" customWidth="1"/>
    <col min="5" max="5" width="25.140625" style="4" customWidth="1"/>
    <col min="6" max="6" width="58.5703125" style="3" customWidth="1"/>
    <col min="7" max="7" width="65.85546875" style="3" customWidth="1"/>
    <col min="8" max="8" width="30.85546875" style="3" customWidth="1"/>
    <col min="9" max="9" width="84.7109375" style="3" customWidth="1"/>
    <col min="10" max="16384" width="9.140625" style="3"/>
  </cols>
  <sheetData>
    <row r="1" spans="1:9" ht="23.25" x14ac:dyDescent="0.25">
      <c r="A1" s="109" t="s">
        <v>0</v>
      </c>
      <c r="B1" s="109"/>
      <c r="C1" s="109"/>
    </row>
    <row r="3" spans="1:9" x14ac:dyDescent="0.25">
      <c r="C3" s="4">
        <f>SUMPRODUCT(--(FREQUENCY(MATCH(C5:C40,C5:C40,0),ROW(C5:C40)-ROW(C5)+1)&gt;0))</f>
        <v>4</v>
      </c>
      <c r="D3" s="4">
        <f>SUMPRODUCT(--(FREQUENCY(MATCH(D5:D40,D5:D40,0),ROW(D5:D40)-ROW(D5)+1)&gt;0))</f>
        <v>12</v>
      </c>
      <c r="E3" s="4">
        <f>SUMPRODUCT(--(FREQUENCY(MATCH(E5:E40,E5:E40,0),ROW(E5:E40)-ROW(E5)+1)&gt;0))</f>
        <v>36</v>
      </c>
      <c r="F3" s="4"/>
    </row>
    <row r="4" spans="1:9" s="11" customFormat="1" x14ac:dyDescent="0.25">
      <c r="A4" s="11" t="s">
        <v>1</v>
      </c>
      <c r="B4" s="11" t="s">
        <v>2</v>
      </c>
      <c r="C4" s="11" t="s">
        <v>3</v>
      </c>
      <c r="D4" s="11" t="s">
        <v>4</v>
      </c>
      <c r="E4" s="11" t="s">
        <v>5</v>
      </c>
      <c r="F4" s="11" t="s">
        <v>6</v>
      </c>
      <c r="G4" s="11" t="s">
        <v>7</v>
      </c>
      <c r="H4" s="11" t="s">
        <v>8</v>
      </c>
      <c r="I4" s="11" t="s">
        <v>9</v>
      </c>
    </row>
    <row r="5" spans="1:9" s="41" customFormat="1" ht="60" x14ac:dyDescent="0.25">
      <c r="A5" s="29" t="s">
        <v>754</v>
      </c>
      <c r="B5" s="29" t="s">
        <v>755</v>
      </c>
      <c r="C5" s="29" t="s">
        <v>1106</v>
      </c>
      <c r="D5" s="29" t="s">
        <v>1105</v>
      </c>
      <c r="E5" s="29" t="s">
        <v>568</v>
      </c>
      <c r="F5" s="41" t="s">
        <v>1096</v>
      </c>
      <c r="G5" s="41" t="s">
        <v>1097</v>
      </c>
      <c r="H5" s="41" t="s">
        <v>571</v>
      </c>
      <c r="I5" s="41" t="s">
        <v>1098</v>
      </c>
    </row>
    <row r="6" spans="1:9" s="41" customFormat="1" ht="45" x14ac:dyDescent="0.25">
      <c r="A6" s="29" t="s">
        <v>754</v>
      </c>
      <c r="B6" s="29" t="s">
        <v>755</v>
      </c>
      <c r="C6" s="29" t="s">
        <v>1106</v>
      </c>
      <c r="D6" s="29" t="s">
        <v>1105</v>
      </c>
      <c r="E6" s="29" t="s">
        <v>573</v>
      </c>
      <c r="F6" s="41" t="s">
        <v>1099</v>
      </c>
      <c r="G6" s="41" t="s">
        <v>1100</v>
      </c>
      <c r="H6" s="41" t="s">
        <v>576</v>
      </c>
      <c r="I6" s="41" t="s">
        <v>1101</v>
      </c>
    </row>
    <row r="7" spans="1:9" s="41" customFormat="1" ht="60" x14ac:dyDescent="0.25">
      <c r="A7" s="29" t="s">
        <v>754</v>
      </c>
      <c r="B7" s="29" t="s">
        <v>755</v>
      </c>
      <c r="C7" s="29" t="s">
        <v>1106</v>
      </c>
      <c r="D7" s="29" t="s">
        <v>1105</v>
      </c>
      <c r="E7" s="29" t="s">
        <v>1102</v>
      </c>
      <c r="F7" s="41" t="s">
        <v>1103</v>
      </c>
      <c r="G7" s="41" t="s">
        <v>580</v>
      </c>
      <c r="H7" s="41" t="s">
        <v>581</v>
      </c>
      <c r="I7" s="41" t="s">
        <v>1104</v>
      </c>
    </row>
    <row r="8" spans="1:9" s="41" customFormat="1" ht="45" x14ac:dyDescent="0.25">
      <c r="A8" s="29" t="s">
        <v>754</v>
      </c>
      <c r="B8" s="29" t="s">
        <v>755</v>
      </c>
      <c r="C8" s="29" t="s">
        <v>1106</v>
      </c>
      <c r="D8" s="29" t="s">
        <v>1107</v>
      </c>
      <c r="E8" s="29" t="s">
        <v>1108</v>
      </c>
      <c r="F8" s="41" t="s">
        <v>1109</v>
      </c>
      <c r="G8" s="41" t="s">
        <v>1110</v>
      </c>
      <c r="H8" s="41" t="s">
        <v>587</v>
      </c>
      <c r="I8" s="41" t="s">
        <v>1111</v>
      </c>
    </row>
    <row r="9" spans="1:9" s="41" customFormat="1" ht="45" x14ac:dyDescent="0.25">
      <c r="A9" s="29" t="s">
        <v>754</v>
      </c>
      <c r="B9" s="29" t="s">
        <v>755</v>
      </c>
      <c r="C9" s="29" t="s">
        <v>1106</v>
      </c>
      <c r="D9" s="29" t="s">
        <v>1107</v>
      </c>
      <c r="E9" s="29" t="s">
        <v>589</v>
      </c>
      <c r="F9" s="41" t="s">
        <v>1112</v>
      </c>
      <c r="G9" s="41" t="s">
        <v>1113</v>
      </c>
      <c r="H9" s="41" t="s">
        <v>592</v>
      </c>
      <c r="I9" s="41" t="s">
        <v>593</v>
      </c>
    </row>
    <row r="10" spans="1:9" s="41" customFormat="1" ht="45" x14ac:dyDescent="0.25">
      <c r="A10" s="29" t="s">
        <v>754</v>
      </c>
      <c r="B10" s="29" t="s">
        <v>755</v>
      </c>
      <c r="C10" s="29" t="s">
        <v>1106</v>
      </c>
      <c r="D10" s="29" t="s">
        <v>1107</v>
      </c>
      <c r="E10" s="29" t="s">
        <v>594</v>
      </c>
      <c r="F10" s="41" t="s">
        <v>595</v>
      </c>
      <c r="G10" s="41" t="s">
        <v>1114</v>
      </c>
      <c r="H10" s="41" t="s">
        <v>597</v>
      </c>
      <c r="I10" s="41" t="s">
        <v>598</v>
      </c>
    </row>
    <row r="11" spans="1:9" s="41" customFormat="1" ht="30" x14ac:dyDescent="0.25">
      <c r="A11" s="29" t="s">
        <v>754</v>
      </c>
      <c r="B11" s="29" t="s">
        <v>755</v>
      </c>
      <c r="C11" s="29" t="s">
        <v>1106</v>
      </c>
      <c r="D11" s="29" t="s">
        <v>599</v>
      </c>
      <c r="E11" s="29" t="s">
        <v>600</v>
      </c>
      <c r="F11" s="41" t="s">
        <v>1115</v>
      </c>
      <c r="G11" s="41" t="s">
        <v>1116</v>
      </c>
      <c r="H11" s="41" t="s">
        <v>603</v>
      </c>
      <c r="I11" s="41" t="s">
        <v>1117</v>
      </c>
    </row>
    <row r="12" spans="1:9" s="41" customFormat="1" ht="45" x14ac:dyDescent="0.25">
      <c r="A12" s="29" t="s">
        <v>754</v>
      </c>
      <c r="B12" s="29" t="s">
        <v>755</v>
      </c>
      <c r="C12" s="29" t="s">
        <v>1106</v>
      </c>
      <c r="D12" s="29" t="s">
        <v>599</v>
      </c>
      <c r="E12" s="29" t="s">
        <v>605</v>
      </c>
      <c r="F12" s="41" t="s">
        <v>606</v>
      </c>
      <c r="G12" s="41" t="s">
        <v>1118</v>
      </c>
      <c r="H12" s="41" t="s">
        <v>608</v>
      </c>
      <c r="I12" s="41" t="s">
        <v>1119</v>
      </c>
    </row>
    <row r="13" spans="1:9" s="41" customFormat="1" ht="45" x14ac:dyDescent="0.25">
      <c r="A13" s="29" t="s">
        <v>754</v>
      </c>
      <c r="B13" s="29" t="s">
        <v>755</v>
      </c>
      <c r="C13" s="29" t="s">
        <v>1106</v>
      </c>
      <c r="D13" s="29" t="s">
        <v>599</v>
      </c>
      <c r="E13" s="29" t="s">
        <v>80</v>
      </c>
      <c r="F13" s="41" t="s">
        <v>1120</v>
      </c>
      <c r="G13" s="41" t="s">
        <v>611</v>
      </c>
      <c r="H13" s="41" t="s">
        <v>612</v>
      </c>
      <c r="I13" s="41" t="s">
        <v>1121</v>
      </c>
    </row>
    <row r="14" spans="1:9" s="30" customFormat="1" ht="30" x14ac:dyDescent="0.25">
      <c r="A14" s="29" t="s">
        <v>754</v>
      </c>
      <c r="B14" s="29" t="s">
        <v>755</v>
      </c>
      <c r="C14" s="38" t="s">
        <v>614</v>
      </c>
      <c r="D14" s="38" t="s">
        <v>615</v>
      </c>
      <c r="E14" s="38" t="s">
        <v>70</v>
      </c>
      <c r="F14" s="30" t="s">
        <v>1122</v>
      </c>
      <c r="G14" s="30" t="s">
        <v>617</v>
      </c>
      <c r="H14" s="30" t="s">
        <v>618</v>
      </c>
      <c r="I14" s="30" t="s">
        <v>1123</v>
      </c>
    </row>
    <row r="15" spans="1:9" s="30" customFormat="1" ht="45" x14ac:dyDescent="0.25">
      <c r="A15" s="29" t="s">
        <v>754</v>
      </c>
      <c r="B15" s="29" t="s">
        <v>755</v>
      </c>
      <c r="C15" s="38" t="s">
        <v>614</v>
      </c>
      <c r="D15" s="38" t="s">
        <v>615</v>
      </c>
      <c r="E15" s="38" t="s">
        <v>620</v>
      </c>
      <c r="F15" s="30" t="s">
        <v>1124</v>
      </c>
      <c r="G15" s="30" t="s">
        <v>1125</v>
      </c>
      <c r="H15" s="30" t="s">
        <v>623</v>
      </c>
      <c r="I15" s="30" t="s">
        <v>1126</v>
      </c>
    </row>
    <row r="16" spans="1:9" s="30" customFormat="1" ht="45" x14ac:dyDescent="0.25">
      <c r="A16" s="29" t="s">
        <v>754</v>
      </c>
      <c r="B16" s="29" t="s">
        <v>755</v>
      </c>
      <c r="C16" s="38" t="s">
        <v>614</v>
      </c>
      <c r="D16" s="38" t="s">
        <v>615</v>
      </c>
      <c r="E16" s="38" t="s">
        <v>71</v>
      </c>
      <c r="F16" s="30" t="s">
        <v>625</v>
      </c>
      <c r="G16" s="30" t="s">
        <v>626</v>
      </c>
      <c r="H16" s="30" t="s">
        <v>627</v>
      </c>
      <c r="I16" s="30" t="s">
        <v>1127</v>
      </c>
    </row>
    <row r="17" spans="1:9" s="30" customFormat="1" ht="30" x14ac:dyDescent="0.25">
      <c r="A17" s="29" t="s">
        <v>754</v>
      </c>
      <c r="B17" s="29" t="s">
        <v>755</v>
      </c>
      <c r="C17" s="38" t="s">
        <v>614</v>
      </c>
      <c r="D17" s="38" t="s">
        <v>629</v>
      </c>
      <c r="E17" s="38" t="s">
        <v>1128</v>
      </c>
      <c r="F17" s="30" t="s">
        <v>1129</v>
      </c>
      <c r="G17" s="30" t="s">
        <v>1130</v>
      </c>
      <c r="H17" s="30" t="s">
        <v>633</v>
      </c>
      <c r="I17" s="30" t="s">
        <v>1131</v>
      </c>
    </row>
    <row r="18" spans="1:9" s="30" customFormat="1" ht="45" x14ac:dyDescent="0.25">
      <c r="A18" s="29" t="s">
        <v>754</v>
      </c>
      <c r="B18" s="29" t="s">
        <v>755</v>
      </c>
      <c r="C18" s="38" t="s">
        <v>614</v>
      </c>
      <c r="D18" s="38" t="s">
        <v>629</v>
      </c>
      <c r="E18" s="38" t="s">
        <v>72</v>
      </c>
      <c r="F18" s="30" t="s">
        <v>1132</v>
      </c>
      <c r="G18" s="30" t="s">
        <v>1133</v>
      </c>
      <c r="H18" s="30" t="s">
        <v>637</v>
      </c>
      <c r="I18" s="30" t="s">
        <v>1134</v>
      </c>
    </row>
    <row r="19" spans="1:9" s="30" customFormat="1" ht="45" x14ac:dyDescent="0.25">
      <c r="A19" s="29" t="s">
        <v>754</v>
      </c>
      <c r="B19" s="29" t="s">
        <v>755</v>
      </c>
      <c r="C19" s="38" t="s">
        <v>614</v>
      </c>
      <c r="D19" s="38" t="s">
        <v>629</v>
      </c>
      <c r="E19" s="38" t="s">
        <v>639</v>
      </c>
      <c r="F19" s="30" t="s">
        <v>1135</v>
      </c>
      <c r="G19" s="30" t="s">
        <v>1136</v>
      </c>
      <c r="H19" s="30" t="s">
        <v>642</v>
      </c>
      <c r="I19" s="30" t="s">
        <v>1137</v>
      </c>
    </row>
    <row r="20" spans="1:9" s="30" customFormat="1" ht="45" x14ac:dyDescent="0.25">
      <c r="A20" s="29" t="s">
        <v>754</v>
      </c>
      <c r="B20" s="29" t="s">
        <v>755</v>
      </c>
      <c r="C20" s="38" t="s">
        <v>614</v>
      </c>
      <c r="D20" s="38" t="s">
        <v>644</v>
      </c>
      <c r="E20" s="38" t="s">
        <v>645</v>
      </c>
      <c r="F20" s="30" t="s">
        <v>646</v>
      </c>
      <c r="G20" s="30" t="s">
        <v>1138</v>
      </c>
      <c r="H20" s="30" t="s">
        <v>648</v>
      </c>
      <c r="I20" s="30" t="s">
        <v>1139</v>
      </c>
    </row>
    <row r="21" spans="1:9" s="30" customFormat="1" ht="45" x14ac:dyDescent="0.25">
      <c r="A21" s="29" t="s">
        <v>754</v>
      </c>
      <c r="B21" s="29" t="s">
        <v>755</v>
      </c>
      <c r="C21" s="38" t="s">
        <v>614</v>
      </c>
      <c r="D21" s="38" t="s">
        <v>644</v>
      </c>
      <c r="E21" s="38" t="s">
        <v>655</v>
      </c>
      <c r="F21" s="30" t="s">
        <v>1140</v>
      </c>
      <c r="G21" s="30" t="s">
        <v>1141</v>
      </c>
      <c r="H21" s="30" t="s">
        <v>637</v>
      </c>
      <c r="I21" s="30" t="s">
        <v>658</v>
      </c>
    </row>
    <row r="22" spans="1:9" s="30" customFormat="1" ht="45" x14ac:dyDescent="0.25">
      <c r="A22" s="29" t="s">
        <v>754</v>
      </c>
      <c r="B22" s="29" t="s">
        <v>755</v>
      </c>
      <c r="C22" s="38" t="s">
        <v>614</v>
      </c>
      <c r="D22" s="38" t="s">
        <v>644</v>
      </c>
      <c r="E22" s="38" t="s">
        <v>1142</v>
      </c>
      <c r="F22" s="30" t="s">
        <v>1143</v>
      </c>
      <c r="G22" s="30" t="s">
        <v>1144</v>
      </c>
      <c r="H22" s="30" t="s">
        <v>653</v>
      </c>
      <c r="I22" s="30" t="s">
        <v>1145</v>
      </c>
    </row>
    <row r="23" spans="1:9" s="30" customFormat="1" ht="45" x14ac:dyDescent="0.25">
      <c r="A23" s="29" t="s">
        <v>754</v>
      </c>
      <c r="B23" s="29" t="s">
        <v>755</v>
      </c>
      <c r="C23" s="38" t="s">
        <v>1146</v>
      </c>
      <c r="D23" s="38" t="s">
        <v>1147</v>
      </c>
      <c r="E23" s="38" t="s">
        <v>661</v>
      </c>
      <c r="F23" s="30" t="s">
        <v>1148</v>
      </c>
      <c r="G23" s="30" t="s">
        <v>1149</v>
      </c>
      <c r="H23" s="30" t="s">
        <v>664</v>
      </c>
      <c r="I23" s="30" t="s">
        <v>1150</v>
      </c>
    </row>
    <row r="24" spans="1:9" s="30" customFormat="1" ht="45" x14ac:dyDescent="0.25">
      <c r="A24" s="29" t="s">
        <v>754</v>
      </c>
      <c r="B24" s="29" t="s">
        <v>755</v>
      </c>
      <c r="C24" s="38" t="s">
        <v>1146</v>
      </c>
      <c r="D24" s="38" t="s">
        <v>1147</v>
      </c>
      <c r="E24" s="38" t="s">
        <v>666</v>
      </c>
      <c r="F24" s="30" t="s">
        <v>1151</v>
      </c>
      <c r="G24" s="30" t="s">
        <v>1152</v>
      </c>
      <c r="H24" s="30" t="s">
        <v>669</v>
      </c>
      <c r="I24" s="30" t="s">
        <v>1153</v>
      </c>
    </row>
    <row r="25" spans="1:9" s="30" customFormat="1" ht="45" x14ac:dyDescent="0.25">
      <c r="A25" s="29" t="s">
        <v>754</v>
      </c>
      <c r="B25" s="29" t="s">
        <v>755</v>
      </c>
      <c r="C25" s="38" t="s">
        <v>1146</v>
      </c>
      <c r="D25" s="38" t="s">
        <v>1147</v>
      </c>
      <c r="E25" s="38" t="s">
        <v>1154</v>
      </c>
      <c r="F25" s="30" t="s">
        <v>1155</v>
      </c>
      <c r="G25" s="30" t="s">
        <v>1156</v>
      </c>
      <c r="H25" s="30" t="s">
        <v>674</v>
      </c>
      <c r="I25" s="30" t="s">
        <v>1157</v>
      </c>
    </row>
    <row r="26" spans="1:9" s="30" customFormat="1" ht="45" x14ac:dyDescent="0.25">
      <c r="A26" s="29" t="s">
        <v>754</v>
      </c>
      <c r="B26" s="29" t="s">
        <v>755</v>
      </c>
      <c r="C26" s="38" t="s">
        <v>1146</v>
      </c>
      <c r="D26" s="38" t="s">
        <v>1158</v>
      </c>
      <c r="E26" s="38" t="s">
        <v>677</v>
      </c>
      <c r="F26" s="30" t="s">
        <v>1159</v>
      </c>
      <c r="G26" s="30" t="s">
        <v>1160</v>
      </c>
      <c r="H26" s="30" t="s">
        <v>680</v>
      </c>
      <c r="I26" s="30" t="s">
        <v>1161</v>
      </c>
    </row>
    <row r="27" spans="1:9" s="30" customFormat="1" ht="45" x14ac:dyDescent="0.25">
      <c r="A27" s="29" t="s">
        <v>754</v>
      </c>
      <c r="B27" s="29" t="s">
        <v>755</v>
      </c>
      <c r="C27" s="38" t="s">
        <v>1146</v>
      </c>
      <c r="D27" s="38" t="s">
        <v>1158</v>
      </c>
      <c r="E27" s="38" t="s">
        <v>682</v>
      </c>
      <c r="F27" s="30" t="s">
        <v>1162</v>
      </c>
      <c r="G27" s="30" t="s">
        <v>1163</v>
      </c>
      <c r="H27" s="30" t="s">
        <v>685</v>
      </c>
      <c r="I27" s="30" t="s">
        <v>1164</v>
      </c>
    </row>
    <row r="28" spans="1:9" s="30" customFormat="1" ht="45" x14ac:dyDescent="0.25">
      <c r="A28" s="29" t="s">
        <v>754</v>
      </c>
      <c r="B28" s="29" t="s">
        <v>755</v>
      </c>
      <c r="C28" s="38" t="s">
        <v>1146</v>
      </c>
      <c r="D28" s="38" t="s">
        <v>1158</v>
      </c>
      <c r="E28" s="38" t="s">
        <v>687</v>
      </c>
      <c r="F28" s="30" t="s">
        <v>1165</v>
      </c>
      <c r="G28" s="30" t="s">
        <v>1166</v>
      </c>
      <c r="H28" s="30" t="s">
        <v>690</v>
      </c>
      <c r="I28" s="30" t="s">
        <v>1167</v>
      </c>
    </row>
    <row r="29" spans="1:9" s="30" customFormat="1" ht="45" x14ac:dyDescent="0.25">
      <c r="A29" s="29" t="s">
        <v>754</v>
      </c>
      <c r="B29" s="29" t="s">
        <v>755</v>
      </c>
      <c r="C29" s="38" t="s">
        <v>1146</v>
      </c>
      <c r="D29" s="38" t="s">
        <v>1168</v>
      </c>
      <c r="E29" s="38" t="s">
        <v>1169</v>
      </c>
      <c r="F29" s="30" t="s">
        <v>1170</v>
      </c>
      <c r="G29" s="30" t="s">
        <v>1171</v>
      </c>
      <c r="H29" s="30" t="s">
        <v>1172</v>
      </c>
      <c r="I29" s="30" t="s">
        <v>1173</v>
      </c>
    </row>
    <row r="30" spans="1:9" s="30" customFormat="1" ht="45" x14ac:dyDescent="0.25">
      <c r="A30" s="29" t="s">
        <v>754</v>
      </c>
      <c r="B30" s="29" t="s">
        <v>755</v>
      </c>
      <c r="C30" s="38" t="s">
        <v>1146</v>
      </c>
      <c r="D30" s="38" t="s">
        <v>1168</v>
      </c>
      <c r="E30" s="38" t="s">
        <v>697</v>
      </c>
      <c r="F30" s="30" t="s">
        <v>1174</v>
      </c>
      <c r="G30" s="30" t="s">
        <v>1175</v>
      </c>
      <c r="H30" s="30" t="s">
        <v>700</v>
      </c>
      <c r="I30" s="30" t="s">
        <v>1176</v>
      </c>
    </row>
    <row r="31" spans="1:9" s="30" customFormat="1" ht="60" x14ac:dyDescent="0.25">
      <c r="A31" s="29" t="s">
        <v>754</v>
      </c>
      <c r="B31" s="29" t="s">
        <v>755</v>
      </c>
      <c r="C31" s="38" t="s">
        <v>1146</v>
      </c>
      <c r="D31" s="38" t="s">
        <v>1168</v>
      </c>
      <c r="E31" s="38" t="s">
        <v>1177</v>
      </c>
      <c r="F31" s="30" t="s">
        <v>1178</v>
      </c>
      <c r="G31" s="30" t="s">
        <v>1179</v>
      </c>
      <c r="H31" s="30" t="s">
        <v>1172</v>
      </c>
      <c r="I31" s="30" t="s">
        <v>1180</v>
      </c>
    </row>
    <row r="32" spans="1:9" s="30" customFormat="1" ht="30" x14ac:dyDescent="0.25">
      <c r="A32" s="29" t="s">
        <v>754</v>
      </c>
      <c r="B32" s="29" t="s">
        <v>755</v>
      </c>
      <c r="C32" s="38" t="s">
        <v>1181</v>
      </c>
      <c r="D32" s="38" t="s">
        <v>1182</v>
      </c>
      <c r="E32" s="38" t="s">
        <v>708</v>
      </c>
      <c r="F32" s="30" t="s">
        <v>709</v>
      </c>
      <c r="G32" s="30" t="s">
        <v>1183</v>
      </c>
      <c r="H32" s="30" t="s">
        <v>711</v>
      </c>
      <c r="I32" s="30" t="s">
        <v>1184</v>
      </c>
    </row>
    <row r="33" spans="1:9" s="30" customFormat="1" ht="30" x14ac:dyDescent="0.25">
      <c r="A33" s="29" t="s">
        <v>754</v>
      </c>
      <c r="B33" s="29" t="s">
        <v>755</v>
      </c>
      <c r="C33" s="38" t="s">
        <v>1181</v>
      </c>
      <c r="D33" s="38" t="s">
        <v>1182</v>
      </c>
      <c r="E33" s="38" t="s">
        <v>1185</v>
      </c>
      <c r="F33" s="30" t="s">
        <v>714</v>
      </c>
      <c r="G33" s="30" t="s">
        <v>1186</v>
      </c>
      <c r="H33" s="30" t="s">
        <v>716</v>
      </c>
      <c r="I33" s="30" t="s">
        <v>1187</v>
      </c>
    </row>
    <row r="34" spans="1:9" s="30" customFormat="1" ht="45" x14ac:dyDescent="0.25">
      <c r="A34" s="29" t="s">
        <v>754</v>
      </c>
      <c r="B34" s="29" t="s">
        <v>755</v>
      </c>
      <c r="C34" s="38" t="s">
        <v>1181</v>
      </c>
      <c r="D34" s="38" t="s">
        <v>1182</v>
      </c>
      <c r="E34" s="38" t="s">
        <v>718</v>
      </c>
      <c r="F34" s="30" t="s">
        <v>719</v>
      </c>
      <c r="G34" s="30" t="s">
        <v>1188</v>
      </c>
      <c r="H34" s="30" t="s">
        <v>1189</v>
      </c>
      <c r="I34" s="30" t="s">
        <v>1190</v>
      </c>
    </row>
    <row r="35" spans="1:9" s="30" customFormat="1" ht="45" x14ac:dyDescent="0.25">
      <c r="A35" s="29" t="s">
        <v>754</v>
      </c>
      <c r="B35" s="29" t="s">
        <v>755</v>
      </c>
      <c r="C35" s="38" t="s">
        <v>1181</v>
      </c>
      <c r="D35" s="38" t="s">
        <v>1191</v>
      </c>
      <c r="E35" s="38" t="s">
        <v>724</v>
      </c>
      <c r="F35" s="30" t="s">
        <v>1192</v>
      </c>
      <c r="G35" s="30" t="s">
        <v>1193</v>
      </c>
      <c r="H35" s="30" t="s">
        <v>727</v>
      </c>
      <c r="I35" s="30" t="s">
        <v>1194</v>
      </c>
    </row>
    <row r="36" spans="1:9" s="30" customFormat="1" ht="45" x14ac:dyDescent="0.25">
      <c r="A36" s="29" t="s">
        <v>754</v>
      </c>
      <c r="B36" s="29" t="s">
        <v>755</v>
      </c>
      <c r="C36" s="38" t="s">
        <v>1181</v>
      </c>
      <c r="D36" s="38" t="s">
        <v>1191</v>
      </c>
      <c r="E36" s="38" t="s">
        <v>1195</v>
      </c>
      <c r="F36" s="30" t="s">
        <v>1196</v>
      </c>
      <c r="G36" s="30" t="s">
        <v>1197</v>
      </c>
      <c r="H36" s="30" t="s">
        <v>731</v>
      </c>
      <c r="I36" s="30" t="s">
        <v>1198</v>
      </c>
    </row>
    <row r="37" spans="1:9" s="30" customFormat="1" ht="45" x14ac:dyDescent="0.25">
      <c r="A37" s="29" t="s">
        <v>754</v>
      </c>
      <c r="B37" s="29" t="s">
        <v>755</v>
      </c>
      <c r="C37" s="38" t="s">
        <v>1181</v>
      </c>
      <c r="D37" s="38" t="s">
        <v>1191</v>
      </c>
      <c r="E37" s="38" t="s">
        <v>748</v>
      </c>
      <c r="F37" s="30" t="s">
        <v>749</v>
      </c>
      <c r="G37" s="30" t="s">
        <v>1199</v>
      </c>
      <c r="H37" s="30" t="s">
        <v>751</v>
      </c>
      <c r="I37" s="30" t="s">
        <v>1200</v>
      </c>
    </row>
    <row r="38" spans="1:9" s="30" customFormat="1" ht="45" x14ac:dyDescent="0.25">
      <c r="A38" s="29" t="s">
        <v>754</v>
      </c>
      <c r="B38" s="29" t="s">
        <v>755</v>
      </c>
      <c r="C38" s="38" t="s">
        <v>1181</v>
      </c>
      <c r="D38" s="38" t="s">
        <v>738</v>
      </c>
      <c r="E38" s="38" t="s">
        <v>739</v>
      </c>
      <c r="F38" s="30" t="s">
        <v>1201</v>
      </c>
      <c r="G38" s="30" t="s">
        <v>1183</v>
      </c>
      <c r="H38" s="30" t="s">
        <v>741</v>
      </c>
      <c r="I38" s="30" t="s">
        <v>1202</v>
      </c>
    </row>
    <row r="39" spans="1:9" s="30" customFormat="1" ht="30" x14ac:dyDescent="0.25">
      <c r="A39" s="29" t="s">
        <v>754</v>
      </c>
      <c r="B39" s="29" t="s">
        <v>755</v>
      </c>
      <c r="C39" s="38" t="s">
        <v>1181</v>
      </c>
      <c r="D39" s="38" t="s">
        <v>738</v>
      </c>
      <c r="E39" s="38" t="s">
        <v>743</v>
      </c>
      <c r="F39" s="30" t="s">
        <v>744</v>
      </c>
      <c r="G39" s="30" t="s">
        <v>1203</v>
      </c>
      <c r="H39" s="30" t="s">
        <v>746</v>
      </c>
      <c r="I39" s="30" t="s">
        <v>1204</v>
      </c>
    </row>
    <row r="40" spans="1:9" s="30" customFormat="1" ht="30" x14ac:dyDescent="0.25">
      <c r="A40" s="29" t="s">
        <v>754</v>
      </c>
      <c r="B40" s="29" t="s">
        <v>755</v>
      </c>
      <c r="C40" s="38" t="s">
        <v>1181</v>
      </c>
      <c r="D40" s="38" t="s">
        <v>738</v>
      </c>
      <c r="E40" s="38" t="s">
        <v>733</v>
      </c>
      <c r="F40" s="30" t="s">
        <v>734</v>
      </c>
      <c r="G40" s="30" t="s">
        <v>1205</v>
      </c>
      <c r="H40" s="30" t="s">
        <v>736</v>
      </c>
      <c r="I40" s="30" t="s">
        <v>1206</v>
      </c>
    </row>
  </sheetData>
  <autoFilter ref="A4:I40"/>
  <mergeCells count="1">
    <mergeCell ref="A1:C1"/>
  </mergeCells>
  <pageMargins left="0.25" right="0.25" top="0.75" bottom="0.75" header="0.3" footer="0.3"/>
  <pageSetup paperSize="5" scale="47" fitToHeight="0" orientation="landscape"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I40"/>
  <sheetViews>
    <sheetView zoomScale="70" zoomScaleNormal="70" workbookViewId="0">
      <pane ySplit="4" topLeftCell="A5" activePane="bottomLeft" state="frozen"/>
      <selection pane="bottomLeft" activeCell="E9" sqref="E9"/>
    </sheetView>
  </sheetViews>
  <sheetFormatPr defaultColWidth="9.140625" defaultRowHeight="15" x14ac:dyDescent="0.25"/>
  <cols>
    <col min="1" max="1" width="20.5703125" style="4" customWidth="1"/>
    <col min="2" max="2" width="28" style="4" customWidth="1"/>
    <col min="3" max="3" width="24" style="4" customWidth="1"/>
    <col min="4" max="4" width="24.140625" style="4" customWidth="1"/>
    <col min="5" max="5" width="25.140625" style="4" customWidth="1"/>
    <col min="6" max="6" width="58.5703125" style="3" customWidth="1"/>
    <col min="7" max="7" width="65.85546875" style="3" customWidth="1"/>
    <col min="8" max="8" width="30.85546875" style="3" customWidth="1"/>
    <col min="9" max="9" width="84.7109375" style="3" customWidth="1"/>
    <col min="10" max="16384" width="9.140625" style="3"/>
  </cols>
  <sheetData>
    <row r="1" spans="1:9" ht="23.25" x14ac:dyDescent="0.25">
      <c r="A1" s="109" t="s">
        <v>0</v>
      </c>
      <c r="B1" s="109"/>
      <c r="C1" s="109"/>
    </row>
    <row r="3" spans="1:9" x14ac:dyDescent="0.25">
      <c r="C3" s="4">
        <f>SUMPRODUCT(--(FREQUENCY(MATCH(C5:C40,C5:C40,0),ROW(C5:C40)-ROW(C5)+1)&gt;0))</f>
        <v>4</v>
      </c>
      <c r="D3" s="4">
        <f>SUMPRODUCT(--(FREQUENCY(MATCH(D5:D40,D5:D40,0),ROW(D5:D40)-ROW(D5)+1)&gt;0))</f>
        <v>12</v>
      </c>
      <c r="E3" s="4">
        <f>SUMPRODUCT(--(FREQUENCY(MATCH(E5:E40,E5:E40,0),ROW(E5:E40)-ROW(E5)+1)&gt;0))</f>
        <v>36</v>
      </c>
    </row>
    <row r="4" spans="1:9" s="11" customFormat="1" x14ac:dyDescent="0.25">
      <c r="A4" s="11" t="s">
        <v>1</v>
      </c>
      <c r="B4" s="11" t="s">
        <v>2</v>
      </c>
      <c r="C4" s="11" t="s">
        <v>3</v>
      </c>
      <c r="D4" s="11" t="s">
        <v>4</v>
      </c>
      <c r="E4" s="11" t="s">
        <v>5</v>
      </c>
      <c r="F4" s="11" t="s">
        <v>6</v>
      </c>
      <c r="G4" s="11" t="s">
        <v>7</v>
      </c>
      <c r="H4" s="11" t="s">
        <v>8</v>
      </c>
      <c r="I4" s="11" t="s">
        <v>9</v>
      </c>
    </row>
    <row r="5" spans="1:9" s="41" customFormat="1" ht="60" x14ac:dyDescent="0.25">
      <c r="A5" s="38" t="s">
        <v>756</v>
      </c>
      <c r="B5" s="38" t="s">
        <v>757</v>
      </c>
      <c r="C5" s="29" t="s">
        <v>566</v>
      </c>
      <c r="D5" s="29" t="s">
        <v>567</v>
      </c>
      <c r="E5" s="29" t="s">
        <v>568</v>
      </c>
      <c r="F5" s="41" t="s">
        <v>1207</v>
      </c>
      <c r="G5" s="41" t="s">
        <v>570</v>
      </c>
      <c r="H5" s="41" t="s">
        <v>571</v>
      </c>
      <c r="I5" s="41" t="s">
        <v>1208</v>
      </c>
    </row>
    <row r="6" spans="1:9" s="41" customFormat="1" ht="30" x14ac:dyDescent="0.25">
      <c r="A6" s="38" t="s">
        <v>756</v>
      </c>
      <c r="B6" s="38" t="s">
        <v>757</v>
      </c>
      <c r="C6" s="29" t="s">
        <v>566</v>
      </c>
      <c r="D6" s="29" t="s">
        <v>567</v>
      </c>
      <c r="E6" s="29" t="s">
        <v>573</v>
      </c>
      <c r="F6" s="41" t="s">
        <v>1209</v>
      </c>
      <c r="G6" s="41" t="s">
        <v>575</v>
      </c>
      <c r="H6" s="41" t="s">
        <v>576</v>
      </c>
      <c r="I6" s="41" t="s">
        <v>577</v>
      </c>
    </row>
    <row r="7" spans="1:9" s="41" customFormat="1" ht="60" x14ac:dyDescent="0.25">
      <c r="A7" s="38" t="s">
        <v>756</v>
      </c>
      <c r="B7" s="38" t="s">
        <v>757</v>
      </c>
      <c r="C7" s="29" t="s">
        <v>566</v>
      </c>
      <c r="D7" s="29" t="s">
        <v>567</v>
      </c>
      <c r="E7" s="29" t="s">
        <v>1102</v>
      </c>
      <c r="F7" s="41" t="s">
        <v>1210</v>
      </c>
      <c r="G7" s="41" t="s">
        <v>580</v>
      </c>
      <c r="H7" s="41" t="s">
        <v>581</v>
      </c>
      <c r="I7" s="41" t="s">
        <v>582</v>
      </c>
    </row>
    <row r="8" spans="1:9" s="41" customFormat="1" ht="60" x14ac:dyDescent="0.25">
      <c r="A8" s="38" t="s">
        <v>756</v>
      </c>
      <c r="B8" s="38" t="s">
        <v>757</v>
      </c>
      <c r="C8" s="29" t="s">
        <v>566</v>
      </c>
      <c r="D8" s="29" t="s">
        <v>583</v>
      </c>
      <c r="E8" s="29" t="s">
        <v>1211</v>
      </c>
      <c r="F8" s="41" t="s">
        <v>1212</v>
      </c>
      <c r="G8" s="41" t="s">
        <v>1213</v>
      </c>
      <c r="H8" s="41" t="s">
        <v>1214</v>
      </c>
      <c r="I8" s="41" t="s">
        <v>1215</v>
      </c>
    </row>
    <row r="9" spans="1:9" s="41" customFormat="1" ht="30" x14ac:dyDescent="0.25">
      <c r="A9" s="38" t="s">
        <v>756</v>
      </c>
      <c r="B9" s="38" t="s">
        <v>757</v>
      </c>
      <c r="C9" s="29" t="s">
        <v>566</v>
      </c>
      <c r="D9" s="29" t="s">
        <v>583</v>
      </c>
      <c r="E9" s="29" t="s">
        <v>1108</v>
      </c>
      <c r="F9" s="41" t="s">
        <v>585</v>
      </c>
      <c r="G9" s="41" t="s">
        <v>586</v>
      </c>
      <c r="H9" s="41" t="s">
        <v>587</v>
      </c>
      <c r="I9" s="41" t="s">
        <v>1216</v>
      </c>
    </row>
    <row r="10" spans="1:9" s="41" customFormat="1" ht="45" x14ac:dyDescent="0.25">
      <c r="A10" s="38" t="s">
        <v>756</v>
      </c>
      <c r="B10" s="38" t="s">
        <v>757</v>
      </c>
      <c r="C10" s="29" t="s">
        <v>566</v>
      </c>
      <c r="D10" s="29" t="s">
        <v>583</v>
      </c>
      <c r="E10" s="29" t="s">
        <v>594</v>
      </c>
      <c r="F10" s="41" t="s">
        <v>595</v>
      </c>
      <c r="G10" s="41" t="s">
        <v>1217</v>
      </c>
      <c r="H10" s="41" t="s">
        <v>597</v>
      </c>
      <c r="I10" s="41" t="s">
        <v>598</v>
      </c>
    </row>
    <row r="11" spans="1:9" s="41" customFormat="1" ht="30" x14ac:dyDescent="0.25">
      <c r="A11" s="38" t="s">
        <v>756</v>
      </c>
      <c r="B11" s="38" t="s">
        <v>757</v>
      </c>
      <c r="C11" s="29" t="s">
        <v>566</v>
      </c>
      <c r="D11" s="29" t="s">
        <v>599</v>
      </c>
      <c r="E11" s="29" t="s">
        <v>600</v>
      </c>
      <c r="F11" s="41" t="s">
        <v>1219</v>
      </c>
      <c r="G11" s="41" t="s">
        <v>1116</v>
      </c>
      <c r="H11" s="41" t="s">
        <v>603</v>
      </c>
      <c r="I11" s="41" t="s">
        <v>1117</v>
      </c>
    </row>
    <row r="12" spans="1:9" s="41" customFormat="1" ht="45" x14ac:dyDescent="0.25">
      <c r="A12" s="38" t="s">
        <v>756</v>
      </c>
      <c r="B12" s="38" t="s">
        <v>757</v>
      </c>
      <c r="C12" s="29" t="s">
        <v>566</v>
      </c>
      <c r="D12" s="29" t="s">
        <v>599</v>
      </c>
      <c r="E12" s="29" t="s">
        <v>605</v>
      </c>
      <c r="F12" s="41" t="s">
        <v>606</v>
      </c>
      <c r="G12" s="41" t="s">
        <v>1118</v>
      </c>
      <c r="H12" s="41" t="s">
        <v>608</v>
      </c>
      <c r="I12" s="41" t="s">
        <v>1119</v>
      </c>
    </row>
    <row r="13" spans="1:9" s="41" customFormat="1" ht="45" x14ac:dyDescent="0.25">
      <c r="A13" s="38" t="s">
        <v>756</v>
      </c>
      <c r="B13" s="38" t="s">
        <v>757</v>
      </c>
      <c r="C13" s="29" t="s">
        <v>566</v>
      </c>
      <c r="D13" s="29" t="s">
        <v>599</v>
      </c>
      <c r="E13" s="29" t="s">
        <v>80</v>
      </c>
      <c r="F13" s="41" t="s">
        <v>1220</v>
      </c>
      <c r="G13" s="41" t="s">
        <v>611</v>
      </c>
      <c r="H13" s="41" t="s">
        <v>1221</v>
      </c>
      <c r="I13" s="41" t="s">
        <v>1222</v>
      </c>
    </row>
    <row r="14" spans="1:9" s="30" customFormat="1" ht="45" x14ac:dyDescent="0.25">
      <c r="A14" s="38" t="s">
        <v>756</v>
      </c>
      <c r="B14" s="38" t="s">
        <v>757</v>
      </c>
      <c r="C14" s="38" t="s">
        <v>614</v>
      </c>
      <c r="D14" s="38" t="s">
        <v>615</v>
      </c>
      <c r="E14" s="38" t="s">
        <v>70</v>
      </c>
      <c r="F14" s="30" t="s">
        <v>616</v>
      </c>
      <c r="G14" s="30" t="s">
        <v>1224</v>
      </c>
      <c r="H14" s="30" t="s">
        <v>618</v>
      </c>
      <c r="I14" s="30" t="s">
        <v>1225</v>
      </c>
    </row>
    <row r="15" spans="1:9" s="30" customFormat="1" ht="45" x14ac:dyDescent="0.25">
      <c r="A15" s="38" t="s">
        <v>756</v>
      </c>
      <c r="B15" s="38" t="s">
        <v>757</v>
      </c>
      <c r="C15" s="38" t="s">
        <v>614</v>
      </c>
      <c r="D15" s="38" t="s">
        <v>615</v>
      </c>
      <c r="E15" s="38" t="s">
        <v>620</v>
      </c>
      <c r="F15" s="30" t="s">
        <v>621</v>
      </c>
      <c r="G15" s="30" t="s">
        <v>1125</v>
      </c>
      <c r="H15" s="30" t="s">
        <v>623</v>
      </c>
      <c r="I15" s="30" t="s">
        <v>1126</v>
      </c>
    </row>
    <row r="16" spans="1:9" s="30" customFormat="1" ht="45" x14ac:dyDescent="0.25">
      <c r="A16" s="38" t="s">
        <v>756</v>
      </c>
      <c r="B16" s="38" t="s">
        <v>757</v>
      </c>
      <c r="C16" s="38" t="s">
        <v>614</v>
      </c>
      <c r="D16" s="38" t="s">
        <v>615</v>
      </c>
      <c r="E16" s="38" t="s">
        <v>71</v>
      </c>
      <c r="F16" s="30" t="s">
        <v>625</v>
      </c>
      <c r="G16" s="30" t="s">
        <v>626</v>
      </c>
      <c r="H16" s="30" t="s">
        <v>627</v>
      </c>
      <c r="I16" s="30" t="s">
        <v>1127</v>
      </c>
    </row>
    <row r="17" spans="1:9" s="30" customFormat="1" ht="30" x14ac:dyDescent="0.25">
      <c r="A17" s="38" t="s">
        <v>756</v>
      </c>
      <c r="B17" s="38" t="s">
        <v>757</v>
      </c>
      <c r="C17" s="38" t="s">
        <v>614</v>
      </c>
      <c r="D17" s="38" t="s">
        <v>1226</v>
      </c>
      <c r="E17" s="38" t="s">
        <v>1227</v>
      </c>
      <c r="F17" s="30" t="s">
        <v>1228</v>
      </c>
      <c r="G17" s="30" t="s">
        <v>1229</v>
      </c>
      <c r="H17" s="30" t="s">
        <v>637</v>
      </c>
      <c r="I17" s="30" t="s">
        <v>1134</v>
      </c>
    </row>
    <row r="18" spans="1:9" s="30" customFormat="1" ht="30" x14ac:dyDescent="0.25">
      <c r="A18" s="38" t="s">
        <v>756</v>
      </c>
      <c r="B18" s="38" t="s">
        <v>757</v>
      </c>
      <c r="C18" s="38" t="s">
        <v>614</v>
      </c>
      <c r="D18" s="38" t="s">
        <v>1226</v>
      </c>
      <c r="E18" s="38" t="s">
        <v>1230</v>
      </c>
      <c r="F18" s="30" t="s">
        <v>1231</v>
      </c>
      <c r="G18" s="30" t="s">
        <v>1232</v>
      </c>
      <c r="H18" s="30" t="s">
        <v>1233</v>
      </c>
      <c r="I18" s="30" t="s">
        <v>1234</v>
      </c>
    </row>
    <row r="19" spans="1:9" s="30" customFormat="1" ht="45" x14ac:dyDescent="0.25">
      <c r="A19" s="38" t="s">
        <v>756</v>
      </c>
      <c r="B19" s="38" t="s">
        <v>757</v>
      </c>
      <c r="C19" s="38" t="s">
        <v>614</v>
      </c>
      <c r="D19" s="38" t="s">
        <v>1226</v>
      </c>
      <c r="E19" s="38" t="s">
        <v>1235</v>
      </c>
      <c r="F19" s="30" t="s">
        <v>1236</v>
      </c>
      <c r="G19" s="30" t="s">
        <v>1237</v>
      </c>
      <c r="H19" s="30" t="s">
        <v>1238</v>
      </c>
      <c r="I19" s="30" t="s">
        <v>1239</v>
      </c>
    </row>
    <row r="20" spans="1:9" s="30" customFormat="1" ht="30" x14ac:dyDescent="0.25">
      <c r="A20" s="38" t="s">
        <v>756</v>
      </c>
      <c r="B20" s="38" t="s">
        <v>757</v>
      </c>
      <c r="C20" s="38" t="s">
        <v>614</v>
      </c>
      <c r="D20" s="38" t="s">
        <v>644</v>
      </c>
      <c r="E20" s="38" t="s">
        <v>1142</v>
      </c>
      <c r="F20" s="30" t="s">
        <v>1240</v>
      </c>
      <c r="G20" s="30" t="s">
        <v>1241</v>
      </c>
      <c r="H20" s="30" t="s">
        <v>1242</v>
      </c>
      <c r="I20" s="30" t="s">
        <v>1243</v>
      </c>
    </row>
    <row r="21" spans="1:9" s="30" customFormat="1" ht="30" x14ac:dyDescent="0.25">
      <c r="A21" s="38" t="s">
        <v>756</v>
      </c>
      <c r="B21" s="38" t="s">
        <v>757</v>
      </c>
      <c r="C21" s="38" t="s">
        <v>614</v>
      </c>
      <c r="D21" s="38" t="s">
        <v>644</v>
      </c>
      <c r="E21" s="38" t="s">
        <v>655</v>
      </c>
      <c r="F21" s="30" t="s">
        <v>1244</v>
      </c>
      <c r="G21" s="30" t="s">
        <v>1141</v>
      </c>
      <c r="H21" s="30" t="s">
        <v>637</v>
      </c>
      <c r="I21" s="30" t="s">
        <v>658</v>
      </c>
    </row>
    <row r="22" spans="1:9" s="30" customFormat="1" ht="45" x14ac:dyDescent="0.25">
      <c r="A22" s="38" t="s">
        <v>756</v>
      </c>
      <c r="B22" s="38" t="s">
        <v>757</v>
      </c>
      <c r="C22" s="38" t="s">
        <v>614</v>
      </c>
      <c r="D22" s="38" t="s">
        <v>644</v>
      </c>
      <c r="E22" s="38" t="s">
        <v>650</v>
      </c>
      <c r="F22" s="30" t="s">
        <v>651</v>
      </c>
      <c r="G22" s="30" t="s">
        <v>652</v>
      </c>
      <c r="H22" s="30" t="s">
        <v>653</v>
      </c>
      <c r="I22" s="30" t="s">
        <v>1245</v>
      </c>
    </row>
    <row r="23" spans="1:9" s="30" customFormat="1" ht="45" x14ac:dyDescent="0.25">
      <c r="A23" s="38" t="s">
        <v>756</v>
      </c>
      <c r="B23" s="38" t="s">
        <v>757</v>
      </c>
      <c r="C23" s="38" t="s">
        <v>1246</v>
      </c>
      <c r="D23" s="38" t="s">
        <v>1247</v>
      </c>
      <c r="E23" s="38" t="s">
        <v>1248</v>
      </c>
      <c r="F23" s="30" t="s">
        <v>1249</v>
      </c>
      <c r="G23" s="30" t="s">
        <v>1250</v>
      </c>
      <c r="H23" s="30" t="s">
        <v>1251</v>
      </c>
      <c r="I23" s="30" t="s">
        <v>1252</v>
      </c>
    </row>
    <row r="24" spans="1:9" s="30" customFormat="1" ht="45" x14ac:dyDescent="0.25">
      <c r="A24" s="38" t="s">
        <v>756</v>
      </c>
      <c r="B24" s="38" t="s">
        <v>757</v>
      </c>
      <c r="C24" s="38" t="s">
        <v>1246</v>
      </c>
      <c r="D24" s="38" t="s">
        <v>1247</v>
      </c>
      <c r="E24" s="38" t="s">
        <v>1253</v>
      </c>
      <c r="F24" s="30" t="s">
        <v>1254</v>
      </c>
      <c r="G24" s="30" t="s">
        <v>1255</v>
      </c>
      <c r="H24" s="30" t="s">
        <v>1256</v>
      </c>
      <c r="I24" s="30" t="s">
        <v>1257</v>
      </c>
    </row>
    <row r="25" spans="1:9" s="30" customFormat="1" ht="60" x14ac:dyDescent="0.25">
      <c r="A25" s="38" t="s">
        <v>756</v>
      </c>
      <c r="B25" s="38" t="s">
        <v>757</v>
      </c>
      <c r="C25" s="38" t="s">
        <v>1246</v>
      </c>
      <c r="D25" s="38" t="s">
        <v>1247</v>
      </c>
      <c r="E25" s="38" t="s">
        <v>1258</v>
      </c>
      <c r="F25" s="30" t="s">
        <v>1259</v>
      </c>
      <c r="G25" s="30" t="s">
        <v>1260</v>
      </c>
      <c r="H25" s="30" t="s">
        <v>1261</v>
      </c>
      <c r="I25" s="30" t="s">
        <v>1262</v>
      </c>
    </row>
    <row r="26" spans="1:9" s="30" customFormat="1" ht="60" x14ac:dyDescent="0.25">
      <c r="A26" s="38" t="s">
        <v>756</v>
      </c>
      <c r="B26" s="38" t="s">
        <v>757</v>
      </c>
      <c r="C26" s="38" t="s">
        <v>1246</v>
      </c>
      <c r="D26" s="38" t="s">
        <v>1263</v>
      </c>
      <c r="E26" s="38" t="s">
        <v>1264</v>
      </c>
      <c r="F26" s="30" t="s">
        <v>1265</v>
      </c>
      <c r="G26" s="30" t="s">
        <v>1266</v>
      </c>
      <c r="H26" s="30" t="s">
        <v>1267</v>
      </c>
      <c r="I26" s="30" t="s">
        <v>1268</v>
      </c>
    </row>
    <row r="27" spans="1:9" s="30" customFormat="1" ht="60" x14ac:dyDescent="0.25">
      <c r="A27" s="38" t="s">
        <v>756</v>
      </c>
      <c r="B27" s="38" t="s">
        <v>757</v>
      </c>
      <c r="C27" s="38" t="s">
        <v>1246</v>
      </c>
      <c r="D27" s="38" t="s">
        <v>1263</v>
      </c>
      <c r="E27" s="38" t="s">
        <v>1269</v>
      </c>
      <c r="F27" s="30" t="s">
        <v>1270</v>
      </c>
      <c r="G27" s="30" t="s">
        <v>1271</v>
      </c>
      <c r="H27" s="30" t="s">
        <v>1272</v>
      </c>
      <c r="I27" s="30" t="s">
        <v>1273</v>
      </c>
    </row>
    <row r="28" spans="1:9" s="30" customFormat="1" ht="45" x14ac:dyDescent="0.25">
      <c r="A28" s="38" t="s">
        <v>756</v>
      </c>
      <c r="B28" s="38" t="s">
        <v>757</v>
      </c>
      <c r="C28" s="38" t="s">
        <v>1246</v>
      </c>
      <c r="D28" s="38" t="s">
        <v>1263</v>
      </c>
      <c r="E28" s="38" t="s">
        <v>1274</v>
      </c>
      <c r="F28" s="30" t="s">
        <v>1275</v>
      </c>
      <c r="G28" s="30" t="s">
        <v>1276</v>
      </c>
      <c r="H28" s="30" t="s">
        <v>1277</v>
      </c>
      <c r="I28" s="38" t="s">
        <v>1278</v>
      </c>
    </row>
    <row r="29" spans="1:9" s="30" customFormat="1" ht="60" x14ac:dyDescent="0.25">
      <c r="A29" s="38" t="s">
        <v>756</v>
      </c>
      <c r="B29" s="38" t="s">
        <v>757</v>
      </c>
      <c r="C29" s="38" t="s">
        <v>1246</v>
      </c>
      <c r="D29" s="38" t="s">
        <v>1158</v>
      </c>
      <c r="E29" s="38" t="s">
        <v>1279</v>
      </c>
      <c r="F29" s="30" t="s">
        <v>1280</v>
      </c>
      <c r="G29" s="30" t="s">
        <v>1281</v>
      </c>
      <c r="H29" s="30" t="s">
        <v>1282</v>
      </c>
      <c r="I29" s="30" t="s">
        <v>1283</v>
      </c>
    </row>
    <row r="30" spans="1:9" s="30" customFormat="1" ht="45" x14ac:dyDescent="0.25">
      <c r="A30" s="38" t="s">
        <v>756</v>
      </c>
      <c r="B30" s="38" t="s">
        <v>757</v>
      </c>
      <c r="C30" s="38" t="s">
        <v>1246</v>
      </c>
      <c r="D30" s="38" t="s">
        <v>1158</v>
      </c>
      <c r="E30" s="38" t="s">
        <v>1284</v>
      </c>
      <c r="F30" s="30" t="s">
        <v>1285</v>
      </c>
      <c r="G30" s="30" t="s">
        <v>1286</v>
      </c>
      <c r="H30" s="30" t="s">
        <v>1287</v>
      </c>
      <c r="I30" s="30" t="s">
        <v>1288</v>
      </c>
    </row>
    <row r="31" spans="1:9" s="30" customFormat="1" ht="45" x14ac:dyDescent="0.25">
      <c r="A31" s="38" t="s">
        <v>756</v>
      </c>
      <c r="B31" s="38" t="s">
        <v>757</v>
      </c>
      <c r="C31" s="38" t="s">
        <v>1246</v>
      </c>
      <c r="D31" s="38" t="s">
        <v>1158</v>
      </c>
      <c r="E31" s="38" t="s">
        <v>1289</v>
      </c>
      <c r="F31" s="30" t="s">
        <v>1290</v>
      </c>
      <c r="G31" s="30" t="s">
        <v>1291</v>
      </c>
      <c r="H31" s="30" t="s">
        <v>1292</v>
      </c>
      <c r="I31" s="30" t="s">
        <v>1293</v>
      </c>
    </row>
    <row r="32" spans="1:9" s="30" customFormat="1" ht="45" x14ac:dyDescent="0.25">
      <c r="A32" s="38" t="s">
        <v>756</v>
      </c>
      <c r="B32" s="38" t="s">
        <v>757</v>
      </c>
      <c r="C32" s="38" t="s">
        <v>1294</v>
      </c>
      <c r="D32" s="38" t="s">
        <v>1295</v>
      </c>
      <c r="E32" s="38" t="s">
        <v>708</v>
      </c>
      <c r="F32" s="30" t="s">
        <v>1296</v>
      </c>
      <c r="G32" s="30" t="s">
        <v>1297</v>
      </c>
      <c r="H32" s="30" t="s">
        <v>1298</v>
      </c>
      <c r="I32" s="30" t="s">
        <v>1299</v>
      </c>
    </row>
    <row r="33" spans="1:9" s="30" customFormat="1" ht="45" x14ac:dyDescent="0.25">
      <c r="A33" s="38" t="s">
        <v>756</v>
      </c>
      <c r="B33" s="38" t="s">
        <v>757</v>
      </c>
      <c r="C33" s="38" t="s">
        <v>1294</v>
      </c>
      <c r="D33" s="38" t="s">
        <v>1295</v>
      </c>
      <c r="E33" s="38" t="s">
        <v>1300</v>
      </c>
      <c r="F33" s="30" t="s">
        <v>1301</v>
      </c>
      <c r="G33" s="30" t="s">
        <v>1302</v>
      </c>
      <c r="H33" s="30" t="s">
        <v>1303</v>
      </c>
      <c r="I33" s="30" t="s">
        <v>1304</v>
      </c>
    </row>
    <row r="34" spans="1:9" s="30" customFormat="1" ht="45" x14ac:dyDescent="0.25">
      <c r="A34" s="38" t="s">
        <v>756</v>
      </c>
      <c r="B34" s="38" t="s">
        <v>757</v>
      </c>
      <c r="C34" s="38" t="s">
        <v>1294</v>
      </c>
      <c r="D34" s="38" t="s">
        <v>1295</v>
      </c>
      <c r="E34" s="38" t="s">
        <v>718</v>
      </c>
      <c r="F34" s="30" t="s">
        <v>1305</v>
      </c>
      <c r="G34" s="30" t="s">
        <v>1306</v>
      </c>
      <c r="H34" s="30" t="s">
        <v>1298</v>
      </c>
      <c r="I34" s="30" t="s">
        <v>1307</v>
      </c>
    </row>
    <row r="35" spans="1:9" s="30" customFormat="1" ht="45" x14ac:dyDescent="0.25">
      <c r="A35" s="38" t="s">
        <v>756</v>
      </c>
      <c r="B35" s="38" t="s">
        <v>757</v>
      </c>
      <c r="C35" s="38" t="s">
        <v>1294</v>
      </c>
      <c r="D35" s="38" t="s">
        <v>1308</v>
      </c>
      <c r="E35" s="38" t="s">
        <v>1309</v>
      </c>
      <c r="F35" s="30" t="s">
        <v>1310</v>
      </c>
      <c r="G35" s="30" t="s">
        <v>1311</v>
      </c>
      <c r="H35" s="30" t="s">
        <v>1312</v>
      </c>
      <c r="I35" s="30" t="s">
        <v>1313</v>
      </c>
    </row>
    <row r="36" spans="1:9" s="30" customFormat="1" ht="45" x14ac:dyDescent="0.25">
      <c r="A36" s="38" t="s">
        <v>756</v>
      </c>
      <c r="B36" s="38" t="s">
        <v>757</v>
      </c>
      <c r="C36" s="38" t="s">
        <v>1294</v>
      </c>
      <c r="D36" s="38" t="s">
        <v>1308</v>
      </c>
      <c r="E36" s="38" t="s">
        <v>729</v>
      </c>
      <c r="F36" s="30" t="s">
        <v>1314</v>
      </c>
      <c r="G36" s="30" t="s">
        <v>1315</v>
      </c>
      <c r="H36" s="30" t="s">
        <v>731</v>
      </c>
      <c r="I36" s="30" t="s">
        <v>1316</v>
      </c>
    </row>
    <row r="37" spans="1:9" s="30" customFormat="1" ht="30" x14ac:dyDescent="0.25">
      <c r="A37" s="38" t="s">
        <v>756</v>
      </c>
      <c r="B37" s="38" t="s">
        <v>757</v>
      </c>
      <c r="C37" s="38" t="s">
        <v>1294</v>
      </c>
      <c r="D37" s="38" t="s">
        <v>1308</v>
      </c>
      <c r="E37" s="38" t="s">
        <v>733</v>
      </c>
      <c r="F37" s="30" t="s">
        <v>734</v>
      </c>
      <c r="G37" s="30" t="s">
        <v>1317</v>
      </c>
      <c r="H37" s="30" t="s">
        <v>736</v>
      </c>
      <c r="I37" s="30" t="s">
        <v>1318</v>
      </c>
    </row>
    <row r="38" spans="1:9" s="30" customFormat="1" ht="30" x14ac:dyDescent="0.25">
      <c r="A38" s="38" t="s">
        <v>756</v>
      </c>
      <c r="B38" s="38" t="s">
        <v>757</v>
      </c>
      <c r="C38" s="38" t="s">
        <v>1294</v>
      </c>
      <c r="D38" s="38" t="s">
        <v>707</v>
      </c>
      <c r="E38" s="38" t="s">
        <v>1319</v>
      </c>
      <c r="F38" s="30" t="s">
        <v>1320</v>
      </c>
      <c r="G38" s="30" t="s">
        <v>1321</v>
      </c>
      <c r="H38" s="30" t="s">
        <v>727</v>
      </c>
      <c r="I38" s="30" t="s">
        <v>1322</v>
      </c>
    </row>
    <row r="39" spans="1:9" s="30" customFormat="1" ht="30" x14ac:dyDescent="0.25">
      <c r="A39" s="38" t="s">
        <v>756</v>
      </c>
      <c r="B39" s="38" t="s">
        <v>757</v>
      </c>
      <c r="C39" s="38" t="s">
        <v>1294</v>
      </c>
      <c r="D39" s="38" t="s">
        <v>707</v>
      </c>
      <c r="E39" s="38" t="s">
        <v>713</v>
      </c>
      <c r="F39" s="30" t="s">
        <v>1323</v>
      </c>
      <c r="G39" s="30" t="s">
        <v>1324</v>
      </c>
      <c r="H39" s="30" t="s">
        <v>716</v>
      </c>
      <c r="I39" s="30" t="s">
        <v>1325</v>
      </c>
    </row>
    <row r="40" spans="1:9" s="30" customFormat="1" ht="30" x14ac:dyDescent="0.25">
      <c r="A40" s="38" t="s">
        <v>756</v>
      </c>
      <c r="B40" s="38" t="s">
        <v>757</v>
      </c>
      <c r="C40" s="38" t="s">
        <v>1294</v>
      </c>
      <c r="D40" s="38" t="s">
        <v>707</v>
      </c>
      <c r="E40" s="38" t="s">
        <v>1326</v>
      </c>
      <c r="F40" s="30" t="s">
        <v>1327</v>
      </c>
      <c r="G40" s="30" t="s">
        <v>1328</v>
      </c>
      <c r="H40" s="30" t="s">
        <v>1242</v>
      </c>
      <c r="I40" s="30" t="s">
        <v>1329</v>
      </c>
    </row>
  </sheetData>
  <autoFilter ref="A4:I44"/>
  <mergeCells count="1">
    <mergeCell ref="A1:C1"/>
  </mergeCells>
  <pageMargins left="0.25" right="0.25" top="0.75" bottom="0.75" header="0.3" footer="0.3"/>
  <pageSetup paperSize="5" scale="47" fitToHeight="0" orientation="landscape"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15</vt:i4>
      </vt:variant>
    </vt:vector>
  </HeadingPairs>
  <TitlesOfParts>
    <vt:vector size="33" baseType="lpstr">
      <vt:lpstr>Summary</vt:lpstr>
      <vt:lpstr>All Verticals</vt:lpstr>
      <vt:lpstr>Healthcare</vt:lpstr>
      <vt:lpstr>Life Science</vt:lpstr>
      <vt:lpstr>Smart City</vt:lpstr>
      <vt:lpstr>Banking</vt:lpstr>
      <vt:lpstr>Insurance</vt:lpstr>
      <vt:lpstr>MFG TOVC</vt:lpstr>
      <vt:lpstr>MFG AOVC</vt:lpstr>
      <vt:lpstr>MFG BOVC</vt:lpstr>
      <vt:lpstr>MFG EOVC</vt:lpstr>
      <vt:lpstr>Utility</vt:lpstr>
      <vt:lpstr>Oil &amp; Gas</vt:lpstr>
      <vt:lpstr>Mining</vt:lpstr>
      <vt:lpstr>Retail</vt:lpstr>
      <vt:lpstr>Comms Service Provider</vt:lpstr>
      <vt:lpstr>Fed Civ Gov</vt:lpstr>
      <vt:lpstr>Hospitality</vt:lpstr>
      <vt:lpstr>'All Verticals'!Print_Area</vt:lpstr>
      <vt:lpstr>Banking!Print_Area</vt:lpstr>
      <vt:lpstr>'Comms Service Provider'!Print_Area</vt:lpstr>
      <vt:lpstr>Healthcare!Print_Area</vt:lpstr>
      <vt:lpstr>'Life Science'!Print_Area</vt:lpstr>
      <vt:lpstr>'MFG AOVC'!Print_Area</vt:lpstr>
      <vt:lpstr>'MFG BOVC'!Print_Area</vt:lpstr>
      <vt:lpstr>'MFG EOVC'!Print_Area</vt:lpstr>
      <vt:lpstr>'MFG TOVC'!Print_Area</vt:lpstr>
      <vt:lpstr>Mining!Print_Area</vt:lpstr>
      <vt:lpstr>'Oil &amp; Gas'!Print_Area</vt:lpstr>
      <vt:lpstr>Retail!Print_Area</vt:lpstr>
      <vt:lpstr>'Smart City'!Print_Area</vt:lpstr>
      <vt:lpstr>Summary!Print_Area</vt:lpstr>
      <vt:lpstr>Utility!Print_Area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sfitzgerald</dc:creator>
  <cp:lastModifiedBy>hsutherland</cp:lastModifiedBy>
  <cp:lastPrinted>2017-02-16T12:53:28Z</cp:lastPrinted>
  <dcterms:created xsi:type="dcterms:W3CDTF">2017-01-25T14:02:47Z</dcterms:created>
  <dcterms:modified xsi:type="dcterms:W3CDTF">2018-03-29T18:59:26Z</dcterms:modified>
</cp:coreProperties>
</file>