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10AC4B0E-9589-4351-BB02-E7C17ABCC0E6}" xr6:coauthVersionLast="45" xr6:coauthVersionMax="45" xr10:uidLastSave="{00000000-0000-0000-0000-000000000000}"/>
  <bookViews>
    <workbookView xWindow="-28920" yWindow="-120" windowWidth="29040" windowHeight="15840" xr2:uid="{B2910A96-BC11-43DC-BCB9-8841D7CB6E38}"/>
  </bookViews>
  <sheets>
    <sheet name="Cymatic" sheetId="1" r:id="rId1"/>
    <sheet name="SETTINGS" sheetId="2" r:id="rId2"/>
    <sheet name="RUNNERS" sheetId="3" r:id="rId3"/>
  </sheets>
  <definedNames>
    <definedName name="BMP">RUNNERS!$E$3</definedName>
    <definedName name="BMPActual">Cymatic!$BJ$7</definedName>
    <definedName name="Countdown">Cymatic!$B$4</definedName>
    <definedName name="Fav">SETTINGS!$C$12</definedName>
    <definedName name="InPlayCheck">Cymatic!$E$4</definedName>
    <definedName name="InPlayCheckString">Cymatic!#REF!</definedName>
    <definedName name="MyTime">RUNNERS!$E$2</definedName>
    <definedName name="Odds">SETTINGS!$C$8</definedName>
    <definedName name="Rating">RUNNERS!$E$4</definedName>
    <definedName name="RunnerNames">RUNNERS!$A:$A</definedName>
    <definedName name="RunnerRatings">RUNNERS!$B:$B</definedName>
    <definedName name="Stake">SETTINGS!$C$6</definedName>
    <definedName name="TimeTillJump">SETTINGS!$E$4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3" i="1" l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B8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E4" i="2" l="1"/>
  <c r="BA9" i="1" l="1"/>
  <c r="BA13" i="1"/>
  <c r="BA17" i="1"/>
  <c r="BA21" i="1"/>
  <c r="BA25" i="1"/>
  <c r="BA29" i="1"/>
  <c r="BA10" i="1"/>
  <c r="BA14" i="1"/>
  <c r="BA18" i="1"/>
  <c r="BA22" i="1"/>
  <c r="BA26" i="1"/>
  <c r="BA30" i="1"/>
  <c r="BA34" i="1"/>
  <c r="BA38" i="1"/>
  <c r="BA42" i="1"/>
  <c r="BA35" i="1"/>
  <c r="BA39" i="1"/>
  <c r="BA43" i="1"/>
  <c r="BA12" i="1"/>
  <c r="BA16" i="1"/>
  <c r="BA20" i="1"/>
  <c r="BA24" i="1"/>
  <c r="BA28" i="1"/>
  <c r="BA32" i="1"/>
  <c r="BA36" i="1"/>
  <c r="BA40" i="1"/>
  <c r="BA8" i="1"/>
  <c r="BA33" i="1"/>
  <c r="BA37" i="1"/>
  <c r="BA41" i="1"/>
  <c r="BA11" i="1"/>
  <c r="BA15" i="1"/>
  <c r="BA19" i="1"/>
  <c r="BA23" i="1"/>
  <c r="BA27" i="1"/>
  <c r="BA31" i="1"/>
  <c r="BJ15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4" i="1"/>
  <c r="BJ13" i="1"/>
  <c r="BJ12" i="1"/>
  <c r="BJ11" i="1"/>
  <c r="BJ10" i="1"/>
  <c r="BJ9" i="1"/>
  <c r="BJ8" i="1"/>
  <c r="BJ7" i="1" l="1"/>
</calcChain>
</file>

<file path=xl/sharedStrings.xml><?xml version="1.0" encoding="utf-8"?>
<sst xmlns="http://schemas.openxmlformats.org/spreadsheetml/2006/main" count="107" uniqueCount="76">
  <si>
    <t>Starts</t>
  </si>
  <si>
    <t>Countdown</t>
  </si>
  <si>
    <t>Refreshed</t>
  </si>
  <si>
    <t>Status</t>
  </si>
  <si>
    <t>In-Play?</t>
  </si>
  <si>
    <t>Turns IP?</t>
  </si>
  <si>
    <t>IP Delay</t>
  </si>
  <si>
    <t>Selections</t>
  </si>
  <si>
    <t>Winners</t>
  </si>
  <si>
    <t>NR</t>
  </si>
  <si>
    <t>Funds</t>
  </si>
  <si>
    <t>Profit</t>
  </si>
  <si>
    <t>Green To</t>
  </si>
  <si>
    <t>Lay</t>
  </si>
  <si>
    <t>Last Price</t>
  </si>
  <si>
    <t>Traded Vol</t>
  </si>
  <si>
    <t>Reserved</t>
  </si>
  <si>
    <t>Unmatched Back Bet Info</t>
  </si>
  <si>
    <t>Unmatched Lay Bet Info</t>
  </si>
  <si>
    <t>Matched Back Bet Info</t>
  </si>
  <si>
    <t>Matched Lay Bet Info</t>
  </si>
  <si>
    <t>Market ID</t>
  </si>
  <si>
    <t>Selection ID</t>
  </si>
  <si>
    <t>Handicap</t>
  </si>
  <si>
    <t>Command</t>
  </si>
  <si>
    <t>Odds</t>
  </si>
  <si>
    <t>Stake</t>
  </si>
  <si>
    <t>Matched Odds</t>
  </si>
  <si>
    <t>Amount Matched</t>
  </si>
  <si>
    <t>Bet Ref</t>
  </si>
  <si>
    <t>Time</t>
  </si>
  <si>
    <t>Report</t>
  </si>
  <si>
    <t>ACTIVE</t>
  </si>
  <si>
    <t>Seconds to/from off:</t>
  </si>
  <si>
    <t>BMP</t>
  </si>
  <si>
    <t>1.156770498</t>
  </si>
  <si>
    <t>13. Tigers Story</t>
  </si>
  <si>
    <t>1.156773898</t>
  </si>
  <si>
    <t>3:30 PM Warrnambool</t>
  </si>
  <si>
    <t>\AU\Warr (AUS) 29th Mar\R3 1200m Mdn</t>
  </si>
  <si>
    <t>1. Disco Inferno</t>
  </si>
  <si>
    <t>2. Exit Stage Left</t>
  </si>
  <si>
    <t>3. Happy Street</t>
  </si>
  <si>
    <t>4. Island Time</t>
  </si>
  <si>
    <t>5. Goldkind</t>
  </si>
  <si>
    <t>6. Indian Rani</t>
  </si>
  <si>
    <t>7. Lucy Mac</t>
  </si>
  <si>
    <t>8. Memory Lane</t>
  </si>
  <si>
    <t>9. Nord Avenir</t>
  </si>
  <si>
    <t>10. Oogenblik</t>
  </si>
  <si>
    <t>11. Runawaysuzie</t>
  </si>
  <si>
    <t>12. Toff De Mac</t>
  </si>
  <si>
    <t>1.156770500</t>
  </si>
  <si>
    <t>Runner Names</t>
  </si>
  <si>
    <t>Runner Ratings</t>
  </si>
  <si>
    <t>1. Kowhai Monarch</t>
  </si>
  <si>
    <t>2. Lavros Segil</t>
  </si>
  <si>
    <t>3. Later</t>
  </si>
  <si>
    <t>4. The God Botherer</t>
  </si>
  <si>
    <t>5. Scenic Sky</t>
  </si>
  <si>
    <t>6. Trouble Giero</t>
  </si>
  <si>
    <t>7. A Loan Again</t>
  </si>
  <si>
    <t>8. Enjoy An Ale</t>
  </si>
  <si>
    <t>9. Amandas Spur</t>
  </si>
  <si>
    <t>10. Luvstuenthral</t>
  </si>
  <si>
    <t xml:space="preserve">Place bet if less than  </t>
  </si>
  <si>
    <t>Seconds until event start</t>
  </si>
  <si>
    <t>Current market ID:</t>
  </si>
  <si>
    <t>Clear 'FAILED' status cells every:</t>
  </si>
  <si>
    <t>Next update at:</t>
  </si>
  <si>
    <t>VLOOKUP for % over rating</t>
  </si>
  <si>
    <t>ODDS</t>
  </si>
  <si>
    <t>MULTIPLIER</t>
  </si>
  <si>
    <t>Place bet if BMP is less than</t>
  </si>
  <si>
    <t xml:space="preserve">Place bet if rating is less than 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</si>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</sst>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\ hh:mm"/>
    <numFmt numFmtId="165" formatCode="hh:mm:ss"/>
    <numFmt numFmtId="166" formatCode="hh:mm:ss.000"/>
    <numFmt numFmtId="167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mediumGray">
        <fgColor theme="0"/>
        <bgColor rgb="FFFF99FF"/>
      </patternFill>
    </fill>
    <fill>
      <patternFill patternType="mediumGray">
        <fgColor theme="0"/>
        <bgColor rgb="FFFFCCFF"/>
      </patternFill>
    </fill>
    <fill>
      <patternFill patternType="mediumGray">
        <fgColor theme="0"/>
        <bgColor rgb="FFD3D3D3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mediumGray">
        <fgColor theme="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D3D3D3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mediumGray">
        <fgColor theme="0"/>
        <bgColor rgb="FF6699FF"/>
      </patternFill>
    </fill>
    <fill>
      <patternFill patternType="solid">
        <fgColor rgb="FF6699FF"/>
        <bgColor theme="0"/>
      </patternFill>
    </fill>
    <fill>
      <patternFill patternType="solid">
        <fgColor rgb="FF6699FF"/>
        <bgColor indexed="64"/>
      </patternFill>
    </fill>
    <fill>
      <patternFill patternType="mediumGray">
        <fgColor theme="0"/>
        <bgColor rgb="FF99CCFF"/>
      </patternFill>
    </fill>
    <fill>
      <patternFill patternType="solid">
        <fgColor rgb="FF99CCFF"/>
        <bgColor theme="0"/>
      </patternFill>
    </fill>
    <fill>
      <patternFill patternType="solid">
        <fgColor rgb="FF99CCFF"/>
        <bgColor indexed="64"/>
      </patternFill>
    </fill>
    <fill>
      <patternFill patternType="mediumGray">
        <fgColor theme="0"/>
        <bgColor rgb="FFCCECFF"/>
      </patternFill>
    </fill>
    <fill>
      <patternFill patternType="solid">
        <fgColor rgb="FFCCECFF"/>
        <bgColor theme="0"/>
      </patternFill>
    </fill>
    <fill>
      <patternFill patternType="solid">
        <fgColor rgb="FFCCECFF"/>
        <bgColor indexed="64"/>
      </patternFill>
    </fill>
    <fill>
      <patternFill patternType="mediumGray">
        <fgColor theme="0"/>
        <bgColor rgb="FFFF66FF"/>
      </patternFill>
    </fill>
    <fill>
      <patternFill patternType="solid">
        <fgColor rgb="FFFF66FF"/>
        <bgColor theme="0"/>
      </patternFill>
    </fill>
    <fill>
      <patternFill patternType="solid">
        <fgColor rgb="FFFF66FF"/>
        <bgColor indexed="64"/>
      </patternFill>
    </fill>
    <fill>
      <patternFill patternType="mediumGray">
        <fgColor theme="0"/>
        <bgColor theme="9" tint="0.79995117038483843"/>
      </patternFill>
    </fill>
    <fill>
      <patternFill patternType="solid">
        <fgColor theme="9" tint="0.79995117038483843"/>
        <bgColor indexed="64"/>
      </patternFill>
    </fill>
    <fill>
      <patternFill patternType="mediumGray">
        <fgColor theme="0"/>
        <bgColor theme="9" tint="0.79992065187536243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21" fillId="0" borderId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5" fillId="0" borderId="0"/>
    <xf numFmtId="0" fontId="21" fillId="0" borderId="0"/>
    <xf numFmtId="0" fontId="5" fillId="17" borderId="10" applyNumberFormat="0" applyFont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7" borderId="0" xfId="0" applyFill="1" applyAlignment="1">
      <alignment horizontal="center" vertical="center"/>
    </xf>
    <xf numFmtId="49" fontId="0" fillId="47" borderId="0" xfId="0" applyNumberFormat="1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49" fontId="0" fillId="43" borderId="0" xfId="0" applyNumberFormat="1" applyFill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165" fontId="0" fillId="48" borderId="1" xfId="0" applyNumberFormat="1" applyFill="1" applyBorder="1" applyAlignment="1">
      <alignment horizontal="center" vertical="center"/>
    </xf>
    <xf numFmtId="0" fontId="0" fillId="43" borderId="0" xfId="0" applyFill="1"/>
    <xf numFmtId="0" fontId="0" fillId="43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1" fontId="0" fillId="48" borderId="1" xfId="0" applyNumberFormat="1" applyFill="1" applyBorder="1" applyAlignment="1">
      <alignment horizontal="center" vertical="center"/>
    </xf>
    <xf numFmtId="0" fontId="1" fillId="49" borderId="0" xfId="0" applyFont="1" applyFill="1" applyAlignment="1">
      <alignment horizontal="left"/>
    </xf>
    <xf numFmtId="0" fontId="2" fillId="49" borderId="0" xfId="0" applyFont="1" applyFill="1" applyAlignment="1">
      <alignment horizontal="left"/>
    </xf>
    <xf numFmtId="0" fontId="2" fillId="49" borderId="0" xfId="0" applyFont="1" applyFill="1" applyAlignment="1">
      <alignment horizontal="right"/>
    </xf>
    <xf numFmtId="0" fontId="2" fillId="49" borderId="0" xfId="0" applyFont="1" applyFill="1" applyAlignment="1">
      <alignment horizontal="center"/>
    </xf>
    <xf numFmtId="0" fontId="2" fillId="49" borderId="2" xfId="0" applyFont="1" applyFill="1" applyBorder="1" applyAlignment="1">
      <alignment horizontal="center"/>
    </xf>
    <xf numFmtId="0" fontId="0" fillId="49" borderId="0" xfId="0" applyFill="1"/>
    <xf numFmtId="0" fontId="3" fillId="49" borderId="0" xfId="0" applyFont="1" applyFill="1" applyAlignment="1">
      <alignment horizontal="center"/>
    </xf>
    <xf numFmtId="164" fontId="2" fillId="49" borderId="0" xfId="0" applyNumberFormat="1" applyFont="1" applyFill="1" applyAlignment="1">
      <alignment horizontal="center"/>
    </xf>
    <xf numFmtId="165" fontId="2" fillId="49" borderId="0" xfId="0" applyNumberFormat="1" applyFont="1" applyFill="1" applyAlignment="1">
      <alignment horizontal="center"/>
    </xf>
    <xf numFmtId="166" fontId="2" fillId="49" borderId="0" xfId="0" applyNumberFormat="1" applyFont="1" applyFill="1" applyAlignment="1">
      <alignment horizontal="center"/>
    </xf>
    <xf numFmtId="0" fontId="0" fillId="49" borderId="1" xfId="0" applyFill="1" applyBorder="1" applyAlignment="1">
      <alignment horizontal="center" vertical="center"/>
    </xf>
    <xf numFmtId="49" fontId="0" fillId="49" borderId="0" xfId="0" applyNumberFormat="1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167" fontId="1" fillId="9" borderId="20" xfId="0" applyNumberFormat="1" applyFont="1" applyFill="1" applyBorder="1" applyAlignment="1">
      <alignment horizontal="center" vertical="center" wrapText="1"/>
    </xf>
    <xf numFmtId="2" fontId="0" fillId="48" borderId="15" xfId="0" applyNumberFormat="1" applyFill="1" applyBorder="1" applyAlignment="1">
      <alignment horizontal="center" vertical="center"/>
    </xf>
    <xf numFmtId="49" fontId="0" fillId="49" borderId="22" xfId="0" applyNumberFormat="1" applyFill="1" applyBorder="1" applyAlignment="1">
      <alignment horizontal="center" vertical="center"/>
    </xf>
    <xf numFmtId="0" fontId="0" fillId="49" borderId="22" xfId="0" applyFill="1" applyBorder="1" applyAlignment="1">
      <alignment horizontal="center" vertical="center"/>
    </xf>
    <xf numFmtId="0" fontId="0" fillId="49" borderId="0" xfId="0" applyFill="1" applyAlignment="1">
      <alignment horizontal="center" vertical="center" wrapText="1"/>
    </xf>
    <xf numFmtId="0" fontId="0" fillId="47" borderId="0" xfId="0" applyFill="1"/>
    <xf numFmtId="49" fontId="4" fillId="49" borderId="0" xfId="0" applyNumberFormat="1" applyFont="1" applyFill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0" fontId="1" fillId="49" borderId="0" xfId="0" applyFont="1" applyFill="1" applyAlignment="1">
      <alignment horizontal="center" vertical="center"/>
    </xf>
    <xf numFmtId="165" fontId="0" fillId="49" borderId="0" xfId="0" applyNumberFormat="1" applyFill="1" applyAlignment="1">
      <alignment horizontal="center" vertical="center"/>
    </xf>
    <xf numFmtId="2" fontId="0" fillId="49" borderId="0" xfId="0" applyNumberFormat="1" applyFill="1" applyAlignment="1">
      <alignment horizontal="center" vertical="center"/>
    </xf>
    <xf numFmtId="49" fontId="4" fillId="49" borderId="0" xfId="0" applyNumberFormat="1" applyFont="1" applyFill="1" applyAlignment="1">
      <alignment horizontal="left"/>
    </xf>
    <xf numFmtId="0" fontId="4" fillId="49" borderId="0" xfId="0" applyFont="1" applyFill="1"/>
    <xf numFmtId="0" fontId="1" fillId="49" borderId="0" xfId="0" applyFont="1" applyFill="1" applyAlignment="1">
      <alignment horizontal="center"/>
    </xf>
    <xf numFmtId="0" fontId="0" fillId="49" borderId="0" xfId="0" applyFill="1" applyAlignment="1">
      <alignment horizontal="right"/>
    </xf>
    <xf numFmtId="0" fontId="0" fillId="49" borderId="0" xfId="0" applyFill="1" applyAlignment="1">
      <alignment horizontal="left"/>
    </xf>
    <xf numFmtId="49" fontId="0" fillId="49" borderId="0" xfId="0" applyNumberFormat="1" applyFill="1"/>
    <xf numFmtId="165" fontId="0" fillId="49" borderId="0" xfId="0" applyNumberFormat="1" applyFill="1"/>
    <xf numFmtId="49" fontId="0" fillId="49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1" fillId="0" borderId="0" xfId="34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0" xfId="43" applyAlignment="1">
      <alignment horizontal="left" vertical="center"/>
    </xf>
    <xf numFmtId="0" fontId="5" fillId="0" borderId="25" xfId="4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/>
    <xf numFmtId="40" fontId="0" fillId="0" borderId="0" xfId="0" applyNumberFormat="1"/>
    <xf numFmtId="0" fontId="22" fillId="0" borderId="1" xfId="0" applyFont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0" borderId="13" xfId="0" applyBorder="1"/>
    <xf numFmtId="0" fontId="22" fillId="3" borderId="20" xfId="0" applyFont="1" applyFill="1" applyBorder="1" applyAlignment="1">
      <alignment horizontal="left" vertical="center"/>
    </xf>
    <xf numFmtId="0" fontId="22" fillId="3" borderId="23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 vertical="center"/>
    </xf>
    <xf numFmtId="0" fontId="22" fillId="3" borderId="24" xfId="0" applyFont="1" applyFill="1" applyBorder="1" applyAlignment="1">
      <alignment horizontal="center" vertical="center"/>
    </xf>
    <xf numFmtId="0" fontId="1" fillId="3" borderId="15" xfId="43" applyFont="1" applyFill="1" applyBorder="1" applyAlignment="1">
      <alignment horizontal="left" vertical="center"/>
    </xf>
    <xf numFmtId="0" fontId="1" fillId="3" borderId="24" xfId="43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1" fillId="51" borderId="1" xfId="0" applyFont="1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0" fontId="0" fillId="55" borderId="1" xfId="0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0" fontId="4" fillId="56" borderId="1" xfId="0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0" fontId="4" fillId="57" borderId="1" xfId="0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0" fontId="4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/>
    </xf>
    <xf numFmtId="0" fontId="1" fillId="59" borderId="1" xfId="0" applyFont="1" applyFill="1" applyBorder="1" applyAlignment="1">
      <alignment horizontal="center" vertical="center"/>
    </xf>
    <xf numFmtId="0" fontId="0" fillId="59" borderId="1" xfId="0" applyFill="1" applyBorder="1" applyAlignment="1">
      <alignment horizontal="center" vertical="center"/>
    </xf>
    <xf numFmtId="0" fontId="1" fillId="60" borderId="1" xfId="0" applyFont="1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0" fontId="0" fillId="61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0" fillId="62" borderId="1" xfId="0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165" fontId="0" fillId="62" borderId="1" xfId="0" applyNumberFormat="1" applyFill="1" applyBorder="1" applyAlignment="1">
      <alignment horizontal="center" vertical="center"/>
    </xf>
    <xf numFmtId="2" fontId="0" fillId="62" borderId="15" xfId="0" applyNumberFormat="1" applyFill="1" applyBorder="1" applyAlignment="1">
      <alignment horizontal="center" vertical="center"/>
    </xf>
    <xf numFmtId="0" fontId="1" fillId="48" borderId="1" xfId="0" applyFont="1" applyFill="1" applyBorder="1" applyAlignment="1">
      <alignment horizontal="center" vertical="center"/>
    </xf>
    <xf numFmtId="2" fontId="1" fillId="48" borderId="1" xfId="0" applyNumberFormat="1" applyFont="1" applyFill="1" applyBorder="1" applyAlignment="1">
      <alignment horizontal="center" vertical="center"/>
    </xf>
    <xf numFmtId="49" fontId="4" fillId="63" borderId="1" xfId="0" applyNumberFormat="1" applyFont="1" applyFill="1" applyBorder="1" applyAlignment="1">
      <alignment horizontal="center" vertical="center"/>
    </xf>
    <xf numFmtId="0" fontId="4" fillId="63" borderId="1" xfId="0" applyFont="1" applyFill="1" applyBorder="1" applyAlignment="1">
      <alignment horizontal="center" vertical="center"/>
    </xf>
    <xf numFmtId="49" fontId="4" fillId="64" borderId="1" xfId="0" applyNumberFormat="1" applyFont="1" applyFill="1" applyBorder="1" applyAlignment="1">
      <alignment horizontal="center" vertical="center"/>
    </xf>
    <xf numFmtId="0" fontId="4" fillId="64" borderId="1" xfId="0" applyFont="1" applyFill="1" applyBorder="1" applyAlignment="1">
      <alignment horizontal="center" vertical="center"/>
    </xf>
    <xf numFmtId="0" fontId="1" fillId="62" borderId="1" xfId="0" applyFont="1" applyFill="1" applyBorder="1" applyAlignment="1">
      <alignment horizontal="center" vertical="center"/>
    </xf>
    <xf numFmtId="2" fontId="1" fillId="62" borderId="1" xfId="0" applyNumberFormat="1" applyFont="1" applyFill="1" applyBorder="1" applyAlignment="1">
      <alignment horizontal="center" vertical="center"/>
    </xf>
    <xf numFmtId="2" fontId="1" fillId="62" borderId="15" xfId="0" applyNumberFormat="1" applyFont="1" applyFill="1" applyBorder="1" applyAlignment="1">
      <alignment horizontal="center" vertical="center"/>
    </xf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96BACB20-1172-44AE-9DD2-E6718C28D87C}"/>
    <cellStyle name="60% - Accent2 2" xfId="36" xr:uid="{383F879A-0DA5-446C-B203-45D18675B67E}"/>
    <cellStyle name="60% - Accent3 2" xfId="37" xr:uid="{3AC260F7-A3D4-41B1-A266-41A4B06F2C5E}"/>
    <cellStyle name="60% - Accent4 2" xfId="38" xr:uid="{B66429AF-4A62-4C8E-8610-09BA24B0F5DE}"/>
    <cellStyle name="60% - Accent5 2" xfId="39" xr:uid="{557E06C4-B286-4DC6-98AB-A610003AAD29}"/>
    <cellStyle name="60% - Accent6 2" xfId="40" xr:uid="{4DEF4329-7155-42E8-92EF-AC0B6499890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1" xr:uid="{F7130879-B31D-4275-B7F5-E433562B48C1}"/>
    <cellStyle name="Input" xfId="8" builtinId="20" customBuiltin="1"/>
    <cellStyle name="Linked Cell" xfId="11" builtinId="24" customBuiltin="1"/>
    <cellStyle name="Neutral 2" xfId="42" xr:uid="{1AEFBC7E-ABE9-49E0-A780-D937B3FCAFF7}"/>
    <cellStyle name="Normal" xfId="0" builtinId="0"/>
    <cellStyle name="Normal 2" xfId="43" xr:uid="{14D202B4-A3A0-4135-A372-CB6DF781EF13}"/>
    <cellStyle name="Normal 3" xfId="44" xr:uid="{F9A90C50-B91B-4951-AECD-2C60998F5A8A}"/>
    <cellStyle name="Normal 4" xfId="34" xr:uid="{8AA60166-D02B-4C58-B7FC-3D234372E01E}"/>
    <cellStyle name="Note 2" xfId="45" xr:uid="{51ABCBDA-4FA3-4A0D-A3F3-98EDFE079902}"/>
    <cellStyle name="Output" xfId="9" builtinId="21" customBuiltin="1"/>
    <cellStyle name="Title" xfId="1" builtinId="15" customBuiltin="1"/>
    <cellStyle name="Title 2" xfId="46" xr:uid="{FAFE9A7B-C39B-4C13-9B87-51280A206E07}"/>
    <cellStyle name="Total" xfId="15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EF307E-EFDE-4F11-9EB7-C0AEC1DB9DE2}">
      <tableStyleElement type="wholeTable" dxfId="1"/>
      <tableStyleElement type="headerRow" dxfId="0"/>
    </tableStyle>
  </tableStyles>
  <colors>
    <mruColors>
      <color rgb="FFFFCCFF"/>
      <color rgb="FFFF99FF"/>
      <color rgb="FFFF66FF"/>
      <color rgb="FF6699FF"/>
      <color rgb="FFCCECFF"/>
      <color rgb="FF99CCFF"/>
      <color rgb="FFFFFF99"/>
      <color rgb="FFFFFF66"/>
      <color rgb="FF9BC2E6"/>
      <color rgb="FFFFC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6638-7D7E-47E9-9865-F088C64991F6}">
  <sheetPr codeName="Sheet1"/>
  <dimension ref="A1:EM1248"/>
  <sheetViews>
    <sheetView tabSelected="1" topLeftCell="AV5" zoomScaleNormal="100" workbookViewId="0">
      <selection activeCell="BC8" sqref="BC8"/>
    </sheetView>
  </sheetViews>
  <sheetFormatPr defaultRowHeight="15" x14ac:dyDescent="0.25"/>
  <cols>
    <col min="1" max="1" width="18.7109375" customWidth="1"/>
    <col min="2" max="4" width="11" customWidth="1"/>
    <col min="5" max="5" width="5.7109375" customWidth="1"/>
    <col min="6" max="6" width="7.7109375" customWidth="1"/>
    <col min="7" max="7" width="5.7109375" customWidth="1"/>
    <col min="8" max="8" width="7.7109375" customWidth="1"/>
    <col min="9" max="10" width="5.7109375" customWidth="1"/>
    <col min="11" max="11" width="7.7109375" customWidth="1"/>
    <col min="12" max="12" width="5.7109375" customWidth="1"/>
    <col min="13" max="13" width="7.7109375" customWidth="1"/>
    <col min="14" max="14" width="5.7109375" customWidth="1"/>
    <col min="15" max="15" width="7.7109375" customWidth="1"/>
    <col min="17" max="17" width="12.7109375" customWidth="1"/>
    <col min="18" max="37" width="0" hidden="1" customWidth="1"/>
    <col min="38" max="38" width="13.85546875" customWidth="1"/>
    <col min="39" max="40" width="7.7109375" customWidth="1"/>
    <col min="41" max="41" width="11.7109375" customWidth="1"/>
    <col min="42" max="43" width="7.7109375" customWidth="1"/>
    <col min="44" max="44" width="13.7109375" customWidth="1"/>
    <col min="45" max="46" width="7.7109375" customWidth="1"/>
    <col min="47" max="47" width="12.28515625" customWidth="1"/>
    <col min="48" max="49" width="7.7109375" customWidth="1"/>
    <col min="50" max="52" width="0" hidden="1" customWidth="1"/>
    <col min="53" max="53" width="31.42578125" customWidth="1"/>
    <col min="54" max="54" width="15.28515625" customWidth="1"/>
    <col min="55" max="55" width="17.85546875" customWidth="1"/>
    <col min="59" max="59" width="13.140625" bestFit="1" customWidth="1"/>
    <col min="62" max="62" width="11.5703125" bestFit="1" customWidth="1"/>
    <col min="63" max="143" width="9.140625" style="37"/>
  </cols>
  <sheetData>
    <row r="1" spans="1:143" x14ac:dyDescent="0.25">
      <c r="A1" s="32" t="s">
        <v>38</v>
      </c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6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</row>
    <row r="2" spans="1:143" x14ac:dyDescent="0.25">
      <c r="A2" s="33" t="s">
        <v>39</v>
      </c>
      <c r="B2" s="33"/>
      <c r="C2" s="33"/>
      <c r="D2" s="3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143" x14ac:dyDescent="0.25">
      <c r="A3" s="38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  <c r="K3" s="38" t="s">
        <v>10</v>
      </c>
      <c r="L3" s="38"/>
      <c r="M3" s="37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1:143" x14ac:dyDescent="0.25">
      <c r="A4" s="39">
        <v>43553.645833333336</v>
      </c>
      <c r="B4" s="40">
        <v>8.2060185185185187E-3</v>
      </c>
      <c r="C4" s="41">
        <v>43553.637626759257</v>
      </c>
      <c r="D4" s="35" t="s">
        <v>32</v>
      </c>
      <c r="E4" s="35" t="b">
        <v>0</v>
      </c>
      <c r="F4" s="35" t="b">
        <v>1</v>
      </c>
      <c r="G4" s="35"/>
      <c r="H4" s="35">
        <v>12</v>
      </c>
      <c r="I4" s="35">
        <v>1</v>
      </c>
      <c r="J4" s="35">
        <v>0</v>
      </c>
      <c r="K4" s="35">
        <v>481.85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</row>
    <row r="5" spans="1:143" s="1" customFormat="1" ht="29.25" customHeight="1" x14ac:dyDescent="0.25">
      <c r="A5" s="111"/>
      <c r="B5" s="111" t="s">
        <v>11</v>
      </c>
      <c r="C5" s="111" t="s">
        <v>12</v>
      </c>
      <c r="D5" s="111"/>
      <c r="E5" s="111"/>
      <c r="F5" s="111"/>
      <c r="G5" s="111"/>
      <c r="H5" s="114" t="s">
        <v>75</v>
      </c>
      <c r="I5" s="115"/>
      <c r="J5" s="114" t="s">
        <v>13</v>
      </c>
      <c r="K5" s="115"/>
      <c r="L5" s="111"/>
      <c r="M5" s="111"/>
      <c r="N5" s="111"/>
      <c r="O5" s="111"/>
      <c r="P5" s="111" t="s">
        <v>14</v>
      </c>
      <c r="Q5" s="111" t="s">
        <v>15</v>
      </c>
      <c r="R5" s="2" t="s">
        <v>16</v>
      </c>
      <c r="S5" s="2" t="s">
        <v>16</v>
      </c>
      <c r="T5" s="2" t="s">
        <v>16</v>
      </c>
      <c r="U5" s="2" t="s">
        <v>16</v>
      </c>
      <c r="V5" s="2" t="s">
        <v>16</v>
      </c>
      <c r="W5" s="2" t="s">
        <v>16</v>
      </c>
      <c r="X5" s="2" t="s">
        <v>16</v>
      </c>
      <c r="Y5" s="2" t="s">
        <v>16</v>
      </c>
      <c r="Z5" s="2" t="s">
        <v>16</v>
      </c>
      <c r="AA5" s="2" t="s">
        <v>16</v>
      </c>
      <c r="AB5" s="2" t="s">
        <v>16</v>
      </c>
      <c r="AC5" s="2" t="s">
        <v>16</v>
      </c>
      <c r="AD5" s="2" t="s">
        <v>16</v>
      </c>
      <c r="AE5" s="2" t="s">
        <v>16</v>
      </c>
      <c r="AF5" s="2" t="s">
        <v>16</v>
      </c>
      <c r="AG5" s="2" t="s">
        <v>16</v>
      </c>
      <c r="AH5" s="2" t="s">
        <v>16</v>
      </c>
      <c r="AI5" s="2" t="s">
        <v>16</v>
      </c>
      <c r="AJ5" s="2" t="s">
        <v>16</v>
      </c>
      <c r="AK5" s="2" t="s">
        <v>16</v>
      </c>
      <c r="AL5" s="112" t="s">
        <v>17</v>
      </c>
      <c r="AM5" s="112"/>
      <c r="AN5" s="112"/>
      <c r="AO5" s="112" t="s">
        <v>18</v>
      </c>
      <c r="AP5" s="112"/>
      <c r="AQ5" s="112"/>
      <c r="AR5" s="112" t="s">
        <v>19</v>
      </c>
      <c r="AS5" s="112"/>
      <c r="AT5" s="112"/>
      <c r="AU5" s="112" t="s">
        <v>20</v>
      </c>
      <c r="AV5" s="112"/>
      <c r="AW5" s="112"/>
      <c r="AX5" s="2" t="s">
        <v>21</v>
      </c>
      <c r="AY5" s="2" t="s">
        <v>22</v>
      </c>
      <c r="AZ5" s="2" t="s">
        <v>23</v>
      </c>
      <c r="BA5" s="111" t="s">
        <v>24</v>
      </c>
      <c r="BB5" s="111" t="s">
        <v>25</v>
      </c>
      <c r="BC5" s="111" t="s">
        <v>26</v>
      </c>
      <c r="BD5" s="111" t="s">
        <v>3</v>
      </c>
      <c r="BE5" s="111" t="s">
        <v>27</v>
      </c>
      <c r="BF5" s="111" t="s">
        <v>28</v>
      </c>
      <c r="BG5" s="111" t="s">
        <v>29</v>
      </c>
      <c r="BH5" s="111" t="s">
        <v>30</v>
      </c>
      <c r="BI5" s="113" t="s">
        <v>31</v>
      </c>
      <c r="BJ5" s="114" t="s">
        <v>34</v>
      </c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</row>
    <row r="6" spans="1:143" s="1" customFormat="1" ht="15.75" customHeight="1" x14ac:dyDescent="0.25">
      <c r="A6" s="111"/>
      <c r="B6" s="111"/>
      <c r="C6" s="111"/>
      <c r="D6" s="111"/>
      <c r="E6" s="111"/>
      <c r="F6" s="111"/>
      <c r="G6" s="111"/>
      <c r="H6" s="116"/>
      <c r="I6" s="117"/>
      <c r="J6" s="116"/>
      <c r="K6" s="117"/>
      <c r="L6" s="111"/>
      <c r="M6" s="111"/>
      <c r="N6" s="111"/>
      <c r="O6" s="111"/>
      <c r="P6" s="111"/>
      <c r="Q6" s="1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2"/>
      <c r="AY6" s="2"/>
      <c r="AZ6" s="2"/>
      <c r="BA6" s="111"/>
      <c r="BB6" s="111"/>
      <c r="BC6" s="111"/>
      <c r="BD6" s="111"/>
      <c r="BE6" s="111"/>
      <c r="BF6" s="111"/>
      <c r="BG6" s="111"/>
      <c r="BH6" s="111"/>
      <c r="BI6" s="113"/>
      <c r="BJ6" s="116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</row>
    <row r="7" spans="1:143" s="1" customFormat="1" x14ac:dyDescent="0.25">
      <c r="A7" s="111"/>
      <c r="B7" s="111"/>
      <c r="C7" s="111"/>
      <c r="D7" s="111"/>
      <c r="E7" s="111"/>
      <c r="F7" s="111"/>
      <c r="G7" s="111"/>
      <c r="H7" s="118"/>
      <c r="I7" s="119"/>
      <c r="J7" s="118"/>
      <c r="K7" s="119"/>
      <c r="L7" s="111"/>
      <c r="M7" s="111"/>
      <c r="N7" s="111"/>
      <c r="O7" s="111"/>
      <c r="P7" s="111"/>
      <c r="Q7" s="1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3"/>
      <c r="AY7" s="3"/>
      <c r="AZ7" s="3"/>
      <c r="BA7" s="111"/>
      <c r="BB7" s="111"/>
      <c r="BC7" s="111"/>
      <c r="BD7" s="111"/>
      <c r="BE7" s="111"/>
      <c r="BF7" s="111"/>
      <c r="BG7" s="111"/>
      <c r="BH7" s="111"/>
      <c r="BI7" s="113"/>
      <c r="BJ7" s="45">
        <f>SUM(BJ8:BJ63)</f>
        <v>113.0783688724192</v>
      </c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</row>
    <row r="8" spans="1:143" s="28" customFormat="1" x14ac:dyDescent="0.25">
      <c r="A8" s="128" t="s">
        <v>40</v>
      </c>
      <c r="B8" s="129">
        <v>0</v>
      </c>
      <c r="C8" s="129">
        <v>0</v>
      </c>
      <c r="D8" s="99">
        <v>11.41</v>
      </c>
      <c r="E8" s="100">
        <v>21</v>
      </c>
      <c r="F8" s="93">
        <v>4.78</v>
      </c>
      <c r="G8" s="94">
        <v>22</v>
      </c>
      <c r="H8" s="87">
        <v>1.0900000000000001</v>
      </c>
      <c r="I8" s="88">
        <v>23</v>
      </c>
      <c r="J8" s="105">
        <v>46</v>
      </c>
      <c r="K8" s="106">
        <v>1.86</v>
      </c>
      <c r="L8" s="12">
        <v>50</v>
      </c>
      <c r="M8" s="13">
        <v>3.17</v>
      </c>
      <c r="N8" s="14">
        <v>55</v>
      </c>
      <c r="O8" s="15">
        <v>3.8</v>
      </c>
      <c r="P8" s="16">
        <v>18.5</v>
      </c>
      <c r="Q8" s="16">
        <v>0.81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87"/>
      <c r="AM8" s="87"/>
      <c r="AN8" s="87"/>
      <c r="AO8" s="13"/>
      <c r="AP8" s="13"/>
      <c r="AQ8" s="13"/>
      <c r="AR8" s="87"/>
      <c r="AS8" s="87"/>
      <c r="AT8" s="87"/>
      <c r="AU8" s="13"/>
      <c r="AV8" s="13"/>
      <c r="AW8" s="13"/>
      <c r="AX8" s="25" t="s">
        <v>52</v>
      </c>
      <c r="AY8" s="24">
        <v>23493931</v>
      </c>
      <c r="AZ8" s="24">
        <v>0</v>
      </c>
      <c r="BA8" s="120" t="str">
        <f>IFERROR(
    IF(
        AND(
           A8 &gt; (INDEX(RunnerRatings,MATCH(A8,RunnerNames,0))*VLOOKUP(INDEX(RunnerRatings,MATCH(A8,RunnerNames,0)),OddsAndMultipliers,2)),
            INDEX(RunnerRatings,MATCH(A8,RunnerNames,0)) &lt;Rating,
            TimeTillJump &lt; MyTime,
            InPlayCheck="FALSE"),
        "BACK",
        ""
    ),
"")</f>
        <v/>
      </c>
      <c r="BB8" s="130">
        <f>IF(A8=0,"",I8)</f>
        <v>23</v>
      </c>
      <c r="BC8" s="131">
        <f>IF(10/(I8-1)&lt;0,"",10/(I8-1))</f>
        <v>0.45454545454545453</v>
      </c>
      <c r="BD8" s="120"/>
      <c r="BE8" s="120"/>
      <c r="BF8" s="120"/>
      <c r="BG8" s="121"/>
      <c r="BH8" s="122"/>
      <c r="BI8" s="120"/>
      <c r="BJ8" s="123">
        <f>IFERROR(100/I8,"")</f>
        <v>4.3478260869565215</v>
      </c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</row>
    <row r="9" spans="1:143" x14ac:dyDescent="0.25">
      <c r="A9" s="126" t="s">
        <v>41</v>
      </c>
      <c r="B9" s="127">
        <v>0</v>
      </c>
      <c r="C9" s="127">
        <v>0</v>
      </c>
      <c r="D9" s="101">
        <v>3.52</v>
      </c>
      <c r="E9" s="102">
        <v>21</v>
      </c>
      <c r="F9" s="95">
        <v>4.04</v>
      </c>
      <c r="G9" s="96">
        <v>22</v>
      </c>
      <c r="H9" s="89">
        <v>1.2</v>
      </c>
      <c r="I9" s="90">
        <v>23</v>
      </c>
      <c r="J9" s="107">
        <v>32</v>
      </c>
      <c r="K9" s="108">
        <v>4.09</v>
      </c>
      <c r="L9" s="17">
        <v>34</v>
      </c>
      <c r="M9" s="18">
        <v>5</v>
      </c>
      <c r="N9" s="19">
        <v>55</v>
      </c>
      <c r="O9" s="20">
        <v>0.11</v>
      </c>
      <c r="P9" s="21">
        <v>0</v>
      </c>
      <c r="Q9" s="21">
        <v>0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89"/>
      <c r="AM9" s="89"/>
      <c r="AN9" s="89"/>
      <c r="AO9" s="18"/>
      <c r="AP9" s="18"/>
      <c r="AQ9" s="18"/>
      <c r="AR9" s="89"/>
      <c r="AS9" s="89"/>
      <c r="AT9" s="89"/>
      <c r="AU9" s="18"/>
      <c r="AV9" s="18"/>
      <c r="AW9" s="18"/>
      <c r="AX9" s="23" t="s">
        <v>52</v>
      </c>
      <c r="AY9" s="22">
        <v>23493932</v>
      </c>
      <c r="AZ9" s="22">
        <v>0</v>
      </c>
      <c r="BA9" s="26" t="str">
        <f>IFERROR(
    IF(
        AND(
           A9 &gt; (INDEX(RunnerRatings,MATCH(A9,RunnerNames,0))*VLOOKUP(INDEX(RunnerRatings,MATCH(A9,RunnerNames,0)),OddsAndMultipliers,2)),
            INDEX(RunnerRatings,MATCH(A9,RunnerNames,0)) &lt;Rating,
            TimeTillJump &lt; MyTime,
            InPlayCheck="FALSE"),
        "BACK",
        ""
    ),
"")</f>
        <v/>
      </c>
      <c r="BB9" s="124">
        <f t="shared" ref="BB9:BB43" si="0">IF(A9=0,"",I9)</f>
        <v>23</v>
      </c>
      <c r="BC9" s="125">
        <f t="shared" ref="BC9:BC43" si="1">IF(10/(I9-1)&lt;0,"",10/(I9-1))</f>
        <v>0.45454545454545453</v>
      </c>
      <c r="BD9" s="26"/>
      <c r="BE9" s="26"/>
      <c r="BF9" s="26"/>
      <c r="BG9" s="31"/>
      <c r="BH9" s="27"/>
      <c r="BI9" s="26"/>
      <c r="BJ9" s="46">
        <f t="shared" ref="BJ9:BJ43" si="2">IFERROR(100/I9,"")</f>
        <v>4.3478260869565215</v>
      </c>
    </row>
    <row r="10" spans="1:143" s="28" customFormat="1" x14ac:dyDescent="0.25">
      <c r="A10" s="128" t="s">
        <v>42</v>
      </c>
      <c r="B10" s="129">
        <v>0</v>
      </c>
      <c r="C10" s="129">
        <v>0</v>
      </c>
      <c r="D10" s="99">
        <v>25</v>
      </c>
      <c r="E10" s="100">
        <v>5</v>
      </c>
      <c r="F10" s="93">
        <v>46.67</v>
      </c>
      <c r="G10" s="94">
        <v>5.0999999999999996</v>
      </c>
      <c r="H10" s="87">
        <v>3.69</v>
      </c>
      <c r="I10" s="88">
        <v>5.2</v>
      </c>
      <c r="J10" s="105">
        <v>5.5</v>
      </c>
      <c r="K10" s="106">
        <v>3.01</v>
      </c>
      <c r="L10" s="12">
        <v>5.7</v>
      </c>
      <c r="M10" s="13">
        <v>7.01</v>
      </c>
      <c r="N10" s="14">
        <v>5.9</v>
      </c>
      <c r="O10" s="15">
        <v>1.1599999999999999</v>
      </c>
      <c r="P10" s="16">
        <v>5.5</v>
      </c>
      <c r="Q10" s="16">
        <v>63.98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87"/>
      <c r="AM10" s="87"/>
      <c r="AN10" s="87"/>
      <c r="AO10" s="13"/>
      <c r="AP10" s="13"/>
      <c r="AQ10" s="13"/>
      <c r="AR10" s="87"/>
      <c r="AS10" s="87"/>
      <c r="AT10" s="87"/>
      <c r="AU10" s="13"/>
      <c r="AV10" s="13"/>
      <c r="AW10" s="13"/>
      <c r="AX10" s="25" t="s">
        <v>52</v>
      </c>
      <c r="AY10" s="24">
        <v>23483107</v>
      </c>
      <c r="AZ10" s="24">
        <v>0</v>
      </c>
      <c r="BA10" s="120" t="str">
        <f>IFERROR(
    IF(
        AND(
           A10 &gt; (INDEX(RunnerRatings,MATCH(A10,RunnerNames,0))*VLOOKUP(INDEX(RunnerRatings,MATCH(A10,RunnerNames,0)),OddsAndMultipliers,2)),
            INDEX(RunnerRatings,MATCH(A10,RunnerNames,0)) &lt;Rating,
            TimeTillJump &lt; MyTime,
            InPlayCheck="FALSE"),
        "BACK",
        ""
    ),
"")</f>
        <v/>
      </c>
      <c r="BB10" s="130">
        <f t="shared" si="0"/>
        <v>5.2</v>
      </c>
      <c r="BC10" s="131">
        <f t="shared" si="1"/>
        <v>2.3809523809523809</v>
      </c>
      <c r="BD10" s="120"/>
      <c r="BE10" s="120"/>
      <c r="BF10" s="120"/>
      <c r="BG10" s="121"/>
      <c r="BH10" s="122"/>
      <c r="BI10" s="120"/>
      <c r="BJ10" s="123">
        <f t="shared" si="2"/>
        <v>19.23076923076923</v>
      </c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x14ac:dyDescent="0.25">
      <c r="A11" s="126" t="s">
        <v>43</v>
      </c>
      <c r="B11" s="127">
        <v>0</v>
      </c>
      <c r="C11" s="127">
        <v>0</v>
      </c>
      <c r="D11" s="103">
        <v>5.7</v>
      </c>
      <c r="E11" s="104">
        <v>120</v>
      </c>
      <c r="F11" s="97">
        <v>5</v>
      </c>
      <c r="G11" s="98">
        <v>140</v>
      </c>
      <c r="H11" s="91">
        <v>23.93</v>
      </c>
      <c r="I11" s="92">
        <v>150</v>
      </c>
      <c r="J11" s="109">
        <v>400</v>
      </c>
      <c r="K11" s="110">
        <v>0.06</v>
      </c>
      <c r="L11" s="7">
        <v>450</v>
      </c>
      <c r="M11" s="8">
        <v>0.06</v>
      </c>
      <c r="N11" s="9">
        <v>740</v>
      </c>
      <c r="O11" s="10">
        <v>0.04</v>
      </c>
      <c r="P11" s="11">
        <v>150</v>
      </c>
      <c r="Q11" s="11">
        <v>0.11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91"/>
      <c r="AM11" s="91"/>
      <c r="AN11" s="91"/>
      <c r="AO11" s="8"/>
      <c r="AP11" s="8"/>
      <c r="AQ11" s="8"/>
      <c r="AR11" s="91"/>
      <c r="AS11" s="91"/>
      <c r="AT11" s="91"/>
      <c r="AU11" s="8"/>
      <c r="AV11" s="8"/>
      <c r="AW11" s="8"/>
      <c r="AX11" s="43" t="s">
        <v>52</v>
      </c>
      <c r="AY11" s="44">
        <v>138745</v>
      </c>
      <c r="AZ11" s="44">
        <v>0</v>
      </c>
      <c r="BA11" s="26" t="str">
        <f>IFERROR(
    IF(
        AND(
           A11 &gt; (INDEX(RunnerRatings,MATCH(A11,RunnerNames,0))*VLOOKUP(INDEX(RunnerRatings,MATCH(A11,RunnerNames,0)),OddsAndMultipliers,2)),
            INDEX(RunnerRatings,MATCH(A11,RunnerNames,0)) &lt;Rating,
            TimeTillJump &lt; MyTime,
            InPlayCheck="FALSE"),
        "BACK",
        ""
    ),
"")</f>
        <v/>
      </c>
      <c r="BB11" s="124">
        <f t="shared" si="0"/>
        <v>150</v>
      </c>
      <c r="BC11" s="125">
        <f t="shared" si="1"/>
        <v>6.7114093959731544E-2</v>
      </c>
      <c r="BD11" s="26"/>
      <c r="BE11" s="26"/>
      <c r="BF11" s="26"/>
      <c r="BG11" s="31"/>
      <c r="BH11" s="27"/>
      <c r="BI11" s="26"/>
      <c r="BJ11" s="46">
        <f t="shared" si="2"/>
        <v>0.66666666666666663</v>
      </c>
    </row>
    <row r="12" spans="1:143" s="28" customFormat="1" x14ac:dyDescent="0.25">
      <c r="A12" s="128" t="s">
        <v>44</v>
      </c>
      <c r="B12" s="129">
        <v>0</v>
      </c>
      <c r="C12" s="129">
        <v>0</v>
      </c>
      <c r="D12" s="99">
        <v>9.99</v>
      </c>
      <c r="E12" s="100">
        <v>29</v>
      </c>
      <c r="F12" s="93">
        <v>9.99</v>
      </c>
      <c r="G12" s="94">
        <v>34</v>
      </c>
      <c r="H12" s="87">
        <v>8.52</v>
      </c>
      <c r="I12" s="88">
        <v>36</v>
      </c>
      <c r="J12" s="105">
        <v>95</v>
      </c>
      <c r="K12" s="106">
        <v>6.86</v>
      </c>
      <c r="L12" s="12">
        <v>110</v>
      </c>
      <c r="M12" s="13">
        <v>8.11</v>
      </c>
      <c r="N12" s="14">
        <v>140</v>
      </c>
      <c r="O12" s="15">
        <v>0.7</v>
      </c>
      <c r="P12" s="16">
        <v>0</v>
      </c>
      <c r="Q12" s="16">
        <v>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87"/>
      <c r="AM12" s="87"/>
      <c r="AN12" s="87"/>
      <c r="AO12" s="13"/>
      <c r="AP12" s="13"/>
      <c r="AQ12" s="13"/>
      <c r="AR12" s="87"/>
      <c r="AS12" s="87"/>
      <c r="AT12" s="87"/>
      <c r="AU12" s="13"/>
      <c r="AV12" s="13"/>
      <c r="AW12" s="13"/>
      <c r="AX12" s="25" t="s">
        <v>52</v>
      </c>
      <c r="AY12" s="24">
        <v>23493933</v>
      </c>
      <c r="AZ12" s="24">
        <v>0</v>
      </c>
      <c r="BA12" s="120" t="str">
        <f>IFERROR(
    IF(
        AND(
           A12 &gt; (INDEX(RunnerRatings,MATCH(A12,RunnerNames,0))*VLOOKUP(INDEX(RunnerRatings,MATCH(A12,RunnerNames,0)),OddsAndMultipliers,2)),
            INDEX(RunnerRatings,MATCH(A12,RunnerNames,0)) &lt;Rating,
            TimeTillJump &lt; MyTime,
            InPlayCheck="FALSE"),
        "BACK",
        ""
    ),
"")</f>
        <v/>
      </c>
      <c r="BB12" s="130">
        <f t="shared" si="0"/>
        <v>36</v>
      </c>
      <c r="BC12" s="131">
        <f t="shared" si="1"/>
        <v>0.2857142857142857</v>
      </c>
      <c r="BD12" s="120"/>
      <c r="BE12" s="120"/>
      <c r="BF12" s="120"/>
      <c r="BG12" s="121"/>
      <c r="BH12" s="122"/>
      <c r="BI12" s="120"/>
      <c r="BJ12" s="123">
        <f t="shared" si="2"/>
        <v>2.7777777777777777</v>
      </c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x14ac:dyDescent="0.25">
      <c r="A13" s="126" t="s">
        <v>45</v>
      </c>
      <c r="B13" s="127">
        <v>0</v>
      </c>
      <c r="C13" s="127">
        <v>0</v>
      </c>
      <c r="D13" s="103">
        <v>7.41</v>
      </c>
      <c r="E13" s="104">
        <v>4</v>
      </c>
      <c r="F13" s="97">
        <v>9.2200000000000006</v>
      </c>
      <c r="G13" s="98">
        <v>4.0999999999999996</v>
      </c>
      <c r="H13" s="91">
        <v>9.0500000000000007</v>
      </c>
      <c r="I13" s="92">
        <v>4.2</v>
      </c>
      <c r="J13" s="109">
        <v>4.3</v>
      </c>
      <c r="K13" s="110">
        <v>3.37</v>
      </c>
      <c r="L13" s="7">
        <v>4.4000000000000004</v>
      </c>
      <c r="M13" s="8">
        <v>7.01</v>
      </c>
      <c r="N13" s="9">
        <v>4.5</v>
      </c>
      <c r="O13" s="10">
        <v>33</v>
      </c>
      <c r="P13" s="11">
        <v>4.3</v>
      </c>
      <c r="Q13" s="11">
        <v>111.99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91"/>
      <c r="AM13" s="91"/>
      <c r="AN13" s="91"/>
      <c r="AO13" s="8"/>
      <c r="AP13" s="8"/>
      <c r="AQ13" s="8"/>
      <c r="AR13" s="91"/>
      <c r="AS13" s="91"/>
      <c r="AT13" s="91"/>
      <c r="AU13" s="8"/>
      <c r="AV13" s="8"/>
      <c r="AW13" s="8"/>
      <c r="AX13" s="43" t="s">
        <v>52</v>
      </c>
      <c r="AY13" s="44">
        <v>23493934</v>
      </c>
      <c r="AZ13" s="44">
        <v>0</v>
      </c>
      <c r="BA13" s="26" t="str">
        <f>IFERROR(
    IF(
        AND(
           A13 &gt; (INDEX(RunnerRatings,MATCH(A13,RunnerNames,0))*VLOOKUP(INDEX(RunnerRatings,MATCH(A13,RunnerNames,0)),OddsAndMultipliers,2)),
            INDEX(RunnerRatings,MATCH(A13,RunnerNames,0)) &lt;Rating,
            TimeTillJump &lt; MyTime,
            InPlayCheck="FALSE"),
        "BACK",
        ""
    ),
"")</f>
        <v/>
      </c>
      <c r="BB13" s="124">
        <f t="shared" si="0"/>
        <v>4.2</v>
      </c>
      <c r="BC13" s="125">
        <f t="shared" si="1"/>
        <v>3.125</v>
      </c>
      <c r="BD13" s="26"/>
      <c r="BE13" s="26"/>
      <c r="BF13" s="26"/>
      <c r="BG13" s="31"/>
      <c r="BH13" s="27"/>
      <c r="BI13" s="26"/>
      <c r="BJ13" s="46">
        <f t="shared" si="2"/>
        <v>23.80952380952381</v>
      </c>
    </row>
    <row r="14" spans="1:143" s="28" customFormat="1" x14ac:dyDescent="0.25">
      <c r="A14" s="128" t="s">
        <v>46</v>
      </c>
      <c r="B14" s="129">
        <v>0</v>
      </c>
      <c r="C14" s="129">
        <v>0</v>
      </c>
      <c r="D14" s="99">
        <v>5.83</v>
      </c>
      <c r="E14" s="100">
        <v>36</v>
      </c>
      <c r="F14" s="93">
        <v>9.99</v>
      </c>
      <c r="G14" s="94">
        <v>40</v>
      </c>
      <c r="H14" s="87">
        <v>8.41</v>
      </c>
      <c r="I14" s="88">
        <v>42</v>
      </c>
      <c r="J14" s="105">
        <v>90</v>
      </c>
      <c r="K14" s="106">
        <v>6.86</v>
      </c>
      <c r="L14" s="12">
        <v>95</v>
      </c>
      <c r="M14" s="13">
        <v>5</v>
      </c>
      <c r="N14" s="14">
        <v>150</v>
      </c>
      <c r="O14" s="15">
        <v>0.65</v>
      </c>
      <c r="P14" s="16">
        <v>0</v>
      </c>
      <c r="Q14" s="16">
        <v>0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87"/>
      <c r="AM14" s="87"/>
      <c r="AN14" s="87"/>
      <c r="AO14" s="13"/>
      <c r="AP14" s="13"/>
      <c r="AQ14" s="13"/>
      <c r="AR14" s="87"/>
      <c r="AS14" s="87"/>
      <c r="AT14" s="87"/>
      <c r="AU14" s="13"/>
      <c r="AV14" s="13"/>
      <c r="AW14" s="13"/>
      <c r="AX14" s="25" t="s">
        <v>52</v>
      </c>
      <c r="AY14" s="24">
        <v>22832949</v>
      </c>
      <c r="AZ14" s="24">
        <v>0</v>
      </c>
      <c r="BA14" s="120" t="str">
        <f>IFERROR(
    IF(
        AND(
           A14 &gt; (INDEX(RunnerRatings,MATCH(A14,RunnerNames,0))*VLOOKUP(INDEX(RunnerRatings,MATCH(A14,RunnerNames,0)),OddsAndMultipliers,2)),
            INDEX(RunnerRatings,MATCH(A14,RunnerNames,0)) &lt;Rating,
            TimeTillJump &lt; MyTime,
            InPlayCheck="FALSE"),
        "BACK",
        ""
    ),
"")</f>
        <v/>
      </c>
      <c r="BB14" s="130">
        <f t="shared" si="0"/>
        <v>42</v>
      </c>
      <c r="BC14" s="131">
        <f t="shared" si="1"/>
        <v>0.24390243902439024</v>
      </c>
      <c r="BD14" s="120"/>
      <c r="BE14" s="120"/>
      <c r="BF14" s="120"/>
      <c r="BG14" s="121"/>
      <c r="BH14" s="122"/>
      <c r="BI14" s="120"/>
      <c r="BJ14" s="123">
        <f t="shared" si="2"/>
        <v>2.3809523809523809</v>
      </c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  <row r="15" spans="1:143" x14ac:dyDescent="0.25">
      <c r="A15" s="126" t="s">
        <v>47</v>
      </c>
      <c r="B15" s="127">
        <v>0</v>
      </c>
      <c r="C15" s="127">
        <v>0</v>
      </c>
      <c r="D15" s="103">
        <v>4.8899999999999997</v>
      </c>
      <c r="E15" s="104">
        <v>7.4</v>
      </c>
      <c r="F15" s="97">
        <v>5.2</v>
      </c>
      <c r="G15" s="98">
        <v>7.6</v>
      </c>
      <c r="H15" s="91">
        <v>1.51</v>
      </c>
      <c r="I15" s="92">
        <v>7.8</v>
      </c>
      <c r="J15" s="109">
        <v>9</v>
      </c>
      <c r="K15" s="110">
        <v>7.01</v>
      </c>
      <c r="L15" s="7">
        <v>9.4</v>
      </c>
      <c r="M15" s="8">
        <v>1</v>
      </c>
      <c r="N15" s="9">
        <v>11</v>
      </c>
      <c r="O15" s="10">
        <v>3.69</v>
      </c>
      <c r="P15" s="11">
        <v>0</v>
      </c>
      <c r="Q15" s="11"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91"/>
      <c r="AM15" s="91"/>
      <c r="AN15" s="91"/>
      <c r="AO15" s="8"/>
      <c r="AP15" s="8"/>
      <c r="AQ15" s="8"/>
      <c r="AR15" s="91"/>
      <c r="AS15" s="91"/>
      <c r="AT15" s="91"/>
      <c r="AU15" s="8"/>
      <c r="AV15" s="8"/>
      <c r="AW15" s="8"/>
      <c r="AX15" s="43" t="s">
        <v>52</v>
      </c>
      <c r="AY15" s="44">
        <v>9386232</v>
      </c>
      <c r="AZ15" s="44">
        <v>0</v>
      </c>
      <c r="BA15" s="26" t="str">
        <f>IFERROR(
    IF(
        AND(
           A15 &gt; (INDEX(RunnerRatings,MATCH(A15,RunnerNames,0))*VLOOKUP(INDEX(RunnerRatings,MATCH(A15,RunnerNames,0)),OddsAndMultipliers,2)),
            INDEX(RunnerRatings,MATCH(A15,RunnerNames,0)) &lt;Rating,
            TimeTillJump &lt; MyTime,
            InPlayCheck="FALSE"),
        "BACK",
        ""
    ),
"")</f>
        <v/>
      </c>
      <c r="BB15" s="124">
        <f t="shared" si="0"/>
        <v>7.8</v>
      </c>
      <c r="BC15" s="125">
        <f t="shared" si="1"/>
        <v>1.4705882352941178</v>
      </c>
      <c r="BD15" s="26"/>
      <c r="BE15" s="26"/>
      <c r="BF15" s="26"/>
      <c r="BG15" s="31"/>
      <c r="BH15" s="27"/>
      <c r="BI15" s="26"/>
      <c r="BJ15" s="46">
        <f t="shared" si="2"/>
        <v>12.820512820512821</v>
      </c>
    </row>
    <row r="16" spans="1:143" s="28" customFormat="1" x14ac:dyDescent="0.25">
      <c r="A16" s="128" t="s">
        <v>48</v>
      </c>
      <c r="B16" s="129">
        <v>0</v>
      </c>
      <c r="C16" s="129">
        <v>0</v>
      </c>
      <c r="D16" s="99">
        <v>64.53</v>
      </c>
      <c r="E16" s="100">
        <v>3.15</v>
      </c>
      <c r="F16" s="93">
        <v>328.53</v>
      </c>
      <c r="G16" s="94">
        <v>3.25</v>
      </c>
      <c r="H16" s="87">
        <v>3.69</v>
      </c>
      <c r="I16" s="88">
        <v>3.3</v>
      </c>
      <c r="J16" s="105">
        <v>3.5</v>
      </c>
      <c r="K16" s="106">
        <v>66.010000000000005</v>
      </c>
      <c r="L16" s="12">
        <v>3.95</v>
      </c>
      <c r="M16" s="13">
        <v>1.1599999999999999</v>
      </c>
      <c r="N16" s="14">
        <v>4</v>
      </c>
      <c r="O16" s="15">
        <v>4.4800000000000004</v>
      </c>
      <c r="P16" s="16">
        <v>3.2</v>
      </c>
      <c r="Q16" s="16">
        <v>837.69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87"/>
      <c r="AM16" s="87"/>
      <c r="AN16" s="87"/>
      <c r="AO16" s="13"/>
      <c r="AP16" s="13"/>
      <c r="AQ16" s="13"/>
      <c r="AR16" s="87"/>
      <c r="AS16" s="87"/>
      <c r="AT16" s="87"/>
      <c r="AU16" s="13"/>
      <c r="AV16" s="13"/>
      <c r="AW16" s="13"/>
      <c r="AX16" s="25" t="s">
        <v>52</v>
      </c>
      <c r="AY16" s="24">
        <v>20185021</v>
      </c>
      <c r="AZ16" s="24">
        <v>0</v>
      </c>
      <c r="BA16" s="120" t="str">
        <f>IFERROR(
    IF(
        AND(
           A16 &gt; (INDEX(RunnerRatings,MATCH(A16,RunnerNames,0))*VLOOKUP(INDEX(RunnerRatings,MATCH(A16,RunnerNames,0)),OddsAndMultipliers,2)),
            INDEX(RunnerRatings,MATCH(A16,RunnerNames,0)) &lt;Rating,
            TimeTillJump &lt; MyTime,
            InPlayCheck="FALSE"),
        "BACK",
        ""
    ),
"")</f>
        <v/>
      </c>
      <c r="BB16" s="130">
        <f t="shared" si="0"/>
        <v>3.3</v>
      </c>
      <c r="BC16" s="131">
        <f t="shared" si="1"/>
        <v>4.3478260869565224</v>
      </c>
      <c r="BD16" s="120"/>
      <c r="BE16" s="120"/>
      <c r="BF16" s="120"/>
      <c r="BG16" s="121"/>
      <c r="BH16" s="122"/>
      <c r="BI16" s="120"/>
      <c r="BJ16" s="123">
        <f t="shared" si="2"/>
        <v>30.303030303030305</v>
      </c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</row>
    <row r="17" spans="1:143" x14ac:dyDescent="0.25">
      <c r="A17" s="126" t="s">
        <v>49</v>
      </c>
      <c r="B17" s="127">
        <v>0</v>
      </c>
      <c r="C17" s="127">
        <v>0</v>
      </c>
      <c r="D17" s="103">
        <v>16</v>
      </c>
      <c r="E17" s="104">
        <v>34</v>
      </c>
      <c r="F17" s="97">
        <v>15.82</v>
      </c>
      <c r="G17" s="98">
        <v>36</v>
      </c>
      <c r="H17" s="91">
        <v>2.71</v>
      </c>
      <c r="I17" s="92">
        <v>38</v>
      </c>
      <c r="J17" s="109">
        <v>90</v>
      </c>
      <c r="K17" s="110">
        <v>3.17</v>
      </c>
      <c r="L17" s="7">
        <v>95</v>
      </c>
      <c r="M17" s="8">
        <v>5</v>
      </c>
      <c r="N17" s="9">
        <v>100</v>
      </c>
      <c r="O17" s="10">
        <v>3.69</v>
      </c>
      <c r="P17" s="11">
        <v>0</v>
      </c>
      <c r="Q17" s="11">
        <v>0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91"/>
      <c r="AM17" s="91"/>
      <c r="AN17" s="91"/>
      <c r="AO17" s="8"/>
      <c r="AP17" s="8"/>
      <c r="AQ17" s="8"/>
      <c r="AR17" s="91"/>
      <c r="AS17" s="91"/>
      <c r="AT17" s="91"/>
      <c r="AU17" s="8"/>
      <c r="AV17" s="8"/>
      <c r="AW17" s="8"/>
      <c r="AX17" s="43" t="s">
        <v>52</v>
      </c>
      <c r="AY17" s="44">
        <v>21661967</v>
      </c>
      <c r="AZ17" s="44">
        <v>0</v>
      </c>
      <c r="BA17" s="26" t="str">
        <f>IFERROR(
    IF(
        AND(
           A17 &gt; (INDEX(RunnerRatings,MATCH(A17,RunnerNames,0))*VLOOKUP(INDEX(RunnerRatings,MATCH(A17,RunnerNames,0)),OddsAndMultipliers,2)),
            INDEX(RunnerRatings,MATCH(A17,RunnerNames,0)) &lt;Rating,
            TimeTillJump &lt; MyTime,
            InPlayCheck="FALSE"),
        "BACK",
        ""
    ),
"")</f>
        <v/>
      </c>
      <c r="BB17" s="124">
        <f t="shared" si="0"/>
        <v>38</v>
      </c>
      <c r="BC17" s="125">
        <f t="shared" si="1"/>
        <v>0.27027027027027029</v>
      </c>
      <c r="BD17" s="26"/>
      <c r="BE17" s="26"/>
      <c r="BF17" s="26"/>
      <c r="BG17" s="31"/>
      <c r="BH17" s="27"/>
      <c r="BI17" s="26"/>
      <c r="BJ17" s="46">
        <f t="shared" si="2"/>
        <v>2.6315789473684212</v>
      </c>
    </row>
    <row r="18" spans="1:143" s="28" customFormat="1" x14ac:dyDescent="0.25">
      <c r="A18" s="128" t="s">
        <v>50</v>
      </c>
      <c r="B18" s="129">
        <v>0</v>
      </c>
      <c r="C18" s="129">
        <v>0</v>
      </c>
      <c r="D18" s="99">
        <v>9.99</v>
      </c>
      <c r="E18" s="100">
        <v>19</v>
      </c>
      <c r="F18" s="93">
        <v>6.73</v>
      </c>
      <c r="G18" s="94">
        <v>19.5</v>
      </c>
      <c r="H18" s="87">
        <v>1.51</v>
      </c>
      <c r="I18" s="88">
        <v>20</v>
      </c>
      <c r="J18" s="105">
        <v>38</v>
      </c>
      <c r="K18" s="106">
        <v>3.95</v>
      </c>
      <c r="L18" s="12">
        <v>40</v>
      </c>
      <c r="M18" s="13">
        <v>5</v>
      </c>
      <c r="N18" s="14">
        <v>50</v>
      </c>
      <c r="O18" s="15">
        <v>2.5299999999999998</v>
      </c>
      <c r="P18" s="16">
        <v>0</v>
      </c>
      <c r="Q18" s="16">
        <v>0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87"/>
      <c r="AM18" s="87"/>
      <c r="AN18" s="87"/>
      <c r="AO18" s="13"/>
      <c r="AP18" s="13"/>
      <c r="AQ18" s="13"/>
      <c r="AR18" s="87"/>
      <c r="AS18" s="87"/>
      <c r="AT18" s="87"/>
      <c r="AU18" s="13"/>
      <c r="AV18" s="13"/>
      <c r="AW18" s="13"/>
      <c r="AX18" s="25" t="s">
        <v>52</v>
      </c>
      <c r="AY18" s="24">
        <v>19768946</v>
      </c>
      <c r="AZ18" s="24">
        <v>0</v>
      </c>
      <c r="BA18" s="120" t="str">
        <f>IFERROR(
    IF(
        AND(
           A18 &gt; (INDEX(RunnerRatings,MATCH(A18,RunnerNames,0))*VLOOKUP(INDEX(RunnerRatings,MATCH(A18,RunnerNames,0)),OddsAndMultipliers,2)),
            INDEX(RunnerRatings,MATCH(A18,RunnerNames,0)) &lt;Rating,
            TimeTillJump &lt; MyTime,
            InPlayCheck="FALSE"),
        "BACK",
        ""
    ),
"")</f>
        <v/>
      </c>
      <c r="BB18" s="130">
        <f t="shared" si="0"/>
        <v>20</v>
      </c>
      <c r="BC18" s="131">
        <f t="shared" si="1"/>
        <v>0.52631578947368418</v>
      </c>
      <c r="BD18" s="120"/>
      <c r="BE18" s="120"/>
      <c r="BF18" s="120"/>
      <c r="BG18" s="121"/>
      <c r="BH18" s="122"/>
      <c r="BI18" s="120"/>
      <c r="BJ18" s="132">
        <f t="shared" si="2"/>
        <v>5</v>
      </c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</row>
    <row r="19" spans="1:143" x14ac:dyDescent="0.25">
      <c r="A19" s="126" t="s">
        <v>51</v>
      </c>
      <c r="B19" s="127">
        <v>0</v>
      </c>
      <c r="C19" s="127">
        <v>0</v>
      </c>
      <c r="D19" s="103">
        <v>1.53</v>
      </c>
      <c r="E19" s="104">
        <v>19.5</v>
      </c>
      <c r="F19" s="97">
        <v>9.99</v>
      </c>
      <c r="G19" s="98">
        <v>20</v>
      </c>
      <c r="H19" s="91">
        <v>5.62</v>
      </c>
      <c r="I19" s="92">
        <v>21</v>
      </c>
      <c r="J19" s="109">
        <v>32</v>
      </c>
      <c r="K19" s="110">
        <v>14.93</v>
      </c>
      <c r="L19" s="7">
        <v>50</v>
      </c>
      <c r="M19" s="8">
        <v>2.5299999999999998</v>
      </c>
      <c r="N19" s="9">
        <v>55</v>
      </c>
      <c r="O19" s="10">
        <v>0.11</v>
      </c>
      <c r="P19" s="11">
        <v>21</v>
      </c>
      <c r="Q19" s="11">
        <v>19.989999999999998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91"/>
      <c r="AM19" s="91"/>
      <c r="AN19" s="91"/>
      <c r="AO19" s="8"/>
      <c r="AP19" s="8"/>
      <c r="AQ19" s="8"/>
      <c r="AR19" s="91"/>
      <c r="AS19" s="91"/>
      <c r="AT19" s="91"/>
      <c r="AU19" s="8"/>
      <c r="AV19" s="8"/>
      <c r="AW19" s="8"/>
      <c r="AX19" s="43" t="s">
        <v>52</v>
      </c>
      <c r="AY19" s="44">
        <v>22300614</v>
      </c>
      <c r="AZ19" s="44">
        <v>0</v>
      </c>
      <c r="BA19" s="26" t="str">
        <f>IFERROR(
    IF(
        AND(
           A19 &gt; (INDEX(RunnerRatings,MATCH(A19,RunnerNames,0))*VLOOKUP(INDEX(RunnerRatings,MATCH(A19,RunnerNames,0)),OddsAndMultipliers,2)),
            INDEX(RunnerRatings,MATCH(A19,RunnerNames,0)) &lt;Rating,
            TimeTillJump &lt; MyTime,
            InPlayCheck="FALSE"),
        "BACK",
        ""
    ),
"")</f>
        <v/>
      </c>
      <c r="BB19" s="124">
        <f t="shared" si="0"/>
        <v>21</v>
      </c>
      <c r="BC19" s="125">
        <f t="shared" si="1"/>
        <v>0.5</v>
      </c>
      <c r="BD19" s="26"/>
      <c r="BE19" s="26"/>
      <c r="BF19" s="26"/>
      <c r="BG19" s="31"/>
      <c r="BH19" s="27"/>
      <c r="BI19" s="26"/>
      <c r="BJ19" s="46">
        <f t="shared" si="2"/>
        <v>4.7619047619047619</v>
      </c>
    </row>
    <row r="20" spans="1:143" s="28" customFormat="1" x14ac:dyDescent="0.25">
      <c r="A20" s="128" t="s">
        <v>36</v>
      </c>
      <c r="B20" s="129"/>
      <c r="C20" s="129"/>
      <c r="D20" s="99"/>
      <c r="E20" s="100"/>
      <c r="F20" s="93"/>
      <c r="G20" s="94"/>
      <c r="H20" s="87"/>
      <c r="I20" s="88"/>
      <c r="J20" s="105"/>
      <c r="K20" s="106"/>
      <c r="L20" s="12"/>
      <c r="M20" s="13"/>
      <c r="N20" s="14"/>
      <c r="O20" s="15"/>
      <c r="P20" s="16"/>
      <c r="Q20" s="16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87"/>
      <c r="AM20" s="87"/>
      <c r="AN20" s="87"/>
      <c r="AO20" s="13"/>
      <c r="AP20" s="13"/>
      <c r="AQ20" s="13"/>
      <c r="AR20" s="87"/>
      <c r="AS20" s="87"/>
      <c r="AT20" s="87"/>
      <c r="AU20" s="13"/>
      <c r="AV20" s="13"/>
      <c r="AW20" s="13"/>
      <c r="AX20" s="25" t="s">
        <v>37</v>
      </c>
      <c r="AY20" s="24">
        <v>8655944</v>
      </c>
      <c r="AZ20" s="24">
        <v>0</v>
      </c>
      <c r="BA20" s="120" t="str">
        <f>IFERROR(
    IF(
        AND(
           A20 &gt; (INDEX(RunnerRatings,MATCH(A20,RunnerNames,0))*VLOOKUP(INDEX(RunnerRatings,MATCH(A20,RunnerNames,0)),OddsAndMultipliers,2)),
            INDEX(RunnerRatings,MATCH(A20,RunnerNames,0)) &lt;Rating,
            TimeTillJump &lt; MyTime,
            InPlayCheck="FALSE"),
        "BACK",
        ""
    ),
"")</f>
        <v/>
      </c>
      <c r="BB20" s="130">
        <f t="shared" si="0"/>
        <v>0</v>
      </c>
      <c r="BC20" s="131" t="str">
        <f t="shared" si="1"/>
        <v/>
      </c>
      <c r="BD20" s="120"/>
      <c r="BE20" s="120"/>
      <c r="BF20" s="120"/>
      <c r="BG20" s="121"/>
      <c r="BH20" s="122"/>
      <c r="BI20" s="120"/>
      <c r="BJ20" s="123" t="str">
        <f t="shared" si="2"/>
        <v/>
      </c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</row>
    <row r="21" spans="1:143" x14ac:dyDescent="0.25">
      <c r="A21" s="126"/>
      <c r="B21" s="127"/>
      <c r="C21" s="127"/>
      <c r="D21" s="103"/>
      <c r="E21" s="104"/>
      <c r="F21" s="97"/>
      <c r="G21" s="98"/>
      <c r="H21" s="91"/>
      <c r="I21" s="92"/>
      <c r="J21" s="109"/>
      <c r="K21" s="110"/>
      <c r="L21" s="7"/>
      <c r="M21" s="8"/>
      <c r="N21" s="9"/>
      <c r="O21" s="10"/>
      <c r="P21" s="11"/>
      <c r="Q21" s="11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91"/>
      <c r="AM21" s="91"/>
      <c r="AN21" s="91"/>
      <c r="AO21" s="8"/>
      <c r="AP21" s="8"/>
      <c r="AQ21" s="8"/>
      <c r="AR21" s="91"/>
      <c r="AS21" s="91"/>
      <c r="AT21" s="91"/>
      <c r="AU21" s="8"/>
      <c r="AV21" s="8"/>
      <c r="AW21" s="8"/>
      <c r="AX21" s="43" t="s">
        <v>35</v>
      </c>
      <c r="AY21" s="44">
        <v>23493929</v>
      </c>
      <c r="AZ21" s="44">
        <v>0</v>
      </c>
      <c r="BA21" s="26" t="str">
        <f>IFERROR(
    IF(
        AND(
           A21 &gt; (INDEX(RunnerRatings,MATCH(A21,RunnerNames,0))*VLOOKUP(INDEX(RunnerRatings,MATCH(A21,RunnerNames,0)),OddsAndMultipliers,2)),
            INDEX(RunnerRatings,MATCH(A21,RunnerNames,0)) &lt;Rating,
            TimeTillJump &lt; MyTime,
            InPlayCheck="FALSE"),
        "BACK",
        ""
    ),
"")</f>
        <v/>
      </c>
      <c r="BB21" s="124" t="str">
        <f t="shared" si="0"/>
        <v/>
      </c>
      <c r="BC21" s="125" t="str">
        <f t="shared" si="1"/>
        <v/>
      </c>
      <c r="BD21" s="26"/>
      <c r="BE21" s="26"/>
      <c r="BF21" s="26"/>
      <c r="BG21" s="31"/>
      <c r="BH21" s="27"/>
      <c r="BI21" s="26"/>
      <c r="BJ21" s="46" t="str">
        <f t="shared" si="2"/>
        <v/>
      </c>
    </row>
    <row r="22" spans="1:143" s="28" customFormat="1" x14ac:dyDescent="0.25">
      <c r="A22" s="128"/>
      <c r="B22" s="129"/>
      <c r="C22" s="129"/>
      <c r="D22" s="99"/>
      <c r="E22" s="100"/>
      <c r="F22" s="93"/>
      <c r="G22" s="94"/>
      <c r="H22" s="87"/>
      <c r="I22" s="88"/>
      <c r="J22" s="105"/>
      <c r="K22" s="106"/>
      <c r="L22" s="12"/>
      <c r="M22" s="13"/>
      <c r="N22" s="14"/>
      <c r="O22" s="15"/>
      <c r="P22" s="16"/>
      <c r="Q22" s="16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87"/>
      <c r="AM22" s="87"/>
      <c r="AN22" s="87"/>
      <c r="AO22" s="13"/>
      <c r="AP22" s="13"/>
      <c r="AQ22" s="13"/>
      <c r="AR22" s="87"/>
      <c r="AS22" s="87"/>
      <c r="AT22" s="87"/>
      <c r="AU22" s="13"/>
      <c r="AV22" s="13"/>
      <c r="AW22" s="13"/>
      <c r="AX22" s="25"/>
      <c r="AY22" s="24"/>
      <c r="AZ22" s="24"/>
      <c r="BA22" s="120" t="str">
        <f>IFERROR(
    IF(
        AND(
           A22 &gt; (INDEX(RunnerRatings,MATCH(A22,RunnerNames,0))*VLOOKUP(INDEX(RunnerRatings,MATCH(A22,RunnerNames,0)),OddsAndMultipliers,2)),
            INDEX(RunnerRatings,MATCH(A22,RunnerNames,0)) &lt;Rating,
            TimeTillJump &lt; MyTime,
            InPlayCheck="FALSE"),
        "BACK",
        ""
    ),
"")</f>
        <v/>
      </c>
      <c r="BB22" s="130" t="str">
        <f t="shared" si="0"/>
        <v/>
      </c>
      <c r="BC22" s="131" t="str">
        <f t="shared" si="1"/>
        <v/>
      </c>
      <c r="BD22" s="120"/>
      <c r="BE22" s="120"/>
      <c r="BF22" s="120"/>
      <c r="BG22" s="121"/>
      <c r="BH22" s="122"/>
      <c r="BI22" s="120"/>
      <c r="BJ22" s="123" t="str">
        <f t="shared" si="2"/>
        <v/>
      </c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</row>
    <row r="23" spans="1:143" x14ac:dyDescent="0.25">
      <c r="A23" s="126"/>
      <c r="B23" s="127"/>
      <c r="C23" s="127"/>
      <c r="D23" s="103"/>
      <c r="E23" s="104"/>
      <c r="F23" s="97"/>
      <c r="G23" s="98"/>
      <c r="H23" s="91"/>
      <c r="I23" s="92"/>
      <c r="J23" s="109"/>
      <c r="K23" s="110"/>
      <c r="L23" s="7"/>
      <c r="M23" s="8"/>
      <c r="N23" s="9"/>
      <c r="O23" s="10"/>
      <c r="P23" s="11"/>
      <c r="Q23" s="1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91"/>
      <c r="AM23" s="91"/>
      <c r="AN23" s="91"/>
      <c r="AO23" s="8"/>
      <c r="AP23" s="8"/>
      <c r="AQ23" s="8"/>
      <c r="AR23" s="91"/>
      <c r="AS23" s="91"/>
      <c r="AT23" s="91"/>
      <c r="AU23" s="8"/>
      <c r="AV23" s="8"/>
      <c r="AW23" s="8"/>
      <c r="AX23" s="43"/>
      <c r="AY23" s="44"/>
      <c r="AZ23" s="44"/>
      <c r="BA23" s="26" t="str">
        <f>IFERROR(
    IF(
        AND(
           A23 &gt; (INDEX(RunnerRatings,MATCH(A23,RunnerNames,0))*VLOOKUP(INDEX(RunnerRatings,MATCH(A23,RunnerNames,0)),OddsAndMultipliers,2)),
            INDEX(RunnerRatings,MATCH(A23,RunnerNames,0)) &lt;Rating,
            TimeTillJump &lt; MyTime,
            InPlayCheck="FALSE"),
        "BACK",
        ""
    ),
"")</f>
        <v/>
      </c>
      <c r="BB23" s="124" t="str">
        <f t="shared" si="0"/>
        <v/>
      </c>
      <c r="BC23" s="125" t="str">
        <f t="shared" si="1"/>
        <v/>
      </c>
      <c r="BD23" s="26"/>
      <c r="BE23" s="26"/>
      <c r="BF23" s="26"/>
      <c r="BG23" s="31"/>
      <c r="BH23" s="27"/>
      <c r="BI23" s="26"/>
      <c r="BJ23" s="46" t="str">
        <f t="shared" si="2"/>
        <v/>
      </c>
    </row>
    <row r="24" spans="1:143" s="28" customFormat="1" x14ac:dyDescent="0.25">
      <c r="A24" s="128"/>
      <c r="B24" s="129"/>
      <c r="C24" s="129"/>
      <c r="D24" s="99"/>
      <c r="E24" s="100"/>
      <c r="F24" s="93"/>
      <c r="G24" s="94"/>
      <c r="H24" s="87"/>
      <c r="I24" s="88"/>
      <c r="J24" s="105"/>
      <c r="K24" s="106"/>
      <c r="L24" s="12"/>
      <c r="M24" s="13"/>
      <c r="N24" s="14"/>
      <c r="O24" s="15"/>
      <c r="P24" s="16"/>
      <c r="Q24" s="16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87"/>
      <c r="AM24" s="87"/>
      <c r="AN24" s="87"/>
      <c r="AO24" s="13"/>
      <c r="AP24" s="13"/>
      <c r="AQ24" s="13"/>
      <c r="AR24" s="87"/>
      <c r="AS24" s="87"/>
      <c r="AT24" s="87"/>
      <c r="AU24" s="13"/>
      <c r="AV24" s="13"/>
      <c r="AW24" s="13"/>
      <c r="AX24" s="25"/>
      <c r="AY24" s="24"/>
      <c r="AZ24" s="24"/>
      <c r="BA24" s="120" t="str">
        <f>IFERROR(
    IF(
        AND(
           A24 &gt; (INDEX(RunnerRatings,MATCH(A24,RunnerNames,0))*VLOOKUP(INDEX(RunnerRatings,MATCH(A24,RunnerNames,0)),OddsAndMultipliers,2)),
            INDEX(RunnerRatings,MATCH(A24,RunnerNames,0)) &lt;Rating,
            TimeTillJump &lt; MyTime,
            InPlayCheck="FALSE"),
        "BACK",
        ""
    ),
"")</f>
        <v/>
      </c>
      <c r="BB24" s="130" t="str">
        <f t="shared" si="0"/>
        <v/>
      </c>
      <c r="BC24" s="131" t="str">
        <f t="shared" si="1"/>
        <v/>
      </c>
      <c r="BD24" s="120"/>
      <c r="BE24" s="120"/>
      <c r="BF24" s="120"/>
      <c r="BG24" s="121"/>
      <c r="BH24" s="122"/>
      <c r="BI24" s="120"/>
      <c r="BJ24" s="123" t="str">
        <f t="shared" si="2"/>
        <v/>
      </c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</row>
    <row r="25" spans="1:143" x14ac:dyDescent="0.25">
      <c r="A25" s="126"/>
      <c r="B25" s="127"/>
      <c r="C25" s="127"/>
      <c r="D25" s="103"/>
      <c r="E25" s="104"/>
      <c r="F25" s="97"/>
      <c r="G25" s="98"/>
      <c r="H25" s="91"/>
      <c r="I25" s="92"/>
      <c r="J25" s="109"/>
      <c r="K25" s="110"/>
      <c r="L25" s="7"/>
      <c r="M25" s="8"/>
      <c r="N25" s="9"/>
      <c r="O25" s="10"/>
      <c r="P25" s="11"/>
      <c r="Q25" s="11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91"/>
      <c r="AM25" s="91"/>
      <c r="AN25" s="91"/>
      <c r="AO25" s="8"/>
      <c r="AP25" s="8"/>
      <c r="AQ25" s="8"/>
      <c r="AR25" s="91"/>
      <c r="AS25" s="91"/>
      <c r="AT25" s="91"/>
      <c r="AU25" s="8"/>
      <c r="AV25" s="8"/>
      <c r="AW25" s="8"/>
      <c r="AX25" s="43"/>
      <c r="AY25" s="44"/>
      <c r="AZ25" s="44"/>
      <c r="BA25" s="26" t="str">
        <f>IFERROR(
    IF(
        AND(
           A25 &gt; (INDEX(RunnerRatings,MATCH(A25,RunnerNames,0))*VLOOKUP(INDEX(RunnerRatings,MATCH(A25,RunnerNames,0)),OddsAndMultipliers,2)),
            INDEX(RunnerRatings,MATCH(A25,RunnerNames,0)) &lt;Rating,
            TimeTillJump &lt; MyTime,
            InPlayCheck="FALSE"),
        "BACK",
        ""
    ),
"")</f>
        <v/>
      </c>
      <c r="BB25" s="124" t="str">
        <f t="shared" si="0"/>
        <v/>
      </c>
      <c r="BC25" s="125" t="str">
        <f t="shared" si="1"/>
        <v/>
      </c>
      <c r="BD25" s="26"/>
      <c r="BE25" s="26"/>
      <c r="BF25" s="26"/>
      <c r="BG25" s="31"/>
      <c r="BH25" s="27"/>
      <c r="BI25" s="26"/>
      <c r="BJ25" s="46" t="str">
        <f t="shared" si="2"/>
        <v/>
      </c>
    </row>
    <row r="26" spans="1:143" s="28" customFormat="1" x14ac:dyDescent="0.25">
      <c r="A26" s="128"/>
      <c r="B26" s="129"/>
      <c r="C26" s="129"/>
      <c r="D26" s="99"/>
      <c r="E26" s="100"/>
      <c r="F26" s="93"/>
      <c r="G26" s="94"/>
      <c r="H26" s="87"/>
      <c r="I26" s="88"/>
      <c r="J26" s="105"/>
      <c r="K26" s="106"/>
      <c r="L26" s="12"/>
      <c r="M26" s="13"/>
      <c r="N26" s="14"/>
      <c r="O26" s="15"/>
      <c r="P26" s="16"/>
      <c r="Q26" s="16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87"/>
      <c r="AM26" s="87"/>
      <c r="AN26" s="87"/>
      <c r="AO26" s="13"/>
      <c r="AP26" s="13"/>
      <c r="AQ26" s="13"/>
      <c r="AR26" s="87"/>
      <c r="AS26" s="87"/>
      <c r="AT26" s="87"/>
      <c r="AU26" s="13"/>
      <c r="AV26" s="13"/>
      <c r="AW26" s="13"/>
      <c r="AX26" s="25"/>
      <c r="AY26" s="24"/>
      <c r="AZ26" s="24"/>
      <c r="BA26" s="120" t="str">
        <f>IFERROR(
    IF(
        AND(
           A26 &gt; (INDEX(RunnerRatings,MATCH(A26,RunnerNames,0))*VLOOKUP(INDEX(RunnerRatings,MATCH(A26,RunnerNames,0)),OddsAndMultipliers,2)),
            INDEX(RunnerRatings,MATCH(A26,RunnerNames,0)) &lt;Rating,
            TimeTillJump &lt; MyTime,
            InPlayCheck="FALSE"),
        "BACK",
        ""
    ),
"")</f>
        <v/>
      </c>
      <c r="BB26" s="130" t="str">
        <f t="shared" si="0"/>
        <v/>
      </c>
      <c r="BC26" s="131" t="str">
        <f t="shared" si="1"/>
        <v/>
      </c>
      <c r="BD26" s="120"/>
      <c r="BE26" s="120"/>
      <c r="BF26" s="120"/>
      <c r="BG26" s="121"/>
      <c r="BH26" s="122"/>
      <c r="BI26" s="120"/>
      <c r="BJ26" s="123" t="str">
        <f t="shared" si="2"/>
        <v/>
      </c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</row>
    <row r="27" spans="1:143" x14ac:dyDescent="0.25">
      <c r="A27" s="126"/>
      <c r="B27" s="127"/>
      <c r="C27" s="127"/>
      <c r="D27" s="103"/>
      <c r="E27" s="104"/>
      <c r="F27" s="97"/>
      <c r="G27" s="98"/>
      <c r="H27" s="91"/>
      <c r="I27" s="92"/>
      <c r="J27" s="109"/>
      <c r="K27" s="110"/>
      <c r="L27" s="7"/>
      <c r="M27" s="8"/>
      <c r="N27" s="9"/>
      <c r="O27" s="10"/>
      <c r="P27" s="11"/>
      <c r="Q27" s="11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91"/>
      <c r="AM27" s="91"/>
      <c r="AN27" s="91"/>
      <c r="AO27" s="8"/>
      <c r="AP27" s="8"/>
      <c r="AQ27" s="8"/>
      <c r="AR27" s="91"/>
      <c r="AS27" s="91"/>
      <c r="AT27" s="91"/>
      <c r="AU27" s="8"/>
      <c r="AV27" s="8"/>
      <c r="AW27" s="8"/>
      <c r="AX27" s="43"/>
      <c r="AY27" s="44"/>
      <c r="AZ27" s="44"/>
      <c r="BA27" s="26" t="str">
        <f>IFERROR(
    IF(
        AND(
           A27 &gt; (INDEX(RunnerRatings,MATCH(A27,RunnerNames,0))*VLOOKUP(INDEX(RunnerRatings,MATCH(A27,RunnerNames,0)),OddsAndMultipliers,2)),
            INDEX(RunnerRatings,MATCH(A27,RunnerNames,0)) &lt;Rating,
            TimeTillJump &lt; MyTime,
            InPlayCheck="FALSE"),
        "BACK",
        ""
    ),
"")</f>
        <v/>
      </c>
      <c r="BB27" s="124" t="str">
        <f t="shared" si="0"/>
        <v/>
      </c>
      <c r="BC27" s="125" t="str">
        <f t="shared" si="1"/>
        <v/>
      </c>
      <c r="BD27" s="26"/>
      <c r="BE27" s="26"/>
      <c r="BF27" s="26"/>
      <c r="BG27" s="31"/>
      <c r="BH27" s="27"/>
      <c r="BI27" s="26"/>
      <c r="BJ27" s="46" t="str">
        <f t="shared" si="2"/>
        <v/>
      </c>
    </row>
    <row r="28" spans="1:143" s="28" customFormat="1" x14ac:dyDescent="0.25">
      <c r="A28" s="128"/>
      <c r="B28" s="129"/>
      <c r="C28" s="129"/>
      <c r="D28" s="99"/>
      <c r="E28" s="100"/>
      <c r="F28" s="93"/>
      <c r="G28" s="94"/>
      <c r="H28" s="87"/>
      <c r="I28" s="88"/>
      <c r="J28" s="105"/>
      <c r="K28" s="106"/>
      <c r="L28" s="12"/>
      <c r="M28" s="13"/>
      <c r="N28" s="14"/>
      <c r="O28" s="15"/>
      <c r="P28" s="16"/>
      <c r="Q28" s="16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87"/>
      <c r="AM28" s="87"/>
      <c r="AN28" s="87"/>
      <c r="AO28" s="13"/>
      <c r="AP28" s="13"/>
      <c r="AQ28" s="13"/>
      <c r="AR28" s="87"/>
      <c r="AS28" s="87"/>
      <c r="AT28" s="87"/>
      <c r="AU28" s="13"/>
      <c r="AV28" s="13"/>
      <c r="AW28" s="13"/>
      <c r="AX28" s="25"/>
      <c r="AY28" s="24"/>
      <c r="AZ28" s="24"/>
      <c r="BA28" s="120" t="str">
        <f>IFERROR(
    IF(
        AND(
           A28 &gt; (INDEX(RunnerRatings,MATCH(A28,RunnerNames,0))*VLOOKUP(INDEX(RunnerRatings,MATCH(A28,RunnerNames,0)),OddsAndMultipliers,2)),
            INDEX(RunnerRatings,MATCH(A28,RunnerNames,0)) &lt;Rating,
            TimeTillJump &lt; MyTime,
            InPlayCheck="FALSE"),
        "BACK",
        ""
    ),
"")</f>
        <v/>
      </c>
      <c r="BB28" s="130" t="str">
        <f t="shared" si="0"/>
        <v/>
      </c>
      <c r="BC28" s="131" t="str">
        <f t="shared" si="1"/>
        <v/>
      </c>
      <c r="BD28" s="120"/>
      <c r="BE28" s="120"/>
      <c r="BF28" s="120"/>
      <c r="BG28" s="121"/>
      <c r="BH28" s="122"/>
      <c r="BI28" s="120"/>
      <c r="BJ28" s="123" t="str">
        <f t="shared" si="2"/>
        <v/>
      </c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</row>
    <row r="29" spans="1:143" x14ac:dyDescent="0.25">
      <c r="A29" s="126"/>
      <c r="B29" s="127"/>
      <c r="C29" s="127"/>
      <c r="D29" s="103"/>
      <c r="E29" s="104"/>
      <c r="F29" s="97"/>
      <c r="G29" s="98"/>
      <c r="H29" s="91"/>
      <c r="I29" s="92"/>
      <c r="J29" s="109"/>
      <c r="K29" s="110"/>
      <c r="L29" s="7"/>
      <c r="M29" s="8"/>
      <c r="N29" s="9"/>
      <c r="O29" s="10"/>
      <c r="P29" s="11"/>
      <c r="Q29" s="11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91"/>
      <c r="AM29" s="91"/>
      <c r="AN29" s="91"/>
      <c r="AO29" s="8"/>
      <c r="AP29" s="8"/>
      <c r="AQ29" s="8"/>
      <c r="AR29" s="91"/>
      <c r="AS29" s="91"/>
      <c r="AT29" s="91"/>
      <c r="AU29" s="8"/>
      <c r="AV29" s="8"/>
      <c r="AW29" s="8"/>
      <c r="AX29" s="43"/>
      <c r="AY29" s="44"/>
      <c r="AZ29" s="44"/>
      <c r="BA29" s="26" t="str">
        <f>IFERROR(
    IF(
        AND(
           A29 &gt; (INDEX(RunnerRatings,MATCH(A29,RunnerNames,0))*VLOOKUP(INDEX(RunnerRatings,MATCH(A29,RunnerNames,0)),OddsAndMultipliers,2)),
            INDEX(RunnerRatings,MATCH(A29,RunnerNames,0)) &lt;Rating,
            TimeTillJump &lt; MyTime,
            InPlayCheck="FALSE"),
        "BACK",
        ""
    ),
"")</f>
        <v/>
      </c>
      <c r="BB29" s="124" t="str">
        <f t="shared" si="0"/>
        <v/>
      </c>
      <c r="BC29" s="125" t="str">
        <f t="shared" si="1"/>
        <v/>
      </c>
      <c r="BD29" s="26"/>
      <c r="BE29" s="26"/>
      <c r="BF29" s="26"/>
      <c r="BG29" s="31"/>
      <c r="BH29" s="27"/>
      <c r="BI29" s="26"/>
      <c r="BJ29" s="46" t="str">
        <f t="shared" si="2"/>
        <v/>
      </c>
    </row>
    <row r="30" spans="1:143" s="28" customFormat="1" x14ac:dyDescent="0.25">
      <c r="A30" s="128"/>
      <c r="B30" s="129"/>
      <c r="C30" s="129"/>
      <c r="D30" s="99"/>
      <c r="E30" s="100"/>
      <c r="F30" s="93"/>
      <c r="G30" s="94"/>
      <c r="H30" s="87"/>
      <c r="I30" s="88"/>
      <c r="J30" s="105"/>
      <c r="K30" s="106"/>
      <c r="L30" s="12"/>
      <c r="M30" s="13"/>
      <c r="N30" s="14"/>
      <c r="O30" s="15"/>
      <c r="P30" s="16"/>
      <c r="Q30" s="16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87"/>
      <c r="AM30" s="87"/>
      <c r="AN30" s="87"/>
      <c r="AO30" s="13"/>
      <c r="AP30" s="13"/>
      <c r="AQ30" s="13"/>
      <c r="AR30" s="87"/>
      <c r="AS30" s="87"/>
      <c r="AT30" s="87"/>
      <c r="AU30" s="13"/>
      <c r="AV30" s="13"/>
      <c r="AW30" s="13"/>
      <c r="AX30" s="25"/>
      <c r="AY30" s="24"/>
      <c r="AZ30" s="24"/>
      <c r="BA30" s="120" t="str">
        <f>IFERROR(
    IF(
        AND(
           A30 &gt; (INDEX(RunnerRatings,MATCH(A30,RunnerNames,0))*VLOOKUP(INDEX(RunnerRatings,MATCH(A30,RunnerNames,0)),OddsAndMultipliers,2)),
            INDEX(RunnerRatings,MATCH(A30,RunnerNames,0)) &lt;Rating,
            TimeTillJump &lt; MyTime,
            InPlayCheck="FALSE"),
        "BACK",
        ""
    ),
"")</f>
        <v/>
      </c>
      <c r="BB30" s="130" t="str">
        <f t="shared" si="0"/>
        <v/>
      </c>
      <c r="BC30" s="131" t="str">
        <f t="shared" si="1"/>
        <v/>
      </c>
      <c r="BD30" s="120"/>
      <c r="BE30" s="120"/>
      <c r="BF30" s="120"/>
      <c r="BG30" s="121"/>
      <c r="BH30" s="122"/>
      <c r="BI30" s="120"/>
      <c r="BJ30" s="123" t="str">
        <f t="shared" si="2"/>
        <v/>
      </c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</row>
    <row r="31" spans="1:143" x14ac:dyDescent="0.25">
      <c r="A31" s="126"/>
      <c r="B31" s="127"/>
      <c r="C31" s="127"/>
      <c r="D31" s="103"/>
      <c r="E31" s="104"/>
      <c r="F31" s="97"/>
      <c r="G31" s="98"/>
      <c r="H31" s="91"/>
      <c r="I31" s="92"/>
      <c r="J31" s="109"/>
      <c r="K31" s="110"/>
      <c r="L31" s="7"/>
      <c r="M31" s="8"/>
      <c r="N31" s="9"/>
      <c r="O31" s="10"/>
      <c r="P31" s="11"/>
      <c r="Q31" s="11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91"/>
      <c r="AM31" s="91"/>
      <c r="AN31" s="91"/>
      <c r="AO31" s="8"/>
      <c r="AP31" s="8"/>
      <c r="AQ31" s="8"/>
      <c r="AR31" s="91"/>
      <c r="AS31" s="91"/>
      <c r="AT31" s="91"/>
      <c r="AU31" s="8"/>
      <c r="AV31" s="8"/>
      <c r="AW31" s="8"/>
      <c r="AX31" s="43"/>
      <c r="AY31" s="44"/>
      <c r="AZ31" s="44"/>
      <c r="BA31" s="26" t="str">
        <f>IFERROR(
    IF(
        AND(
           A31 &gt; (INDEX(RunnerRatings,MATCH(A31,RunnerNames,0))*VLOOKUP(INDEX(RunnerRatings,MATCH(A31,RunnerNames,0)),OddsAndMultipliers,2)),
            INDEX(RunnerRatings,MATCH(A31,RunnerNames,0)) &lt;Rating,
            TimeTillJump &lt; MyTime,
            InPlayCheck="FALSE"),
        "BACK",
        ""
    ),
"")</f>
        <v/>
      </c>
      <c r="BB31" s="124" t="str">
        <f t="shared" si="0"/>
        <v/>
      </c>
      <c r="BC31" s="125" t="str">
        <f t="shared" si="1"/>
        <v/>
      </c>
      <c r="BD31" s="26"/>
      <c r="BE31" s="26"/>
      <c r="BF31" s="26"/>
      <c r="BG31" s="31"/>
      <c r="BH31" s="27"/>
      <c r="BI31" s="26"/>
      <c r="BJ31" s="46" t="str">
        <f t="shared" si="2"/>
        <v/>
      </c>
    </row>
    <row r="32" spans="1:143" s="28" customFormat="1" x14ac:dyDescent="0.25">
      <c r="A32" s="128"/>
      <c r="B32" s="129"/>
      <c r="C32" s="129"/>
      <c r="D32" s="99"/>
      <c r="E32" s="100"/>
      <c r="F32" s="93"/>
      <c r="G32" s="94"/>
      <c r="H32" s="87"/>
      <c r="I32" s="88"/>
      <c r="J32" s="105"/>
      <c r="K32" s="106"/>
      <c r="L32" s="12"/>
      <c r="M32" s="13"/>
      <c r="N32" s="14"/>
      <c r="O32" s="15"/>
      <c r="P32" s="16"/>
      <c r="Q32" s="16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87"/>
      <c r="AM32" s="87"/>
      <c r="AN32" s="87"/>
      <c r="AO32" s="13"/>
      <c r="AP32" s="13"/>
      <c r="AQ32" s="13"/>
      <c r="AR32" s="87"/>
      <c r="AS32" s="87"/>
      <c r="AT32" s="87"/>
      <c r="AU32" s="13"/>
      <c r="AV32" s="13"/>
      <c r="AW32" s="13"/>
      <c r="AX32" s="25"/>
      <c r="AY32" s="24"/>
      <c r="AZ32" s="24"/>
      <c r="BA32" s="120" t="str">
        <f>IFERROR(
    IF(
        AND(
           A32 &gt; (INDEX(RunnerRatings,MATCH(A32,RunnerNames,0))*VLOOKUP(INDEX(RunnerRatings,MATCH(A32,RunnerNames,0)),OddsAndMultipliers,2)),
            INDEX(RunnerRatings,MATCH(A32,RunnerNames,0)) &lt;Rating,
            TimeTillJump &lt; MyTime,
            InPlayCheck="FALSE"),
        "BACK",
        ""
    ),
"")</f>
        <v/>
      </c>
      <c r="BB32" s="130" t="str">
        <f t="shared" si="0"/>
        <v/>
      </c>
      <c r="BC32" s="131" t="str">
        <f t="shared" si="1"/>
        <v/>
      </c>
      <c r="BD32" s="120"/>
      <c r="BE32" s="120"/>
      <c r="BF32" s="120"/>
      <c r="BG32" s="121"/>
      <c r="BH32" s="122"/>
      <c r="BI32" s="120"/>
      <c r="BJ32" s="123" t="str">
        <f t="shared" si="2"/>
        <v/>
      </c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</row>
    <row r="33" spans="1:143" x14ac:dyDescent="0.25">
      <c r="A33" s="126"/>
      <c r="B33" s="127"/>
      <c r="C33" s="127"/>
      <c r="D33" s="103"/>
      <c r="E33" s="104"/>
      <c r="F33" s="97"/>
      <c r="G33" s="98"/>
      <c r="H33" s="91"/>
      <c r="I33" s="92"/>
      <c r="J33" s="109"/>
      <c r="K33" s="110"/>
      <c r="L33" s="7"/>
      <c r="M33" s="8"/>
      <c r="N33" s="9"/>
      <c r="O33" s="10"/>
      <c r="P33" s="11"/>
      <c r="Q33" s="11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91"/>
      <c r="AM33" s="91"/>
      <c r="AN33" s="91"/>
      <c r="AO33" s="8"/>
      <c r="AP33" s="8"/>
      <c r="AQ33" s="8"/>
      <c r="AR33" s="91"/>
      <c r="AS33" s="91"/>
      <c r="AT33" s="91"/>
      <c r="AU33" s="8"/>
      <c r="AV33" s="8"/>
      <c r="AW33" s="8"/>
      <c r="AX33" s="43"/>
      <c r="AY33" s="44"/>
      <c r="AZ33" s="44"/>
      <c r="BA33" s="26" t="str">
        <f>IFERROR(
    IF(
        AND(
           A33 &gt; (INDEX(RunnerRatings,MATCH(A33,RunnerNames,0))*VLOOKUP(INDEX(RunnerRatings,MATCH(A33,RunnerNames,0)),OddsAndMultipliers,2)),
            INDEX(RunnerRatings,MATCH(A33,RunnerNames,0)) &lt;Rating,
            TimeTillJump &lt; MyTime,
            InPlayCheck="FALSE"),
        "BACK",
        ""
    ),
"")</f>
        <v/>
      </c>
      <c r="BB33" s="124" t="str">
        <f t="shared" si="0"/>
        <v/>
      </c>
      <c r="BC33" s="125" t="str">
        <f t="shared" si="1"/>
        <v/>
      </c>
      <c r="BD33" s="26"/>
      <c r="BE33" s="26"/>
      <c r="BF33" s="26"/>
      <c r="BG33" s="31"/>
      <c r="BH33" s="27"/>
      <c r="BI33" s="26"/>
      <c r="BJ33" s="46" t="str">
        <f t="shared" si="2"/>
        <v/>
      </c>
    </row>
    <row r="34" spans="1:143" s="28" customFormat="1" x14ac:dyDescent="0.25">
      <c r="A34" s="128"/>
      <c r="B34" s="129"/>
      <c r="C34" s="129"/>
      <c r="D34" s="99"/>
      <c r="E34" s="100"/>
      <c r="F34" s="93"/>
      <c r="G34" s="94"/>
      <c r="H34" s="87"/>
      <c r="I34" s="88"/>
      <c r="J34" s="105"/>
      <c r="K34" s="106"/>
      <c r="L34" s="12"/>
      <c r="M34" s="13"/>
      <c r="N34" s="14"/>
      <c r="O34" s="15"/>
      <c r="P34" s="16"/>
      <c r="Q34" s="16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87"/>
      <c r="AM34" s="87"/>
      <c r="AN34" s="87"/>
      <c r="AO34" s="13"/>
      <c r="AP34" s="13"/>
      <c r="AQ34" s="13"/>
      <c r="AR34" s="87"/>
      <c r="AS34" s="87"/>
      <c r="AT34" s="87"/>
      <c r="AU34" s="13"/>
      <c r="AV34" s="13"/>
      <c r="AW34" s="13"/>
      <c r="AX34" s="25"/>
      <c r="AY34" s="24"/>
      <c r="AZ34" s="24"/>
      <c r="BA34" s="120" t="str">
        <f>IFERROR(
    IF(
        AND(
           A34 &gt; (INDEX(RunnerRatings,MATCH(A34,RunnerNames,0))*VLOOKUP(INDEX(RunnerRatings,MATCH(A34,RunnerNames,0)),OddsAndMultipliers,2)),
            INDEX(RunnerRatings,MATCH(A34,RunnerNames,0)) &lt;Rating,
            TimeTillJump &lt; MyTime,
            InPlayCheck="FALSE"),
        "BACK",
        ""
    ),
"")</f>
        <v/>
      </c>
      <c r="BB34" s="130" t="str">
        <f t="shared" si="0"/>
        <v/>
      </c>
      <c r="BC34" s="131" t="str">
        <f t="shared" si="1"/>
        <v/>
      </c>
      <c r="BD34" s="120"/>
      <c r="BE34" s="120"/>
      <c r="BF34" s="120"/>
      <c r="BG34" s="121"/>
      <c r="BH34" s="122"/>
      <c r="BI34" s="120"/>
      <c r="BJ34" s="123" t="str">
        <f t="shared" si="2"/>
        <v/>
      </c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</row>
    <row r="35" spans="1:143" x14ac:dyDescent="0.25">
      <c r="A35" s="126"/>
      <c r="B35" s="127"/>
      <c r="C35" s="127"/>
      <c r="D35" s="103"/>
      <c r="E35" s="104"/>
      <c r="F35" s="97"/>
      <c r="G35" s="98"/>
      <c r="H35" s="91"/>
      <c r="I35" s="92"/>
      <c r="J35" s="109"/>
      <c r="K35" s="110"/>
      <c r="L35" s="7"/>
      <c r="M35" s="8"/>
      <c r="N35" s="9"/>
      <c r="O35" s="10"/>
      <c r="P35" s="11"/>
      <c r="Q35" s="11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91"/>
      <c r="AM35" s="91"/>
      <c r="AN35" s="91"/>
      <c r="AO35" s="8"/>
      <c r="AP35" s="8"/>
      <c r="AQ35" s="8"/>
      <c r="AR35" s="91"/>
      <c r="AS35" s="91"/>
      <c r="AT35" s="91"/>
      <c r="AU35" s="8"/>
      <c r="AV35" s="8"/>
      <c r="AW35" s="8"/>
      <c r="AX35" s="43"/>
      <c r="AY35" s="44"/>
      <c r="AZ35" s="44"/>
      <c r="BA35" s="26" t="str">
        <f>IFERROR(
    IF(
        AND(
           A35 &gt; (INDEX(RunnerRatings,MATCH(A35,RunnerNames,0))*VLOOKUP(INDEX(RunnerRatings,MATCH(A35,RunnerNames,0)),OddsAndMultipliers,2)),
            INDEX(RunnerRatings,MATCH(A35,RunnerNames,0)) &lt;Rating,
            TimeTillJump &lt; MyTime,
            InPlayCheck="FALSE"),
        "BACK",
        ""
    ),
"")</f>
        <v/>
      </c>
      <c r="BB35" s="124" t="str">
        <f t="shared" si="0"/>
        <v/>
      </c>
      <c r="BC35" s="125" t="str">
        <f t="shared" si="1"/>
        <v/>
      </c>
      <c r="BD35" s="26"/>
      <c r="BE35" s="26"/>
      <c r="BF35" s="26"/>
      <c r="BG35" s="31"/>
      <c r="BH35" s="27"/>
      <c r="BI35" s="26"/>
      <c r="BJ35" s="46" t="str">
        <f t="shared" si="2"/>
        <v/>
      </c>
    </row>
    <row r="36" spans="1:143" s="28" customFormat="1" x14ac:dyDescent="0.25">
      <c r="A36" s="128"/>
      <c r="B36" s="129"/>
      <c r="C36" s="129"/>
      <c r="D36" s="99"/>
      <c r="E36" s="100"/>
      <c r="F36" s="93"/>
      <c r="G36" s="94"/>
      <c r="H36" s="87"/>
      <c r="I36" s="88"/>
      <c r="J36" s="105"/>
      <c r="K36" s="106"/>
      <c r="L36" s="12"/>
      <c r="M36" s="13"/>
      <c r="N36" s="14"/>
      <c r="O36" s="15"/>
      <c r="P36" s="16"/>
      <c r="Q36" s="16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87"/>
      <c r="AM36" s="87"/>
      <c r="AN36" s="87"/>
      <c r="AO36" s="13"/>
      <c r="AP36" s="13"/>
      <c r="AQ36" s="13"/>
      <c r="AR36" s="87"/>
      <c r="AS36" s="87"/>
      <c r="AT36" s="87"/>
      <c r="AU36" s="13"/>
      <c r="AV36" s="13"/>
      <c r="AW36" s="13"/>
      <c r="AX36" s="25"/>
      <c r="AY36" s="24"/>
      <c r="AZ36" s="24"/>
      <c r="BA36" s="120" t="str">
        <f>IFERROR(
    IF(
        AND(
           A36 &gt; (INDEX(RunnerRatings,MATCH(A36,RunnerNames,0))*VLOOKUP(INDEX(RunnerRatings,MATCH(A36,RunnerNames,0)),OddsAndMultipliers,2)),
            INDEX(RunnerRatings,MATCH(A36,RunnerNames,0)) &lt;Rating,
            TimeTillJump &lt; MyTime,
            InPlayCheck="FALSE"),
        "BACK",
        ""
    ),
"")</f>
        <v/>
      </c>
      <c r="BB36" s="130" t="str">
        <f t="shared" si="0"/>
        <v/>
      </c>
      <c r="BC36" s="131" t="str">
        <f t="shared" si="1"/>
        <v/>
      </c>
      <c r="BD36" s="120"/>
      <c r="BE36" s="120"/>
      <c r="BF36" s="120"/>
      <c r="BG36" s="121"/>
      <c r="BH36" s="122"/>
      <c r="BI36" s="120"/>
      <c r="BJ36" s="123" t="str">
        <f t="shared" si="2"/>
        <v/>
      </c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</row>
    <row r="37" spans="1:143" x14ac:dyDescent="0.25">
      <c r="A37" s="126"/>
      <c r="B37" s="127"/>
      <c r="C37" s="127"/>
      <c r="D37" s="103"/>
      <c r="E37" s="104"/>
      <c r="F37" s="97"/>
      <c r="G37" s="98"/>
      <c r="H37" s="91"/>
      <c r="I37" s="92"/>
      <c r="J37" s="109"/>
      <c r="K37" s="110"/>
      <c r="L37" s="7"/>
      <c r="M37" s="8"/>
      <c r="N37" s="9"/>
      <c r="O37" s="10"/>
      <c r="P37" s="11"/>
      <c r="Q37" s="11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91"/>
      <c r="AM37" s="91"/>
      <c r="AN37" s="91"/>
      <c r="AO37" s="8"/>
      <c r="AP37" s="8"/>
      <c r="AQ37" s="8"/>
      <c r="AR37" s="91"/>
      <c r="AS37" s="91"/>
      <c r="AT37" s="91"/>
      <c r="AU37" s="8"/>
      <c r="AV37" s="8"/>
      <c r="AW37" s="8"/>
      <c r="AX37" s="43"/>
      <c r="AY37" s="44"/>
      <c r="AZ37" s="44"/>
      <c r="BA37" s="26" t="str">
        <f>IFERROR(
    IF(
        AND(
           A37 &gt; (INDEX(RunnerRatings,MATCH(A37,RunnerNames,0))*VLOOKUP(INDEX(RunnerRatings,MATCH(A37,RunnerNames,0)),OddsAndMultipliers,2)),
            INDEX(RunnerRatings,MATCH(A37,RunnerNames,0)) &lt;Rating,
            TimeTillJump &lt; MyTime,
            InPlayCheck="FALSE"),
        "BACK",
        ""
    ),
"")</f>
        <v/>
      </c>
      <c r="BB37" s="124" t="str">
        <f t="shared" si="0"/>
        <v/>
      </c>
      <c r="BC37" s="125" t="str">
        <f t="shared" si="1"/>
        <v/>
      </c>
      <c r="BD37" s="26"/>
      <c r="BE37" s="26"/>
      <c r="BF37" s="26"/>
      <c r="BG37" s="31"/>
      <c r="BH37" s="27"/>
      <c r="BI37" s="26"/>
      <c r="BJ37" s="46" t="str">
        <f t="shared" si="2"/>
        <v/>
      </c>
    </row>
    <row r="38" spans="1:143" s="28" customFormat="1" x14ac:dyDescent="0.25">
      <c r="A38" s="128"/>
      <c r="B38" s="129"/>
      <c r="C38" s="129"/>
      <c r="D38" s="99"/>
      <c r="E38" s="100"/>
      <c r="F38" s="93"/>
      <c r="G38" s="94"/>
      <c r="H38" s="87"/>
      <c r="I38" s="88"/>
      <c r="J38" s="105"/>
      <c r="K38" s="106"/>
      <c r="L38" s="12"/>
      <c r="M38" s="13"/>
      <c r="N38" s="14"/>
      <c r="O38" s="15"/>
      <c r="P38" s="16"/>
      <c r="Q38" s="16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87"/>
      <c r="AM38" s="87"/>
      <c r="AN38" s="87"/>
      <c r="AO38" s="13"/>
      <c r="AP38" s="13"/>
      <c r="AQ38" s="13"/>
      <c r="AR38" s="87"/>
      <c r="AS38" s="87"/>
      <c r="AT38" s="87"/>
      <c r="AU38" s="13"/>
      <c r="AV38" s="13"/>
      <c r="AW38" s="13"/>
      <c r="AX38" s="25"/>
      <c r="AY38" s="24"/>
      <c r="AZ38" s="24"/>
      <c r="BA38" s="120" t="str">
        <f>IFERROR(
    IF(
        AND(
           A38 &gt; (INDEX(RunnerRatings,MATCH(A38,RunnerNames,0))*VLOOKUP(INDEX(RunnerRatings,MATCH(A38,RunnerNames,0)),OddsAndMultipliers,2)),
            INDEX(RunnerRatings,MATCH(A38,RunnerNames,0)) &lt;Rating,
            TimeTillJump &lt; MyTime,
            InPlayCheck="FALSE"),
        "BACK",
        ""
    ),
"")</f>
        <v/>
      </c>
      <c r="BB38" s="130" t="str">
        <f t="shared" si="0"/>
        <v/>
      </c>
      <c r="BC38" s="131" t="str">
        <f t="shared" si="1"/>
        <v/>
      </c>
      <c r="BD38" s="120"/>
      <c r="BE38" s="120"/>
      <c r="BF38" s="120"/>
      <c r="BG38" s="121"/>
      <c r="BH38" s="122"/>
      <c r="BI38" s="120"/>
      <c r="BJ38" s="123" t="str">
        <f t="shared" si="2"/>
        <v/>
      </c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</row>
    <row r="39" spans="1:143" x14ac:dyDescent="0.25">
      <c r="A39" s="126"/>
      <c r="B39" s="127"/>
      <c r="C39" s="127"/>
      <c r="D39" s="103"/>
      <c r="E39" s="104"/>
      <c r="F39" s="97"/>
      <c r="G39" s="98"/>
      <c r="H39" s="91"/>
      <c r="I39" s="92"/>
      <c r="J39" s="109"/>
      <c r="K39" s="110"/>
      <c r="L39" s="7"/>
      <c r="M39" s="8"/>
      <c r="N39" s="9"/>
      <c r="O39" s="10"/>
      <c r="P39" s="11"/>
      <c r="Q39" s="11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91"/>
      <c r="AM39" s="91"/>
      <c r="AN39" s="91"/>
      <c r="AO39" s="8"/>
      <c r="AP39" s="8"/>
      <c r="AQ39" s="8"/>
      <c r="AR39" s="91"/>
      <c r="AS39" s="91"/>
      <c r="AT39" s="91"/>
      <c r="AU39" s="8"/>
      <c r="AV39" s="8"/>
      <c r="AW39" s="8"/>
      <c r="AX39" s="43"/>
      <c r="AY39" s="44"/>
      <c r="AZ39" s="44"/>
      <c r="BA39" s="26" t="str">
        <f>IFERROR(
    IF(
        AND(
           A39 &gt; (INDEX(RunnerRatings,MATCH(A39,RunnerNames,0))*VLOOKUP(INDEX(RunnerRatings,MATCH(A39,RunnerNames,0)),OddsAndMultipliers,2)),
            INDEX(RunnerRatings,MATCH(A39,RunnerNames,0)) &lt;Rating,
            TimeTillJump &lt; MyTime,
            InPlayCheck="FALSE"),
        "BACK",
        ""
    ),
"")</f>
        <v/>
      </c>
      <c r="BB39" s="124" t="str">
        <f t="shared" si="0"/>
        <v/>
      </c>
      <c r="BC39" s="125" t="str">
        <f t="shared" si="1"/>
        <v/>
      </c>
      <c r="BD39" s="26"/>
      <c r="BE39" s="26"/>
      <c r="BF39" s="26"/>
      <c r="BG39" s="31"/>
      <c r="BH39" s="27"/>
      <c r="BI39" s="26"/>
      <c r="BJ39" s="46" t="str">
        <f t="shared" si="2"/>
        <v/>
      </c>
    </row>
    <row r="40" spans="1:143" s="28" customFormat="1" x14ac:dyDescent="0.25">
      <c r="A40" s="128"/>
      <c r="B40" s="129"/>
      <c r="C40" s="129"/>
      <c r="D40" s="99"/>
      <c r="E40" s="100"/>
      <c r="F40" s="93"/>
      <c r="G40" s="94"/>
      <c r="H40" s="87"/>
      <c r="I40" s="88"/>
      <c r="J40" s="105"/>
      <c r="K40" s="106"/>
      <c r="L40" s="12"/>
      <c r="M40" s="13"/>
      <c r="N40" s="14"/>
      <c r="O40" s="15"/>
      <c r="P40" s="16"/>
      <c r="Q40" s="16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87"/>
      <c r="AM40" s="87"/>
      <c r="AN40" s="87"/>
      <c r="AO40" s="13"/>
      <c r="AP40" s="13"/>
      <c r="AQ40" s="13"/>
      <c r="AR40" s="87"/>
      <c r="AS40" s="87"/>
      <c r="AT40" s="87"/>
      <c r="AU40" s="13"/>
      <c r="AV40" s="13"/>
      <c r="AW40" s="13"/>
      <c r="AX40" s="25"/>
      <c r="AY40" s="24"/>
      <c r="AZ40" s="24"/>
      <c r="BA40" s="120" t="str">
        <f>IFERROR(
    IF(
        AND(
           A40 &gt; (INDEX(RunnerRatings,MATCH(A40,RunnerNames,0))*VLOOKUP(INDEX(RunnerRatings,MATCH(A40,RunnerNames,0)),OddsAndMultipliers,2)),
            INDEX(RunnerRatings,MATCH(A40,RunnerNames,0)) &lt;Rating,
            TimeTillJump &lt; MyTime,
            InPlayCheck="FALSE"),
        "BACK",
        ""
    ),
"")</f>
        <v/>
      </c>
      <c r="BB40" s="130" t="str">
        <f t="shared" si="0"/>
        <v/>
      </c>
      <c r="BC40" s="131" t="str">
        <f t="shared" si="1"/>
        <v/>
      </c>
      <c r="BD40" s="120"/>
      <c r="BE40" s="120"/>
      <c r="BF40" s="120"/>
      <c r="BG40" s="121"/>
      <c r="BH40" s="122"/>
      <c r="BI40" s="120"/>
      <c r="BJ40" s="123" t="str">
        <f t="shared" si="2"/>
        <v/>
      </c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</row>
    <row r="41" spans="1:143" x14ac:dyDescent="0.25">
      <c r="A41" s="126"/>
      <c r="B41" s="127"/>
      <c r="C41" s="127"/>
      <c r="D41" s="103"/>
      <c r="E41" s="104"/>
      <c r="F41" s="97"/>
      <c r="G41" s="98"/>
      <c r="H41" s="91"/>
      <c r="I41" s="92"/>
      <c r="J41" s="109"/>
      <c r="K41" s="110"/>
      <c r="L41" s="7"/>
      <c r="M41" s="8"/>
      <c r="N41" s="9"/>
      <c r="O41" s="10"/>
      <c r="P41" s="11"/>
      <c r="Q41" s="1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91"/>
      <c r="AM41" s="91"/>
      <c r="AN41" s="91"/>
      <c r="AO41" s="8"/>
      <c r="AP41" s="8"/>
      <c r="AQ41" s="8"/>
      <c r="AR41" s="91"/>
      <c r="AS41" s="91"/>
      <c r="AT41" s="91"/>
      <c r="AU41" s="8"/>
      <c r="AV41" s="8"/>
      <c r="AW41" s="8"/>
      <c r="AX41" s="43"/>
      <c r="AY41" s="44"/>
      <c r="AZ41" s="44"/>
      <c r="BA41" s="26" t="str">
        <f>IFERROR(
    IF(
        AND(
           A41 &gt; (INDEX(RunnerRatings,MATCH(A41,RunnerNames,0))*VLOOKUP(INDEX(RunnerRatings,MATCH(A41,RunnerNames,0)),OddsAndMultipliers,2)),
            INDEX(RunnerRatings,MATCH(A41,RunnerNames,0)) &lt;Rating,
            TimeTillJump &lt; MyTime,
            InPlayCheck="FALSE"),
        "BACK",
        ""
    ),
"")</f>
        <v/>
      </c>
      <c r="BB41" s="124" t="str">
        <f t="shared" si="0"/>
        <v/>
      </c>
      <c r="BC41" s="125" t="str">
        <f t="shared" si="1"/>
        <v/>
      </c>
      <c r="BD41" s="26"/>
      <c r="BE41" s="26"/>
      <c r="BF41" s="26"/>
      <c r="BG41" s="31"/>
      <c r="BH41" s="27"/>
      <c r="BI41" s="26"/>
      <c r="BJ41" s="46" t="str">
        <f t="shared" si="2"/>
        <v/>
      </c>
    </row>
    <row r="42" spans="1:143" s="28" customFormat="1" x14ac:dyDescent="0.25">
      <c r="A42" s="128"/>
      <c r="B42" s="129"/>
      <c r="C42" s="129"/>
      <c r="D42" s="99"/>
      <c r="E42" s="100"/>
      <c r="F42" s="93"/>
      <c r="G42" s="94"/>
      <c r="H42" s="87"/>
      <c r="I42" s="88"/>
      <c r="J42" s="105"/>
      <c r="K42" s="106"/>
      <c r="L42" s="12"/>
      <c r="M42" s="13"/>
      <c r="N42" s="14"/>
      <c r="O42" s="15"/>
      <c r="P42" s="16"/>
      <c r="Q42" s="16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87"/>
      <c r="AM42" s="87"/>
      <c r="AN42" s="87"/>
      <c r="AO42" s="13"/>
      <c r="AP42" s="13"/>
      <c r="AQ42" s="13"/>
      <c r="AR42" s="87"/>
      <c r="AS42" s="87"/>
      <c r="AT42" s="87"/>
      <c r="AU42" s="13"/>
      <c r="AV42" s="13"/>
      <c r="AW42" s="13"/>
      <c r="AX42" s="25"/>
      <c r="AY42" s="24"/>
      <c r="AZ42" s="24"/>
      <c r="BA42" s="120" t="str">
        <f>IFERROR(
    IF(
        AND(
           A42 &gt; (INDEX(RunnerRatings,MATCH(A42,RunnerNames,0))*VLOOKUP(INDEX(RunnerRatings,MATCH(A42,RunnerNames,0)),OddsAndMultipliers,2)),
            INDEX(RunnerRatings,MATCH(A42,RunnerNames,0)) &lt;Rating,
            TimeTillJump &lt; MyTime,
            InPlayCheck="FALSE"),
        "BACK",
        ""
    ),
"")</f>
        <v/>
      </c>
      <c r="BB42" s="130" t="str">
        <f t="shared" si="0"/>
        <v/>
      </c>
      <c r="BC42" s="131" t="str">
        <f t="shared" si="1"/>
        <v/>
      </c>
      <c r="BD42" s="120"/>
      <c r="BE42" s="120"/>
      <c r="BF42" s="120"/>
      <c r="BG42" s="121"/>
      <c r="BH42" s="122"/>
      <c r="BI42" s="120"/>
      <c r="BJ42" s="123" t="str">
        <f t="shared" si="2"/>
        <v/>
      </c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</row>
    <row r="43" spans="1:143" x14ac:dyDescent="0.25">
      <c r="A43" s="126"/>
      <c r="B43" s="127"/>
      <c r="C43" s="127"/>
      <c r="D43" s="103"/>
      <c r="E43" s="104"/>
      <c r="F43" s="97"/>
      <c r="G43" s="98"/>
      <c r="H43" s="91"/>
      <c r="I43" s="92"/>
      <c r="J43" s="109"/>
      <c r="K43" s="110"/>
      <c r="L43" s="7"/>
      <c r="M43" s="8"/>
      <c r="N43" s="9"/>
      <c r="O43" s="10"/>
      <c r="P43" s="11"/>
      <c r="Q43" s="1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91"/>
      <c r="AM43" s="91"/>
      <c r="AN43" s="91"/>
      <c r="AO43" s="8"/>
      <c r="AP43" s="8"/>
      <c r="AQ43" s="8"/>
      <c r="AR43" s="91"/>
      <c r="AS43" s="91"/>
      <c r="AT43" s="91"/>
      <c r="AU43" s="8"/>
      <c r="AV43" s="8"/>
      <c r="AW43" s="8"/>
      <c r="AX43" s="47"/>
      <c r="AY43" s="48"/>
      <c r="AZ43" s="48"/>
      <c r="BA43" s="26" t="str">
        <f>IFERROR(
    IF(
        AND(
           A43 &gt; (INDEX(RunnerRatings,MATCH(A43,RunnerNames,0))*VLOOKUP(INDEX(RunnerRatings,MATCH(A43,RunnerNames,0)),OddsAndMultipliers,2)),
            INDEX(RunnerRatings,MATCH(A43,RunnerNames,0)) &lt;Rating,
            TimeTillJump &lt; MyTime,
            InPlayCheck="FALSE"),
        "BACK",
        ""
    ),
"")</f>
        <v/>
      </c>
      <c r="BB43" s="124" t="str">
        <f t="shared" si="0"/>
        <v/>
      </c>
      <c r="BC43" s="125" t="str">
        <f t="shared" si="1"/>
        <v/>
      </c>
      <c r="BD43" s="26"/>
      <c r="BE43" s="26"/>
      <c r="BF43" s="26"/>
      <c r="BG43" s="31"/>
      <c r="BH43" s="27"/>
      <c r="BI43" s="26"/>
      <c r="BJ43" s="46" t="str">
        <f t="shared" si="2"/>
        <v/>
      </c>
    </row>
    <row r="44" spans="1:143" s="28" customFormat="1" x14ac:dyDescent="0.25">
      <c r="A44" s="51"/>
      <c r="B44" s="52"/>
      <c r="C44" s="52"/>
      <c r="D44" s="52"/>
      <c r="E44" s="53"/>
      <c r="F44" s="44"/>
      <c r="G44" s="53"/>
      <c r="H44" s="44"/>
      <c r="I44" s="53"/>
      <c r="J44" s="53"/>
      <c r="K44" s="44"/>
      <c r="L44" s="53"/>
      <c r="M44" s="44"/>
      <c r="N44" s="53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3"/>
      <c r="AY44" s="44"/>
      <c r="AZ44" s="44"/>
      <c r="BA44" s="44"/>
      <c r="BB44" s="53"/>
      <c r="BC44" s="53"/>
      <c r="BD44" s="44"/>
      <c r="BE44" s="44"/>
      <c r="BF44" s="44"/>
      <c r="BG44" s="44"/>
      <c r="BH44" s="54"/>
      <c r="BI44" s="44"/>
      <c r="BJ44" s="55"/>
      <c r="BK44" s="37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</row>
    <row r="45" spans="1:143" x14ac:dyDescent="0.25">
      <c r="A45" s="51"/>
      <c r="B45" s="52"/>
      <c r="C45" s="52"/>
      <c r="D45" s="52"/>
      <c r="E45" s="53"/>
      <c r="F45" s="44"/>
      <c r="G45" s="53"/>
      <c r="H45" s="44"/>
      <c r="I45" s="53"/>
      <c r="J45" s="53"/>
      <c r="K45" s="44"/>
      <c r="L45" s="53"/>
      <c r="M45" s="44"/>
      <c r="N45" s="53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3"/>
      <c r="AY45" s="44"/>
      <c r="AZ45" s="44"/>
      <c r="BA45" s="44"/>
      <c r="BB45" s="53"/>
      <c r="BC45" s="53"/>
      <c r="BD45" s="44"/>
      <c r="BE45" s="44"/>
      <c r="BF45" s="44"/>
      <c r="BG45" s="44"/>
      <c r="BH45" s="54"/>
      <c r="BI45" s="44"/>
      <c r="BJ45" s="55"/>
    </row>
    <row r="46" spans="1:143" s="28" customFormat="1" ht="14.25" customHeight="1" x14ac:dyDescent="0.25">
      <c r="A46" s="51"/>
      <c r="B46" s="52"/>
      <c r="C46" s="52"/>
      <c r="D46" s="52"/>
      <c r="E46" s="53"/>
      <c r="F46" s="44"/>
      <c r="G46" s="53"/>
      <c r="H46" s="44"/>
      <c r="I46" s="53"/>
      <c r="J46" s="53"/>
      <c r="K46" s="44"/>
      <c r="L46" s="53"/>
      <c r="M46" s="44"/>
      <c r="N46" s="53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3"/>
      <c r="AY46" s="44"/>
      <c r="AZ46" s="44"/>
      <c r="BA46" s="44"/>
      <c r="BB46" s="53"/>
      <c r="BC46" s="53"/>
      <c r="BD46" s="44"/>
      <c r="BE46" s="44"/>
      <c r="BF46" s="44"/>
      <c r="BG46" s="44"/>
      <c r="BH46" s="54"/>
      <c r="BI46" s="44"/>
      <c r="BJ46" s="55"/>
      <c r="BK46" s="37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</row>
    <row r="47" spans="1:143" x14ac:dyDescent="0.25">
      <c r="A47" s="51"/>
      <c r="B47" s="52"/>
      <c r="C47" s="52"/>
      <c r="D47" s="52"/>
      <c r="E47" s="53"/>
      <c r="F47" s="44"/>
      <c r="G47" s="53"/>
      <c r="H47" s="44"/>
      <c r="I47" s="53"/>
      <c r="J47" s="53"/>
      <c r="K47" s="44"/>
      <c r="L47" s="53"/>
      <c r="M47" s="44"/>
      <c r="N47" s="53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3"/>
      <c r="AY47" s="44"/>
      <c r="AZ47" s="44"/>
      <c r="BA47" s="44"/>
      <c r="BB47" s="53"/>
      <c r="BC47" s="53"/>
      <c r="BD47" s="44"/>
      <c r="BE47" s="44"/>
      <c r="BF47" s="44"/>
      <c r="BG47" s="44"/>
      <c r="BH47" s="54"/>
      <c r="BI47" s="44"/>
      <c r="BJ47" s="55"/>
    </row>
    <row r="48" spans="1:143" s="28" customFormat="1" x14ac:dyDescent="0.25">
      <c r="A48" s="51"/>
      <c r="B48" s="52"/>
      <c r="C48" s="52"/>
      <c r="D48" s="52"/>
      <c r="E48" s="53"/>
      <c r="F48" s="44"/>
      <c r="G48" s="53"/>
      <c r="H48" s="44"/>
      <c r="I48" s="53"/>
      <c r="J48" s="53"/>
      <c r="K48" s="44"/>
      <c r="L48" s="53"/>
      <c r="M48" s="44"/>
      <c r="N48" s="53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3"/>
      <c r="AY48" s="44"/>
      <c r="AZ48" s="44"/>
      <c r="BA48" s="44"/>
      <c r="BB48" s="53"/>
      <c r="BC48" s="53"/>
      <c r="BD48" s="44"/>
      <c r="BE48" s="44"/>
      <c r="BF48" s="44"/>
      <c r="BG48" s="44"/>
      <c r="BH48" s="54"/>
      <c r="BI48" s="44"/>
      <c r="BJ48" s="55"/>
      <c r="BK48" s="37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</row>
    <row r="49" spans="1:143" x14ac:dyDescent="0.25">
      <c r="A49" s="51"/>
      <c r="B49" s="52"/>
      <c r="C49" s="52"/>
      <c r="D49" s="52"/>
      <c r="E49" s="53"/>
      <c r="F49" s="44"/>
      <c r="G49" s="53"/>
      <c r="H49" s="44"/>
      <c r="I49" s="53"/>
      <c r="J49" s="53"/>
      <c r="K49" s="44"/>
      <c r="L49" s="53"/>
      <c r="M49" s="44"/>
      <c r="N49" s="53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3"/>
      <c r="AY49" s="44"/>
      <c r="AZ49" s="44"/>
      <c r="BA49" s="44"/>
      <c r="BB49" s="53"/>
      <c r="BC49" s="53"/>
      <c r="BD49" s="44"/>
      <c r="BE49" s="44"/>
      <c r="BF49" s="44"/>
      <c r="BG49" s="44"/>
      <c r="BH49" s="54"/>
      <c r="BI49" s="44"/>
      <c r="BJ49" s="55"/>
    </row>
    <row r="50" spans="1:143" s="28" customFormat="1" x14ac:dyDescent="0.25">
      <c r="A50" s="51"/>
      <c r="B50" s="52"/>
      <c r="C50" s="52"/>
      <c r="D50" s="52"/>
      <c r="E50" s="53"/>
      <c r="F50" s="44"/>
      <c r="G50" s="53"/>
      <c r="H50" s="44"/>
      <c r="I50" s="53"/>
      <c r="J50" s="53"/>
      <c r="K50" s="44"/>
      <c r="L50" s="53"/>
      <c r="M50" s="44"/>
      <c r="N50" s="53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3"/>
      <c r="AY50" s="44"/>
      <c r="AZ50" s="44"/>
      <c r="BA50" s="44"/>
      <c r="BB50" s="53"/>
      <c r="BC50" s="53"/>
      <c r="BD50" s="44"/>
      <c r="BE50" s="44"/>
      <c r="BF50" s="44"/>
      <c r="BG50" s="44"/>
      <c r="BH50" s="54"/>
      <c r="BI50" s="44"/>
      <c r="BJ50" s="55"/>
      <c r="BK50" s="37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</row>
    <row r="51" spans="1:143" x14ac:dyDescent="0.25">
      <c r="A51" s="51"/>
      <c r="B51" s="52"/>
      <c r="C51" s="52"/>
      <c r="D51" s="52"/>
      <c r="E51" s="53"/>
      <c r="F51" s="44"/>
      <c r="G51" s="53"/>
      <c r="H51" s="44"/>
      <c r="I51" s="53"/>
      <c r="J51" s="53"/>
      <c r="K51" s="44"/>
      <c r="L51" s="53"/>
      <c r="M51" s="44"/>
      <c r="N51" s="53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3"/>
      <c r="AY51" s="44"/>
      <c r="AZ51" s="44"/>
      <c r="BA51" s="44"/>
      <c r="BB51" s="53"/>
      <c r="BC51" s="53"/>
      <c r="BD51" s="44"/>
      <c r="BE51" s="44"/>
      <c r="BF51" s="44"/>
      <c r="BG51" s="44"/>
      <c r="BH51" s="54"/>
      <c r="BI51" s="44"/>
      <c r="BJ51" s="55"/>
    </row>
    <row r="52" spans="1:143" s="28" customFormat="1" x14ac:dyDescent="0.25">
      <c r="A52" s="51"/>
      <c r="B52" s="52"/>
      <c r="C52" s="52"/>
      <c r="D52" s="52"/>
      <c r="E52" s="53"/>
      <c r="F52" s="44"/>
      <c r="G52" s="53"/>
      <c r="H52" s="44"/>
      <c r="I52" s="53"/>
      <c r="J52" s="53"/>
      <c r="K52" s="44"/>
      <c r="L52" s="53"/>
      <c r="M52" s="44"/>
      <c r="N52" s="53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3"/>
      <c r="AY52" s="44"/>
      <c r="AZ52" s="44"/>
      <c r="BA52" s="44"/>
      <c r="BB52" s="53"/>
      <c r="BC52" s="53"/>
      <c r="BD52" s="44"/>
      <c r="BE52" s="44"/>
      <c r="BF52" s="44"/>
      <c r="BG52" s="44"/>
      <c r="BH52" s="54"/>
      <c r="BI52" s="44"/>
      <c r="BJ52" s="55"/>
      <c r="BK52" s="37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</row>
    <row r="53" spans="1:143" x14ac:dyDescent="0.25">
      <c r="A53" s="51"/>
      <c r="B53" s="52"/>
      <c r="C53" s="52"/>
      <c r="D53" s="52"/>
      <c r="E53" s="53"/>
      <c r="F53" s="44"/>
      <c r="G53" s="53"/>
      <c r="H53" s="44"/>
      <c r="I53" s="53"/>
      <c r="J53" s="53"/>
      <c r="K53" s="44"/>
      <c r="L53" s="53"/>
      <c r="M53" s="44"/>
      <c r="N53" s="53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3"/>
      <c r="AY53" s="44"/>
      <c r="AZ53" s="44"/>
      <c r="BA53" s="44"/>
      <c r="BB53" s="53"/>
      <c r="BC53" s="53"/>
      <c r="BD53" s="44"/>
      <c r="BE53" s="44"/>
      <c r="BF53" s="44"/>
      <c r="BG53" s="44"/>
      <c r="BH53" s="54"/>
      <c r="BI53" s="44"/>
      <c r="BJ53" s="55"/>
    </row>
    <row r="54" spans="1:143" s="28" customFormat="1" x14ac:dyDescent="0.25">
      <c r="A54" s="51"/>
      <c r="B54" s="52"/>
      <c r="C54" s="52"/>
      <c r="D54" s="52"/>
      <c r="E54" s="53"/>
      <c r="F54" s="44"/>
      <c r="G54" s="53"/>
      <c r="H54" s="44"/>
      <c r="I54" s="53"/>
      <c r="J54" s="53"/>
      <c r="K54" s="44"/>
      <c r="L54" s="53"/>
      <c r="M54" s="44"/>
      <c r="N54" s="53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3"/>
      <c r="AY54" s="44"/>
      <c r="AZ54" s="44"/>
      <c r="BA54" s="44"/>
      <c r="BB54" s="53"/>
      <c r="BC54" s="53"/>
      <c r="BD54" s="44"/>
      <c r="BE54" s="44"/>
      <c r="BF54" s="44"/>
      <c r="BG54" s="44"/>
      <c r="BH54" s="54"/>
      <c r="BI54" s="44"/>
      <c r="BJ54" s="55"/>
      <c r="BK54" s="37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</row>
    <row r="55" spans="1:143" x14ac:dyDescent="0.25">
      <c r="A55" s="51"/>
      <c r="B55" s="52"/>
      <c r="C55" s="52"/>
      <c r="D55" s="52"/>
      <c r="E55" s="53"/>
      <c r="F55" s="44"/>
      <c r="G55" s="53"/>
      <c r="H55" s="44"/>
      <c r="I55" s="53"/>
      <c r="J55" s="53"/>
      <c r="K55" s="44"/>
      <c r="L55" s="53"/>
      <c r="M55" s="44"/>
      <c r="N55" s="53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3"/>
      <c r="AY55" s="44"/>
      <c r="AZ55" s="44"/>
      <c r="BA55" s="44"/>
      <c r="BB55" s="53"/>
      <c r="BC55" s="53"/>
      <c r="BD55" s="44"/>
      <c r="BE55" s="44"/>
      <c r="BF55" s="44"/>
      <c r="BG55" s="44"/>
      <c r="BH55" s="54"/>
      <c r="BI55" s="44"/>
      <c r="BJ55" s="55"/>
    </row>
    <row r="56" spans="1:143" s="28" customFormat="1" x14ac:dyDescent="0.25">
      <c r="A56" s="51"/>
      <c r="B56" s="52"/>
      <c r="C56" s="52"/>
      <c r="D56" s="52"/>
      <c r="E56" s="53"/>
      <c r="F56" s="44"/>
      <c r="G56" s="53"/>
      <c r="H56" s="44"/>
      <c r="I56" s="53"/>
      <c r="J56" s="53"/>
      <c r="K56" s="44"/>
      <c r="L56" s="53"/>
      <c r="M56" s="44"/>
      <c r="N56" s="53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3"/>
      <c r="AY56" s="44"/>
      <c r="AZ56" s="44"/>
      <c r="BA56" s="44"/>
      <c r="BB56" s="53"/>
      <c r="BC56" s="53"/>
      <c r="BD56" s="44"/>
      <c r="BE56" s="44"/>
      <c r="BF56" s="44"/>
      <c r="BG56" s="44"/>
      <c r="BH56" s="54"/>
      <c r="BI56" s="44"/>
      <c r="BJ56" s="55"/>
      <c r="BK56" s="37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</row>
    <row r="57" spans="1:143" x14ac:dyDescent="0.25">
      <c r="A57" s="51"/>
      <c r="B57" s="52"/>
      <c r="C57" s="52"/>
      <c r="D57" s="52"/>
      <c r="E57" s="53"/>
      <c r="F57" s="44"/>
      <c r="G57" s="53"/>
      <c r="H57" s="44"/>
      <c r="I57" s="53"/>
      <c r="J57" s="53"/>
      <c r="K57" s="44"/>
      <c r="L57" s="53"/>
      <c r="M57" s="44"/>
      <c r="N57" s="53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3"/>
      <c r="AY57" s="44"/>
      <c r="AZ57" s="44"/>
      <c r="BA57" s="44"/>
      <c r="BB57" s="53"/>
      <c r="BC57" s="53"/>
      <c r="BD57" s="44"/>
      <c r="BE57" s="44"/>
      <c r="BF57" s="44"/>
      <c r="BG57" s="44"/>
      <c r="BH57" s="54"/>
      <c r="BI57" s="44"/>
      <c r="BJ57" s="55"/>
    </row>
    <row r="58" spans="1:143" s="28" customFormat="1" x14ac:dyDescent="0.25">
      <c r="A58" s="51"/>
      <c r="B58" s="52"/>
      <c r="C58" s="52"/>
      <c r="D58" s="52"/>
      <c r="E58" s="53"/>
      <c r="F58" s="44"/>
      <c r="G58" s="53"/>
      <c r="H58" s="44"/>
      <c r="I58" s="53"/>
      <c r="J58" s="53"/>
      <c r="K58" s="44"/>
      <c r="L58" s="53"/>
      <c r="M58" s="44"/>
      <c r="N58" s="53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3"/>
      <c r="AY58" s="44"/>
      <c r="AZ58" s="44"/>
      <c r="BA58" s="44"/>
      <c r="BB58" s="53"/>
      <c r="BC58" s="53"/>
      <c r="BD58" s="44"/>
      <c r="BE58" s="44"/>
      <c r="BF58" s="44"/>
      <c r="BG58" s="44"/>
      <c r="BH58" s="54"/>
      <c r="BI58" s="44"/>
      <c r="BJ58" s="55"/>
      <c r="BK58" s="37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</row>
    <row r="59" spans="1:143" x14ac:dyDescent="0.25">
      <c r="A59" s="51"/>
      <c r="B59" s="52"/>
      <c r="C59" s="52"/>
      <c r="D59" s="52"/>
      <c r="E59" s="53"/>
      <c r="F59" s="44"/>
      <c r="G59" s="53"/>
      <c r="H59" s="44"/>
      <c r="I59" s="53"/>
      <c r="J59" s="53"/>
      <c r="K59" s="44"/>
      <c r="L59" s="53"/>
      <c r="M59" s="44"/>
      <c r="N59" s="53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3"/>
      <c r="AY59" s="44"/>
      <c r="AZ59" s="44"/>
      <c r="BA59" s="44"/>
      <c r="BB59" s="53"/>
      <c r="BC59" s="53"/>
      <c r="BD59" s="44"/>
      <c r="BE59" s="44"/>
      <c r="BF59" s="44"/>
      <c r="BG59" s="44"/>
      <c r="BH59" s="54"/>
      <c r="BI59" s="44"/>
      <c r="BJ59" s="55"/>
    </row>
    <row r="60" spans="1:143" s="28" customFormat="1" x14ac:dyDescent="0.25">
      <c r="A60" s="51"/>
      <c r="B60" s="52"/>
      <c r="C60" s="52"/>
      <c r="D60" s="52"/>
      <c r="E60" s="53"/>
      <c r="F60" s="44"/>
      <c r="G60" s="53"/>
      <c r="H60" s="44"/>
      <c r="I60" s="53"/>
      <c r="J60" s="53"/>
      <c r="K60" s="44"/>
      <c r="L60" s="53"/>
      <c r="M60" s="44"/>
      <c r="N60" s="53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3"/>
      <c r="AY60" s="44"/>
      <c r="AZ60" s="44"/>
      <c r="BA60" s="44"/>
      <c r="BB60" s="53"/>
      <c r="BC60" s="53"/>
      <c r="BD60" s="44"/>
      <c r="BE60" s="44"/>
      <c r="BF60" s="44"/>
      <c r="BG60" s="44"/>
      <c r="BH60" s="54"/>
      <c r="BI60" s="44"/>
      <c r="BJ60" s="55"/>
      <c r="BK60" s="37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</row>
    <row r="61" spans="1:143" x14ac:dyDescent="0.25">
      <c r="A61" s="51"/>
      <c r="B61" s="52"/>
      <c r="C61" s="52"/>
      <c r="D61" s="52"/>
      <c r="E61" s="53"/>
      <c r="F61" s="44"/>
      <c r="G61" s="53"/>
      <c r="H61" s="44"/>
      <c r="I61" s="53"/>
      <c r="J61" s="53"/>
      <c r="K61" s="44"/>
      <c r="L61" s="53"/>
      <c r="M61" s="44"/>
      <c r="N61" s="53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3"/>
      <c r="AY61" s="44"/>
      <c r="AZ61" s="44"/>
      <c r="BA61" s="44"/>
      <c r="BB61" s="53"/>
      <c r="BC61" s="53"/>
      <c r="BD61" s="44"/>
      <c r="BE61" s="44"/>
      <c r="BF61" s="44"/>
      <c r="BG61" s="44"/>
      <c r="BH61" s="54"/>
      <c r="BI61" s="44"/>
      <c r="BJ61" s="55"/>
    </row>
    <row r="62" spans="1:143" s="28" customFormat="1" x14ac:dyDescent="0.25">
      <c r="A62" s="51"/>
      <c r="B62" s="52"/>
      <c r="C62" s="52"/>
      <c r="D62" s="52"/>
      <c r="E62" s="53"/>
      <c r="F62" s="44"/>
      <c r="G62" s="53"/>
      <c r="H62" s="44"/>
      <c r="I62" s="53"/>
      <c r="J62" s="53"/>
      <c r="K62" s="44"/>
      <c r="L62" s="53"/>
      <c r="M62" s="44"/>
      <c r="N62" s="53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3"/>
      <c r="AY62" s="44"/>
      <c r="AZ62" s="44"/>
      <c r="BA62" s="44"/>
      <c r="BB62" s="53"/>
      <c r="BC62" s="53"/>
      <c r="BD62" s="44"/>
      <c r="BE62" s="44"/>
      <c r="BF62" s="44"/>
      <c r="BG62" s="44"/>
      <c r="BH62" s="54"/>
      <c r="BI62" s="44"/>
      <c r="BJ62" s="55"/>
      <c r="BK62" s="37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</row>
    <row r="63" spans="1:143" x14ac:dyDescent="0.25">
      <c r="A63" s="51"/>
      <c r="B63" s="52"/>
      <c r="C63" s="52"/>
      <c r="D63" s="52"/>
      <c r="E63" s="53"/>
      <c r="F63" s="44"/>
      <c r="G63" s="53"/>
      <c r="H63" s="44"/>
      <c r="I63" s="53"/>
      <c r="J63" s="53"/>
      <c r="K63" s="44"/>
      <c r="L63" s="53"/>
      <c r="M63" s="44"/>
      <c r="N63" s="53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3"/>
      <c r="AY63" s="44"/>
      <c r="AZ63" s="44"/>
      <c r="BA63" s="44"/>
      <c r="BB63" s="53"/>
      <c r="BC63" s="53"/>
      <c r="BD63" s="44"/>
      <c r="BE63" s="44"/>
      <c r="BF63" s="44"/>
      <c r="BG63" s="44"/>
      <c r="BH63" s="54"/>
      <c r="BI63" s="44"/>
      <c r="BJ63" s="55"/>
    </row>
    <row r="64" spans="1:143" x14ac:dyDescent="0.25">
      <c r="A64" s="56"/>
      <c r="B64" s="57"/>
      <c r="C64" s="57"/>
      <c r="D64" s="57"/>
      <c r="E64" s="58"/>
      <c r="F64" s="59"/>
      <c r="G64" s="58"/>
      <c r="H64" s="59"/>
      <c r="I64" s="58"/>
      <c r="J64" s="58"/>
      <c r="K64" s="60"/>
      <c r="L64" s="58"/>
      <c r="M64" s="60"/>
      <c r="N64" s="58"/>
      <c r="O64" s="60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61"/>
      <c r="AY64" s="37"/>
      <c r="AZ64" s="37"/>
      <c r="BA64" s="37"/>
      <c r="BB64" s="37"/>
      <c r="BC64" s="37"/>
      <c r="BD64" s="37"/>
      <c r="BE64" s="37"/>
      <c r="BF64" s="37"/>
      <c r="BG64" s="37"/>
      <c r="BH64" s="62"/>
      <c r="BI64" s="37"/>
      <c r="BJ64" s="37"/>
    </row>
    <row r="65" spans="1:62" x14ac:dyDescent="0.25">
      <c r="A65" s="37"/>
      <c r="B65" s="37"/>
      <c r="C65" s="37"/>
      <c r="D65" s="37"/>
      <c r="E65" s="58"/>
      <c r="F65" s="59"/>
      <c r="G65" s="58"/>
      <c r="H65" s="59"/>
      <c r="I65" s="58"/>
      <c r="J65" s="58"/>
      <c r="K65" s="60"/>
      <c r="L65" s="58"/>
      <c r="M65" s="60"/>
      <c r="N65" s="58"/>
      <c r="O65" s="60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61"/>
      <c r="AY65" s="37"/>
      <c r="AZ65" s="37"/>
      <c r="BA65" s="37"/>
      <c r="BB65" s="37"/>
      <c r="BC65" s="37"/>
      <c r="BD65" s="37"/>
      <c r="BE65" s="37"/>
      <c r="BF65" s="37"/>
      <c r="BG65" s="37"/>
      <c r="BH65" s="62"/>
      <c r="BI65" s="37"/>
      <c r="BJ65" s="37"/>
    </row>
    <row r="66" spans="1:62" x14ac:dyDescent="0.25">
      <c r="A66" s="63"/>
      <c r="B66" s="37"/>
      <c r="C66" s="37"/>
      <c r="D66" s="37"/>
      <c r="E66" s="58"/>
      <c r="F66" s="59"/>
      <c r="G66" s="58"/>
      <c r="H66" s="59"/>
      <c r="I66" s="58"/>
      <c r="J66" s="58"/>
      <c r="K66" s="60"/>
      <c r="L66" s="58"/>
      <c r="M66" s="60"/>
      <c r="N66" s="58"/>
      <c r="O66" s="60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61"/>
      <c r="AY66" s="37"/>
      <c r="AZ66" s="37"/>
      <c r="BA66" s="37"/>
      <c r="BB66" s="37"/>
      <c r="BC66" s="37"/>
      <c r="BD66" s="37"/>
      <c r="BE66" s="37"/>
      <c r="BF66" s="37"/>
      <c r="BG66" s="37"/>
      <c r="BH66" s="62"/>
      <c r="BI66" s="37"/>
      <c r="BJ66" s="37"/>
    </row>
    <row r="67" spans="1:62" x14ac:dyDescent="0.25">
      <c r="A67" s="63"/>
      <c r="B67" s="37"/>
      <c r="C67" s="37"/>
      <c r="D67" s="37"/>
      <c r="E67" s="58"/>
      <c r="F67" s="59"/>
      <c r="G67" s="58"/>
      <c r="H67" s="59"/>
      <c r="I67" s="58"/>
      <c r="J67" s="58"/>
      <c r="K67" s="60"/>
      <c r="L67" s="58"/>
      <c r="M67" s="60"/>
      <c r="N67" s="58"/>
      <c r="O67" s="60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61"/>
      <c r="AY67" s="37"/>
      <c r="AZ67" s="37"/>
      <c r="BA67" s="37"/>
      <c r="BB67" s="37"/>
      <c r="BC67" s="37"/>
      <c r="BD67" s="37"/>
      <c r="BE67" s="37"/>
      <c r="BF67" s="37"/>
      <c r="BG67" s="37"/>
      <c r="BH67" s="62"/>
      <c r="BI67" s="37"/>
      <c r="BJ67" s="37"/>
    </row>
    <row r="68" spans="1:62" x14ac:dyDescent="0.25">
      <c r="A68" s="63"/>
      <c r="B68" s="37"/>
      <c r="C68" s="37"/>
      <c r="D68" s="37"/>
      <c r="E68" s="58"/>
      <c r="F68" s="59"/>
      <c r="G68" s="58"/>
      <c r="H68" s="59"/>
      <c r="I68" s="58"/>
      <c r="J68" s="58"/>
      <c r="K68" s="60"/>
      <c r="L68" s="58"/>
      <c r="M68" s="60"/>
      <c r="N68" s="58"/>
      <c r="O68" s="60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61"/>
      <c r="AY68" s="37"/>
      <c r="AZ68" s="37"/>
      <c r="BA68" s="37"/>
      <c r="BB68" s="37"/>
      <c r="BC68" s="37"/>
      <c r="BD68" s="37"/>
      <c r="BE68" s="37"/>
      <c r="BF68" s="37"/>
      <c r="BG68" s="37"/>
      <c r="BH68" s="62"/>
      <c r="BI68" s="37"/>
      <c r="BJ68" s="37"/>
    </row>
    <row r="69" spans="1:62" x14ac:dyDescent="0.25">
      <c r="A69" s="63"/>
      <c r="B69" s="37"/>
      <c r="C69" s="37"/>
      <c r="D69" s="37"/>
      <c r="E69" s="58"/>
      <c r="F69" s="59"/>
      <c r="G69" s="58"/>
      <c r="H69" s="59"/>
      <c r="I69" s="58"/>
      <c r="J69" s="58"/>
      <c r="K69" s="60"/>
      <c r="L69" s="58"/>
      <c r="M69" s="60"/>
      <c r="N69" s="58"/>
      <c r="O69" s="60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61"/>
      <c r="AY69" s="37"/>
      <c r="AZ69" s="37"/>
      <c r="BA69" s="37"/>
      <c r="BB69" s="37"/>
      <c r="BC69" s="37"/>
      <c r="BD69" s="37"/>
      <c r="BE69" s="37"/>
      <c r="BF69" s="37"/>
      <c r="BG69" s="37"/>
      <c r="BH69" s="62"/>
      <c r="BI69" s="37"/>
      <c r="BJ69" s="37"/>
    </row>
    <row r="70" spans="1:62" x14ac:dyDescent="0.25">
      <c r="A70" s="63"/>
      <c r="B70" s="37"/>
      <c r="C70" s="37"/>
      <c r="D70" s="37"/>
      <c r="E70" s="58"/>
      <c r="F70" s="59"/>
      <c r="G70" s="58"/>
      <c r="H70" s="59"/>
      <c r="I70" s="58"/>
      <c r="J70" s="58"/>
      <c r="K70" s="60"/>
      <c r="L70" s="58"/>
      <c r="M70" s="60"/>
      <c r="N70" s="58"/>
      <c r="O70" s="60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61"/>
      <c r="AY70" s="37"/>
      <c r="AZ70" s="37"/>
      <c r="BA70" s="37"/>
      <c r="BB70" s="37"/>
      <c r="BC70" s="37"/>
      <c r="BD70" s="37"/>
      <c r="BE70" s="37"/>
      <c r="BF70" s="37"/>
      <c r="BG70" s="37"/>
      <c r="BH70" s="62"/>
      <c r="BI70" s="37"/>
      <c r="BJ70" s="37"/>
    </row>
    <row r="71" spans="1:62" x14ac:dyDescent="0.25">
      <c r="A71" s="63"/>
      <c r="B71" s="37"/>
      <c r="C71" s="37"/>
      <c r="D71" s="37"/>
      <c r="E71" s="58"/>
      <c r="F71" s="59"/>
      <c r="G71" s="58"/>
      <c r="H71" s="59"/>
      <c r="I71" s="58"/>
      <c r="J71" s="58"/>
      <c r="K71" s="60"/>
      <c r="L71" s="58"/>
      <c r="M71" s="60"/>
      <c r="N71" s="58"/>
      <c r="O71" s="60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61"/>
      <c r="AY71" s="37"/>
      <c r="AZ71" s="37"/>
      <c r="BA71" s="37"/>
      <c r="BB71" s="37"/>
      <c r="BC71" s="37"/>
      <c r="BD71" s="37"/>
      <c r="BE71" s="37"/>
      <c r="BF71" s="37"/>
      <c r="BG71" s="37"/>
      <c r="BH71" s="62"/>
      <c r="BI71" s="37"/>
      <c r="BJ71" s="37"/>
    </row>
    <row r="72" spans="1:62" x14ac:dyDescent="0.25">
      <c r="A72" s="63"/>
      <c r="B72" s="37"/>
      <c r="C72" s="37"/>
      <c r="D72" s="37"/>
      <c r="E72" s="58"/>
      <c r="F72" s="59"/>
      <c r="G72" s="58"/>
      <c r="H72" s="59"/>
      <c r="I72" s="58"/>
      <c r="J72" s="58"/>
      <c r="K72" s="60"/>
      <c r="L72" s="58"/>
      <c r="M72" s="60"/>
      <c r="N72" s="58"/>
      <c r="O72" s="60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61"/>
      <c r="AY72" s="37"/>
      <c r="AZ72" s="37"/>
      <c r="BA72" s="37"/>
      <c r="BB72" s="37"/>
      <c r="BC72" s="37"/>
      <c r="BD72" s="37"/>
      <c r="BE72" s="37"/>
      <c r="BF72" s="37"/>
      <c r="BG72" s="37"/>
      <c r="BH72" s="62"/>
      <c r="BI72" s="37"/>
      <c r="BJ72" s="37"/>
    </row>
    <row r="73" spans="1:62" x14ac:dyDescent="0.25">
      <c r="A73" s="63"/>
      <c r="B73" s="37"/>
      <c r="C73" s="37"/>
      <c r="D73" s="37"/>
      <c r="E73" s="58"/>
      <c r="F73" s="59"/>
      <c r="G73" s="58"/>
      <c r="H73" s="59"/>
      <c r="I73" s="58"/>
      <c r="J73" s="58"/>
      <c r="K73" s="60"/>
      <c r="L73" s="58"/>
      <c r="M73" s="60"/>
      <c r="N73" s="58"/>
      <c r="O73" s="60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61"/>
      <c r="AY73" s="37"/>
      <c r="AZ73" s="37"/>
      <c r="BA73" s="37"/>
      <c r="BB73" s="37"/>
      <c r="BC73" s="37"/>
      <c r="BD73" s="37"/>
      <c r="BE73" s="37"/>
      <c r="BF73" s="37"/>
      <c r="BG73" s="37"/>
      <c r="BH73" s="62"/>
      <c r="BI73" s="37"/>
      <c r="BJ73" s="37"/>
    </row>
    <row r="74" spans="1:62" x14ac:dyDescent="0.25">
      <c r="A74" s="63"/>
      <c r="B74" s="37"/>
      <c r="C74" s="37"/>
      <c r="D74" s="37"/>
      <c r="E74" s="58"/>
      <c r="F74" s="59"/>
      <c r="G74" s="58"/>
      <c r="H74" s="59"/>
      <c r="I74" s="58"/>
      <c r="J74" s="58"/>
      <c r="K74" s="60"/>
      <c r="L74" s="58"/>
      <c r="M74" s="60"/>
      <c r="N74" s="58"/>
      <c r="O74" s="60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61"/>
      <c r="AY74" s="37"/>
      <c r="AZ74" s="37"/>
      <c r="BA74" s="37"/>
      <c r="BB74" s="37"/>
      <c r="BC74" s="37"/>
      <c r="BD74" s="37"/>
      <c r="BE74" s="37"/>
      <c r="BF74" s="37"/>
      <c r="BG74" s="37"/>
      <c r="BH74" s="62"/>
      <c r="BI74" s="37"/>
      <c r="BJ74" s="37"/>
    </row>
    <row r="75" spans="1:62" x14ac:dyDescent="0.25">
      <c r="A75" s="63"/>
      <c r="B75" s="37"/>
      <c r="C75" s="37"/>
      <c r="D75" s="37"/>
      <c r="E75" s="58"/>
      <c r="F75" s="59"/>
      <c r="G75" s="58"/>
      <c r="H75" s="59"/>
      <c r="I75" s="58"/>
      <c r="J75" s="58"/>
      <c r="K75" s="60"/>
      <c r="L75" s="58"/>
      <c r="M75" s="60"/>
      <c r="N75" s="58"/>
      <c r="O75" s="60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61"/>
      <c r="AY75" s="37"/>
      <c r="AZ75" s="37"/>
      <c r="BA75" s="37"/>
      <c r="BB75" s="37"/>
      <c r="BC75" s="37"/>
      <c r="BD75" s="37"/>
      <c r="BE75" s="37"/>
      <c r="BF75" s="37"/>
      <c r="BG75" s="37"/>
      <c r="BH75" s="62"/>
      <c r="BI75" s="37"/>
      <c r="BJ75" s="37"/>
    </row>
    <row r="76" spans="1:62" x14ac:dyDescent="0.25">
      <c r="A76" s="63"/>
      <c r="B76" s="37"/>
      <c r="C76" s="37"/>
      <c r="D76" s="37"/>
      <c r="E76" s="58"/>
      <c r="F76" s="59"/>
      <c r="G76" s="58"/>
      <c r="H76" s="59"/>
      <c r="I76" s="58"/>
      <c r="J76" s="58"/>
      <c r="K76" s="60"/>
      <c r="L76" s="58"/>
      <c r="M76" s="60"/>
      <c r="N76" s="58"/>
      <c r="O76" s="60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61"/>
      <c r="AY76" s="37"/>
      <c r="AZ76" s="37"/>
      <c r="BA76" s="37"/>
      <c r="BB76" s="37"/>
      <c r="BC76" s="37"/>
      <c r="BD76" s="37"/>
      <c r="BE76" s="37"/>
      <c r="BF76" s="37"/>
      <c r="BG76" s="37"/>
      <c r="BH76" s="62"/>
      <c r="BI76" s="37"/>
      <c r="BJ76" s="37"/>
    </row>
    <row r="77" spans="1:62" x14ac:dyDescent="0.25">
      <c r="A77" s="63"/>
      <c r="B77" s="37"/>
      <c r="C77" s="37"/>
      <c r="D77" s="37"/>
      <c r="E77" s="58"/>
      <c r="F77" s="59"/>
      <c r="G77" s="58"/>
      <c r="H77" s="59"/>
      <c r="I77" s="58"/>
      <c r="J77" s="58"/>
      <c r="K77" s="60"/>
      <c r="L77" s="58"/>
      <c r="M77" s="60"/>
      <c r="N77" s="58"/>
      <c r="O77" s="60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61"/>
      <c r="AY77" s="37"/>
      <c r="AZ77" s="37"/>
      <c r="BA77" s="37"/>
      <c r="BB77" s="37"/>
      <c r="BC77" s="37"/>
      <c r="BD77" s="37"/>
      <c r="BE77" s="37"/>
      <c r="BF77" s="37"/>
      <c r="BG77" s="37"/>
      <c r="BH77" s="62"/>
      <c r="BI77" s="37"/>
      <c r="BJ77" s="37"/>
    </row>
    <row r="78" spans="1:62" x14ac:dyDescent="0.25">
      <c r="A78" s="63"/>
      <c r="B78" s="37"/>
      <c r="C78" s="37"/>
      <c r="D78" s="37"/>
      <c r="E78" s="58"/>
      <c r="F78" s="59"/>
      <c r="G78" s="58"/>
      <c r="H78" s="59"/>
      <c r="I78" s="58"/>
      <c r="J78" s="58"/>
      <c r="K78" s="60"/>
      <c r="L78" s="58"/>
      <c r="M78" s="60"/>
      <c r="N78" s="58"/>
      <c r="O78" s="60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61"/>
      <c r="AY78" s="37"/>
      <c r="AZ78" s="37"/>
      <c r="BA78" s="37"/>
      <c r="BB78" s="37"/>
      <c r="BC78" s="37"/>
      <c r="BD78" s="37"/>
      <c r="BE78" s="37"/>
      <c r="BF78" s="37"/>
      <c r="BG78" s="37"/>
      <c r="BH78" s="62"/>
      <c r="BI78" s="37"/>
      <c r="BJ78" s="37"/>
    </row>
    <row r="79" spans="1:62" x14ac:dyDescent="0.25">
      <c r="A79" s="63"/>
      <c r="B79" s="37"/>
      <c r="C79" s="37"/>
      <c r="D79" s="37"/>
      <c r="E79" s="58"/>
      <c r="F79" s="59"/>
      <c r="G79" s="58"/>
      <c r="H79" s="59"/>
      <c r="I79" s="58"/>
      <c r="J79" s="58"/>
      <c r="K79" s="60"/>
      <c r="L79" s="58"/>
      <c r="M79" s="60"/>
      <c r="N79" s="58"/>
      <c r="O79" s="60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61"/>
      <c r="AY79" s="37"/>
      <c r="AZ79" s="37"/>
      <c r="BA79" s="37"/>
      <c r="BB79" s="37"/>
      <c r="BC79" s="37"/>
      <c r="BD79" s="37"/>
      <c r="BE79" s="37"/>
      <c r="BF79" s="37"/>
      <c r="BG79" s="37"/>
      <c r="BH79" s="62"/>
      <c r="BI79" s="37"/>
      <c r="BJ79" s="37"/>
    </row>
    <row r="80" spans="1:62" x14ac:dyDescent="0.25">
      <c r="A80" s="63"/>
      <c r="B80" s="37"/>
      <c r="C80" s="37"/>
      <c r="D80" s="37"/>
      <c r="E80" s="58"/>
      <c r="F80" s="59"/>
      <c r="G80" s="58"/>
      <c r="H80" s="59"/>
      <c r="I80" s="58"/>
      <c r="J80" s="58"/>
      <c r="K80" s="60"/>
      <c r="L80" s="58"/>
      <c r="M80" s="60"/>
      <c r="N80" s="58"/>
      <c r="O80" s="60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61"/>
      <c r="AY80" s="37"/>
      <c r="AZ80" s="37"/>
      <c r="BA80" s="37"/>
      <c r="BB80" s="37"/>
      <c r="BC80" s="37"/>
      <c r="BD80" s="37"/>
      <c r="BE80" s="37"/>
      <c r="BF80" s="37"/>
      <c r="BG80" s="37"/>
      <c r="BH80" s="62"/>
      <c r="BI80" s="37"/>
      <c r="BJ80" s="37"/>
    </row>
    <row r="81" spans="1:62" x14ac:dyDescent="0.25">
      <c r="A81" s="63"/>
      <c r="B81" s="37"/>
      <c r="C81" s="37"/>
      <c r="D81" s="37"/>
      <c r="E81" s="58"/>
      <c r="F81" s="59"/>
      <c r="G81" s="58"/>
      <c r="H81" s="59"/>
      <c r="I81" s="58"/>
      <c r="J81" s="58"/>
      <c r="K81" s="60"/>
      <c r="L81" s="58"/>
      <c r="M81" s="60"/>
      <c r="N81" s="58"/>
      <c r="O81" s="60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61"/>
      <c r="AY81" s="37"/>
      <c r="AZ81" s="37"/>
      <c r="BA81" s="37"/>
      <c r="BB81" s="37"/>
      <c r="BC81" s="37"/>
      <c r="BD81" s="37"/>
      <c r="BE81" s="37"/>
      <c r="BF81" s="37"/>
      <c r="BG81" s="37"/>
      <c r="BH81" s="62"/>
      <c r="BI81" s="37"/>
      <c r="BJ81" s="37"/>
    </row>
    <row r="82" spans="1:62" x14ac:dyDescent="0.25">
      <c r="A82" s="63"/>
      <c r="B82" s="37"/>
      <c r="C82" s="37"/>
      <c r="D82" s="37"/>
      <c r="E82" s="58"/>
      <c r="F82" s="59"/>
      <c r="G82" s="58"/>
      <c r="H82" s="59"/>
      <c r="I82" s="58"/>
      <c r="J82" s="58"/>
      <c r="K82" s="60"/>
      <c r="L82" s="58"/>
      <c r="M82" s="60"/>
      <c r="N82" s="58"/>
      <c r="O82" s="60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61"/>
      <c r="AY82" s="37"/>
      <c r="AZ82" s="37"/>
      <c r="BA82" s="37"/>
      <c r="BB82" s="37"/>
      <c r="BC82" s="37"/>
      <c r="BD82" s="37"/>
      <c r="BE82" s="37"/>
      <c r="BF82" s="37"/>
      <c r="BG82" s="37"/>
      <c r="BH82" s="62"/>
      <c r="BI82" s="37"/>
      <c r="BJ82" s="37"/>
    </row>
    <row r="83" spans="1:62" x14ac:dyDescent="0.25">
      <c r="A83" s="63"/>
      <c r="B83" s="37"/>
      <c r="C83" s="37"/>
      <c r="D83" s="37"/>
      <c r="E83" s="58"/>
      <c r="F83" s="59"/>
      <c r="G83" s="58"/>
      <c r="H83" s="59"/>
      <c r="I83" s="58"/>
      <c r="J83" s="58"/>
      <c r="K83" s="60"/>
      <c r="L83" s="58"/>
      <c r="M83" s="60"/>
      <c r="N83" s="58"/>
      <c r="O83" s="60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61"/>
      <c r="AY83" s="37"/>
      <c r="AZ83" s="37"/>
      <c r="BA83" s="37"/>
      <c r="BB83" s="37"/>
      <c r="BC83" s="37"/>
      <c r="BD83" s="37"/>
      <c r="BE83" s="37"/>
      <c r="BF83" s="37"/>
      <c r="BG83" s="37"/>
      <c r="BH83" s="62"/>
      <c r="BI83" s="37"/>
      <c r="BJ83" s="37"/>
    </row>
    <row r="84" spans="1:62" x14ac:dyDescent="0.25">
      <c r="A84" s="63"/>
      <c r="B84" s="37"/>
      <c r="C84" s="37"/>
      <c r="D84" s="37"/>
      <c r="E84" s="58"/>
      <c r="F84" s="59"/>
      <c r="G84" s="58"/>
      <c r="H84" s="59"/>
      <c r="I84" s="58"/>
      <c r="J84" s="58"/>
      <c r="K84" s="60"/>
      <c r="L84" s="58"/>
      <c r="M84" s="60"/>
      <c r="N84" s="58"/>
      <c r="O84" s="60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61"/>
      <c r="AY84" s="37"/>
      <c r="AZ84" s="37"/>
      <c r="BA84" s="37"/>
      <c r="BB84" s="37"/>
      <c r="BC84" s="37"/>
      <c r="BD84" s="37"/>
      <c r="BE84" s="37"/>
      <c r="BF84" s="37"/>
      <c r="BG84" s="37"/>
      <c r="BH84" s="62"/>
      <c r="BI84" s="37"/>
      <c r="BJ84" s="37"/>
    </row>
    <row r="85" spans="1:62" x14ac:dyDescent="0.25">
      <c r="A85" s="63"/>
      <c r="B85" s="37"/>
      <c r="C85" s="37"/>
      <c r="D85" s="37"/>
      <c r="E85" s="58"/>
      <c r="F85" s="59"/>
      <c r="G85" s="58"/>
      <c r="H85" s="59"/>
      <c r="I85" s="58"/>
      <c r="J85" s="58"/>
      <c r="K85" s="60"/>
      <c r="L85" s="58"/>
      <c r="M85" s="60"/>
      <c r="N85" s="58"/>
      <c r="O85" s="60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61"/>
      <c r="AY85" s="37"/>
      <c r="AZ85" s="37"/>
      <c r="BA85" s="37"/>
      <c r="BB85" s="37"/>
      <c r="BC85" s="37"/>
      <c r="BD85" s="37"/>
      <c r="BE85" s="37"/>
      <c r="BF85" s="37"/>
      <c r="BG85" s="37"/>
      <c r="BH85" s="62"/>
      <c r="BI85" s="37"/>
      <c r="BJ85" s="37"/>
    </row>
    <row r="86" spans="1:62" x14ac:dyDescent="0.25">
      <c r="A86" s="63"/>
      <c r="B86" s="37"/>
      <c r="C86" s="37"/>
      <c r="D86" s="37"/>
      <c r="E86" s="58"/>
      <c r="F86" s="59"/>
      <c r="G86" s="58"/>
      <c r="H86" s="59"/>
      <c r="I86" s="58"/>
      <c r="J86" s="58"/>
      <c r="K86" s="60"/>
      <c r="L86" s="58"/>
      <c r="M86" s="60"/>
      <c r="N86" s="58"/>
      <c r="O86" s="60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61"/>
      <c r="AY86" s="37"/>
      <c r="AZ86" s="37"/>
      <c r="BA86" s="37"/>
      <c r="BB86" s="37"/>
      <c r="BC86" s="37"/>
      <c r="BD86" s="37"/>
      <c r="BE86" s="37"/>
      <c r="BF86" s="37"/>
      <c r="BG86" s="37"/>
      <c r="BH86" s="62"/>
      <c r="BI86" s="37"/>
      <c r="BJ86" s="37"/>
    </row>
    <row r="87" spans="1:62" x14ac:dyDescent="0.25">
      <c r="A87" s="63"/>
      <c r="B87" s="37"/>
      <c r="C87" s="37"/>
      <c r="D87" s="37"/>
      <c r="E87" s="58"/>
      <c r="F87" s="59"/>
      <c r="G87" s="58"/>
      <c r="H87" s="59"/>
      <c r="I87" s="58"/>
      <c r="J87" s="58"/>
      <c r="K87" s="60"/>
      <c r="L87" s="58"/>
      <c r="M87" s="60"/>
      <c r="N87" s="58"/>
      <c r="O87" s="60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61"/>
      <c r="AY87" s="37"/>
      <c r="AZ87" s="37"/>
      <c r="BA87" s="37"/>
      <c r="BB87" s="37"/>
      <c r="BC87" s="37"/>
      <c r="BD87" s="37"/>
      <c r="BE87" s="37"/>
      <c r="BF87" s="37"/>
      <c r="BG87" s="37"/>
      <c r="BH87" s="62"/>
      <c r="BI87" s="37"/>
      <c r="BJ87" s="37"/>
    </row>
    <row r="88" spans="1:62" x14ac:dyDescent="0.25">
      <c r="A88" s="63"/>
      <c r="B88" s="37"/>
      <c r="C88" s="37"/>
      <c r="D88" s="37"/>
      <c r="E88" s="58"/>
      <c r="F88" s="59"/>
      <c r="G88" s="58"/>
      <c r="H88" s="59"/>
      <c r="I88" s="58"/>
      <c r="J88" s="58"/>
      <c r="K88" s="60"/>
      <c r="L88" s="58"/>
      <c r="M88" s="60"/>
      <c r="N88" s="58"/>
      <c r="O88" s="60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61"/>
      <c r="AY88" s="37"/>
      <c r="AZ88" s="37"/>
      <c r="BA88" s="37"/>
      <c r="BB88" s="37"/>
      <c r="BC88" s="37"/>
      <c r="BD88" s="37"/>
      <c r="BE88" s="37"/>
      <c r="BF88" s="37"/>
      <c r="BG88" s="37"/>
      <c r="BH88" s="62"/>
      <c r="BI88" s="37"/>
      <c r="BJ88" s="37"/>
    </row>
    <row r="89" spans="1:62" x14ac:dyDescent="0.25">
      <c r="A89" s="63"/>
      <c r="B89" s="37"/>
      <c r="C89" s="37"/>
      <c r="D89" s="37"/>
      <c r="E89" s="58"/>
      <c r="F89" s="59"/>
      <c r="G89" s="58"/>
      <c r="H89" s="59"/>
      <c r="I89" s="58"/>
      <c r="J89" s="58"/>
      <c r="K89" s="60"/>
      <c r="L89" s="58"/>
      <c r="M89" s="60"/>
      <c r="N89" s="58"/>
      <c r="O89" s="60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61"/>
      <c r="AY89" s="37"/>
      <c r="AZ89" s="37"/>
      <c r="BA89" s="37"/>
      <c r="BB89" s="37"/>
      <c r="BC89" s="37"/>
      <c r="BD89" s="37"/>
      <c r="BE89" s="37"/>
      <c r="BF89" s="37"/>
      <c r="BG89" s="37"/>
      <c r="BH89" s="62"/>
      <c r="BI89" s="37"/>
      <c r="BJ89" s="37"/>
    </row>
    <row r="90" spans="1:62" x14ac:dyDescent="0.25">
      <c r="A90" s="63"/>
      <c r="B90" s="37"/>
      <c r="C90" s="37"/>
      <c r="D90" s="37"/>
      <c r="E90" s="58"/>
      <c r="F90" s="59"/>
      <c r="G90" s="58"/>
      <c r="H90" s="59"/>
      <c r="I90" s="58"/>
      <c r="J90" s="58"/>
      <c r="K90" s="60"/>
      <c r="L90" s="58"/>
      <c r="M90" s="60"/>
      <c r="N90" s="58"/>
      <c r="O90" s="60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61"/>
      <c r="AY90" s="37"/>
      <c r="AZ90" s="37"/>
      <c r="BA90" s="37"/>
      <c r="BB90" s="37"/>
      <c r="BC90" s="37"/>
      <c r="BD90" s="37"/>
      <c r="BE90" s="37"/>
      <c r="BF90" s="37"/>
      <c r="BG90" s="37"/>
      <c r="BH90" s="62"/>
      <c r="BI90" s="37"/>
      <c r="BJ90" s="37"/>
    </row>
    <row r="91" spans="1:62" x14ac:dyDescent="0.25">
      <c r="A91" s="63"/>
      <c r="B91" s="37"/>
      <c r="C91" s="37"/>
      <c r="D91" s="37"/>
      <c r="E91" s="58"/>
      <c r="F91" s="59"/>
      <c r="G91" s="58"/>
      <c r="H91" s="59"/>
      <c r="I91" s="58"/>
      <c r="J91" s="58"/>
      <c r="K91" s="60"/>
      <c r="L91" s="58"/>
      <c r="M91" s="60"/>
      <c r="N91" s="58"/>
      <c r="O91" s="60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61"/>
      <c r="AY91" s="37"/>
      <c r="AZ91" s="37"/>
      <c r="BA91" s="37"/>
      <c r="BB91" s="37"/>
      <c r="BC91" s="37"/>
      <c r="BD91" s="37"/>
      <c r="BE91" s="37"/>
      <c r="BF91" s="37"/>
      <c r="BG91" s="37"/>
      <c r="BH91" s="62"/>
      <c r="BI91" s="37"/>
      <c r="BJ91" s="37"/>
    </row>
    <row r="92" spans="1:62" x14ac:dyDescent="0.25">
      <c r="A92" s="63"/>
      <c r="B92" s="37"/>
      <c r="C92" s="37"/>
      <c r="D92" s="37"/>
      <c r="E92" s="58"/>
      <c r="F92" s="59"/>
      <c r="G92" s="58"/>
      <c r="H92" s="59"/>
      <c r="I92" s="58"/>
      <c r="J92" s="58"/>
      <c r="K92" s="60"/>
      <c r="L92" s="58"/>
      <c r="M92" s="60"/>
      <c r="N92" s="58"/>
      <c r="O92" s="60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61"/>
      <c r="AY92" s="37"/>
      <c r="AZ92" s="37"/>
      <c r="BA92" s="37"/>
      <c r="BB92" s="37"/>
      <c r="BC92" s="37"/>
      <c r="BD92" s="37"/>
      <c r="BE92" s="37"/>
      <c r="BF92" s="37"/>
      <c r="BG92" s="37"/>
      <c r="BH92" s="62"/>
      <c r="BI92" s="37"/>
      <c r="BJ92" s="37"/>
    </row>
    <row r="93" spans="1:62" x14ac:dyDescent="0.25">
      <c r="A93" s="63"/>
      <c r="B93" s="37"/>
      <c r="C93" s="37"/>
      <c r="D93" s="37"/>
      <c r="E93" s="58"/>
      <c r="F93" s="59"/>
      <c r="G93" s="58"/>
      <c r="H93" s="59"/>
      <c r="I93" s="58"/>
      <c r="J93" s="58"/>
      <c r="K93" s="60"/>
      <c r="L93" s="58"/>
      <c r="M93" s="60"/>
      <c r="N93" s="58"/>
      <c r="O93" s="60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61"/>
      <c r="AY93" s="37"/>
      <c r="AZ93" s="37"/>
      <c r="BA93" s="37"/>
      <c r="BB93" s="37"/>
      <c r="BC93" s="37"/>
      <c r="BD93" s="37"/>
      <c r="BE93" s="37"/>
      <c r="BF93" s="37"/>
      <c r="BG93" s="37"/>
      <c r="BH93" s="62"/>
      <c r="BI93" s="37"/>
      <c r="BJ93" s="37"/>
    </row>
    <row r="94" spans="1:62" x14ac:dyDescent="0.25">
      <c r="A94" s="63"/>
      <c r="B94" s="37"/>
      <c r="C94" s="37"/>
      <c r="D94" s="37"/>
      <c r="E94" s="58"/>
      <c r="F94" s="59"/>
      <c r="G94" s="58"/>
      <c r="H94" s="59"/>
      <c r="I94" s="58"/>
      <c r="J94" s="58"/>
      <c r="K94" s="60"/>
      <c r="L94" s="58"/>
      <c r="M94" s="60"/>
      <c r="N94" s="58"/>
      <c r="O94" s="60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61"/>
      <c r="AY94" s="37"/>
      <c r="AZ94" s="37"/>
      <c r="BA94" s="37"/>
      <c r="BB94" s="37"/>
      <c r="BC94" s="37"/>
      <c r="BD94" s="37"/>
      <c r="BE94" s="37"/>
      <c r="BF94" s="37"/>
      <c r="BG94" s="37"/>
      <c r="BH94" s="62"/>
      <c r="BI94" s="37"/>
      <c r="BJ94" s="37"/>
    </row>
    <row r="95" spans="1:62" x14ac:dyDescent="0.25">
      <c r="A95" s="63"/>
      <c r="B95" s="37"/>
      <c r="C95" s="37"/>
      <c r="D95" s="37"/>
      <c r="E95" s="58"/>
      <c r="F95" s="59"/>
      <c r="G95" s="58"/>
      <c r="H95" s="59"/>
      <c r="I95" s="58"/>
      <c r="J95" s="58"/>
      <c r="K95" s="60"/>
      <c r="L95" s="58"/>
      <c r="M95" s="60"/>
      <c r="N95" s="58"/>
      <c r="O95" s="60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61"/>
      <c r="AY95" s="37"/>
      <c r="AZ95" s="37"/>
      <c r="BA95" s="37"/>
      <c r="BB95" s="37"/>
      <c r="BC95" s="37"/>
      <c r="BD95" s="37"/>
      <c r="BE95" s="37"/>
      <c r="BF95" s="37"/>
      <c r="BG95" s="37"/>
      <c r="BH95" s="62"/>
      <c r="BI95" s="37"/>
      <c r="BJ95" s="37"/>
    </row>
    <row r="96" spans="1:62" x14ac:dyDescent="0.25">
      <c r="A96" s="63"/>
      <c r="B96" s="37"/>
      <c r="C96" s="37"/>
      <c r="D96" s="37"/>
      <c r="E96" s="58"/>
      <c r="F96" s="59"/>
      <c r="G96" s="58"/>
      <c r="H96" s="59"/>
      <c r="I96" s="58"/>
      <c r="J96" s="58"/>
      <c r="K96" s="60"/>
      <c r="L96" s="58"/>
      <c r="M96" s="60"/>
      <c r="N96" s="58"/>
      <c r="O96" s="60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61"/>
      <c r="AY96" s="37"/>
      <c r="AZ96" s="37"/>
      <c r="BA96" s="37"/>
      <c r="BB96" s="37"/>
      <c r="BC96" s="37"/>
      <c r="BD96" s="37"/>
      <c r="BE96" s="37"/>
      <c r="BF96" s="37"/>
      <c r="BG96" s="37"/>
      <c r="BH96" s="62"/>
      <c r="BI96" s="37"/>
      <c r="BJ96" s="37"/>
    </row>
    <row r="97" spans="1:62" x14ac:dyDescent="0.25">
      <c r="A97" s="63"/>
      <c r="B97" s="37"/>
      <c r="C97" s="37"/>
      <c r="D97" s="37"/>
      <c r="E97" s="58"/>
      <c r="F97" s="59"/>
      <c r="G97" s="58"/>
      <c r="H97" s="59"/>
      <c r="I97" s="58"/>
      <c r="J97" s="58"/>
      <c r="K97" s="60"/>
      <c r="L97" s="58"/>
      <c r="M97" s="60"/>
      <c r="N97" s="58"/>
      <c r="O97" s="60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61"/>
      <c r="AY97" s="37"/>
      <c r="AZ97" s="37"/>
      <c r="BA97" s="37"/>
      <c r="BB97" s="37"/>
      <c r="BC97" s="37"/>
      <c r="BD97" s="37"/>
      <c r="BE97" s="37"/>
      <c r="BF97" s="37"/>
      <c r="BG97" s="37"/>
      <c r="BH97" s="62"/>
      <c r="BI97" s="37"/>
      <c r="BJ97" s="37"/>
    </row>
    <row r="98" spans="1:62" x14ac:dyDescent="0.25">
      <c r="A98" s="63"/>
      <c r="B98" s="37"/>
      <c r="C98" s="37"/>
      <c r="D98" s="37"/>
      <c r="E98" s="58"/>
      <c r="F98" s="59"/>
      <c r="G98" s="58"/>
      <c r="H98" s="59"/>
      <c r="I98" s="58"/>
      <c r="J98" s="58"/>
      <c r="K98" s="60"/>
      <c r="L98" s="58"/>
      <c r="M98" s="60"/>
      <c r="N98" s="58"/>
      <c r="O98" s="60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61"/>
      <c r="AY98" s="37"/>
      <c r="AZ98" s="37"/>
      <c r="BA98" s="37"/>
      <c r="BB98" s="37"/>
      <c r="BC98" s="37"/>
      <c r="BD98" s="37"/>
      <c r="BE98" s="37"/>
      <c r="BF98" s="37"/>
      <c r="BG98" s="37"/>
      <c r="BH98" s="62"/>
      <c r="BI98" s="37"/>
      <c r="BJ98" s="37"/>
    </row>
    <row r="99" spans="1:62" x14ac:dyDescent="0.25">
      <c r="A99" s="63"/>
      <c r="B99" s="37"/>
      <c r="C99" s="37"/>
      <c r="D99" s="37"/>
      <c r="E99" s="58"/>
      <c r="F99" s="59"/>
      <c r="G99" s="58"/>
      <c r="H99" s="59"/>
      <c r="I99" s="58"/>
      <c r="J99" s="58"/>
      <c r="K99" s="60"/>
      <c r="L99" s="58"/>
      <c r="M99" s="60"/>
      <c r="N99" s="58"/>
      <c r="O99" s="60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61"/>
      <c r="AY99" s="37"/>
      <c r="AZ99" s="37"/>
      <c r="BA99" s="37"/>
      <c r="BB99" s="37"/>
      <c r="BC99" s="37"/>
      <c r="BD99" s="37"/>
      <c r="BE99" s="37"/>
      <c r="BF99" s="37"/>
      <c r="BG99" s="37"/>
      <c r="BH99" s="62"/>
      <c r="BI99" s="37"/>
      <c r="BJ99" s="37"/>
    </row>
    <row r="100" spans="1:62" x14ac:dyDescent="0.25">
      <c r="A100" s="63"/>
      <c r="B100" s="37"/>
      <c r="C100" s="37"/>
      <c r="D100" s="37"/>
      <c r="E100" s="58"/>
      <c r="F100" s="59"/>
      <c r="G100" s="58"/>
      <c r="H100" s="59"/>
      <c r="I100" s="58"/>
      <c r="J100" s="58"/>
      <c r="K100" s="60"/>
      <c r="L100" s="58"/>
      <c r="M100" s="60"/>
      <c r="N100" s="58"/>
      <c r="O100" s="60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61"/>
      <c r="AY100" s="37"/>
      <c r="AZ100" s="37"/>
      <c r="BA100" s="37"/>
      <c r="BB100" s="37"/>
      <c r="BC100" s="37"/>
      <c r="BD100" s="37"/>
      <c r="BE100" s="37"/>
      <c r="BF100" s="37"/>
      <c r="BG100" s="37"/>
      <c r="BH100" s="62"/>
      <c r="BI100" s="37"/>
      <c r="BJ100" s="37"/>
    </row>
    <row r="101" spans="1:62" x14ac:dyDescent="0.25">
      <c r="A101" s="63"/>
      <c r="B101" s="37"/>
      <c r="C101" s="37"/>
      <c r="D101" s="37"/>
      <c r="E101" s="58"/>
      <c r="F101" s="59"/>
      <c r="G101" s="58"/>
      <c r="H101" s="59"/>
      <c r="I101" s="58"/>
      <c r="J101" s="58"/>
      <c r="K101" s="60"/>
      <c r="L101" s="58"/>
      <c r="M101" s="60"/>
      <c r="N101" s="58"/>
      <c r="O101" s="60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61"/>
      <c r="AY101" s="37"/>
      <c r="AZ101" s="37"/>
      <c r="BA101" s="37"/>
      <c r="BB101" s="37"/>
      <c r="BC101" s="37"/>
      <c r="BD101" s="37"/>
      <c r="BE101" s="37"/>
      <c r="BF101" s="37"/>
      <c r="BG101" s="37"/>
      <c r="BH101" s="62"/>
      <c r="BI101" s="37"/>
      <c r="BJ101" s="37"/>
    </row>
    <row r="102" spans="1:62" x14ac:dyDescent="0.25">
      <c r="A102" s="63"/>
      <c r="B102" s="37"/>
      <c r="C102" s="37"/>
      <c r="D102" s="37"/>
      <c r="E102" s="58"/>
      <c r="F102" s="59"/>
      <c r="G102" s="58"/>
      <c r="H102" s="59"/>
      <c r="I102" s="58"/>
      <c r="J102" s="58"/>
      <c r="K102" s="60"/>
      <c r="L102" s="58"/>
      <c r="M102" s="60"/>
      <c r="N102" s="58"/>
      <c r="O102" s="60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61"/>
      <c r="AY102" s="37"/>
      <c r="AZ102" s="37"/>
      <c r="BA102" s="37"/>
      <c r="BB102" s="37"/>
      <c r="BC102" s="37"/>
      <c r="BD102" s="37"/>
      <c r="BE102" s="37"/>
      <c r="BF102" s="37"/>
      <c r="BG102" s="37"/>
      <c r="BH102" s="62"/>
      <c r="BI102" s="37"/>
      <c r="BJ102" s="37"/>
    </row>
    <row r="103" spans="1:62" x14ac:dyDescent="0.25">
      <c r="A103" s="63"/>
      <c r="B103" s="37"/>
      <c r="C103" s="37"/>
      <c r="D103" s="37"/>
      <c r="E103" s="58"/>
      <c r="F103" s="59"/>
      <c r="G103" s="58"/>
      <c r="H103" s="59"/>
      <c r="I103" s="58"/>
      <c r="J103" s="58"/>
      <c r="K103" s="60"/>
      <c r="L103" s="58"/>
      <c r="M103" s="60"/>
      <c r="N103" s="58"/>
      <c r="O103" s="60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61"/>
      <c r="AY103" s="37"/>
      <c r="AZ103" s="37"/>
      <c r="BA103" s="37"/>
      <c r="BB103" s="37"/>
      <c r="BC103" s="37"/>
      <c r="BD103" s="37"/>
      <c r="BE103" s="37"/>
      <c r="BF103" s="37"/>
      <c r="BG103" s="37"/>
      <c r="BH103" s="62"/>
      <c r="BI103" s="37"/>
      <c r="BJ103" s="37"/>
    </row>
    <row r="104" spans="1:62" x14ac:dyDescent="0.25">
      <c r="A104" s="63"/>
      <c r="B104" s="37"/>
      <c r="C104" s="37"/>
      <c r="D104" s="37"/>
      <c r="E104" s="58"/>
      <c r="F104" s="59"/>
      <c r="G104" s="58"/>
      <c r="H104" s="59"/>
      <c r="I104" s="58"/>
      <c r="J104" s="58"/>
      <c r="K104" s="60"/>
      <c r="L104" s="58"/>
      <c r="M104" s="60"/>
      <c r="N104" s="58"/>
      <c r="O104" s="60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61"/>
      <c r="AY104" s="37"/>
      <c r="AZ104" s="37"/>
      <c r="BA104" s="37"/>
      <c r="BB104" s="37"/>
      <c r="BC104" s="37"/>
      <c r="BD104" s="37"/>
      <c r="BE104" s="37"/>
      <c r="BF104" s="37"/>
      <c r="BG104" s="37"/>
      <c r="BH104" s="62"/>
      <c r="BI104" s="37"/>
      <c r="BJ104" s="37"/>
    </row>
    <row r="105" spans="1:62" x14ac:dyDescent="0.25">
      <c r="A105" s="63"/>
      <c r="B105" s="37"/>
      <c r="C105" s="37"/>
      <c r="D105" s="37"/>
      <c r="E105" s="58"/>
      <c r="F105" s="59"/>
      <c r="G105" s="58"/>
      <c r="H105" s="59"/>
      <c r="I105" s="58"/>
      <c r="J105" s="58"/>
      <c r="K105" s="60"/>
      <c r="L105" s="58"/>
      <c r="M105" s="60"/>
      <c r="N105" s="58"/>
      <c r="O105" s="60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61"/>
      <c r="AY105" s="37"/>
      <c r="AZ105" s="37"/>
      <c r="BA105" s="37"/>
      <c r="BB105" s="37"/>
      <c r="BC105" s="37"/>
      <c r="BD105" s="37"/>
      <c r="BE105" s="37"/>
      <c r="BF105" s="37"/>
      <c r="BG105" s="37"/>
      <c r="BH105" s="62"/>
      <c r="BI105" s="37"/>
      <c r="BJ105" s="37"/>
    </row>
    <row r="106" spans="1:62" x14ac:dyDescent="0.25">
      <c r="A106" s="63"/>
      <c r="B106" s="37"/>
      <c r="C106" s="37"/>
      <c r="D106" s="37"/>
      <c r="E106" s="58"/>
      <c r="F106" s="59"/>
      <c r="G106" s="58"/>
      <c r="H106" s="59"/>
      <c r="I106" s="58"/>
      <c r="J106" s="58"/>
      <c r="K106" s="60"/>
      <c r="L106" s="58"/>
      <c r="M106" s="60"/>
      <c r="N106" s="58"/>
      <c r="O106" s="60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61"/>
      <c r="AY106" s="37"/>
      <c r="AZ106" s="37"/>
      <c r="BA106" s="37"/>
      <c r="BB106" s="37"/>
      <c r="BC106" s="37"/>
      <c r="BD106" s="37"/>
      <c r="BE106" s="37"/>
      <c r="BF106" s="37"/>
      <c r="BG106" s="37"/>
      <c r="BH106" s="62"/>
      <c r="BI106" s="37"/>
      <c r="BJ106" s="37"/>
    </row>
    <row r="107" spans="1:62" x14ac:dyDescent="0.25">
      <c r="A107" s="63"/>
      <c r="B107" s="37"/>
      <c r="C107" s="37"/>
      <c r="D107" s="37"/>
      <c r="E107" s="58"/>
      <c r="F107" s="59"/>
      <c r="G107" s="58"/>
      <c r="H107" s="59"/>
      <c r="I107" s="58"/>
      <c r="J107" s="58"/>
      <c r="K107" s="60"/>
      <c r="L107" s="58"/>
      <c r="M107" s="60"/>
      <c r="N107" s="58"/>
      <c r="O107" s="60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61"/>
      <c r="AY107" s="37"/>
      <c r="AZ107" s="37"/>
      <c r="BA107" s="37"/>
      <c r="BB107" s="37"/>
      <c r="BC107" s="37"/>
      <c r="BD107" s="37"/>
      <c r="BE107" s="37"/>
      <c r="BF107" s="37"/>
      <c r="BG107" s="37"/>
      <c r="BH107" s="62"/>
      <c r="BI107" s="37"/>
      <c r="BJ107" s="37"/>
    </row>
    <row r="108" spans="1:6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61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</row>
    <row r="109" spans="1:6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</row>
    <row r="110" spans="1:6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</row>
    <row r="111" spans="1:6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</row>
    <row r="112" spans="1:6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</row>
    <row r="113" spans="1:6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</row>
    <row r="114" spans="1:6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</row>
    <row r="115" spans="1:6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</row>
    <row r="116" spans="1:6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</row>
    <row r="117" spans="1:6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</row>
    <row r="118" spans="1:6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</row>
    <row r="119" spans="1:6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</row>
    <row r="120" spans="1:6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</row>
    <row r="121" spans="1:6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</row>
    <row r="122" spans="1:6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</row>
    <row r="123" spans="1:6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</row>
    <row r="124" spans="1:6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</row>
    <row r="125" spans="1:6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</row>
    <row r="126" spans="1:6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</row>
    <row r="128" spans="1:6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</row>
    <row r="129" spans="1:6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</row>
    <row r="130" spans="1:6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</row>
    <row r="131" spans="1:6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</row>
    <row r="132" spans="1:6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</row>
    <row r="133" spans="1:6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</row>
    <row r="134" spans="1:6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</row>
    <row r="135" spans="1:6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</row>
    <row r="136" spans="1:6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</row>
    <row r="137" spans="1:6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</row>
    <row r="138" spans="1:6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</row>
    <row r="139" spans="1:6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</row>
    <row r="140" spans="1:6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</row>
    <row r="141" spans="1:6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</row>
    <row r="142" spans="1:6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</row>
    <row r="143" spans="1:6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</row>
    <row r="144" spans="1:6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</row>
    <row r="145" spans="1:6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</row>
    <row r="146" spans="1:6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</row>
    <row r="147" spans="1:6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</row>
    <row r="148" spans="1:6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</row>
    <row r="149" spans="1:6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</row>
    <row r="150" spans="1:6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</row>
    <row r="151" spans="1:6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</row>
    <row r="152" spans="1:6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</row>
    <row r="153" spans="1:6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</row>
    <row r="154" spans="1:6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</row>
    <row r="155" spans="1:6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</row>
    <row r="156" spans="1:6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</row>
    <row r="157" spans="1:6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</row>
    <row r="158" spans="1:6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</row>
    <row r="159" spans="1:6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</row>
    <row r="160" spans="1:6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</row>
    <row r="161" spans="1:6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</row>
    <row r="162" spans="1:6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</row>
    <row r="163" spans="1:6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</row>
    <row r="164" spans="1:6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</row>
    <row r="165" spans="1:6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</row>
    <row r="166" spans="1:6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</row>
    <row r="167" spans="1:6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</row>
    <row r="168" spans="1:6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</row>
    <row r="169" spans="1:6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</row>
    <row r="170" spans="1:6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</row>
    <row r="171" spans="1:6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</row>
    <row r="172" spans="1:6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</row>
    <row r="173" spans="1:6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</row>
    <row r="174" spans="1:6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</row>
    <row r="175" spans="1:6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</row>
    <row r="176" spans="1:6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</row>
    <row r="177" spans="1:6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</row>
    <row r="178" spans="1:6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</row>
    <row r="179" spans="1:6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</row>
    <row r="180" spans="1:6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</row>
    <row r="181" spans="1:6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</row>
    <row r="182" spans="1:6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</row>
    <row r="183" spans="1:6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</row>
    <row r="184" spans="1:6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</row>
    <row r="185" spans="1:6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</row>
    <row r="186" spans="1:6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</row>
    <row r="187" spans="1:6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</row>
    <row r="188" spans="1:6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</row>
    <row r="189" spans="1:6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</row>
    <row r="190" spans="1:6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</row>
    <row r="191" spans="1:6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</row>
    <row r="192" spans="1:6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</row>
    <row r="193" spans="1:6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</row>
    <row r="194" spans="1:6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</row>
    <row r="195" spans="1:6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</row>
    <row r="196" spans="1:6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</row>
    <row r="197" spans="1:6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</row>
    <row r="198" spans="1:6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</row>
    <row r="199" spans="1:6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</row>
    <row r="200" spans="1:6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</row>
    <row r="201" spans="1:6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</row>
    <row r="202" spans="1:6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</row>
    <row r="203" spans="1:6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</row>
    <row r="204" spans="1:6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</row>
    <row r="205" spans="1:6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</row>
    <row r="206" spans="1:6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</row>
    <row r="207" spans="1:6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</row>
    <row r="208" spans="1:6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</row>
    <row r="209" spans="1:6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</row>
    <row r="210" spans="1:6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</row>
    <row r="211" spans="1:6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</row>
    <row r="212" spans="1:6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</row>
    <row r="213" spans="1:6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</row>
    <row r="214" spans="1:6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</row>
    <row r="215" spans="1:6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</row>
    <row r="216" spans="1:6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</row>
    <row r="217" spans="1:6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</row>
    <row r="218" spans="1:6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</row>
    <row r="219" spans="1:6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</row>
    <row r="220" spans="1:6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</row>
    <row r="221" spans="1:6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</row>
    <row r="222" spans="1:6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</row>
    <row r="223" spans="1:6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</row>
    <row r="224" spans="1:6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</row>
    <row r="225" spans="1:6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</row>
    <row r="226" spans="1:6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</row>
    <row r="227" spans="1:6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</row>
    <row r="228" spans="1:6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</row>
    <row r="229" spans="1:6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</row>
    <row r="230" spans="1:6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</row>
    <row r="231" spans="1:6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</row>
    <row r="232" spans="1:6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</row>
    <row r="233" spans="1:6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</row>
    <row r="234" spans="1:6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</row>
    <row r="235" spans="1:6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</row>
    <row r="236" spans="1:6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</row>
    <row r="237" spans="1:6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</row>
    <row r="238" spans="1:6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</row>
    <row r="239" spans="1:6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</row>
    <row r="240" spans="1:6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</row>
    <row r="241" spans="1:6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</row>
    <row r="242" spans="1:6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</row>
    <row r="243" spans="1:6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</row>
    <row r="244" spans="1:6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</row>
    <row r="245" spans="1:6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</row>
    <row r="246" spans="1:6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</row>
    <row r="247" spans="1:6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</row>
    <row r="248" spans="1:6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</row>
    <row r="249" spans="1:6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</row>
    <row r="250" spans="1:6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</row>
    <row r="251" spans="1:6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</row>
    <row r="252" spans="1:6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</row>
    <row r="253" spans="1:6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</row>
    <row r="254" spans="1:6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</row>
    <row r="255" spans="1:6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</row>
    <row r="256" spans="1:6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</row>
    <row r="257" spans="1:6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</row>
    <row r="258" spans="1:6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</row>
    <row r="259" spans="1:6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</row>
    <row r="260" spans="1:6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</row>
    <row r="261" spans="1:6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</row>
    <row r="262" spans="1:6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</row>
    <row r="263" spans="1:6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</row>
    <row r="264" spans="1:6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</row>
    <row r="265" spans="1:6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</row>
    <row r="266" spans="1:6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</row>
    <row r="267" spans="1:6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</row>
    <row r="268" spans="1:6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</row>
    <row r="269" spans="1:6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</row>
    <row r="270" spans="1:6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</row>
    <row r="271" spans="1:6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</row>
    <row r="272" spans="1:6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</row>
    <row r="273" spans="1:6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</row>
    <row r="274" spans="1:6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</row>
    <row r="275" spans="1:6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</row>
    <row r="276" spans="1:6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</row>
    <row r="277" spans="1:6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</row>
    <row r="278" spans="1:6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</row>
    <row r="279" spans="1:6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</row>
    <row r="280" spans="1:6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</row>
    <row r="281" spans="1:6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</row>
    <row r="282" spans="1:6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</row>
    <row r="283" spans="1:6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</row>
    <row r="284" spans="1:6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</row>
    <row r="285" spans="1:6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</row>
    <row r="286" spans="1:6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</row>
    <row r="287" spans="1:6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</row>
    <row r="288" spans="1:6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</row>
    <row r="289" spans="1:6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</row>
    <row r="290" spans="1:6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</row>
    <row r="291" spans="1:6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</row>
    <row r="292" spans="1:6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</row>
    <row r="293" spans="1:6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</row>
    <row r="294" spans="1:6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</row>
    <row r="295" spans="1:6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</row>
    <row r="296" spans="1:6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</row>
    <row r="297" spans="1:6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</row>
    <row r="298" spans="1:6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</row>
    <row r="299" spans="1:6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</row>
    <row r="300" spans="1:6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</row>
    <row r="301" spans="1:6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</row>
    <row r="302" spans="1:6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</row>
    <row r="303" spans="1:6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</row>
    <row r="304" spans="1:6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</row>
    <row r="305" spans="1:6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</row>
    <row r="306" spans="1:6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</row>
    <row r="307" spans="1:6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</row>
    <row r="308" spans="1:6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</row>
    <row r="309" spans="1:6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</row>
    <row r="310" spans="1:6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</row>
    <row r="311" spans="1:6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</row>
    <row r="312" spans="1:6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</row>
    <row r="313" spans="1:6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</row>
    <row r="314" spans="1:6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</row>
    <row r="315" spans="1:6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</row>
    <row r="316" spans="1:6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</row>
    <row r="317" spans="1:6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</row>
    <row r="318" spans="1:6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</row>
    <row r="319" spans="1:6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</row>
    <row r="320" spans="1:6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</row>
    <row r="321" spans="1:6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</row>
    <row r="322" spans="1:6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</row>
    <row r="323" spans="1:6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</row>
    <row r="324" spans="1:6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</row>
    <row r="325" spans="1:6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</row>
    <row r="326" spans="1:6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</row>
    <row r="327" spans="1:6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</row>
    <row r="328" spans="1:6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</row>
    <row r="329" spans="1:6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</row>
    <row r="330" spans="1:6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</row>
    <row r="331" spans="1:6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</row>
    <row r="332" spans="1:6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</row>
    <row r="333" spans="1:6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</row>
    <row r="334" spans="1:6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</row>
    <row r="335" spans="1:6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</row>
    <row r="336" spans="1:6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</row>
    <row r="337" spans="1:6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</row>
    <row r="338" spans="1:6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</row>
    <row r="339" spans="1:6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</row>
    <row r="340" spans="1:6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</row>
    <row r="341" spans="1:6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</row>
    <row r="342" spans="1:6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</row>
    <row r="343" spans="1:6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</row>
    <row r="344" spans="1:6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</row>
    <row r="345" spans="1:6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</row>
    <row r="346" spans="1:6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</row>
    <row r="347" spans="1:6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</row>
    <row r="348" spans="1:6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</row>
    <row r="349" spans="1:6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</row>
    <row r="350" spans="1:6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</row>
    <row r="351" spans="1:6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</row>
    <row r="352" spans="1:6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</row>
    <row r="353" spans="1:6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</row>
    <row r="354" spans="1:6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</row>
    <row r="355" spans="1:6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</row>
    <row r="356" spans="1:6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</row>
    <row r="357" spans="1:6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</row>
    <row r="358" spans="1:6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</row>
    <row r="359" spans="1:6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</row>
    <row r="360" spans="1:6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</row>
    <row r="361" spans="1:6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</row>
    <row r="362" spans="1:6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</row>
    <row r="363" spans="1:6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</row>
    <row r="364" spans="1:6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</row>
    <row r="365" spans="1:6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</row>
    <row r="366" spans="1:6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</row>
    <row r="367" spans="1:6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</row>
    <row r="368" spans="1:6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</row>
    <row r="369" spans="1:6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</row>
    <row r="370" spans="1:6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</row>
    <row r="371" spans="1:6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</row>
    <row r="372" spans="1:6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</row>
    <row r="373" spans="1:6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</row>
    <row r="374" spans="1:6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</row>
    <row r="375" spans="1:6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</row>
    <row r="376" spans="1:6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</row>
    <row r="377" spans="1:6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</row>
    <row r="378" spans="1:6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</row>
    <row r="379" spans="1:6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</row>
    <row r="380" spans="1:6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</row>
    <row r="381" spans="1:6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</row>
    <row r="382" spans="1:6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</row>
    <row r="383" spans="1:6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</row>
    <row r="384" spans="1:6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</row>
    <row r="385" spans="1:6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</row>
    <row r="386" spans="1:6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</row>
    <row r="387" spans="1:6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</row>
    <row r="388" spans="1:6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</row>
    <row r="389" spans="1:6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</row>
    <row r="390" spans="1:6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</row>
    <row r="391" spans="1:6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</row>
    <row r="392" spans="1:6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</row>
    <row r="393" spans="1:6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</row>
    <row r="394" spans="1:6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</row>
    <row r="395" spans="1:6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</row>
    <row r="396" spans="1:6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</row>
    <row r="397" spans="1:6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</row>
    <row r="398" spans="1:6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</row>
    <row r="399" spans="1:6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</row>
    <row r="400" spans="1:6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</row>
    <row r="401" spans="1:6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</row>
    <row r="402" spans="1:6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</row>
    <row r="403" spans="1:6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</row>
    <row r="404" spans="1:6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</row>
    <row r="405" spans="1:6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</row>
    <row r="406" spans="1:6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</row>
    <row r="407" spans="1:6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</row>
    <row r="408" spans="1:6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</row>
    <row r="409" spans="1:6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</row>
    <row r="410" spans="1:6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</row>
    <row r="411" spans="1:6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</row>
    <row r="412" spans="1:6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</row>
    <row r="413" spans="1:6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</row>
    <row r="414" spans="1:6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</row>
    <row r="415" spans="1:6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</row>
    <row r="416" spans="1:6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</row>
    <row r="417" spans="1:6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</row>
    <row r="418" spans="1:6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</row>
    <row r="419" spans="1:6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</row>
    <row r="420" spans="1:6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</row>
    <row r="421" spans="1:6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</row>
    <row r="422" spans="1:6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</row>
    <row r="423" spans="1:6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</row>
    <row r="424" spans="1:6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</row>
    <row r="425" spans="1:6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</row>
    <row r="426" spans="1:6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</row>
    <row r="427" spans="1:6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</row>
    <row r="428" spans="1:6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</row>
    <row r="429" spans="1:6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</row>
    <row r="430" spans="1:6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</row>
    <row r="431" spans="1:6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</row>
    <row r="432" spans="1:6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</row>
    <row r="433" spans="1:6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</row>
    <row r="434" spans="1:6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</row>
    <row r="435" spans="1:6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</row>
    <row r="436" spans="1:6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</row>
    <row r="437" spans="1:6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</row>
    <row r="438" spans="1:6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</row>
    <row r="439" spans="1:6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</row>
    <row r="440" spans="1:6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</row>
    <row r="441" spans="1:6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</row>
    <row r="442" spans="1:6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</row>
    <row r="443" spans="1:6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</row>
    <row r="444" spans="1:6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</row>
    <row r="445" spans="1:6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</row>
    <row r="446" spans="1:6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</row>
    <row r="447" spans="1:6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</row>
    <row r="448" spans="1:6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</row>
    <row r="449" spans="1:6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</row>
    <row r="450" spans="1:6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</row>
    <row r="451" spans="1:6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</row>
    <row r="452" spans="1:6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</row>
    <row r="453" spans="1:6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</row>
    <row r="454" spans="1:6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</row>
    <row r="455" spans="1:6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</row>
    <row r="456" spans="1:6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</row>
    <row r="457" spans="1:6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</row>
    <row r="458" spans="1:6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</row>
    <row r="459" spans="1:6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</row>
    <row r="460" spans="1:6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</row>
    <row r="461" spans="1:6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</row>
    <row r="462" spans="1:6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</row>
    <row r="463" spans="1:6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</row>
    <row r="464" spans="1:6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</row>
    <row r="465" spans="1:6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</row>
    <row r="466" spans="1:6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</row>
    <row r="467" spans="1:6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</row>
    <row r="468" spans="1:6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</row>
    <row r="469" spans="1:6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</row>
    <row r="470" spans="1:6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</row>
    <row r="471" spans="1:6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</row>
    <row r="472" spans="1:6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</row>
    <row r="473" spans="1:6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</row>
    <row r="474" spans="1:6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</row>
    <row r="475" spans="1:6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</row>
    <row r="476" spans="1:6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</row>
    <row r="477" spans="1:6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</row>
    <row r="478" spans="1:6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</row>
    <row r="479" spans="1:6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</row>
    <row r="480" spans="1:6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</row>
    <row r="481" spans="1:6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</row>
    <row r="482" spans="1:6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</row>
    <row r="483" spans="1:6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</row>
    <row r="484" spans="1:6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</row>
    <row r="485" spans="1:6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</row>
    <row r="486" spans="1:6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</row>
    <row r="487" spans="1:6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</row>
    <row r="488" spans="1:6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</row>
    <row r="489" spans="1:6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</row>
    <row r="490" spans="1:6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</row>
    <row r="491" spans="1:6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</row>
    <row r="492" spans="1:6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</row>
    <row r="493" spans="1:6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</row>
    <row r="494" spans="1:6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</row>
    <row r="495" spans="1:6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</row>
    <row r="496" spans="1:6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</row>
    <row r="497" spans="1:6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</row>
    <row r="498" spans="1:6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</row>
    <row r="499" spans="1:6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</row>
    <row r="500" spans="1:6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</row>
    <row r="501" spans="1:6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</row>
    <row r="502" spans="1:6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</row>
    <row r="503" spans="1:6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</row>
    <row r="504" spans="1:6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</row>
    <row r="505" spans="1:6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</row>
    <row r="506" spans="1:6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</row>
    <row r="507" spans="1:6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</row>
    <row r="508" spans="1:6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</row>
    <row r="509" spans="1:6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</row>
    <row r="510" spans="1:6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</row>
    <row r="511" spans="1:6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</row>
    <row r="512" spans="1:6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</row>
    <row r="513" spans="1:6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</row>
    <row r="514" spans="1:6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</row>
    <row r="515" spans="1:6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</row>
    <row r="516" spans="1:6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</row>
    <row r="517" spans="1:6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</row>
    <row r="518" spans="1:6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</row>
    <row r="519" spans="1:6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</row>
    <row r="520" spans="1:6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</row>
    <row r="521" spans="1:6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</row>
    <row r="522" spans="1:6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</row>
    <row r="523" spans="1:6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</row>
    <row r="524" spans="1:6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</row>
    <row r="525" spans="1:6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</row>
    <row r="526" spans="1:6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</row>
    <row r="527" spans="1:6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</row>
    <row r="528" spans="1:6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</row>
    <row r="529" spans="1:6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</row>
    <row r="530" spans="1:6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</row>
    <row r="531" spans="1:6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</row>
    <row r="532" spans="1:6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</row>
    <row r="533" spans="1:6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</row>
    <row r="534" spans="1:6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</row>
    <row r="535" spans="1:6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</row>
    <row r="536" spans="1:6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</row>
    <row r="537" spans="1:6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</row>
    <row r="538" spans="1:6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</row>
    <row r="539" spans="1:6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</row>
    <row r="540" spans="1:6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</row>
    <row r="541" spans="1:6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</row>
    <row r="542" spans="1:6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</row>
    <row r="543" spans="1:6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</row>
    <row r="544" spans="1:6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</row>
    <row r="545" spans="1:6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</row>
    <row r="546" spans="1:6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</row>
    <row r="547" spans="1:6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</row>
    <row r="548" spans="1:6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</row>
    <row r="549" spans="1:6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</row>
    <row r="550" spans="1:6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</row>
    <row r="551" spans="1:6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</row>
    <row r="552" spans="1:6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</row>
    <row r="553" spans="1:6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</row>
    <row r="554" spans="1:6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</row>
    <row r="555" spans="1:6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</row>
    <row r="556" spans="1:6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</row>
    <row r="557" spans="1:6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</row>
    <row r="558" spans="1:6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</row>
    <row r="559" spans="1:6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</row>
    <row r="560" spans="1:6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</row>
    <row r="561" spans="1:6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</row>
    <row r="562" spans="1:6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</row>
    <row r="563" spans="1:6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</row>
    <row r="564" spans="1:6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</row>
    <row r="565" spans="1:6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</row>
    <row r="566" spans="1:6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</row>
    <row r="567" spans="1:6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</row>
    <row r="568" spans="1:6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</row>
    <row r="569" spans="1:6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</row>
    <row r="570" spans="1:6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</row>
    <row r="571" spans="1:6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</row>
    <row r="572" spans="1:6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</row>
    <row r="573" spans="1:6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</row>
    <row r="574" spans="1:6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</row>
    <row r="575" spans="1:6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</row>
    <row r="576" spans="1:6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</row>
    <row r="577" spans="1:6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</row>
    <row r="578" spans="1:6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</row>
    <row r="579" spans="1:6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</row>
    <row r="580" spans="1:6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</row>
    <row r="581" spans="1:6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</row>
    <row r="582" spans="1:6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</row>
    <row r="583" spans="1:6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</row>
    <row r="584" spans="1:6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</row>
    <row r="585" spans="1:6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</row>
    <row r="586" spans="1:6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</row>
    <row r="587" spans="1:6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</row>
    <row r="588" spans="1:6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</row>
    <row r="589" spans="1:6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</row>
    <row r="590" spans="1:6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</row>
    <row r="591" spans="1:6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</row>
    <row r="592" spans="1:6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</row>
    <row r="593" spans="1:6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</row>
    <row r="594" spans="1:6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</row>
    <row r="595" spans="1:6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</row>
    <row r="596" spans="1:6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</row>
    <row r="597" spans="1:6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</row>
    <row r="598" spans="1:6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</row>
    <row r="599" spans="1:6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</row>
    <row r="600" spans="1:6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</row>
    <row r="601" spans="1:6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</row>
    <row r="602" spans="1:6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</row>
    <row r="603" spans="1:6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</row>
    <row r="604" spans="1:6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</row>
    <row r="605" spans="1:6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</row>
    <row r="606" spans="1:6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</row>
    <row r="607" spans="1:6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</row>
    <row r="608" spans="1:6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</row>
    <row r="609" spans="1:6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</row>
    <row r="610" spans="1:6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</row>
    <row r="611" spans="1:6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</row>
    <row r="612" spans="1:6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</row>
    <row r="613" spans="1:6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</row>
    <row r="614" spans="1:6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</row>
    <row r="615" spans="1:6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</row>
    <row r="616" spans="1:6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</row>
    <row r="617" spans="1:6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</row>
    <row r="618" spans="1:6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</row>
    <row r="619" spans="1:6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</row>
    <row r="620" spans="1:6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</row>
    <row r="621" spans="1:6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</row>
    <row r="622" spans="1:6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</row>
    <row r="623" spans="1:6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</row>
    <row r="624" spans="1:6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</row>
    <row r="625" spans="1:6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</row>
    <row r="626" spans="1:6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</row>
    <row r="627" spans="1:6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</row>
    <row r="628" spans="1:6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</row>
    <row r="629" spans="1:6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</row>
    <row r="630" spans="1:6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</row>
    <row r="631" spans="1:6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</row>
    <row r="632" spans="1:6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</row>
    <row r="633" spans="1:6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</row>
    <row r="634" spans="1:6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</row>
    <row r="635" spans="1:6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</row>
    <row r="636" spans="1:6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</row>
    <row r="637" spans="1:6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</row>
    <row r="638" spans="1:6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</row>
    <row r="639" spans="1:6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</row>
    <row r="640" spans="1:6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</row>
    <row r="641" spans="1:6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</row>
    <row r="642" spans="1:6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</row>
    <row r="643" spans="1:6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</row>
    <row r="644" spans="1:6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</row>
    <row r="645" spans="1:6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</row>
    <row r="646" spans="1:6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</row>
    <row r="647" spans="1:6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</row>
    <row r="648" spans="1:6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</row>
    <row r="649" spans="1:6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</row>
    <row r="650" spans="1:6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</row>
    <row r="651" spans="1:6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</row>
    <row r="652" spans="1:6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</row>
    <row r="653" spans="1:6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</row>
    <row r="654" spans="1:6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</row>
    <row r="655" spans="1:6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</row>
    <row r="656" spans="1:6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</row>
    <row r="657" spans="1:6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</row>
    <row r="658" spans="1:6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</row>
    <row r="659" spans="1:6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</row>
    <row r="660" spans="1:6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</row>
    <row r="661" spans="1:6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</row>
    <row r="662" spans="1:6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</row>
    <row r="663" spans="1:6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</row>
    <row r="664" spans="1:6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</row>
    <row r="665" spans="1:6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</row>
    <row r="666" spans="1:6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</row>
    <row r="667" spans="1:6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</row>
    <row r="668" spans="1:6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</row>
    <row r="669" spans="1:6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</row>
    <row r="670" spans="1:6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</row>
    <row r="671" spans="1:6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</row>
    <row r="672" spans="1:6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</row>
    <row r="673" spans="1:6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</row>
    <row r="674" spans="1:6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</row>
    <row r="675" spans="1:6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</row>
    <row r="676" spans="1:6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</row>
    <row r="677" spans="1:6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</row>
    <row r="678" spans="1:6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</row>
    <row r="679" spans="1:6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</row>
    <row r="680" spans="1:6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</row>
    <row r="681" spans="1:6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</row>
    <row r="682" spans="1:6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</row>
    <row r="683" spans="1:6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</row>
    <row r="684" spans="1:6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</row>
    <row r="685" spans="1:6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</row>
    <row r="686" spans="1:6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</row>
    <row r="687" spans="1:6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</row>
    <row r="688" spans="1:6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</row>
    <row r="689" spans="1:6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</row>
    <row r="690" spans="1:6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</row>
    <row r="691" spans="1:6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</row>
    <row r="692" spans="1:6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</row>
    <row r="693" spans="1:6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</row>
    <row r="694" spans="1:6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</row>
    <row r="695" spans="1:6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</row>
    <row r="696" spans="1:6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</row>
    <row r="697" spans="1:6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</row>
    <row r="698" spans="1:6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</row>
    <row r="699" spans="1:6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</row>
    <row r="700" spans="1:6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</row>
    <row r="701" spans="1:6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</row>
    <row r="702" spans="1:6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</row>
    <row r="703" spans="1:6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</row>
    <row r="704" spans="1:6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</row>
    <row r="705" spans="1:6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</row>
    <row r="706" spans="1:6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</row>
    <row r="707" spans="1:6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</row>
    <row r="708" spans="1:6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</row>
    <row r="709" spans="1:6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</row>
    <row r="710" spans="1:6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</row>
    <row r="711" spans="1:6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</row>
    <row r="712" spans="1:6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</row>
    <row r="713" spans="1:6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</row>
    <row r="714" spans="1:6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</row>
    <row r="715" spans="1:6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</row>
    <row r="716" spans="1:6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</row>
    <row r="717" spans="1:6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</row>
    <row r="718" spans="1:6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</row>
    <row r="719" spans="1:6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</row>
    <row r="720" spans="1:6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</row>
    <row r="721" spans="1:6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</row>
    <row r="722" spans="1:6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</row>
    <row r="723" spans="1:6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</row>
    <row r="724" spans="1:6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</row>
    <row r="725" spans="1:6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</row>
    <row r="726" spans="1:6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</row>
    <row r="727" spans="1:6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</row>
    <row r="728" spans="1:6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</row>
    <row r="729" spans="1:6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</row>
    <row r="730" spans="1:6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</row>
    <row r="731" spans="1:6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</row>
    <row r="732" spans="1:6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</row>
    <row r="733" spans="1:6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</row>
    <row r="734" spans="1:6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</row>
    <row r="735" spans="1:6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</row>
    <row r="736" spans="1:6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</row>
    <row r="737" spans="1:6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</row>
    <row r="738" spans="1:6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</row>
    <row r="739" spans="1:6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</row>
    <row r="740" spans="1:6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</row>
    <row r="741" spans="1:6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</row>
    <row r="742" spans="1:6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</row>
    <row r="743" spans="1:6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</row>
    <row r="744" spans="1:6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</row>
    <row r="745" spans="1:6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</row>
    <row r="746" spans="1:6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</row>
    <row r="747" spans="1:6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</row>
    <row r="748" spans="1:6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</row>
    <row r="749" spans="1:6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</row>
    <row r="750" spans="1:6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</row>
    <row r="751" spans="1:6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</row>
    <row r="752" spans="1:6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</row>
    <row r="753" spans="1:6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</row>
    <row r="754" spans="1:6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</row>
    <row r="755" spans="1:6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</row>
    <row r="756" spans="1:6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</row>
    <row r="757" spans="1:6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</row>
    <row r="758" spans="1:6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</row>
    <row r="759" spans="1:6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</row>
    <row r="760" spans="1:6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</row>
    <row r="761" spans="1:6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</row>
    <row r="762" spans="1:6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</row>
    <row r="763" spans="1:6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</row>
    <row r="764" spans="1:6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</row>
    <row r="765" spans="1:6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</row>
    <row r="766" spans="1:6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</row>
    <row r="767" spans="1:6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</row>
    <row r="768" spans="1:6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</row>
    <row r="769" spans="1:6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</row>
    <row r="770" spans="1:6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</row>
    <row r="771" spans="1:6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</row>
    <row r="772" spans="1:6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</row>
    <row r="773" spans="1:6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</row>
    <row r="774" spans="1:6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</row>
    <row r="775" spans="1:6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</row>
    <row r="776" spans="1:6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</row>
    <row r="777" spans="1:6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</row>
    <row r="778" spans="1:6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</row>
    <row r="779" spans="1:6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</row>
    <row r="780" spans="1:6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</row>
    <row r="781" spans="1:6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</row>
    <row r="782" spans="1:6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</row>
    <row r="783" spans="1:6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</row>
    <row r="784" spans="1:6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</row>
    <row r="785" spans="1:6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</row>
    <row r="786" spans="1:6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</row>
    <row r="787" spans="1:6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</row>
    <row r="788" spans="1:6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</row>
    <row r="789" spans="1:6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</row>
    <row r="790" spans="1:6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</row>
    <row r="791" spans="1:6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</row>
    <row r="792" spans="1:6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</row>
    <row r="793" spans="1:6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</row>
    <row r="794" spans="1:6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</row>
    <row r="795" spans="1:6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</row>
    <row r="796" spans="1:6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</row>
    <row r="797" spans="1:6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</row>
    <row r="798" spans="1:6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</row>
    <row r="799" spans="1:6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</row>
    <row r="800" spans="1:6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</row>
    <row r="801" spans="1:6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</row>
    <row r="802" spans="1:6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</row>
    <row r="803" spans="1:6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</row>
    <row r="804" spans="1:6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</row>
    <row r="805" spans="1:6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</row>
    <row r="806" spans="1:6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</row>
    <row r="807" spans="1:6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</row>
    <row r="808" spans="1:6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</row>
    <row r="809" spans="1:6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</row>
    <row r="810" spans="1:6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</row>
    <row r="811" spans="1:6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</row>
    <row r="812" spans="1:6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</row>
    <row r="813" spans="1:6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</row>
    <row r="814" spans="1:6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</row>
    <row r="815" spans="1:6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</row>
    <row r="816" spans="1:6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</row>
    <row r="817" spans="1:6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</row>
    <row r="818" spans="1:6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</row>
    <row r="819" spans="1:6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</row>
    <row r="820" spans="1:6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</row>
    <row r="821" spans="1:6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</row>
    <row r="822" spans="1:6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</row>
    <row r="823" spans="1:6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</row>
    <row r="824" spans="1:6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</row>
    <row r="825" spans="1:6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</row>
    <row r="826" spans="1:6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</row>
    <row r="827" spans="1:6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</row>
    <row r="828" spans="1:6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</row>
    <row r="829" spans="1:6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</row>
    <row r="830" spans="1:6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</row>
    <row r="831" spans="1:6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</row>
    <row r="832" spans="1:6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</row>
    <row r="833" spans="1:6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</row>
    <row r="834" spans="1:6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</row>
    <row r="835" spans="1:6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</row>
    <row r="836" spans="1:6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</row>
    <row r="837" spans="1:6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</row>
    <row r="838" spans="1:6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</row>
    <row r="839" spans="1:6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</row>
    <row r="840" spans="1:6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</row>
    <row r="841" spans="1:6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</row>
    <row r="842" spans="1:6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</row>
    <row r="843" spans="1:6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</row>
    <row r="844" spans="1:6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</row>
    <row r="845" spans="1:6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</row>
    <row r="846" spans="1:6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</row>
    <row r="847" spans="1:6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</row>
    <row r="848" spans="1:6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</row>
    <row r="849" spans="1:6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</row>
    <row r="850" spans="1:6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</row>
    <row r="851" spans="1:6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</row>
    <row r="852" spans="1:6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</row>
    <row r="853" spans="1:6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</row>
    <row r="854" spans="1:6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</row>
    <row r="855" spans="1:6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</row>
    <row r="856" spans="1:6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</row>
    <row r="857" spans="1:6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</row>
    <row r="858" spans="1:6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</row>
    <row r="859" spans="1:6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</row>
    <row r="860" spans="1:6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</row>
    <row r="861" spans="1:6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</row>
    <row r="862" spans="1:6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</row>
    <row r="863" spans="1:6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</row>
    <row r="864" spans="1:6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</row>
    <row r="865" spans="1:6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</row>
    <row r="866" spans="1:6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</row>
    <row r="867" spans="1:6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</row>
    <row r="868" spans="1:6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</row>
    <row r="869" spans="1:6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</row>
    <row r="870" spans="1:6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</row>
    <row r="871" spans="1:6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</row>
    <row r="872" spans="1:6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</row>
    <row r="873" spans="1:6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</row>
    <row r="874" spans="1:6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</row>
    <row r="875" spans="1:6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</row>
    <row r="876" spans="1:6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</row>
    <row r="877" spans="1:6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</row>
    <row r="878" spans="1:6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</row>
    <row r="879" spans="1:6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</row>
    <row r="880" spans="1:6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</row>
    <row r="881" spans="1:6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</row>
    <row r="882" spans="1:6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</row>
    <row r="883" spans="1:6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</row>
    <row r="884" spans="1:6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</row>
    <row r="885" spans="1:6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</row>
    <row r="886" spans="1:6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</row>
    <row r="887" spans="1:6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</row>
    <row r="888" spans="1:6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</row>
    <row r="889" spans="1:6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</row>
    <row r="890" spans="1:6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</row>
    <row r="891" spans="1:6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</row>
    <row r="892" spans="1:6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</row>
    <row r="893" spans="1:6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</row>
    <row r="894" spans="1:6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</row>
    <row r="895" spans="1:6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</row>
    <row r="896" spans="1:6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</row>
    <row r="897" spans="1:6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</row>
    <row r="898" spans="1:6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</row>
    <row r="899" spans="1:6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</row>
    <row r="900" spans="1:6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</row>
    <row r="901" spans="1:6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</row>
    <row r="902" spans="1:6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</row>
    <row r="903" spans="1:6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</row>
    <row r="904" spans="1:6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</row>
    <row r="905" spans="1:6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</row>
    <row r="906" spans="1:6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</row>
    <row r="907" spans="1:6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</row>
    <row r="908" spans="1:6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</row>
    <row r="909" spans="1:6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</row>
    <row r="910" spans="1:6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</row>
    <row r="911" spans="1:6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</row>
    <row r="912" spans="1:6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</row>
    <row r="913" spans="1:6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</row>
    <row r="914" spans="1:6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</row>
    <row r="915" spans="1:6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</row>
    <row r="916" spans="1:6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</row>
    <row r="917" spans="1:6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</row>
    <row r="918" spans="1:6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</row>
    <row r="919" spans="1:6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</row>
    <row r="920" spans="1:6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</row>
    <row r="921" spans="1:6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</row>
    <row r="922" spans="1:6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</row>
    <row r="923" spans="1:6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</row>
    <row r="924" spans="1:6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</row>
    <row r="925" spans="1:6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</row>
    <row r="926" spans="1:6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</row>
    <row r="927" spans="1:6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</row>
    <row r="928" spans="1:6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</row>
    <row r="929" spans="1:6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</row>
    <row r="930" spans="1:6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</row>
    <row r="931" spans="1:6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</row>
    <row r="932" spans="1:6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</row>
    <row r="933" spans="1:6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</row>
    <row r="934" spans="1:6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</row>
    <row r="935" spans="1:6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</row>
    <row r="936" spans="1:6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</row>
    <row r="937" spans="1:6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</row>
    <row r="938" spans="1:6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</row>
    <row r="939" spans="1:6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</row>
    <row r="940" spans="1:6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</row>
    <row r="941" spans="1:6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</row>
    <row r="942" spans="1:6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</row>
    <row r="943" spans="1:6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</row>
    <row r="944" spans="1:6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</row>
    <row r="945" spans="1:6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</row>
    <row r="946" spans="1:6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</row>
    <row r="947" spans="1:6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</row>
    <row r="948" spans="1:6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</row>
    <row r="949" spans="1:6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</row>
    <row r="950" spans="1:6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</row>
    <row r="951" spans="1:6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</row>
    <row r="952" spans="1:6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</row>
    <row r="953" spans="1:6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</row>
    <row r="954" spans="1:6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</row>
    <row r="955" spans="1:6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</row>
    <row r="956" spans="1:6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</row>
    <row r="957" spans="1:6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</row>
    <row r="958" spans="1:6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</row>
    <row r="959" spans="1:6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</row>
    <row r="960" spans="1:6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</row>
    <row r="961" spans="1:6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</row>
    <row r="962" spans="1:6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</row>
    <row r="963" spans="1:6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</row>
    <row r="964" spans="1:6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</row>
    <row r="965" spans="1:6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</row>
    <row r="966" spans="1:6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</row>
    <row r="967" spans="1:6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</row>
    <row r="968" spans="1:6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</row>
    <row r="969" spans="1:6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</row>
    <row r="970" spans="1:6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</row>
    <row r="971" spans="1:6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</row>
    <row r="972" spans="1:6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</row>
    <row r="973" spans="1:6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</row>
    <row r="974" spans="1:6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</row>
    <row r="975" spans="1:6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</row>
    <row r="976" spans="1:6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</row>
    <row r="977" spans="1:6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</row>
    <row r="978" spans="1:6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</row>
    <row r="979" spans="1:6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</row>
    <row r="980" spans="1:6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</row>
    <row r="981" spans="1:6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</row>
    <row r="982" spans="1:6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</row>
    <row r="983" spans="1:6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</row>
    <row r="984" spans="1:6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</row>
    <row r="985" spans="1:6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</row>
    <row r="986" spans="1:6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</row>
    <row r="987" spans="1:62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</row>
    <row r="988" spans="1:62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</row>
    <row r="989" spans="1:62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</row>
    <row r="990" spans="1:62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</row>
    <row r="991" spans="1:62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</row>
    <row r="992" spans="1:62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</row>
    <row r="993" spans="1:62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</row>
    <row r="994" spans="1:62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</row>
    <row r="995" spans="1:62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</row>
    <row r="996" spans="1:62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</row>
    <row r="997" spans="1:62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</row>
    <row r="998" spans="1:62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</row>
    <row r="999" spans="1:62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</row>
    <row r="1000" spans="1:62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</row>
    <row r="1001" spans="1:62" x14ac:dyDescent="0.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</row>
    <row r="1002" spans="1:62" x14ac:dyDescent="0.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</row>
    <row r="1003" spans="1:62" x14ac:dyDescent="0.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</row>
    <row r="1004" spans="1:62" x14ac:dyDescent="0.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</row>
    <row r="1005" spans="1:62" x14ac:dyDescent="0.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</row>
    <row r="1006" spans="1:62" x14ac:dyDescent="0.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</row>
    <row r="1007" spans="1:62" x14ac:dyDescent="0.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</row>
    <row r="1008" spans="1:62" x14ac:dyDescent="0.25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</row>
    <row r="1009" spans="1:62" x14ac:dyDescent="0.25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</row>
    <row r="1010" spans="1:62" x14ac:dyDescent="0.25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</row>
    <row r="1011" spans="1:62" x14ac:dyDescent="0.25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</row>
    <row r="1012" spans="1:62" x14ac:dyDescent="0.25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</row>
    <row r="1013" spans="1:62" x14ac:dyDescent="0.25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</row>
    <row r="1014" spans="1:62" x14ac:dyDescent="0.25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</row>
    <row r="1015" spans="1:62" x14ac:dyDescent="0.2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  <c r="AP1015" s="37"/>
      <c r="AQ1015" s="37"/>
      <c r="AR1015" s="37"/>
      <c r="AS1015" s="37"/>
      <c r="AT1015" s="37"/>
      <c r="AU1015" s="37"/>
      <c r="AV1015" s="37"/>
      <c r="AW1015" s="37"/>
      <c r="AX1015" s="37"/>
      <c r="AY1015" s="37"/>
      <c r="AZ1015" s="37"/>
      <c r="BA1015" s="37"/>
      <c r="BB1015" s="37"/>
      <c r="BC1015" s="37"/>
      <c r="BD1015" s="37"/>
      <c r="BE1015" s="37"/>
      <c r="BF1015" s="37"/>
      <c r="BG1015" s="37"/>
      <c r="BH1015" s="37"/>
      <c r="BI1015" s="37"/>
      <c r="BJ1015" s="37"/>
    </row>
    <row r="1016" spans="1:62" x14ac:dyDescent="0.25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  <c r="AP1016" s="37"/>
      <c r="AQ1016" s="37"/>
      <c r="AR1016" s="37"/>
      <c r="AS1016" s="37"/>
      <c r="AT1016" s="37"/>
      <c r="AU1016" s="37"/>
      <c r="AV1016" s="37"/>
      <c r="AW1016" s="37"/>
      <c r="AX1016" s="37"/>
      <c r="AY1016" s="37"/>
      <c r="AZ1016" s="37"/>
      <c r="BA1016" s="37"/>
      <c r="BB1016" s="37"/>
      <c r="BC1016" s="37"/>
      <c r="BD1016" s="37"/>
      <c r="BE1016" s="37"/>
      <c r="BF1016" s="37"/>
      <c r="BG1016" s="37"/>
      <c r="BH1016" s="37"/>
      <c r="BI1016" s="37"/>
      <c r="BJ1016" s="37"/>
    </row>
    <row r="1017" spans="1:62" x14ac:dyDescent="0.25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  <c r="AP1017" s="37"/>
      <c r="AQ1017" s="37"/>
      <c r="AR1017" s="37"/>
      <c r="AS1017" s="37"/>
      <c r="AT1017" s="37"/>
      <c r="AU1017" s="37"/>
      <c r="AV1017" s="37"/>
      <c r="AW1017" s="37"/>
      <c r="AX1017" s="37"/>
      <c r="AY1017" s="37"/>
      <c r="AZ1017" s="37"/>
      <c r="BA1017" s="37"/>
      <c r="BB1017" s="37"/>
      <c r="BC1017" s="37"/>
      <c r="BD1017" s="37"/>
      <c r="BE1017" s="37"/>
      <c r="BF1017" s="37"/>
      <c r="BG1017" s="37"/>
      <c r="BH1017" s="37"/>
      <c r="BI1017" s="37"/>
      <c r="BJ1017" s="37"/>
    </row>
    <row r="1018" spans="1:62" x14ac:dyDescent="0.25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  <c r="AP1018" s="37"/>
      <c r="AQ1018" s="37"/>
      <c r="AR1018" s="37"/>
      <c r="AS1018" s="37"/>
      <c r="AT1018" s="37"/>
      <c r="AU1018" s="37"/>
      <c r="AV1018" s="37"/>
      <c r="AW1018" s="37"/>
      <c r="AX1018" s="37"/>
      <c r="AY1018" s="37"/>
      <c r="AZ1018" s="37"/>
      <c r="BA1018" s="37"/>
      <c r="BB1018" s="37"/>
      <c r="BC1018" s="37"/>
      <c r="BD1018" s="37"/>
      <c r="BE1018" s="37"/>
      <c r="BF1018" s="37"/>
      <c r="BG1018" s="37"/>
      <c r="BH1018" s="37"/>
      <c r="BI1018" s="37"/>
      <c r="BJ1018" s="37"/>
    </row>
    <row r="1019" spans="1:62" x14ac:dyDescent="0.25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  <c r="AX1019" s="37"/>
      <c r="AY1019" s="37"/>
      <c r="AZ1019" s="37"/>
      <c r="BA1019" s="37"/>
      <c r="BB1019" s="37"/>
      <c r="BC1019" s="37"/>
      <c r="BD1019" s="37"/>
      <c r="BE1019" s="37"/>
      <c r="BF1019" s="37"/>
      <c r="BG1019" s="37"/>
      <c r="BH1019" s="37"/>
      <c r="BI1019" s="37"/>
      <c r="BJ1019" s="37"/>
    </row>
    <row r="1020" spans="1:62" x14ac:dyDescent="0.25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7"/>
      <c r="BH1020" s="37"/>
      <c r="BI1020" s="37"/>
      <c r="BJ1020" s="37"/>
    </row>
    <row r="1021" spans="1:62" x14ac:dyDescent="0.25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7"/>
      <c r="BG1021" s="37"/>
      <c r="BH1021" s="37"/>
      <c r="BI1021" s="37"/>
      <c r="BJ1021" s="37"/>
    </row>
    <row r="1022" spans="1:62" x14ac:dyDescent="0.25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7"/>
      <c r="BG1022" s="37"/>
      <c r="BH1022" s="37"/>
      <c r="BI1022" s="37"/>
      <c r="BJ1022" s="37"/>
    </row>
    <row r="1023" spans="1:62" x14ac:dyDescent="0.25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7"/>
      <c r="BG1023" s="37"/>
      <c r="BH1023" s="37"/>
      <c r="BI1023" s="37"/>
      <c r="BJ1023" s="37"/>
    </row>
    <row r="1024" spans="1:62" x14ac:dyDescent="0.25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7"/>
      <c r="BG1024" s="37"/>
      <c r="BH1024" s="37"/>
      <c r="BI1024" s="37"/>
      <c r="BJ1024" s="37"/>
    </row>
    <row r="1025" spans="1:62" x14ac:dyDescent="0.25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7"/>
      <c r="BG1025" s="37"/>
      <c r="BH1025" s="37"/>
      <c r="BI1025" s="37"/>
      <c r="BJ1025" s="37"/>
    </row>
    <row r="1026" spans="1:62" x14ac:dyDescent="0.25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7"/>
      <c r="BG1026" s="37"/>
      <c r="BH1026" s="37"/>
      <c r="BI1026" s="37"/>
      <c r="BJ1026" s="37"/>
    </row>
    <row r="1027" spans="1:62" x14ac:dyDescent="0.25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7"/>
      <c r="BG1027" s="37"/>
      <c r="BH1027" s="37"/>
      <c r="BI1027" s="37"/>
      <c r="BJ1027" s="37"/>
    </row>
    <row r="1028" spans="1:62" x14ac:dyDescent="0.25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7"/>
      <c r="BG1028" s="37"/>
      <c r="BH1028" s="37"/>
      <c r="BI1028" s="37"/>
      <c r="BJ1028" s="37"/>
    </row>
    <row r="1029" spans="1:62" x14ac:dyDescent="0.25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7"/>
      <c r="BG1029" s="37"/>
      <c r="BH1029" s="37"/>
      <c r="BI1029" s="37"/>
      <c r="BJ1029" s="37"/>
    </row>
    <row r="1030" spans="1:62" x14ac:dyDescent="0.25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7"/>
      <c r="BG1030" s="37"/>
      <c r="BH1030" s="37"/>
      <c r="BI1030" s="37"/>
      <c r="BJ1030" s="37"/>
    </row>
    <row r="1031" spans="1:62" x14ac:dyDescent="0.25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7"/>
      <c r="BG1031" s="37"/>
      <c r="BH1031" s="37"/>
      <c r="BI1031" s="37"/>
      <c r="BJ1031" s="37"/>
    </row>
    <row r="1032" spans="1:62" x14ac:dyDescent="0.25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7"/>
      <c r="BH1032" s="37"/>
      <c r="BI1032" s="37"/>
      <c r="BJ1032" s="37"/>
    </row>
    <row r="1033" spans="1:62" x14ac:dyDescent="0.25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7"/>
      <c r="BG1033" s="37"/>
      <c r="BH1033" s="37"/>
      <c r="BI1033" s="37"/>
      <c r="BJ1033" s="37"/>
    </row>
    <row r="1034" spans="1:62" x14ac:dyDescent="0.25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7"/>
      <c r="BG1034" s="37"/>
      <c r="BH1034" s="37"/>
      <c r="BI1034" s="37"/>
      <c r="BJ1034" s="37"/>
    </row>
    <row r="1035" spans="1:62" x14ac:dyDescent="0.25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7"/>
      <c r="BG1035" s="37"/>
      <c r="BH1035" s="37"/>
      <c r="BI1035" s="37"/>
      <c r="BJ1035" s="37"/>
    </row>
    <row r="1036" spans="1:62" x14ac:dyDescent="0.25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  <c r="AX1036" s="37"/>
      <c r="AY1036" s="37"/>
      <c r="AZ1036" s="37"/>
      <c r="BA1036" s="37"/>
      <c r="BB1036" s="37"/>
      <c r="BC1036" s="37"/>
      <c r="BD1036" s="37"/>
      <c r="BE1036" s="37"/>
      <c r="BF1036" s="37"/>
      <c r="BG1036" s="37"/>
      <c r="BH1036" s="37"/>
      <c r="BI1036" s="37"/>
      <c r="BJ1036" s="37"/>
    </row>
    <row r="1037" spans="1:62" x14ac:dyDescent="0.25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  <c r="AX1037" s="37"/>
      <c r="AY1037" s="37"/>
      <c r="AZ1037" s="37"/>
      <c r="BA1037" s="37"/>
      <c r="BB1037" s="37"/>
      <c r="BC1037" s="37"/>
      <c r="BD1037" s="37"/>
      <c r="BE1037" s="37"/>
      <c r="BF1037" s="37"/>
      <c r="BG1037" s="37"/>
      <c r="BH1037" s="37"/>
      <c r="BI1037" s="37"/>
      <c r="BJ1037" s="37"/>
    </row>
    <row r="1038" spans="1:62" x14ac:dyDescent="0.25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  <c r="AP1038" s="37"/>
      <c r="AQ1038" s="37"/>
      <c r="AR1038" s="37"/>
      <c r="AS1038" s="37"/>
      <c r="AT1038" s="37"/>
      <c r="AU1038" s="37"/>
      <c r="AV1038" s="37"/>
      <c r="AW1038" s="37"/>
      <c r="AX1038" s="37"/>
      <c r="AY1038" s="37"/>
      <c r="AZ1038" s="37"/>
      <c r="BA1038" s="37"/>
      <c r="BB1038" s="37"/>
      <c r="BC1038" s="37"/>
      <c r="BD1038" s="37"/>
      <c r="BE1038" s="37"/>
      <c r="BF1038" s="37"/>
      <c r="BG1038" s="37"/>
      <c r="BH1038" s="37"/>
      <c r="BI1038" s="37"/>
      <c r="BJ1038" s="37"/>
    </row>
    <row r="1039" spans="1:62" x14ac:dyDescent="0.25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  <c r="AX1039" s="37"/>
      <c r="AY1039" s="37"/>
      <c r="AZ1039" s="37"/>
      <c r="BA1039" s="37"/>
      <c r="BB1039" s="37"/>
      <c r="BC1039" s="37"/>
      <c r="BD1039" s="37"/>
      <c r="BE1039" s="37"/>
      <c r="BF1039" s="37"/>
      <c r="BG1039" s="37"/>
      <c r="BH1039" s="37"/>
      <c r="BI1039" s="37"/>
      <c r="BJ1039" s="37"/>
    </row>
    <row r="1040" spans="1:62" x14ac:dyDescent="0.25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  <c r="AP1040" s="37"/>
      <c r="AQ1040" s="37"/>
      <c r="AR1040" s="37"/>
      <c r="AS1040" s="37"/>
      <c r="AT1040" s="37"/>
      <c r="AU1040" s="37"/>
      <c r="AV1040" s="37"/>
      <c r="AW1040" s="37"/>
      <c r="AX1040" s="37"/>
      <c r="AY1040" s="37"/>
      <c r="AZ1040" s="37"/>
      <c r="BA1040" s="37"/>
      <c r="BB1040" s="37"/>
      <c r="BC1040" s="37"/>
      <c r="BD1040" s="37"/>
      <c r="BE1040" s="37"/>
      <c r="BF1040" s="37"/>
      <c r="BG1040" s="37"/>
      <c r="BH1040" s="37"/>
      <c r="BI1040" s="37"/>
      <c r="BJ1040" s="37"/>
    </row>
    <row r="1041" spans="1:62" x14ac:dyDescent="0.25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  <c r="AP1041" s="37"/>
      <c r="AQ1041" s="37"/>
      <c r="AR1041" s="37"/>
      <c r="AS1041" s="37"/>
      <c r="AT1041" s="37"/>
      <c r="AU1041" s="37"/>
      <c r="AV1041" s="37"/>
      <c r="AW1041" s="37"/>
      <c r="AX1041" s="37"/>
      <c r="AY1041" s="37"/>
      <c r="AZ1041" s="37"/>
      <c r="BA1041" s="37"/>
      <c r="BB1041" s="37"/>
      <c r="BC1041" s="37"/>
      <c r="BD1041" s="37"/>
      <c r="BE1041" s="37"/>
      <c r="BF1041" s="37"/>
      <c r="BG1041" s="37"/>
      <c r="BH1041" s="37"/>
      <c r="BI1041" s="37"/>
      <c r="BJ1041" s="37"/>
    </row>
    <row r="1042" spans="1:62" x14ac:dyDescent="0.25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  <c r="AP1042" s="37"/>
      <c r="AQ1042" s="37"/>
      <c r="AR1042" s="37"/>
      <c r="AS1042" s="37"/>
      <c r="AT1042" s="37"/>
      <c r="AU1042" s="37"/>
      <c r="AV1042" s="37"/>
      <c r="AW1042" s="37"/>
      <c r="AX1042" s="37"/>
      <c r="AY1042" s="37"/>
      <c r="AZ1042" s="37"/>
      <c r="BA1042" s="37"/>
      <c r="BB1042" s="37"/>
      <c r="BC1042" s="37"/>
      <c r="BD1042" s="37"/>
      <c r="BE1042" s="37"/>
      <c r="BF1042" s="37"/>
      <c r="BG1042" s="37"/>
      <c r="BH1042" s="37"/>
      <c r="BI1042" s="37"/>
      <c r="BJ1042" s="37"/>
    </row>
    <row r="1043" spans="1:62" x14ac:dyDescent="0.25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  <c r="AP1043" s="37"/>
      <c r="AQ1043" s="37"/>
      <c r="AR1043" s="37"/>
      <c r="AS1043" s="37"/>
      <c r="AT1043" s="37"/>
      <c r="AU1043" s="37"/>
      <c r="AV1043" s="37"/>
      <c r="AW1043" s="37"/>
      <c r="AX1043" s="37"/>
      <c r="AY1043" s="37"/>
      <c r="AZ1043" s="37"/>
      <c r="BA1043" s="37"/>
      <c r="BB1043" s="37"/>
      <c r="BC1043" s="37"/>
      <c r="BD1043" s="37"/>
      <c r="BE1043" s="37"/>
      <c r="BF1043" s="37"/>
      <c r="BG1043" s="37"/>
      <c r="BH1043" s="37"/>
      <c r="BI1043" s="37"/>
      <c r="BJ1043" s="37"/>
    </row>
    <row r="1044" spans="1:62" x14ac:dyDescent="0.25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  <c r="AP1044" s="37"/>
      <c r="AQ1044" s="37"/>
      <c r="AR1044" s="37"/>
      <c r="AS1044" s="37"/>
      <c r="AT1044" s="37"/>
      <c r="AU1044" s="37"/>
      <c r="AV1044" s="37"/>
      <c r="AW1044" s="37"/>
      <c r="AX1044" s="37"/>
      <c r="AY1044" s="37"/>
      <c r="AZ1044" s="37"/>
      <c r="BA1044" s="37"/>
      <c r="BB1044" s="37"/>
      <c r="BC1044" s="37"/>
      <c r="BD1044" s="37"/>
      <c r="BE1044" s="37"/>
      <c r="BF1044" s="37"/>
      <c r="BG1044" s="37"/>
      <c r="BH1044" s="37"/>
      <c r="BI1044" s="37"/>
      <c r="BJ1044" s="37"/>
    </row>
    <row r="1045" spans="1:62" x14ac:dyDescent="0.25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  <c r="AP1045" s="37"/>
      <c r="AQ1045" s="37"/>
      <c r="AR1045" s="37"/>
      <c r="AS1045" s="37"/>
      <c r="AT1045" s="37"/>
      <c r="AU1045" s="37"/>
      <c r="AV1045" s="37"/>
      <c r="AW1045" s="37"/>
      <c r="AX1045" s="37"/>
      <c r="AY1045" s="37"/>
      <c r="AZ1045" s="37"/>
      <c r="BA1045" s="37"/>
      <c r="BB1045" s="37"/>
      <c r="BC1045" s="37"/>
      <c r="BD1045" s="37"/>
      <c r="BE1045" s="37"/>
      <c r="BF1045" s="37"/>
      <c r="BG1045" s="37"/>
      <c r="BH1045" s="37"/>
      <c r="BI1045" s="37"/>
      <c r="BJ1045" s="37"/>
    </row>
    <row r="1046" spans="1:62" x14ac:dyDescent="0.25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  <c r="AP1046" s="37"/>
      <c r="AQ1046" s="37"/>
      <c r="AR1046" s="37"/>
      <c r="AS1046" s="37"/>
      <c r="AT1046" s="37"/>
      <c r="AU1046" s="37"/>
      <c r="AV1046" s="37"/>
      <c r="AW1046" s="37"/>
      <c r="AX1046" s="37"/>
      <c r="AY1046" s="37"/>
      <c r="AZ1046" s="37"/>
      <c r="BA1046" s="37"/>
      <c r="BB1046" s="37"/>
      <c r="BC1046" s="37"/>
      <c r="BD1046" s="37"/>
      <c r="BE1046" s="37"/>
      <c r="BF1046" s="37"/>
      <c r="BG1046" s="37"/>
      <c r="BH1046" s="37"/>
      <c r="BI1046" s="37"/>
      <c r="BJ1046" s="37"/>
    </row>
    <row r="1047" spans="1:62" x14ac:dyDescent="0.25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7"/>
      <c r="BH1047" s="37"/>
      <c r="BI1047" s="37"/>
      <c r="BJ1047" s="37"/>
    </row>
    <row r="1048" spans="1:62" x14ac:dyDescent="0.25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  <c r="AP1048" s="37"/>
      <c r="AQ1048" s="37"/>
      <c r="AR1048" s="37"/>
      <c r="AS1048" s="37"/>
      <c r="AT1048" s="37"/>
      <c r="AU1048" s="37"/>
      <c r="AV1048" s="37"/>
      <c r="AW1048" s="37"/>
      <c r="AX1048" s="37"/>
      <c r="AY1048" s="37"/>
      <c r="AZ1048" s="37"/>
      <c r="BA1048" s="37"/>
      <c r="BB1048" s="37"/>
      <c r="BC1048" s="37"/>
      <c r="BD1048" s="37"/>
      <c r="BE1048" s="37"/>
      <c r="BF1048" s="37"/>
      <c r="BG1048" s="37"/>
      <c r="BH1048" s="37"/>
      <c r="BI1048" s="37"/>
      <c r="BJ1048" s="37"/>
    </row>
    <row r="1049" spans="1:62" x14ac:dyDescent="0.25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7"/>
      <c r="BG1049" s="37"/>
      <c r="BH1049" s="37"/>
      <c r="BI1049" s="37"/>
      <c r="BJ1049" s="37"/>
    </row>
    <row r="1050" spans="1:62" x14ac:dyDescent="0.25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7"/>
      <c r="BG1050" s="37"/>
      <c r="BH1050" s="37"/>
      <c r="BI1050" s="37"/>
      <c r="BJ1050" s="37"/>
    </row>
    <row r="1051" spans="1:62" x14ac:dyDescent="0.25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7"/>
      <c r="BG1051" s="37"/>
      <c r="BH1051" s="37"/>
      <c r="BI1051" s="37"/>
      <c r="BJ1051" s="37"/>
    </row>
    <row r="1052" spans="1:62" x14ac:dyDescent="0.25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7"/>
      <c r="BG1052" s="37"/>
      <c r="BH1052" s="37"/>
      <c r="BI1052" s="37"/>
      <c r="BJ1052" s="37"/>
    </row>
    <row r="1053" spans="1:62" x14ac:dyDescent="0.25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7"/>
      <c r="BG1053" s="37"/>
      <c r="BH1053" s="37"/>
      <c r="BI1053" s="37"/>
      <c r="BJ1053" s="37"/>
    </row>
    <row r="1054" spans="1:62" x14ac:dyDescent="0.25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7"/>
      <c r="BG1054" s="37"/>
      <c r="BH1054" s="37"/>
      <c r="BI1054" s="37"/>
      <c r="BJ1054" s="37"/>
    </row>
    <row r="1055" spans="1:62" x14ac:dyDescent="0.25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7"/>
      <c r="BG1055" s="37"/>
      <c r="BH1055" s="37"/>
      <c r="BI1055" s="37"/>
      <c r="BJ1055" s="37"/>
    </row>
    <row r="1056" spans="1:62" x14ac:dyDescent="0.25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7"/>
      <c r="BG1056" s="37"/>
      <c r="BH1056" s="37"/>
      <c r="BI1056" s="37"/>
      <c r="BJ1056" s="37"/>
    </row>
    <row r="1057" spans="1:62" x14ac:dyDescent="0.25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7"/>
      <c r="BG1057" s="37"/>
      <c r="BH1057" s="37"/>
      <c r="BI1057" s="37"/>
      <c r="BJ1057" s="37"/>
    </row>
    <row r="1058" spans="1:62" x14ac:dyDescent="0.25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7"/>
      <c r="BG1058" s="37"/>
      <c r="BH1058" s="37"/>
      <c r="BI1058" s="37"/>
      <c r="BJ1058" s="37"/>
    </row>
    <row r="1059" spans="1:62" x14ac:dyDescent="0.25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7"/>
      <c r="BH1059" s="37"/>
      <c r="BI1059" s="37"/>
      <c r="BJ1059" s="37"/>
    </row>
    <row r="1060" spans="1:62" x14ac:dyDescent="0.25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7"/>
      <c r="BG1060" s="37"/>
      <c r="BH1060" s="37"/>
      <c r="BI1060" s="37"/>
      <c r="BJ1060" s="37"/>
    </row>
    <row r="1061" spans="1:62" x14ac:dyDescent="0.25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7"/>
      <c r="BG1061" s="37"/>
      <c r="BH1061" s="37"/>
      <c r="BI1061" s="37"/>
      <c r="BJ1061" s="37"/>
    </row>
    <row r="1062" spans="1:62" x14ac:dyDescent="0.25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  <c r="AP1062" s="37"/>
      <c r="AQ1062" s="37"/>
      <c r="AR1062" s="37"/>
      <c r="AS1062" s="37"/>
      <c r="AT1062" s="37"/>
      <c r="AU1062" s="37"/>
      <c r="AV1062" s="37"/>
      <c r="AW1062" s="37"/>
      <c r="AX1062" s="37"/>
      <c r="AY1062" s="37"/>
      <c r="AZ1062" s="37"/>
      <c r="BA1062" s="37"/>
      <c r="BB1062" s="37"/>
      <c r="BC1062" s="37"/>
      <c r="BD1062" s="37"/>
      <c r="BE1062" s="37"/>
      <c r="BF1062" s="37"/>
      <c r="BG1062" s="37"/>
      <c r="BH1062" s="37"/>
      <c r="BI1062" s="37"/>
      <c r="BJ1062" s="37"/>
    </row>
    <row r="1063" spans="1:62" x14ac:dyDescent="0.25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  <c r="AP1063" s="37"/>
      <c r="AQ1063" s="37"/>
      <c r="AR1063" s="37"/>
      <c r="AS1063" s="37"/>
      <c r="AT1063" s="37"/>
      <c r="AU1063" s="37"/>
      <c r="AV1063" s="37"/>
      <c r="AW1063" s="37"/>
      <c r="AX1063" s="37"/>
      <c r="AY1063" s="37"/>
      <c r="AZ1063" s="37"/>
      <c r="BA1063" s="37"/>
      <c r="BB1063" s="37"/>
      <c r="BC1063" s="37"/>
      <c r="BD1063" s="37"/>
      <c r="BE1063" s="37"/>
      <c r="BF1063" s="37"/>
      <c r="BG1063" s="37"/>
      <c r="BH1063" s="37"/>
      <c r="BI1063" s="37"/>
      <c r="BJ1063" s="37"/>
    </row>
    <row r="1064" spans="1:62" x14ac:dyDescent="0.25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  <c r="AP1064" s="37"/>
      <c r="AQ1064" s="37"/>
      <c r="AR1064" s="37"/>
      <c r="AS1064" s="37"/>
      <c r="AT1064" s="37"/>
      <c r="AU1064" s="37"/>
      <c r="AV1064" s="37"/>
      <c r="AW1064" s="37"/>
      <c r="AX1064" s="37"/>
      <c r="AY1064" s="37"/>
      <c r="AZ1064" s="37"/>
      <c r="BA1064" s="37"/>
      <c r="BB1064" s="37"/>
      <c r="BC1064" s="37"/>
      <c r="BD1064" s="37"/>
      <c r="BE1064" s="37"/>
      <c r="BF1064" s="37"/>
      <c r="BG1064" s="37"/>
      <c r="BH1064" s="37"/>
      <c r="BI1064" s="37"/>
      <c r="BJ1064" s="37"/>
    </row>
    <row r="1065" spans="1:62" x14ac:dyDescent="0.25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  <c r="AP1065" s="37"/>
      <c r="AQ1065" s="37"/>
      <c r="AR1065" s="37"/>
      <c r="AS1065" s="37"/>
      <c r="AT1065" s="37"/>
      <c r="AU1065" s="37"/>
      <c r="AV1065" s="37"/>
      <c r="AW1065" s="37"/>
      <c r="AX1065" s="37"/>
      <c r="AY1065" s="37"/>
      <c r="AZ1065" s="37"/>
      <c r="BA1065" s="37"/>
      <c r="BB1065" s="37"/>
      <c r="BC1065" s="37"/>
      <c r="BD1065" s="37"/>
      <c r="BE1065" s="37"/>
      <c r="BF1065" s="37"/>
      <c r="BG1065" s="37"/>
      <c r="BH1065" s="37"/>
      <c r="BI1065" s="37"/>
      <c r="BJ1065" s="37"/>
    </row>
    <row r="1066" spans="1:62" x14ac:dyDescent="0.25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  <c r="AP1066" s="37"/>
      <c r="AQ1066" s="37"/>
      <c r="AR1066" s="37"/>
      <c r="AS1066" s="37"/>
      <c r="AT1066" s="37"/>
      <c r="AU1066" s="37"/>
      <c r="AV1066" s="37"/>
      <c r="AW1066" s="37"/>
      <c r="AX1066" s="37"/>
      <c r="AY1066" s="37"/>
      <c r="AZ1066" s="37"/>
      <c r="BA1066" s="37"/>
      <c r="BB1066" s="37"/>
      <c r="BC1066" s="37"/>
      <c r="BD1066" s="37"/>
      <c r="BE1066" s="37"/>
      <c r="BF1066" s="37"/>
      <c r="BG1066" s="37"/>
      <c r="BH1066" s="37"/>
      <c r="BI1066" s="37"/>
      <c r="BJ1066" s="37"/>
    </row>
    <row r="1067" spans="1:62" x14ac:dyDescent="0.25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  <c r="AP1067" s="37"/>
      <c r="AQ1067" s="37"/>
      <c r="AR1067" s="37"/>
      <c r="AS1067" s="37"/>
      <c r="AT1067" s="37"/>
      <c r="AU1067" s="37"/>
      <c r="AV1067" s="37"/>
      <c r="AW1067" s="37"/>
      <c r="AX1067" s="37"/>
      <c r="AY1067" s="37"/>
      <c r="AZ1067" s="37"/>
      <c r="BA1067" s="37"/>
      <c r="BB1067" s="37"/>
      <c r="BC1067" s="37"/>
      <c r="BD1067" s="37"/>
      <c r="BE1067" s="37"/>
      <c r="BF1067" s="37"/>
      <c r="BG1067" s="37"/>
      <c r="BH1067" s="37"/>
      <c r="BI1067" s="37"/>
      <c r="BJ1067" s="37"/>
    </row>
    <row r="1068" spans="1:62" x14ac:dyDescent="0.25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  <c r="AP1068" s="37"/>
      <c r="AQ1068" s="37"/>
      <c r="AR1068" s="37"/>
      <c r="AS1068" s="37"/>
      <c r="AT1068" s="37"/>
      <c r="AU1068" s="37"/>
      <c r="AV1068" s="37"/>
      <c r="AW1068" s="37"/>
      <c r="AX1068" s="37"/>
      <c r="AY1068" s="37"/>
      <c r="AZ1068" s="37"/>
      <c r="BA1068" s="37"/>
      <c r="BB1068" s="37"/>
      <c r="BC1068" s="37"/>
      <c r="BD1068" s="37"/>
      <c r="BE1068" s="37"/>
      <c r="BF1068" s="37"/>
      <c r="BG1068" s="37"/>
      <c r="BH1068" s="37"/>
      <c r="BI1068" s="37"/>
      <c r="BJ1068" s="37"/>
    </row>
    <row r="1069" spans="1:62" x14ac:dyDescent="0.25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  <c r="AP1069" s="37"/>
      <c r="AQ1069" s="37"/>
      <c r="AR1069" s="37"/>
      <c r="AS1069" s="37"/>
      <c r="AT1069" s="37"/>
      <c r="AU1069" s="37"/>
      <c r="AV1069" s="37"/>
      <c r="AW1069" s="37"/>
      <c r="AX1069" s="37"/>
      <c r="AY1069" s="37"/>
      <c r="AZ1069" s="37"/>
      <c r="BA1069" s="37"/>
      <c r="BB1069" s="37"/>
      <c r="BC1069" s="37"/>
      <c r="BD1069" s="37"/>
      <c r="BE1069" s="37"/>
      <c r="BF1069" s="37"/>
      <c r="BG1069" s="37"/>
      <c r="BH1069" s="37"/>
      <c r="BI1069" s="37"/>
      <c r="BJ1069" s="37"/>
    </row>
    <row r="1070" spans="1:62" x14ac:dyDescent="0.25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  <c r="AX1070" s="37"/>
      <c r="AY1070" s="37"/>
      <c r="AZ1070" s="37"/>
      <c r="BA1070" s="37"/>
      <c r="BB1070" s="37"/>
      <c r="BC1070" s="37"/>
      <c r="BD1070" s="37"/>
      <c r="BE1070" s="37"/>
      <c r="BF1070" s="37"/>
      <c r="BG1070" s="37"/>
      <c r="BH1070" s="37"/>
      <c r="BI1070" s="37"/>
      <c r="BJ1070" s="37"/>
    </row>
    <row r="1071" spans="1:62" x14ac:dyDescent="0.25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7"/>
      <c r="BH1071" s="37"/>
      <c r="BI1071" s="37"/>
      <c r="BJ1071" s="37"/>
    </row>
    <row r="1072" spans="1:62" x14ac:dyDescent="0.25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  <c r="AP1072" s="37"/>
      <c r="AQ1072" s="37"/>
      <c r="AR1072" s="37"/>
      <c r="AS1072" s="37"/>
      <c r="AT1072" s="37"/>
      <c r="AU1072" s="37"/>
      <c r="AV1072" s="37"/>
      <c r="AW1072" s="37"/>
      <c r="AX1072" s="37"/>
      <c r="AY1072" s="37"/>
      <c r="AZ1072" s="37"/>
      <c r="BA1072" s="37"/>
      <c r="BB1072" s="37"/>
      <c r="BC1072" s="37"/>
      <c r="BD1072" s="37"/>
      <c r="BE1072" s="37"/>
      <c r="BF1072" s="37"/>
      <c r="BG1072" s="37"/>
      <c r="BH1072" s="37"/>
      <c r="BI1072" s="37"/>
      <c r="BJ1072" s="37"/>
    </row>
    <row r="1073" spans="1:62" x14ac:dyDescent="0.25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  <c r="AX1073" s="37"/>
      <c r="AY1073" s="37"/>
      <c r="AZ1073" s="37"/>
      <c r="BA1073" s="37"/>
      <c r="BB1073" s="37"/>
      <c r="BC1073" s="37"/>
      <c r="BD1073" s="37"/>
      <c r="BE1073" s="37"/>
      <c r="BF1073" s="37"/>
      <c r="BG1073" s="37"/>
      <c r="BH1073" s="37"/>
      <c r="BI1073" s="37"/>
      <c r="BJ1073" s="37"/>
    </row>
    <row r="1074" spans="1:62" x14ac:dyDescent="0.25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  <c r="AP1074" s="37"/>
      <c r="AQ1074" s="37"/>
      <c r="AR1074" s="37"/>
      <c r="AS1074" s="37"/>
      <c r="AT1074" s="37"/>
      <c r="AU1074" s="37"/>
      <c r="AV1074" s="37"/>
      <c r="AW1074" s="37"/>
      <c r="AX1074" s="37"/>
      <c r="AY1074" s="37"/>
      <c r="AZ1074" s="37"/>
      <c r="BA1074" s="37"/>
      <c r="BB1074" s="37"/>
      <c r="BC1074" s="37"/>
      <c r="BD1074" s="37"/>
      <c r="BE1074" s="37"/>
      <c r="BF1074" s="37"/>
      <c r="BG1074" s="37"/>
      <c r="BH1074" s="37"/>
      <c r="BI1074" s="37"/>
      <c r="BJ1074" s="37"/>
    </row>
    <row r="1075" spans="1:62" x14ac:dyDescent="0.25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  <c r="AP1075" s="37"/>
      <c r="AQ1075" s="37"/>
      <c r="AR1075" s="37"/>
      <c r="AS1075" s="37"/>
      <c r="AT1075" s="37"/>
      <c r="AU1075" s="37"/>
      <c r="AV1075" s="37"/>
      <c r="AW1075" s="37"/>
      <c r="AX1075" s="37"/>
      <c r="AY1075" s="37"/>
      <c r="AZ1075" s="37"/>
      <c r="BA1075" s="37"/>
      <c r="BB1075" s="37"/>
      <c r="BC1075" s="37"/>
      <c r="BD1075" s="37"/>
      <c r="BE1075" s="37"/>
      <c r="BF1075" s="37"/>
      <c r="BG1075" s="37"/>
      <c r="BH1075" s="37"/>
      <c r="BI1075" s="37"/>
      <c r="BJ1075" s="37"/>
    </row>
    <row r="1076" spans="1:62" x14ac:dyDescent="0.25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  <c r="AP1076" s="37"/>
      <c r="AQ1076" s="37"/>
      <c r="AR1076" s="37"/>
      <c r="AS1076" s="37"/>
      <c r="AT1076" s="37"/>
      <c r="AU1076" s="37"/>
      <c r="AV1076" s="37"/>
      <c r="AW1076" s="37"/>
      <c r="AX1076" s="37"/>
      <c r="AY1076" s="37"/>
      <c r="AZ1076" s="37"/>
      <c r="BA1076" s="37"/>
      <c r="BB1076" s="37"/>
      <c r="BC1076" s="37"/>
      <c r="BD1076" s="37"/>
      <c r="BE1076" s="37"/>
      <c r="BF1076" s="37"/>
      <c r="BG1076" s="37"/>
      <c r="BH1076" s="37"/>
      <c r="BI1076" s="37"/>
      <c r="BJ1076" s="37"/>
    </row>
    <row r="1077" spans="1:62" x14ac:dyDescent="0.25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  <c r="AP1077" s="37"/>
      <c r="AQ1077" s="37"/>
      <c r="AR1077" s="37"/>
      <c r="AS1077" s="37"/>
      <c r="AT1077" s="37"/>
      <c r="AU1077" s="37"/>
      <c r="AV1077" s="37"/>
      <c r="AW1077" s="37"/>
      <c r="AX1077" s="37"/>
      <c r="AY1077" s="37"/>
      <c r="AZ1077" s="37"/>
      <c r="BA1077" s="37"/>
      <c r="BB1077" s="37"/>
      <c r="BC1077" s="37"/>
      <c r="BD1077" s="37"/>
      <c r="BE1077" s="37"/>
      <c r="BF1077" s="37"/>
      <c r="BG1077" s="37"/>
      <c r="BH1077" s="37"/>
      <c r="BI1077" s="37"/>
      <c r="BJ1077" s="37"/>
    </row>
    <row r="1078" spans="1:62" x14ac:dyDescent="0.25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  <c r="AP1078" s="37"/>
      <c r="AQ1078" s="37"/>
      <c r="AR1078" s="37"/>
      <c r="AS1078" s="37"/>
      <c r="AT1078" s="37"/>
      <c r="AU1078" s="37"/>
      <c r="AV1078" s="37"/>
      <c r="AW1078" s="37"/>
      <c r="AX1078" s="37"/>
      <c r="AY1078" s="37"/>
      <c r="AZ1078" s="37"/>
      <c r="BA1078" s="37"/>
      <c r="BB1078" s="37"/>
      <c r="BC1078" s="37"/>
      <c r="BD1078" s="37"/>
      <c r="BE1078" s="37"/>
      <c r="BF1078" s="37"/>
      <c r="BG1078" s="37"/>
      <c r="BH1078" s="37"/>
      <c r="BI1078" s="37"/>
      <c r="BJ1078" s="37"/>
    </row>
    <row r="1079" spans="1:62" x14ac:dyDescent="0.25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  <c r="AP1079" s="37"/>
      <c r="AQ1079" s="37"/>
      <c r="AR1079" s="37"/>
      <c r="AS1079" s="37"/>
      <c r="AT1079" s="37"/>
      <c r="AU1079" s="37"/>
      <c r="AV1079" s="37"/>
      <c r="AW1079" s="37"/>
      <c r="AX1079" s="37"/>
      <c r="AY1079" s="37"/>
      <c r="AZ1079" s="37"/>
      <c r="BA1079" s="37"/>
      <c r="BB1079" s="37"/>
      <c r="BC1079" s="37"/>
      <c r="BD1079" s="37"/>
      <c r="BE1079" s="37"/>
      <c r="BF1079" s="37"/>
      <c r="BG1079" s="37"/>
      <c r="BH1079" s="37"/>
      <c r="BI1079" s="37"/>
      <c r="BJ1079" s="37"/>
    </row>
    <row r="1080" spans="1:62" x14ac:dyDescent="0.25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  <c r="AP1080" s="37"/>
      <c r="AQ1080" s="37"/>
      <c r="AR1080" s="37"/>
      <c r="AS1080" s="37"/>
      <c r="AT1080" s="37"/>
      <c r="AU1080" s="37"/>
      <c r="AV1080" s="37"/>
      <c r="AW1080" s="37"/>
      <c r="AX1080" s="37"/>
      <c r="AY1080" s="37"/>
      <c r="AZ1080" s="37"/>
      <c r="BA1080" s="37"/>
      <c r="BB1080" s="37"/>
      <c r="BC1080" s="37"/>
      <c r="BD1080" s="37"/>
      <c r="BE1080" s="37"/>
      <c r="BF1080" s="37"/>
      <c r="BG1080" s="37"/>
      <c r="BH1080" s="37"/>
      <c r="BI1080" s="37"/>
      <c r="BJ1080" s="37"/>
    </row>
    <row r="1081" spans="1:62" x14ac:dyDescent="0.25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  <c r="AP1081" s="37"/>
      <c r="AQ1081" s="37"/>
      <c r="AR1081" s="37"/>
      <c r="AS1081" s="37"/>
      <c r="AT1081" s="37"/>
      <c r="AU1081" s="37"/>
      <c r="AV1081" s="37"/>
      <c r="AW1081" s="37"/>
      <c r="AX1081" s="37"/>
      <c r="AY1081" s="37"/>
      <c r="AZ1081" s="37"/>
      <c r="BA1081" s="37"/>
      <c r="BB1081" s="37"/>
      <c r="BC1081" s="37"/>
      <c r="BD1081" s="37"/>
      <c r="BE1081" s="37"/>
      <c r="BF1081" s="37"/>
      <c r="BG1081" s="37"/>
      <c r="BH1081" s="37"/>
      <c r="BI1081" s="37"/>
      <c r="BJ1081" s="37"/>
    </row>
    <row r="1082" spans="1:62" x14ac:dyDescent="0.25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  <c r="AP1082" s="37"/>
      <c r="AQ1082" s="37"/>
      <c r="AR1082" s="37"/>
      <c r="AS1082" s="37"/>
      <c r="AT1082" s="37"/>
      <c r="AU1082" s="37"/>
      <c r="AV1082" s="37"/>
      <c r="AW1082" s="37"/>
      <c r="AX1082" s="37"/>
      <c r="AY1082" s="37"/>
      <c r="AZ1082" s="37"/>
      <c r="BA1082" s="37"/>
      <c r="BB1082" s="37"/>
      <c r="BC1082" s="37"/>
      <c r="BD1082" s="37"/>
      <c r="BE1082" s="37"/>
      <c r="BF1082" s="37"/>
      <c r="BG1082" s="37"/>
      <c r="BH1082" s="37"/>
      <c r="BI1082" s="37"/>
      <c r="BJ1082" s="37"/>
    </row>
    <row r="1083" spans="1:62" x14ac:dyDescent="0.25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7"/>
      <c r="BH1083" s="37"/>
      <c r="BI1083" s="37"/>
      <c r="BJ1083" s="37"/>
    </row>
    <row r="1084" spans="1:62" x14ac:dyDescent="0.25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  <c r="AP1084" s="37"/>
      <c r="AQ1084" s="37"/>
      <c r="AR1084" s="37"/>
      <c r="AS1084" s="37"/>
      <c r="AT1084" s="37"/>
      <c r="AU1084" s="37"/>
      <c r="AV1084" s="37"/>
      <c r="AW1084" s="37"/>
      <c r="AX1084" s="37"/>
      <c r="AY1084" s="37"/>
      <c r="AZ1084" s="37"/>
      <c r="BA1084" s="37"/>
      <c r="BB1084" s="37"/>
      <c r="BC1084" s="37"/>
      <c r="BD1084" s="37"/>
      <c r="BE1084" s="37"/>
      <c r="BF1084" s="37"/>
      <c r="BG1084" s="37"/>
      <c r="BH1084" s="37"/>
      <c r="BI1084" s="37"/>
      <c r="BJ1084" s="37"/>
    </row>
    <row r="1085" spans="1:62" x14ac:dyDescent="0.25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  <c r="AP1085" s="37"/>
      <c r="AQ1085" s="37"/>
      <c r="AR1085" s="37"/>
      <c r="AS1085" s="37"/>
      <c r="AT1085" s="37"/>
      <c r="AU1085" s="37"/>
      <c r="AV1085" s="37"/>
      <c r="AW1085" s="37"/>
      <c r="AX1085" s="37"/>
      <c r="AY1085" s="37"/>
      <c r="AZ1085" s="37"/>
      <c r="BA1085" s="37"/>
      <c r="BB1085" s="37"/>
      <c r="BC1085" s="37"/>
      <c r="BD1085" s="37"/>
      <c r="BE1085" s="37"/>
      <c r="BF1085" s="37"/>
      <c r="BG1085" s="37"/>
      <c r="BH1085" s="37"/>
      <c r="BI1085" s="37"/>
      <c r="BJ1085" s="37"/>
    </row>
    <row r="1086" spans="1:62" x14ac:dyDescent="0.25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  <c r="AP1086" s="37"/>
      <c r="AQ1086" s="37"/>
      <c r="AR1086" s="37"/>
      <c r="AS1086" s="37"/>
      <c r="AT1086" s="37"/>
      <c r="AU1086" s="37"/>
      <c r="AV1086" s="37"/>
      <c r="AW1086" s="37"/>
      <c r="AX1086" s="37"/>
      <c r="AY1086" s="37"/>
      <c r="AZ1086" s="37"/>
      <c r="BA1086" s="37"/>
      <c r="BB1086" s="37"/>
      <c r="BC1086" s="37"/>
      <c r="BD1086" s="37"/>
      <c r="BE1086" s="37"/>
      <c r="BF1086" s="37"/>
      <c r="BG1086" s="37"/>
      <c r="BH1086" s="37"/>
      <c r="BI1086" s="37"/>
      <c r="BJ1086" s="37"/>
    </row>
    <row r="1087" spans="1:62" x14ac:dyDescent="0.25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  <c r="AT1087" s="37"/>
      <c r="AU1087" s="37"/>
      <c r="AV1087" s="37"/>
      <c r="AW1087" s="37"/>
      <c r="AX1087" s="37"/>
      <c r="AY1087" s="37"/>
      <c r="AZ1087" s="37"/>
      <c r="BA1087" s="37"/>
      <c r="BB1087" s="37"/>
      <c r="BC1087" s="37"/>
      <c r="BD1087" s="37"/>
      <c r="BE1087" s="37"/>
      <c r="BF1087" s="37"/>
      <c r="BG1087" s="37"/>
      <c r="BH1087" s="37"/>
      <c r="BI1087" s="37"/>
      <c r="BJ1087" s="37"/>
    </row>
    <row r="1088" spans="1:62" x14ac:dyDescent="0.25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  <c r="AT1088" s="37"/>
      <c r="AU1088" s="37"/>
      <c r="AV1088" s="37"/>
      <c r="AW1088" s="37"/>
      <c r="AX1088" s="37"/>
      <c r="AY1088" s="37"/>
      <c r="AZ1088" s="37"/>
      <c r="BA1088" s="37"/>
      <c r="BB1088" s="37"/>
      <c r="BC1088" s="37"/>
      <c r="BD1088" s="37"/>
      <c r="BE1088" s="37"/>
      <c r="BF1088" s="37"/>
      <c r="BG1088" s="37"/>
      <c r="BH1088" s="37"/>
      <c r="BI1088" s="37"/>
      <c r="BJ1088" s="37"/>
    </row>
    <row r="1089" spans="1:62" x14ac:dyDescent="0.25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  <c r="AP1089" s="37"/>
      <c r="AQ1089" s="37"/>
      <c r="AR1089" s="37"/>
      <c r="AS1089" s="37"/>
      <c r="AT1089" s="37"/>
      <c r="AU1089" s="37"/>
      <c r="AV1089" s="37"/>
      <c r="AW1089" s="37"/>
      <c r="AX1089" s="37"/>
      <c r="AY1089" s="37"/>
      <c r="AZ1089" s="37"/>
      <c r="BA1089" s="37"/>
      <c r="BB1089" s="37"/>
      <c r="BC1089" s="37"/>
      <c r="BD1089" s="37"/>
      <c r="BE1089" s="37"/>
      <c r="BF1089" s="37"/>
      <c r="BG1089" s="37"/>
      <c r="BH1089" s="37"/>
      <c r="BI1089" s="37"/>
      <c r="BJ1089" s="37"/>
    </row>
    <row r="1090" spans="1:62" x14ac:dyDescent="0.25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  <c r="AT1090" s="37"/>
      <c r="AU1090" s="37"/>
      <c r="AV1090" s="37"/>
      <c r="AW1090" s="37"/>
      <c r="AX1090" s="37"/>
      <c r="AY1090" s="37"/>
      <c r="AZ1090" s="37"/>
      <c r="BA1090" s="37"/>
      <c r="BB1090" s="37"/>
      <c r="BC1090" s="37"/>
      <c r="BD1090" s="37"/>
      <c r="BE1090" s="37"/>
      <c r="BF1090" s="37"/>
      <c r="BG1090" s="37"/>
      <c r="BH1090" s="37"/>
      <c r="BI1090" s="37"/>
      <c r="BJ1090" s="37"/>
    </row>
    <row r="1091" spans="1:62" x14ac:dyDescent="0.25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  <c r="AP1091" s="37"/>
      <c r="AQ1091" s="37"/>
      <c r="AR1091" s="37"/>
      <c r="AS1091" s="37"/>
      <c r="AT1091" s="37"/>
      <c r="AU1091" s="37"/>
      <c r="AV1091" s="37"/>
      <c r="AW1091" s="37"/>
      <c r="AX1091" s="37"/>
      <c r="AY1091" s="37"/>
      <c r="AZ1091" s="37"/>
      <c r="BA1091" s="37"/>
      <c r="BB1091" s="37"/>
      <c r="BC1091" s="37"/>
      <c r="BD1091" s="37"/>
      <c r="BE1091" s="37"/>
      <c r="BF1091" s="37"/>
      <c r="BG1091" s="37"/>
      <c r="BH1091" s="37"/>
      <c r="BI1091" s="37"/>
      <c r="BJ1091" s="37"/>
    </row>
    <row r="1092" spans="1:62" x14ac:dyDescent="0.25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  <c r="AT1092" s="37"/>
      <c r="AU1092" s="37"/>
      <c r="AV1092" s="37"/>
      <c r="AW1092" s="37"/>
      <c r="AX1092" s="37"/>
      <c r="AY1092" s="37"/>
      <c r="AZ1092" s="37"/>
      <c r="BA1092" s="37"/>
      <c r="BB1092" s="37"/>
      <c r="BC1092" s="37"/>
      <c r="BD1092" s="37"/>
      <c r="BE1092" s="37"/>
      <c r="BF1092" s="37"/>
      <c r="BG1092" s="37"/>
      <c r="BH1092" s="37"/>
      <c r="BI1092" s="37"/>
      <c r="BJ1092" s="37"/>
    </row>
    <row r="1093" spans="1:62" x14ac:dyDescent="0.25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  <c r="AP1093" s="37"/>
      <c r="AQ1093" s="37"/>
      <c r="AR1093" s="37"/>
      <c r="AS1093" s="37"/>
      <c r="AT1093" s="37"/>
      <c r="AU1093" s="37"/>
      <c r="AV1093" s="37"/>
      <c r="AW1093" s="37"/>
      <c r="AX1093" s="37"/>
      <c r="AY1093" s="37"/>
      <c r="AZ1093" s="37"/>
      <c r="BA1093" s="37"/>
      <c r="BB1093" s="37"/>
      <c r="BC1093" s="37"/>
      <c r="BD1093" s="37"/>
      <c r="BE1093" s="37"/>
      <c r="BF1093" s="37"/>
      <c r="BG1093" s="37"/>
      <c r="BH1093" s="37"/>
      <c r="BI1093" s="37"/>
      <c r="BJ1093" s="37"/>
    </row>
    <row r="1094" spans="1:62" x14ac:dyDescent="0.25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7"/>
      <c r="AK1094" s="37"/>
      <c r="AL1094" s="37"/>
      <c r="AM1094" s="37"/>
      <c r="AN1094" s="37"/>
      <c r="AO1094" s="37"/>
      <c r="AP1094" s="37"/>
      <c r="AQ1094" s="37"/>
      <c r="AR1094" s="37"/>
      <c r="AS1094" s="37"/>
      <c r="AT1094" s="37"/>
      <c r="AU1094" s="37"/>
      <c r="AV1094" s="37"/>
      <c r="AW1094" s="37"/>
      <c r="AX1094" s="37"/>
      <c r="AY1094" s="37"/>
      <c r="AZ1094" s="37"/>
      <c r="BA1094" s="37"/>
      <c r="BB1094" s="37"/>
      <c r="BC1094" s="37"/>
      <c r="BD1094" s="37"/>
      <c r="BE1094" s="37"/>
      <c r="BF1094" s="37"/>
      <c r="BG1094" s="37"/>
      <c r="BH1094" s="37"/>
      <c r="BI1094" s="37"/>
      <c r="BJ1094" s="37"/>
    </row>
    <row r="1095" spans="1:62" x14ac:dyDescent="0.25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7"/>
      <c r="BH1095" s="37"/>
      <c r="BI1095" s="37"/>
      <c r="BJ1095" s="37"/>
    </row>
    <row r="1096" spans="1:62" x14ac:dyDescent="0.25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7"/>
      <c r="AK1096" s="37"/>
      <c r="AL1096" s="37"/>
      <c r="AM1096" s="37"/>
      <c r="AN1096" s="37"/>
      <c r="AO1096" s="37"/>
      <c r="AP1096" s="37"/>
      <c r="AQ1096" s="37"/>
      <c r="AR1096" s="37"/>
      <c r="AS1096" s="37"/>
      <c r="AT1096" s="37"/>
      <c r="AU1096" s="37"/>
      <c r="AV1096" s="37"/>
      <c r="AW1096" s="37"/>
      <c r="AX1096" s="37"/>
      <c r="AY1096" s="37"/>
      <c r="AZ1096" s="37"/>
      <c r="BA1096" s="37"/>
      <c r="BB1096" s="37"/>
      <c r="BC1096" s="37"/>
      <c r="BD1096" s="37"/>
      <c r="BE1096" s="37"/>
      <c r="BF1096" s="37"/>
      <c r="BG1096" s="37"/>
      <c r="BH1096" s="37"/>
      <c r="BI1096" s="37"/>
      <c r="BJ1096" s="37"/>
    </row>
    <row r="1097" spans="1:62" x14ac:dyDescent="0.25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7"/>
      <c r="AK1097" s="37"/>
      <c r="AL1097" s="37"/>
      <c r="AM1097" s="37"/>
      <c r="AN1097" s="37"/>
      <c r="AO1097" s="37"/>
      <c r="AP1097" s="37"/>
      <c r="AQ1097" s="37"/>
      <c r="AR1097" s="37"/>
      <c r="AS1097" s="37"/>
      <c r="AT1097" s="37"/>
      <c r="AU1097" s="37"/>
      <c r="AV1097" s="37"/>
      <c r="AW1097" s="37"/>
      <c r="AX1097" s="37"/>
      <c r="AY1097" s="37"/>
      <c r="AZ1097" s="37"/>
      <c r="BA1097" s="37"/>
      <c r="BB1097" s="37"/>
      <c r="BC1097" s="37"/>
      <c r="BD1097" s="37"/>
      <c r="BE1097" s="37"/>
      <c r="BF1097" s="37"/>
      <c r="BG1097" s="37"/>
      <c r="BH1097" s="37"/>
      <c r="BI1097" s="37"/>
      <c r="BJ1097" s="37"/>
    </row>
    <row r="1098" spans="1:62" x14ac:dyDescent="0.25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7"/>
      <c r="AK1098" s="37"/>
      <c r="AL1098" s="37"/>
      <c r="AM1098" s="37"/>
      <c r="AN1098" s="37"/>
      <c r="AO1098" s="37"/>
      <c r="AP1098" s="37"/>
      <c r="AQ1098" s="37"/>
      <c r="AR1098" s="37"/>
      <c r="AS1098" s="37"/>
      <c r="AT1098" s="37"/>
      <c r="AU1098" s="37"/>
      <c r="AV1098" s="37"/>
      <c r="AW1098" s="37"/>
      <c r="AX1098" s="37"/>
      <c r="AY1098" s="37"/>
      <c r="AZ1098" s="37"/>
      <c r="BA1098" s="37"/>
      <c r="BB1098" s="37"/>
      <c r="BC1098" s="37"/>
      <c r="BD1098" s="37"/>
      <c r="BE1098" s="37"/>
      <c r="BF1098" s="37"/>
      <c r="BG1098" s="37"/>
      <c r="BH1098" s="37"/>
      <c r="BI1098" s="37"/>
      <c r="BJ1098" s="37"/>
    </row>
    <row r="1099" spans="1:62" x14ac:dyDescent="0.25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7"/>
      <c r="AK1099" s="37"/>
      <c r="AL1099" s="37"/>
      <c r="AM1099" s="37"/>
      <c r="AN1099" s="37"/>
      <c r="AO1099" s="37"/>
      <c r="AP1099" s="37"/>
      <c r="AQ1099" s="37"/>
      <c r="AR1099" s="37"/>
      <c r="AS1099" s="37"/>
      <c r="AT1099" s="37"/>
      <c r="AU1099" s="37"/>
      <c r="AV1099" s="37"/>
      <c r="AW1099" s="37"/>
      <c r="AX1099" s="37"/>
      <c r="AY1099" s="37"/>
      <c r="AZ1099" s="37"/>
      <c r="BA1099" s="37"/>
      <c r="BB1099" s="37"/>
      <c r="BC1099" s="37"/>
      <c r="BD1099" s="37"/>
      <c r="BE1099" s="37"/>
      <c r="BF1099" s="37"/>
      <c r="BG1099" s="37"/>
      <c r="BH1099" s="37"/>
      <c r="BI1099" s="37"/>
      <c r="BJ1099" s="37"/>
    </row>
    <row r="1100" spans="1:62" x14ac:dyDescent="0.25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  <c r="AP1100" s="37"/>
      <c r="AQ1100" s="37"/>
      <c r="AR1100" s="37"/>
      <c r="AS1100" s="37"/>
      <c r="AT1100" s="37"/>
      <c r="AU1100" s="37"/>
      <c r="AV1100" s="37"/>
      <c r="AW1100" s="37"/>
      <c r="AX1100" s="37"/>
      <c r="AY1100" s="37"/>
      <c r="AZ1100" s="37"/>
      <c r="BA1100" s="37"/>
      <c r="BB1100" s="37"/>
      <c r="BC1100" s="37"/>
      <c r="BD1100" s="37"/>
      <c r="BE1100" s="37"/>
      <c r="BF1100" s="37"/>
      <c r="BG1100" s="37"/>
      <c r="BH1100" s="37"/>
      <c r="BI1100" s="37"/>
      <c r="BJ1100" s="37"/>
    </row>
    <row r="1101" spans="1:62" x14ac:dyDescent="0.25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7"/>
      <c r="AK1101" s="37"/>
      <c r="AL1101" s="37"/>
      <c r="AM1101" s="37"/>
      <c r="AN1101" s="37"/>
      <c r="AO1101" s="37"/>
      <c r="AP1101" s="37"/>
      <c r="AQ1101" s="37"/>
      <c r="AR1101" s="37"/>
      <c r="AS1101" s="37"/>
      <c r="AT1101" s="37"/>
      <c r="AU1101" s="37"/>
      <c r="AV1101" s="37"/>
      <c r="AW1101" s="37"/>
      <c r="AX1101" s="37"/>
      <c r="AY1101" s="37"/>
      <c r="AZ1101" s="37"/>
      <c r="BA1101" s="37"/>
      <c r="BB1101" s="37"/>
      <c r="BC1101" s="37"/>
      <c r="BD1101" s="37"/>
      <c r="BE1101" s="37"/>
      <c r="BF1101" s="37"/>
      <c r="BG1101" s="37"/>
      <c r="BH1101" s="37"/>
      <c r="BI1101" s="37"/>
      <c r="BJ1101" s="37"/>
    </row>
    <row r="1102" spans="1:62" x14ac:dyDescent="0.25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7"/>
      <c r="AK1102" s="37"/>
      <c r="AL1102" s="37"/>
      <c r="AM1102" s="37"/>
      <c r="AN1102" s="37"/>
      <c r="AO1102" s="37"/>
      <c r="AP1102" s="37"/>
      <c r="AQ1102" s="37"/>
      <c r="AR1102" s="37"/>
      <c r="AS1102" s="37"/>
      <c r="AT1102" s="37"/>
      <c r="AU1102" s="37"/>
      <c r="AV1102" s="37"/>
      <c r="AW1102" s="37"/>
      <c r="AX1102" s="37"/>
      <c r="AY1102" s="37"/>
      <c r="AZ1102" s="37"/>
      <c r="BA1102" s="37"/>
      <c r="BB1102" s="37"/>
      <c r="BC1102" s="37"/>
      <c r="BD1102" s="37"/>
      <c r="BE1102" s="37"/>
      <c r="BF1102" s="37"/>
      <c r="BG1102" s="37"/>
      <c r="BH1102" s="37"/>
      <c r="BI1102" s="37"/>
      <c r="BJ1102" s="37"/>
    </row>
    <row r="1103" spans="1:62" x14ac:dyDescent="0.25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7"/>
      <c r="AK1103" s="37"/>
      <c r="AL1103" s="37"/>
      <c r="AM1103" s="37"/>
      <c r="AN1103" s="37"/>
      <c r="AO1103" s="37"/>
      <c r="AP1103" s="37"/>
      <c r="AQ1103" s="37"/>
      <c r="AR1103" s="37"/>
      <c r="AS1103" s="37"/>
      <c r="AT1103" s="37"/>
      <c r="AU1103" s="37"/>
      <c r="AV1103" s="37"/>
      <c r="AW1103" s="37"/>
      <c r="AX1103" s="37"/>
      <c r="AY1103" s="37"/>
      <c r="AZ1103" s="37"/>
      <c r="BA1103" s="37"/>
      <c r="BB1103" s="37"/>
      <c r="BC1103" s="37"/>
      <c r="BD1103" s="37"/>
      <c r="BE1103" s="37"/>
      <c r="BF1103" s="37"/>
      <c r="BG1103" s="37"/>
      <c r="BH1103" s="37"/>
      <c r="BI1103" s="37"/>
      <c r="BJ1103" s="37"/>
    </row>
    <row r="1104" spans="1:62" x14ac:dyDescent="0.25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7"/>
      <c r="AK1104" s="37"/>
      <c r="AL1104" s="37"/>
      <c r="AM1104" s="37"/>
      <c r="AN1104" s="37"/>
      <c r="AO1104" s="37"/>
      <c r="AP1104" s="37"/>
      <c r="AQ1104" s="37"/>
      <c r="AR1104" s="37"/>
      <c r="AS1104" s="37"/>
      <c r="AT1104" s="37"/>
      <c r="AU1104" s="37"/>
      <c r="AV1104" s="37"/>
      <c r="AW1104" s="37"/>
      <c r="AX1104" s="37"/>
      <c r="AY1104" s="37"/>
      <c r="AZ1104" s="37"/>
      <c r="BA1104" s="37"/>
      <c r="BB1104" s="37"/>
      <c r="BC1104" s="37"/>
      <c r="BD1104" s="37"/>
      <c r="BE1104" s="37"/>
      <c r="BF1104" s="37"/>
      <c r="BG1104" s="37"/>
      <c r="BH1104" s="37"/>
      <c r="BI1104" s="37"/>
      <c r="BJ1104" s="37"/>
    </row>
    <row r="1105" spans="1:62" x14ac:dyDescent="0.25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7"/>
      <c r="AK1105" s="37"/>
      <c r="AL1105" s="37"/>
      <c r="AM1105" s="37"/>
      <c r="AN1105" s="37"/>
      <c r="AO1105" s="37"/>
      <c r="AP1105" s="37"/>
      <c r="AQ1105" s="37"/>
      <c r="AR1105" s="37"/>
      <c r="AS1105" s="37"/>
      <c r="AT1105" s="37"/>
      <c r="AU1105" s="37"/>
      <c r="AV1105" s="37"/>
      <c r="AW1105" s="37"/>
      <c r="AX1105" s="37"/>
      <c r="AY1105" s="37"/>
      <c r="AZ1105" s="37"/>
      <c r="BA1105" s="37"/>
      <c r="BB1105" s="37"/>
      <c r="BC1105" s="37"/>
      <c r="BD1105" s="37"/>
      <c r="BE1105" s="37"/>
      <c r="BF1105" s="37"/>
      <c r="BG1105" s="37"/>
      <c r="BH1105" s="37"/>
      <c r="BI1105" s="37"/>
      <c r="BJ1105" s="37"/>
    </row>
    <row r="1106" spans="1:62" x14ac:dyDescent="0.25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  <c r="AP1106" s="37"/>
      <c r="AQ1106" s="37"/>
      <c r="AR1106" s="37"/>
      <c r="AS1106" s="37"/>
      <c r="AT1106" s="37"/>
      <c r="AU1106" s="37"/>
      <c r="AV1106" s="37"/>
      <c r="AW1106" s="37"/>
      <c r="AX1106" s="37"/>
      <c r="AY1106" s="37"/>
      <c r="AZ1106" s="37"/>
      <c r="BA1106" s="37"/>
      <c r="BB1106" s="37"/>
      <c r="BC1106" s="37"/>
      <c r="BD1106" s="37"/>
      <c r="BE1106" s="37"/>
      <c r="BF1106" s="37"/>
      <c r="BG1106" s="37"/>
      <c r="BH1106" s="37"/>
      <c r="BI1106" s="37"/>
      <c r="BJ1106" s="37"/>
    </row>
    <row r="1107" spans="1:62" x14ac:dyDescent="0.25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7"/>
      <c r="BH1107" s="37"/>
      <c r="BI1107" s="37"/>
      <c r="BJ1107" s="37"/>
    </row>
    <row r="1108" spans="1:62" x14ac:dyDescent="0.25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7"/>
      <c r="AK1108" s="37"/>
      <c r="AL1108" s="37"/>
      <c r="AM1108" s="37"/>
      <c r="AN1108" s="37"/>
      <c r="AO1108" s="37"/>
      <c r="AP1108" s="37"/>
      <c r="AQ1108" s="37"/>
      <c r="AR1108" s="37"/>
      <c r="AS1108" s="37"/>
      <c r="AT1108" s="37"/>
      <c r="AU1108" s="37"/>
      <c r="AV1108" s="37"/>
      <c r="AW1108" s="37"/>
      <c r="AX1108" s="37"/>
      <c r="AY1108" s="37"/>
      <c r="AZ1108" s="37"/>
      <c r="BA1108" s="37"/>
      <c r="BB1108" s="37"/>
      <c r="BC1108" s="37"/>
      <c r="BD1108" s="37"/>
      <c r="BE1108" s="37"/>
      <c r="BF1108" s="37"/>
      <c r="BG1108" s="37"/>
      <c r="BH1108" s="37"/>
      <c r="BI1108" s="37"/>
      <c r="BJ1108" s="37"/>
    </row>
    <row r="1109" spans="1:62" x14ac:dyDescent="0.25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  <c r="AP1109" s="37"/>
      <c r="AQ1109" s="37"/>
      <c r="AR1109" s="37"/>
      <c r="AS1109" s="37"/>
      <c r="AT1109" s="37"/>
      <c r="AU1109" s="37"/>
      <c r="AV1109" s="37"/>
      <c r="AW1109" s="37"/>
      <c r="AX1109" s="37"/>
      <c r="AY1109" s="37"/>
      <c r="AZ1109" s="37"/>
      <c r="BA1109" s="37"/>
      <c r="BB1109" s="37"/>
      <c r="BC1109" s="37"/>
      <c r="BD1109" s="37"/>
      <c r="BE1109" s="37"/>
      <c r="BF1109" s="37"/>
      <c r="BG1109" s="37"/>
      <c r="BH1109" s="37"/>
      <c r="BI1109" s="37"/>
      <c r="BJ1109" s="37"/>
    </row>
    <row r="1110" spans="1:62" x14ac:dyDescent="0.25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7"/>
      <c r="AK1110" s="37"/>
      <c r="AL1110" s="37"/>
      <c r="AM1110" s="37"/>
      <c r="AN1110" s="37"/>
      <c r="AO1110" s="37"/>
      <c r="AP1110" s="37"/>
      <c r="AQ1110" s="37"/>
      <c r="AR1110" s="37"/>
      <c r="AS1110" s="37"/>
      <c r="AT1110" s="37"/>
      <c r="AU1110" s="37"/>
      <c r="AV1110" s="37"/>
      <c r="AW1110" s="37"/>
      <c r="AX1110" s="37"/>
      <c r="AY1110" s="37"/>
      <c r="AZ1110" s="37"/>
      <c r="BA1110" s="37"/>
      <c r="BB1110" s="37"/>
      <c r="BC1110" s="37"/>
      <c r="BD1110" s="37"/>
      <c r="BE1110" s="37"/>
      <c r="BF1110" s="37"/>
      <c r="BG1110" s="37"/>
      <c r="BH1110" s="37"/>
      <c r="BI1110" s="37"/>
      <c r="BJ1110" s="37"/>
    </row>
    <row r="1111" spans="1:62" x14ac:dyDescent="0.25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7"/>
      <c r="AK1111" s="37"/>
      <c r="AL1111" s="37"/>
      <c r="AM1111" s="37"/>
      <c r="AN1111" s="37"/>
      <c r="AO1111" s="37"/>
      <c r="AP1111" s="37"/>
      <c r="AQ1111" s="37"/>
      <c r="AR1111" s="37"/>
      <c r="AS1111" s="37"/>
      <c r="AT1111" s="37"/>
      <c r="AU1111" s="37"/>
      <c r="AV1111" s="37"/>
      <c r="AW1111" s="37"/>
      <c r="AX1111" s="37"/>
      <c r="AY1111" s="37"/>
      <c r="AZ1111" s="37"/>
      <c r="BA1111" s="37"/>
      <c r="BB1111" s="37"/>
      <c r="BC1111" s="37"/>
      <c r="BD1111" s="37"/>
      <c r="BE1111" s="37"/>
      <c r="BF1111" s="37"/>
      <c r="BG1111" s="37"/>
      <c r="BH1111" s="37"/>
      <c r="BI1111" s="37"/>
      <c r="BJ1111" s="37"/>
    </row>
    <row r="1112" spans="1:62" x14ac:dyDescent="0.25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7"/>
      <c r="AK1112" s="37"/>
      <c r="AL1112" s="37"/>
      <c r="AM1112" s="37"/>
      <c r="AN1112" s="37"/>
      <c r="AO1112" s="37"/>
      <c r="AP1112" s="37"/>
      <c r="AQ1112" s="37"/>
      <c r="AR1112" s="37"/>
      <c r="AS1112" s="37"/>
      <c r="AT1112" s="37"/>
      <c r="AU1112" s="37"/>
      <c r="AV1112" s="37"/>
      <c r="AW1112" s="37"/>
      <c r="AX1112" s="37"/>
      <c r="AY1112" s="37"/>
      <c r="AZ1112" s="37"/>
      <c r="BA1112" s="37"/>
      <c r="BB1112" s="37"/>
      <c r="BC1112" s="37"/>
      <c r="BD1112" s="37"/>
      <c r="BE1112" s="37"/>
      <c r="BF1112" s="37"/>
      <c r="BG1112" s="37"/>
      <c r="BH1112" s="37"/>
      <c r="BI1112" s="37"/>
      <c r="BJ1112" s="37"/>
    </row>
    <row r="1113" spans="1:62" x14ac:dyDescent="0.25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  <c r="AC1113" s="37"/>
      <c r="AD1113" s="37"/>
      <c r="AE1113" s="37"/>
      <c r="AF1113" s="37"/>
      <c r="AG1113" s="37"/>
      <c r="AH1113" s="37"/>
      <c r="AI1113" s="37"/>
      <c r="AJ1113" s="37"/>
      <c r="AK1113" s="37"/>
      <c r="AL1113" s="37"/>
      <c r="AM1113" s="37"/>
      <c r="AN1113" s="37"/>
      <c r="AO1113" s="37"/>
      <c r="AP1113" s="37"/>
      <c r="AQ1113" s="37"/>
      <c r="AR1113" s="37"/>
      <c r="AS1113" s="37"/>
      <c r="AT1113" s="37"/>
      <c r="AU1113" s="37"/>
      <c r="AV1113" s="37"/>
      <c r="AW1113" s="37"/>
      <c r="AX1113" s="37"/>
      <c r="AY1113" s="37"/>
      <c r="AZ1113" s="37"/>
      <c r="BA1113" s="37"/>
      <c r="BB1113" s="37"/>
      <c r="BC1113" s="37"/>
      <c r="BD1113" s="37"/>
      <c r="BE1113" s="37"/>
      <c r="BF1113" s="37"/>
      <c r="BG1113" s="37"/>
      <c r="BH1113" s="37"/>
      <c r="BI1113" s="37"/>
      <c r="BJ1113" s="37"/>
    </row>
    <row r="1114" spans="1:62" x14ac:dyDescent="0.25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  <c r="AC1114" s="37"/>
      <c r="AD1114" s="37"/>
      <c r="AE1114" s="37"/>
      <c r="AF1114" s="37"/>
      <c r="AG1114" s="37"/>
      <c r="AH1114" s="37"/>
      <c r="AI1114" s="37"/>
      <c r="AJ1114" s="37"/>
      <c r="AK1114" s="37"/>
      <c r="AL1114" s="37"/>
      <c r="AM1114" s="37"/>
      <c r="AN1114" s="37"/>
      <c r="AO1114" s="37"/>
      <c r="AP1114" s="37"/>
      <c r="AQ1114" s="37"/>
      <c r="AR1114" s="37"/>
      <c r="AS1114" s="37"/>
      <c r="AT1114" s="37"/>
      <c r="AU1114" s="37"/>
      <c r="AV1114" s="37"/>
      <c r="AW1114" s="37"/>
      <c r="AX1114" s="37"/>
      <c r="AY1114" s="37"/>
      <c r="AZ1114" s="37"/>
      <c r="BA1114" s="37"/>
      <c r="BB1114" s="37"/>
      <c r="BC1114" s="37"/>
      <c r="BD1114" s="37"/>
      <c r="BE1114" s="37"/>
      <c r="BF1114" s="37"/>
      <c r="BG1114" s="37"/>
      <c r="BH1114" s="37"/>
      <c r="BI1114" s="37"/>
      <c r="BJ1114" s="37"/>
    </row>
    <row r="1115" spans="1:62" x14ac:dyDescent="0.25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  <c r="AC1115" s="37"/>
      <c r="AD1115" s="37"/>
      <c r="AE1115" s="37"/>
      <c r="AF1115" s="37"/>
      <c r="AG1115" s="37"/>
      <c r="AH1115" s="37"/>
      <c r="AI1115" s="37"/>
      <c r="AJ1115" s="37"/>
      <c r="AK1115" s="37"/>
      <c r="AL1115" s="37"/>
      <c r="AM1115" s="37"/>
      <c r="AN1115" s="37"/>
      <c r="AO1115" s="37"/>
      <c r="AP1115" s="37"/>
      <c r="AQ1115" s="37"/>
      <c r="AR1115" s="37"/>
      <c r="AS1115" s="37"/>
      <c r="AT1115" s="37"/>
      <c r="AU1115" s="37"/>
      <c r="AV1115" s="37"/>
      <c r="AW1115" s="37"/>
      <c r="AX1115" s="37"/>
      <c r="AY1115" s="37"/>
      <c r="AZ1115" s="37"/>
      <c r="BA1115" s="37"/>
      <c r="BB1115" s="37"/>
      <c r="BC1115" s="37"/>
      <c r="BD1115" s="37"/>
      <c r="BE1115" s="37"/>
      <c r="BF1115" s="37"/>
      <c r="BG1115" s="37"/>
      <c r="BH1115" s="37"/>
      <c r="BI1115" s="37"/>
      <c r="BJ1115" s="37"/>
    </row>
    <row r="1116" spans="1:62" x14ac:dyDescent="0.25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  <c r="AC1116" s="37"/>
      <c r="AD1116" s="37"/>
      <c r="AE1116" s="37"/>
      <c r="AF1116" s="37"/>
      <c r="AG1116" s="37"/>
      <c r="AH1116" s="37"/>
      <c r="AI1116" s="37"/>
      <c r="AJ1116" s="37"/>
      <c r="AK1116" s="37"/>
      <c r="AL1116" s="37"/>
      <c r="AM1116" s="37"/>
      <c r="AN1116" s="37"/>
      <c r="AO1116" s="37"/>
      <c r="AP1116" s="37"/>
      <c r="AQ1116" s="37"/>
      <c r="AR1116" s="37"/>
      <c r="AS1116" s="37"/>
      <c r="AT1116" s="37"/>
      <c r="AU1116" s="37"/>
      <c r="AV1116" s="37"/>
      <c r="AW1116" s="37"/>
      <c r="AX1116" s="37"/>
      <c r="AY1116" s="37"/>
      <c r="AZ1116" s="37"/>
      <c r="BA1116" s="37"/>
      <c r="BB1116" s="37"/>
      <c r="BC1116" s="37"/>
      <c r="BD1116" s="37"/>
      <c r="BE1116" s="37"/>
      <c r="BF1116" s="37"/>
      <c r="BG1116" s="37"/>
      <c r="BH1116" s="37"/>
      <c r="BI1116" s="37"/>
      <c r="BJ1116" s="37"/>
    </row>
    <row r="1117" spans="1:62" x14ac:dyDescent="0.25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  <c r="AC1117" s="37"/>
      <c r="AD1117" s="37"/>
      <c r="AE1117" s="37"/>
      <c r="AF1117" s="37"/>
      <c r="AG1117" s="37"/>
      <c r="AH1117" s="37"/>
      <c r="AI1117" s="37"/>
      <c r="AJ1117" s="37"/>
      <c r="AK1117" s="37"/>
      <c r="AL1117" s="37"/>
      <c r="AM1117" s="37"/>
      <c r="AN1117" s="37"/>
      <c r="AO1117" s="37"/>
      <c r="AP1117" s="37"/>
      <c r="AQ1117" s="37"/>
      <c r="AR1117" s="37"/>
      <c r="AS1117" s="37"/>
      <c r="AT1117" s="37"/>
      <c r="AU1117" s="37"/>
      <c r="AV1117" s="37"/>
      <c r="AW1117" s="37"/>
      <c r="AX1117" s="37"/>
      <c r="AY1117" s="37"/>
      <c r="AZ1117" s="37"/>
      <c r="BA1117" s="37"/>
      <c r="BB1117" s="37"/>
      <c r="BC1117" s="37"/>
      <c r="BD1117" s="37"/>
      <c r="BE1117" s="37"/>
      <c r="BF1117" s="37"/>
      <c r="BG1117" s="37"/>
      <c r="BH1117" s="37"/>
      <c r="BI1117" s="37"/>
      <c r="BJ1117" s="37"/>
    </row>
    <row r="1118" spans="1:62" x14ac:dyDescent="0.25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  <c r="AC1118" s="37"/>
      <c r="AD1118" s="37"/>
      <c r="AE1118" s="37"/>
      <c r="AF1118" s="37"/>
      <c r="AG1118" s="37"/>
      <c r="AH1118" s="37"/>
      <c r="AI1118" s="37"/>
      <c r="AJ1118" s="37"/>
      <c r="AK1118" s="37"/>
      <c r="AL1118" s="37"/>
      <c r="AM1118" s="37"/>
      <c r="AN1118" s="37"/>
      <c r="AO1118" s="37"/>
      <c r="AP1118" s="37"/>
      <c r="AQ1118" s="37"/>
      <c r="AR1118" s="37"/>
      <c r="AS1118" s="37"/>
      <c r="AT1118" s="37"/>
      <c r="AU1118" s="37"/>
      <c r="AV1118" s="37"/>
      <c r="AW1118" s="37"/>
      <c r="AX1118" s="37"/>
      <c r="AY1118" s="37"/>
      <c r="AZ1118" s="37"/>
      <c r="BA1118" s="37"/>
      <c r="BB1118" s="37"/>
      <c r="BC1118" s="37"/>
      <c r="BD1118" s="37"/>
      <c r="BE1118" s="37"/>
      <c r="BF1118" s="37"/>
      <c r="BG1118" s="37"/>
      <c r="BH1118" s="37"/>
      <c r="BI1118" s="37"/>
      <c r="BJ1118" s="37"/>
    </row>
    <row r="1119" spans="1:62" x14ac:dyDescent="0.25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  <c r="AC1119" s="37"/>
      <c r="AD1119" s="37"/>
      <c r="AE1119" s="37"/>
      <c r="AF1119" s="37"/>
      <c r="AG1119" s="37"/>
      <c r="AH1119" s="37"/>
      <c r="AI1119" s="37"/>
      <c r="AJ1119" s="37"/>
      <c r="AK1119" s="37"/>
      <c r="AL1119" s="37"/>
      <c r="AM1119" s="37"/>
      <c r="AN1119" s="37"/>
      <c r="AO1119" s="37"/>
      <c r="AP1119" s="37"/>
      <c r="AQ1119" s="37"/>
      <c r="AR1119" s="37"/>
      <c r="AS1119" s="37"/>
      <c r="AT1119" s="37"/>
      <c r="AU1119" s="37"/>
      <c r="AV1119" s="37"/>
      <c r="AW1119" s="37"/>
      <c r="AX1119" s="37"/>
      <c r="AY1119" s="37"/>
      <c r="AZ1119" s="37"/>
      <c r="BA1119" s="37"/>
      <c r="BB1119" s="37"/>
      <c r="BC1119" s="37"/>
      <c r="BD1119" s="37"/>
      <c r="BE1119" s="37"/>
      <c r="BF1119" s="37"/>
      <c r="BG1119" s="37"/>
      <c r="BH1119" s="37"/>
      <c r="BI1119" s="37"/>
      <c r="BJ1119" s="37"/>
    </row>
    <row r="1120" spans="1:62" x14ac:dyDescent="0.25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  <c r="AC1120" s="37"/>
      <c r="AD1120" s="37"/>
      <c r="AE1120" s="37"/>
      <c r="AF1120" s="37"/>
      <c r="AG1120" s="37"/>
      <c r="AH1120" s="37"/>
      <c r="AI1120" s="37"/>
      <c r="AJ1120" s="37"/>
      <c r="AK1120" s="37"/>
      <c r="AL1120" s="37"/>
      <c r="AM1120" s="37"/>
      <c r="AN1120" s="37"/>
      <c r="AO1120" s="37"/>
      <c r="AP1120" s="37"/>
      <c r="AQ1120" s="37"/>
      <c r="AR1120" s="37"/>
      <c r="AS1120" s="37"/>
      <c r="AT1120" s="37"/>
      <c r="AU1120" s="37"/>
      <c r="AV1120" s="37"/>
      <c r="AW1120" s="37"/>
      <c r="AX1120" s="37"/>
      <c r="AY1120" s="37"/>
      <c r="AZ1120" s="37"/>
      <c r="BA1120" s="37"/>
      <c r="BB1120" s="37"/>
      <c r="BC1120" s="37"/>
      <c r="BD1120" s="37"/>
      <c r="BE1120" s="37"/>
      <c r="BF1120" s="37"/>
      <c r="BG1120" s="37"/>
      <c r="BH1120" s="37"/>
      <c r="BI1120" s="37"/>
      <c r="BJ1120" s="37"/>
    </row>
    <row r="1121" spans="1:62" x14ac:dyDescent="0.25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  <c r="AC1121" s="37"/>
      <c r="AD1121" s="37"/>
      <c r="AE1121" s="37"/>
      <c r="AF1121" s="37"/>
      <c r="AG1121" s="37"/>
      <c r="AH1121" s="37"/>
      <c r="AI1121" s="37"/>
      <c r="AJ1121" s="37"/>
      <c r="AK1121" s="37"/>
      <c r="AL1121" s="37"/>
      <c r="AM1121" s="37"/>
      <c r="AN1121" s="37"/>
      <c r="AO1121" s="37"/>
      <c r="AP1121" s="37"/>
      <c r="AQ1121" s="37"/>
      <c r="AR1121" s="37"/>
      <c r="AS1121" s="37"/>
      <c r="AT1121" s="37"/>
      <c r="AU1121" s="37"/>
      <c r="AV1121" s="37"/>
      <c r="AW1121" s="37"/>
      <c r="AX1121" s="37"/>
      <c r="AY1121" s="37"/>
      <c r="AZ1121" s="37"/>
      <c r="BA1121" s="37"/>
      <c r="BB1121" s="37"/>
      <c r="BC1121" s="37"/>
      <c r="BD1121" s="37"/>
      <c r="BE1121" s="37"/>
      <c r="BF1121" s="37"/>
      <c r="BG1121" s="37"/>
      <c r="BH1121" s="37"/>
      <c r="BI1121" s="37"/>
      <c r="BJ1121" s="37"/>
    </row>
    <row r="1122" spans="1:62" x14ac:dyDescent="0.25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37"/>
      <c r="AM1122" s="37"/>
      <c r="AN1122" s="37"/>
      <c r="AO1122" s="37"/>
      <c r="AP1122" s="37"/>
      <c r="AQ1122" s="37"/>
      <c r="AR1122" s="37"/>
      <c r="AS1122" s="37"/>
      <c r="AT1122" s="37"/>
      <c r="AU1122" s="37"/>
      <c r="AV1122" s="37"/>
      <c r="AW1122" s="37"/>
      <c r="AX1122" s="37"/>
      <c r="AY1122" s="37"/>
      <c r="AZ1122" s="37"/>
      <c r="BA1122" s="37"/>
      <c r="BB1122" s="37"/>
      <c r="BC1122" s="37"/>
      <c r="BD1122" s="37"/>
      <c r="BE1122" s="37"/>
      <c r="BF1122" s="37"/>
      <c r="BG1122" s="37"/>
      <c r="BH1122" s="37"/>
      <c r="BI1122" s="37"/>
      <c r="BJ1122" s="37"/>
    </row>
    <row r="1123" spans="1:62" x14ac:dyDescent="0.25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  <c r="AP1123" s="37"/>
      <c r="AQ1123" s="37"/>
      <c r="AR1123" s="37"/>
      <c r="AS1123" s="37"/>
      <c r="AT1123" s="37"/>
      <c r="AU1123" s="37"/>
      <c r="AV1123" s="37"/>
      <c r="AW1123" s="37"/>
      <c r="AX1123" s="37"/>
      <c r="AY1123" s="37"/>
      <c r="AZ1123" s="37"/>
      <c r="BA1123" s="37"/>
      <c r="BB1123" s="37"/>
      <c r="BC1123" s="37"/>
      <c r="BD1123" s="37"/>
      <c r="BE1123" s="37"/>
      <c r="BF1123" s="37"/>
      <c r="BG1123" s="37"/>
      <c r="BH1123" s="37"/>
      <c r="BI1123" s="37"/>
      <c r="BJ1123" s="37"/>
    </row>
    <row r="1124" spans="1:62" x14ac:dyDescent="0.25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  <c r="AP1124" s="37"/>
      <c r="AQ1124" s="37"/>
      <c r="AR1124" s="37"/>
      <c r="AS1124" s="37"/>
      <c r="AT1124" s="37"/>
      <c r="AU1124" s="37"/>
      <c r="AV1124" s="37"/>
      <c r="AW1124" s="37"/>
      <c r="AX1124" s="37"/>
      <c r="AY1124" s="37"/>
      <c r="AZ1124" s="37"/>
      <c r="BA1124" s="37"/>
      <c r="BB1124" s="37"/>
      <c r="BC1124" s="37"/>
      <c r="BD1124" s="37"/>
      <c r="BE1124" s="37"/>
      <c r="BF1124" s="37"/>
      <c r="BG1124" s="37"/>
      <c r="BH1124" s="37"/>
      <c r="BI1124" s="37"/>
      <c r="BJ1124" s="37"/>
    </row>
    <row r="1125" spans="1:62" x14ac:dyDescent="0.25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37"/>
      <c r="AM1125" s="37"/>
      <c r="AN1125" s="37"/>
      <c r="AO1125" s="37"/>
      <c r="AP1125" s="37"/>
      <c r="AQ1125" s="37"/>
      <c r="AR1125" s="37"/>
      <c r="AS1125" s="37"/>
      <c r="AT1125" s="37"/>
      <c r="AU1125" s="37"/>
      <c r="AV1125" s="37"/>
      <c r="AW1125" s="37"/>
      <c r="AX1125" s="37"/>
      <c r="AY1125" s="37"/>
      <c r="AZ1125" s="37"/>
      <c r="BA1125" s="37"/>
      <c r="BB1125" s="37"/>
      <c r="BC1125" s="37"/>
      <c r="BD1125" s="37"/>
      <c r="BE1125" s="37"/>
      <c r="BF1125" s="37"/>
      <c r="BG1125" s="37"/>
      <c r="BH1125" s="37"/>
      <c r="BI1125" s="37"/>
      <c r="BJ1125" s="37"/>
    </row>
    <row r="1126" spans="1:62" x14ac:dyDescent="0.25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  <c r="AP1126" s="37"/>
      <c r="AQ1126" s="37"/>
      <c r="AR1126" s="37"/>
      <c r="AS1126" s="37"/>
      <c r="AT1126" s="37"/>
      <c r="AU1126" s="37"/>
      <c r="AV1126" s="37"/>
      <c r="AW1126" s="37"/>
      <c r="AX1126" s="37"/>
      <c r="AY1126" s="37"/>
      <c r="AZ1126" s="37"/>
      <c r="BA1126" s="37"/>
      <c r="BB1126" s="37"/>
      <c r="BC1126" s="37"/>
      <c r="BD1126" s="37"/>
      <c r="BE1126" s="37"/>
      <c r="BF1126" s="37"/>
      <c r="BG1126" s="37"/>
      <c r="BH1126" s="37"/>
      <c r="BI1126" s="37"/>
      <c r="BJ1126" s="37"/>
    </row>
    <row r="1127" spans="1:62" x14ac:dyDescent="0.25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37"/>
      <c r="AM1127" s="37"/>
      <c r="AN1127" s="37"/>
      <c r="AO1127" s="37"/>
      <c r="AP1127" s="37"/>
      <c r="AQ1127" s="37"/>
      <c r="AR1127" s="37"/>
      <c r="AS1127" s="37"/>
      <c r="AT1127" s="37"/>
      <c r="AU1127" s="37"/>
      <c r="AV1127" s="37"/>
      <c r="AW1127" s="37"/>
      <c r="AX1127" s="37"/>
      <c r="AY1127" s="37"/>
      <c r="AZ1127" s="37"/>
      <c r="BA1127" s="37"/>
      <c r="BB1127" s="37"/>
      <c r="BC1127" s="37"/>
      <c r="BD1127" s="37"/>
      <c r="BE1127" s="37"/>
      <c r="BF1127" s="37"/>
      <c r="BG1127" s="37"/>
      <c r="BH1127" s="37"/>
      <c r="BI1127" s="37"/>
      <c r="BJ1127" s="37"/>
    </row>
    <row r="1128" spans="1:62" x14ac:dyDescent="0.25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  <c r="AC1128" s="37"/>
      <c r="AD1128" s="37"/>
      <c r="AE1128" s="37"/>
      <c r="AF1128" s="37"/>
      <c r="AG1128" s="37"/>
      <c r="AH1128" s="37"/>
      <c r="AI1128" s="37"/>
      <c r="AJ1128" s="37"/>
      <c r="AK1128" s="37"/>
      <c r="AL1128" s="37"/>
      <c r="AM1128" s="37"/>
      <c r="AN1128" s="37"/>
      <c r="AO1128" s="37"/>
      <c r="AP1128" s="37"/>
      <c r="AQ1128" s="37"/>
      <c r="AR1128" s="37"/>
      <c r="AS1128" s="37"/>
      <c r="AT1128" s="37"/>
      <c r="AU1128" s="37"/>
      <c r="AV1128" s="37"/>
      <c r="AW1128" s="37"/>
      <c r="AX1128" s="37"/>
      <c r="AY1128" s="37"/>
      <c r="AZ1128" s="37"/>
      <c r="BA1128" s="37"/>
      <c r="BB1128" s="37"/>
      <c r="BC1128" s="37"/>
      <c r="BD1128" s="37"/>
      <c r="BE1128" s="37"/>
      <c r="BF1128" s="37"/>
      <c r="BG1128" s="37"/>
      <c r="BH1128" s="37"/>
      <c r="BI1128" s="37"/>
      <c r="BJ1128" s="37"/>
    </row>
    <row r="1129" spans="1:62" x14ac:dyDescent="0.25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  <c r="AC1129" s="37"/>
      <c r="AD1129" s="37"/>
      <c r="AE1129" s="37"/>
      <c r="AF1129" s="37"/>
      <c r="AG1129" s="37"/>
      <c r="AH1129" s="37"/>
      <c r="AI1129" s="37"/>
      <c r="AJ1129" s="37"/>
      <c r="AK1129" s="37"/>
      <c r="AL1129" s="37"/>
      <c r="AM1129" s="37"/>
      <c r="AN1129" s="37"/>
      <c r="AO1129" s="37"/>
      <c r="AP1129" s="37"/>
      <c r="AQ1129" s="37"/>
      <c r="AR1129" s="37"/>
      <c r="AS1129" s="37"/>
      <c r="AT1129" s="37"/>
      <c r="AU1129" s="37"/>
      <c r="AV1129" s="37"/>
      <c r="AW1129" s="37"/>
      <c r="AX1129" s="37"/>
      <c r="AY1129" s="37"/>
      <c r="AZ1129" s="37"/>
      <c r="BA1129" s="37"/>
      <c r="BB1129" s="37"/>
      <c r="BC1129" s="37"/>
      <c r="BD1129" s="37"/>
      <c r="BE1129" s="37"/>
      <c r="BF1129" s="37"/>
      <c r="BG1129" s="37"/>
      <c r="BH1129" s="37"/>
      <c r="BI1129" s="37"/>
      <c r="BJ1129" s="37"/>
    </row>
    <row r="1130" spans="1:62" x14ac:dyDescent="0.25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  <c r="AC1130" s="37"/>
      <c r="AD1130" s="37"/>
      <c r="AE1130" s="37"/>
      <c r="AF1130" s="37"/>
      <c r="AG1130" s="37"/>
      <c r="AH1130" s="37"/>
      <c r="AI1130" s="37"/>
      <c r="AJ1130" s="37"/>
      <c r="AK1130" s="37"/>
      <c r="AL1130" s="37"/>
      <c r="AM1130" s="37"/>
      <c r="AN1130" s="37"/>
      <c r="AO1130" s="37"/>
      <c r="AP1130" s="37"/>
      <c r="AQ1130" s="37"/>
      <c r="AR1130" s="37"/>
      <c r="AS1130" s="37"/>
      <c r="AT1130" s="37"/>
      <c r="AU1130" s="37"/>
      <c r="AV1130" s="37"/>
      <c r="AW1130" s="37"/>
      <c r="AX1130" s="37"/>
      <c r="AY1130" s="37"/>
      <c r="AZ1130" s="37"/>
      <c r="BA1130" s="37"/>
      <c r="BB1130" s="37"/>
      <c r="BC1130" s="37"/>
      <c r="BD1130" s="37"/>
      <c r="BE1130" s="37"/>
      <c r="BF1130" s="37"/>
      <c r="BG1130" s="37"/>
      <c r="BH1130" s="37"/>
      <c r="BI1130" s="37"/>
      <c r="BJ1130" s="37"/>
    </row>
    <row r="1131" spans="1:62" x14ac:dyDescent="0.25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  <c r="AC1131" s="37"/>
      <c r="AD1131" s="37"/>
      <c r="AE1131" s="37"/>
      <c r="AF1131" s="37"/>
      <c r="AG1131" s="37"/>
      <c r="AH1131" s="37"/>
      <c r="AI1131" s="37"/>
      <c r="AJ1131" s="37"/>
      <c r="AK1131" s="37"/>
      <c r="AL1131" s="37"/>
      <c r="AM1131" s="37"/>
      <c r="AN1131" s="37"/>
      <c r="AO1131" s="37"/>
      <c r="AP1131" s="37"/>
      <c r="AQ1131" s="37"/>
      <c r="AR1131" s="37"/>
      <c r="AS1131" s="37"/>
      <c r="AT1131" s="37"/>
      <c r="AU1131" s="37"/>
      <c r="AV1131" s="37"/>
      <c r="AW1131" s="37"/>
      <c r="AX1131" s="37"/>
      <c r="AY1131" s="37"/>
      <c r="AZ1131" s="37"/>
      <c r="BA1131" s="37"/>
      <c r="BB1131" s="37"/>
      <c r="BC1131" s="37"/>
      <c r="BD1131" s="37"/>
      <c r="BE1131" s="37"/>
      <c r="BF1131" s="37"/>
      <c r="BG1131" s="37"/>
      <c r="BH1131" s="37"/>
      <c r="BI1131" s="37"/>
      <c r="BJ1131" s="37"/>
    </row>
    <row r="1132" spans="1:62" x14ac:dyDescent="0.25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  <c r="AC1132" s="37"/>
      <c r="AD1132" s="37"/>
      <c r="AE1132" s="37"/>
      <c r="AF1132" s="37"/>
      <c r="AG1132" s="37"/>
      <c r="AH1132" s="37"/>
      <c r="AI1132" s="37"/>
      <c r="AJ1132" s="37"/>
      <c r="AK1132" s="37"/>
      <c r="AL1132" s="37"/>
      <c r="AM1132" s="37"/>
      <c r="AN1132" s="37"/>
      <c r="AO1132" s="37"/>
      <c r="AP1132" s="37"/>
      <c r="AQ1132" s="37"/>
      <c r="AR1132" s="37"/>
      <c r="AS1132" s="37"/>
      <c r="AT1132" s="37"/>
      <c r="AU1132" s="37"/>
      <c r="AV1132" s="37"/>
      <c r="AW1132" s="37"/>
      <c r="AX1132" s="37"/>
      <c r="AY1132" s="37"/>
      <c r="AZ1132" s="37"/>
      <c r="BA1132" s="37"/>
      <c r="BB1132" s="37"/>
      <c r="BC1132" s="37"/>
      <c r="BD1132" s="37"/>
      <c r="BE1132" s="37"/>
      <c r="BF1132" s="37"/>
      <c r="BG1132" s="37"/>
      <c r="BH1132" s="37"/>
      <c r="BI1132" s="37"/>
      <c r="BJ1132" s="37"/>
    </row>
    <row r="1133" spans="1:62" x14ac:dyDescent="0.25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  <c r="AC1133" s="37"/>
      <c r="AD1133" s="37"/>
      <c r="AE1133" s="37"/>
      <c r="AF1133" s="37"/>
      <c r="AG1133" s="37"/>
      <c r="AH1133" s="37"/>
      <c r="AI1133" s="37"/>
      <c r="AJ1133" s="37"/>
      <c r="AK1133" s="37"/>
      <c r="AL1133" s="37"/>
      <c r="AM1133" s="37"/>
      <c r="AN1133" s="37"/>
      <c r="AO1133" s="37"/>
      <c r="AP1133" s="37"/>
      <c r="AQ1133" s="37"/>
      <c r="AR1133" s="37"/>
      <c r="AS1133" s="37"/>
      <c r="AT1133" s="37"/>
      <c r="AU1133" s="37"/>
      <c r="AV1133" s="37"/>
      <c r="AW1133" s="37"/>
      <c r="AX1133" s="37"/>
      <c r="AY1133" s="37"/>
      <c r="AZ1133" s="37"/>
      <c r="BA1133" s="37"/>
      <c r="BB1133" s="37"/>
      <c r="BC1133" s="37"/>
      <c r="BD1133" s="37"/>
      <c r="BE1133" s="37"/>
      <c r="BF1133" s="37"/>
      <c r="BG1133" s="37"/>
      <c r="BH1133" s="37"/>
      <c r="BI1133" s="37"/>
      <c r="BJ1133" s="37"/>
    </row>
    <row r="1134" spans="1:62" x14ac:dyDescent="0.25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  <c r="AC1134" s="37"/>
      <c r="AD1134" s="37"/>
      <c r="AE1134" s="37"/>
      <c r="AF1134" s="37"/>
      <c r="AG1134" s="37"/>
      <c r="AH1134" s="37"/>
      <c r="AI1134" s="37"/>
      <c r="AJ1134" s="37"/>
      <c r="AK1134" s="37"/>
      <c r="AL1134" s="37"/>
      <c r="AM1134" s="37"/>
      <c r="AN1134" s="37"/>
      <c r="AO1134" s="37"/>
      <c r="AP1134" s="37"/>
      <c r="AQ1134" s="37"/>
      <c r="AR1134" s="37"/>
      <c r="AS1134" s="37"/>
      <c r="AT1134" s="37"/>
      <c r="AU1134" s="37"/>
      <c r="AV1134" s="37"/>
      <c r="AW1134" s="37"/>
      <c r="AX1134" s="37"/>
      <c r="AY1134" s="37"/>
      <c r="AZ1134" s="37"/>
      <c r="BA1134" s="37"/>
      <c r="BB1134" s="37"/>
      <c r="BC1134" s="37"/>
      <c r="BD1134" s="37"/>
      <c r="BE1134" s="37"/>
      <c r="BF1134" s="37"/>
      <c r="BG1134" s="37"/>
      <c r="BH1134" s="37"/>
      <c r="BI1134" s="37"/>
      <c r="BJ1134" s="37"/>
    </row>
    <row r="1135" spans="1:62" x14ac:dyDescent="0.25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  <c r="AC1135" s="37"/>
      <c r="AD1135" s="37"/>
      <c r="AE1135" s="37"/>
      <c r="AF1135" s="37"/>
      <c r="AG1135" s="37"/>
      <c r="AH1135" s="37"/>
      <c r="AI1135" s="37"/>
      <c r="AJ1135" s="37"/>
      <c r="AK1135" s="37"/>
      <c r="AL1135" s="37"/>
      <c r="AM1135" s="37"/>
      <c r="AN1135" s="37"/>
      <c r="AO1135" s="37"/>
      <c r="AP1135" s="37"/>
      <c r="AQ1135" s="37"/>
      <c r="AR1135" s="37"/>
      <c r="AS1135" s="37"/>
      <c r="AT1135" s="37"/>
      <c r="AU1135" s="37"/>
      <c r="AV1135" s="37"/>
      <c r="AW1135" s="37"/>
      <c r="AX1135" s="37"/>
      <c r="AY1135" s="37"/>
      <c r="AZ1135" s="37"/>
      <c r="BA1135" s="37"/>
      <c r="BB1135" s="37"/>
      <c r="BC1135" s="37"/>
      <c r="BD1135" s="37"/>
      <c r="BE1135" s="37"/>
      <c r="BF1135" s="37"/>
      <c r="BG1135" s="37"/>
      <c r="BH1135" s="37"/>
      <c r="BI1135" s="37"/>
      <c r="BJ1135" s="37"/>
    </row>
    <row r="1136" spans="1:62" x14ac:dyDescent="0.25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  <c r="AC1136" s="37"/>
      <c r="AD1136" s="37"/>
      <c r="AE1136" s="37"/>
      <c r="AF1136" s="37"/>
      <c r="AG1136" s="37"/>
      <c r="AH1136" s="37"/>
      <c r="AI1136" s="37"/>
      <c r="AJ1136" s="37"/>
      <c r="AK1136" s="37"/>
      <c r="AL1136" s="37"/>
      <c r="AM1136" s="37"/>
      <c r="AN1136" s="37"/>
      <c r="AO1136" s="37"/>
      <c r="AP1136" s="37"/>
      <c r="AQ1136" s="37"/>
      <c r="AR1136" s="37"/>
      <c r="AS1136" s="37"/>
      <c r="AT1136" s="37"/>
      <c r="AU1136" s="37"/>
      <c r="AV1136" s="37"/>
      <c r="AW1136" s="37"/>
      <c r="AX1136" s="37"/>
      <c r="AY1136" s="37"/>
      <c r="AZ1136" s="37"/>
      <c r="BA1136" s="37"/>
      <c r="BB1136" s="37"/>
      <c r="BC1136" s="37"/>
      <c r="BD1136" s="37"/>
      <c r="BE1136" s="37"/>
      <c r="BF1136" s="37"/>
      <c r="BG1136" s="37"/>
      <c r="BH1136" s="37"/>
      <c r="BI1136" s="37"/>
      <c r="BJ1136" s="37"/>
    </row>
    <row r="1137" spans="1:62" x14ac:dyDescent="0.25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  <c r="AC1137" s="37"/>
      <c r="AD1137" s="37"/>
      <c r="AE1137" s="37"/>
      <c r="AF1137" s="37"/>
      <c r="AG1137" s="37"/>
      <c r="AH1137" s="37"/>
      <c r="AI1137" s="37"/>
      <c r="AJ1137" s="37"/>
      <c r="AK1137" s="37"/>
      <c r="AL1137" s="37"/>
      <c r="AM1137" s="37"/>
      <c r="AN1137" s="37"/>
      <c r="AO1137" s="37"/>
      <c r="AP1137" s="37"/>
      <c r="AQ1137" s="37"/>
      <c r="AR1137" s="37"/>
      <c r="AS1137" s="37"/>
      <c r="AT1137" s="37"/>
      <c r="AU1137" s="37"/>
      <c r="AV1137" s="37"/>
      <c r="AW1137" s="37"/>
      <c r="AX1137" s="37"/>
      <c r="AY1137" s="37"/>
      <c r="AZ1137" s="37"/>
      <c r="BA1137" s="37"/>
      <c r="BB1137" s="37"/>
      <c r="BC1137" s="37"/>
      <c r="BD1137" s="37"/>
      <c r="BE1137" s="37"/>
      <c r="BF1137" s="37"/>
      <c r="BG1137" s="37"/>
      <c r="BH1137" s="37"/>
      <c r="BI1137" s="37"/>
      <c r="BJ1137" s="37"/>
    </row>
    <row r="1138" spans="1:62" x14ac:dyDescent="0.25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  <c r="AC1138" s="37"/>
      <c r="AD1138" s="37"/>
      <c r="AE1138" s="37"/>
      <c r="AF1138" s="37"/>
      <c r="AG1138" s="37"/>
      <c r="AH1138" s="37"/>
      <c r="AI1138" s="37"/>
      <c r="AJ1138" s="37"/>
      <c r="AK1138" s="37"/>
      <c r="AL1138" s="37"/>
      <c r="AM1138" s="37"/>
      <c r="AN1138" s="37"/>
      <c r="AO1138" s="37"/>
      <c r="AP1138" s="37"/>
      <c r="AQ1138" s="37"/>
      <c r="AR1138" s="37"/>
      <c r="AS1138" s="37"/>
      <c r="AT1138" s="37"/>
      <c r="AU1138" s="37"/>
      <c r="AV1138" s="37"/>
      <c r="AW1138" s="37"/>
      <c r="AX1138" s="37"/>
      <c r="AY1138" s="37"/>
      <c r="AZ1138" s="37"/>
      <c r="BA1138" s="37"/>
      <c r="BB1138" s="37"/>
      <c r="BC1138" s="37"/>
      <c r="BD1138" s="37"/>
      <c r="BE1138" s="37"/>
      <c r="BF1138" s="37"/>
      <c r="BG1138" s="37"/>
      <c r="BH1138" s="37"/>
      <c r="BI1138" s="37"/>
      <c r="BJ1138" s="37"/>
    </row>
    <row r="1139" spans="1:62" x14ac:dyDescent="0.25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  <c r="AC1139" s="37"/>
      <c r="AD1139" s="37"/>
      <c r="AE1139" s="37"/>
      <c r="AF1139" s="37"/>
      <c r="AG1139" s="37"/>
      <c r="AH1139" s="37"/>
      <c r="AI1139" s="37"/>
      <c r="AJ1139" s="37"/>
      <c r="AK1139" s="37"/>
      <c r="AL1139" s="37"/>
      <c r="AM1139" s="37"/>
      <c r="AN1139" s="37"/>
      <c r="AO1139" s="37"/>
      <c r="AP1139" s="37"/>
      <c r="AQ1139" s="37"/>
      <c r="AR1139" s="37"/>
      <c r="AS1139" s="37"/>
      <c r="AT1139" s="37"/>
      <c r="AU1139" s="37"/>
      <c r="AV1139" s="37"/>
      <c r="AW1139" s="37"/>
      <c r="AX1139" s="37"/>
      <c r="AY1139" s="37"/>
      <c r="AZ1139" s="37"/>
      <c r="BA1139" s="37"/>
      <c r="BB1139" s="37"/>
      <c r="BC1139" s="37"/>
      <c r="BD1139" s="37"/>
      <c r="BE1139" s="37"/>
      <c r="BF1139" s="37"/>
      <c r="BG1139" s="37"/>
      <c r="BH1139" s="37"/>
      <c r="BI1139" s="37"/>
      <c r="BJ1139" s="37"/>
    </row>
    <row r="1140" spans="1:62" x14ac:dyDescent="0.25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  <c r="AP1140" s="37"/>
      <c r="AQ1140" s="37"/>
      <c r="AR1140" s="37"/>
      <c r="AS1140" s="37"/>
      <c r="AT1140" s="37"/>
      <c r="AU1140" s="37"/>
      <c r="AV1140" s="37"/>
      <c r="AW1140" s="37"/>
      <c r="AX1140" s="37"/>
      <c r="AY1140" s="37"/>
      <c r="AZ1140" s="37"/>
      <c r="BA1140" s="37"/>
      <c r="BB1140" s="37"/>
      <c r="BC1140" s="37"/>
      <c r="BD1140" s="37"/>
      <c r="BE1140" s="37"/>
      <c r="BF1140" s="37"/>
      <c r="BG1140" s="37"/>
      <c r="BH1140" s="37"/>
      <c r="BI1140" s="37"/>
      <c r="BJ1140" s="37"/>
    </row>
    <row r="1141" spans="1:62" x14ac:dyDescent="0.25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  <c r="AP1141" s="37"/>
      <c r="AQ1141" s="37"/>
      <c r="AR1141" s="37"/>
      <c r="AS1141" s="37"/>
      <c r="AT1141" s="37"/>
      <c r="AU1141" s="37"/>
      <c r="AV1141" s="37"/>
      <c r="AW1141" s="37"/>
      <c r="AX1141" s="37"/>
      <c r="AY1141" s="37"/>
      <c r="AZ1141" s="37"/>
      <c r="BA1141" s="37"/>
      <c r="BB1141" s="37"/>
      <c r="BC1141" s="37"/>
      <c r="BD1141" s="37"/>
      <c r="BE1141" s="37"/>
      <c r="BF1141" s="37"/>
      <c r="BG1141" s="37"/>
      <c r="BH1141" s="37"/>
      <c r="BI1141" s="37"/>
      <c r="BJ1141" s="37"/>
    </row>
    <row r="1142" spans="1:62" x14ac:dyDescent="0.25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  <c r="AC1142" s="37"/>
      <c r="AD1142" s="37"/>
      <c r="AE1142" s="37"/>
      <c r="AF1142" s="37"/>
      <c r="AG1142" s="37"/>
      <c r="AH1142" s="37"/>
      <c r="AI1142" s="37"/>
      <c r="AJ1142" s="37"/>
      <c r="AK1142" s="37"/>
      <c r="AL1142" s="37"/>
      <c r="AM1142" s="37"/>
      <c r="AN1142" s="37"/>
      <c r="AO1142" s="37"/>
      <c r="AP1142" s="37"/>
      <c r="AQ1142" s="37"/>
      <c r="AR1142" s="37"/>
      <c r="AS1142" s="37"/>
      <c r="AT1142" s="37"/>
      <c r="AU1142" s="37"/>
      <c r="AV1142" s="37"/>
      <c r="AW1142" s="37"/>
      <c r="AX1142" s="37"/>
      <c r="AY1142" s="37"/>
      <c r="AZ1142" s="37"/>
      <c r="BA1142" s="37"/>
      <c r="BB1142" s="37"/>
      <c r="BC1142" s="37"/>
      <c r="BD1142" s="37"/>
      <c r="BE1142" s="37"/>
      <c r="BF1142" s="37"/>
      <c r="BG1142" s="37"/>
      <c r="BH1142" s="37"/>
      <c r="BI1142" s="37"/>
      <c r="BJ1142" s="37"/>
    </row>
    <row r="1143" spans="1:62" x14ac:dyDescent="0.25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  <c r="AP1143" s="37"/>
      <c r="AQ1143" s="37"/>
      <c r="AR1143" s="37"/>
      <c r="AS1143" s="37"/>
      <c r="AT1143" s="37"/>
      <c r="AU1143" s="37"/>
      <c r="AV1143" s="37"/>
      <c r="AW1143" s="37"/>
      <c r="AX1143" s="37"/>
      <c r="AY1143" s="37"/>
      <c r="AZ1143" s="37"/>
      <c r="BA1143" s="37"/>
      <c r="BB1143" s="37"/>
      <c r="BC1143" s="37"/>
      <c r="BD1143" s="37"/>
      <c r="BE1143" s="37"/>
      <c r="BF1143" s="37"/>
      <c r="BG1143" s="37"/>
      <c r="BH1143" s="37"/>
      <c r="BI1143" s="37"/>
      <c r="BJ1143" s="37"/>
    </row>
    <row r="1144" spans="1:62" x14ac:dyDescent="0.25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  <c r="AC1144" s="37"/>
      <c r="AD1144" s="37"/>
      <c r="AE1144" s="37"/>
      <c r="AF1144" s="37"/>
      <c r="AG1144" s="37"/>
      <c r="AH1144" s="37"/>
      <c r="AI1144" s="37"/>
      <c r="AJ1144" s="37"/>
      <c r="AK1144" s="37"/>
      <c r="AL1144" s="37"/>
      <c r="AM1144" s="37"/>
      <c r="AN1144" s="37"/>
      <c r="AO1144" s="37"/>
      <c r="AP1144" s="37"/>
      <c r="AQ1144" s="37"/>
      <c r="AR1144" s="37"/>
      <c r="AS1144" s="37"/>
      <c r="AT1144" s="37"/>
      <c r="AU1144" s="37"/>
      <c r="AV1144" s="37"/>
      <c r="AW1144" s="37"/>
      <c r="AX1144" s="37"/>
      <c r="AY1144" s="37"/>
      <c r="AZ1144" s="37"/>
      <c r="BA1144" s="37"/>
      <c r="BB1144" s="37"/>
      <c r="BC1144" s="37"/>
      <c r="BD1144" s="37"/>
      <c r="BE1144" s="37"/>
      <c r="BF1144" s="37"/>
      <c r="BG1144" s="37"/>
      <c r="BH1144" s="37"/>
      <c r="BI1144" s="37"/>
      <c r="BJ1144" s="37"/>
    </row>
    <row r="1145" spans="1:62" x14ac:dyDescent="0.25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  <c r="AC1145" s="37"/>
      <c r="AD1145" s="37"/>
      <c r="AE1145" s="37"/>
      <c r="AF1145" s="37"/>
      <c r="AG1145" s="37"/>
      <c r="AH1145" s="37"/>
      <c r="AI1145" s="37"/>
      <c r="AJ1145" s="37"/>
      <c r="AK1145" s="37"/>
      <c r="AL1145" s="37"/>
      <c r="AM1145" s="37"/>
      <c r="AN1145" s="37"/>
      <c r="AO1145" s="37"/>
      <c r="AP1145" s="37"/>
      <c r="AQ1145" s="37"/>
      <c r="AR1145" s="37"/>
      <c r="AS1145" s="37"/>
      <c r="AT1145" s="37"/>
      <c r="AU1145" s="37"/>
      <c r="AV1145" s="37"/>
      <c r="AW1145" s="37"/>
      <c r="AX1145" s="37"/>
      <c r="AY1145" s="37"/>
      <c r="AZ1145" s="37"/>
      <c r="BA1145" s="37"/>
      <c r="BB1145" s="37"/>
      <c r="BC1145" s="37"/>
      <c r="BD1145" s="37"/>
      <c r="BE1145" s="37"/>
      <c r="BF1145" s="37"/>
      <c r="BG1145" s="37"/>
      <c r="BH1145" s="37"/>
      <c r="BI1145" s="37"/>
      <c r="BJ1145" s="37"/>
    </row>
    <row r="1146" spans="1:62" x14ac:dyDescent="0.25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  <c r="AC1146" s="37"/>
      <c r="AD1146" s="37"/>
      <c r="AE1146" s="37"/>
      <c r="AF1146" s="37"/>
      <c r="AG1146" s="37"/>
      <c r="AH1146" s="37"/>
      <c r="AI1146" s="37"/>
      <c r="AJ1146" s="37"/>
      <c r="AK1146" s="37"/>
      <c r="AL1146" s="37"/>
      <c r="AM1146" s="37"/>
      <c r="AN1146" s="37"/>
      <c r="AO1146" s="37"/>
      <c r="AP1146" s="37"/>
      <c r="AQ1146" s="37"/>
      <c r="AR1146" s="37"/>
      <c r="AS1146" s="37"/>
      <c r="AT1146" s="37"/>
      <c r="AU1146" s="37"/>
      <c r="AV1146" s="37"/>
      <c r="AW1146" s="37"/>
      <c r="AX1146" s="37"/>
      <c r="AY1146" s="37"/>
      <c r="AZ1146" s="37"/>
      <c r="BA1146" s="37"/>
      <c r="BB1146" s="37"/>
      <c r="BC1146" s="37"/>
      <c r="BD1146" s="37"/>
      <c r="BE1146" s="37"/>
      <c r="BF1146" s="37"/>
      <c r="BG1146" s="37"/>
      <c r="BH1146" s="37"/>
      <c r="BI1146" s="37"/>
      <c r="BJ1146" s="37"/>
    </row>
    <row r="1147" spans="1:62" x14ac:dyDescent="0.25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  <c r="AC1147" s="37"/>
      <c r="AD1147" s="37"/>
      <c r="AE1147" s="37"/>
      <c r="AF1147" s="37"/>
      <c r="AG1147" s="37"/>
      <c r="AH1147" s="37"/>
      <c r="AI1147" s="37"/>
      <c r="AJ1147" s="37"/>
      <c r="AK1147" s="37"/>
      <c r="AL1147" s="37"/>
      <c r="AM1147" s="37"/>
      <c r="AN1147" s="37"/>
      <c r="AO1147" s="37"/>
      <c r="AP1147" s="37"/>
      <c r="AQ1147" s="37"/>
      <c r="AR1147" s="37"/>
      <c r="AS1147" s="37"/>
      <c r="AT1147" s="37"/>
      <c r="AU1147" s="37"/>
      <c r="AV1147" s="37"/>
      <c r="AW1147" s="37"/>
      <c r="AX1147" s="37"/>
      <c r="AY1147" s="37"/>
      <c r="AZ1147" s="37"/>
      <c r="BA1147" s="37"/>
      <c r="BB1147" s="37"/>
      <c r="BC1147" s="37"/>
      <c r="BD1147" s="37"/>
      <c r="BE1147" s="37"/>
      <c r="BF1147" s="37"/>
      <c r="BG1147" s="37"/>
      <c r="BH1147" s="37"/>
      <c r="BI1147" s="37"/>
      <c r="BJ1147" s="37"/>
    </row>
    <row r="1148" spans="1:62" x14ac:dyDescent="0.25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  <c r="AC1148" s="37"/>
      <c r="AD1148" s="37"/>
      <c r="AE1148" s="37"/>
      <c r="AF1148" s="37"/>
      <c r="AG1148" s="37"/>
      <c r="AH1148" s="37"/>
      <c r="AI1148" s="37"/>
      <c r="AJ1148" s="37"/>
      <c r="AK1148" s="37"/>
      <c r="AL1148" s="37"/>
      <c r="AM1148" s="37"/>
      <c r="AN1148" s="37"/>
      <c r="AO1148" s="37"/>
      <c r="AP1148" s="37"/>
      <c r="AQ1148" s="37"/>
      <c r="AR1148" s="37"/>
      <c r="AS1148" s="37"/>
      <c r="AT1148" s="37"/>
      <c r="AU1148" s="37"/>
      <c r="AV1148" s="37"/>
      <c r="AW1148" s="37"/>
      <c r="AX1148" s="37"/>
      <c r="AY1148" s="37"/>
      <c r="AZ1148" s="37"/>
      <c r="BA1148" s="37"/>
      <c r="BB1148" s="37"/>
      <c r="BC1148" s="37"/>
      <c r="BD1148" s="37"/>
      <c r="BE1148" s="37"/>
      <c r="BF1148" s="37"/>
      <c r="BG1148" s="37"/>
      <c r="BH1148" s="37"/>
      <c r="BI1148" s="37"/>
      <c r="BJ1148" s="37"/>
    </row>
    <row r="1149" spans="1:62" x14ac:dyDescent="0.25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  <c r="AC1149" s="37"/>
      <c r="AD1149" s="37"/>
      <c r="AE1149" s="37"/>
      <c r="AF1149" s="37"/>
      <c r="AG1149" s="37"/>
      <c r="AH1149" s="37"/>
      <c r="AI1149" s="37"/>
      <c r="AJ1149" s="37"/>
      <c r="AK1149" s="37"/>
      <c r="AL1149" s="37"/>
      <c r="AM1149" s="37"/>
      <c r="AN1149" s="37"/>
      <c r="AO1149" s="37"/>
      <c r="AP1149" s="37"/>
      <c r="AQ1149" s="37"/>
      <c r="AR1149" s="37"/>
      <c r="AS1149" s="37"/>
      <c r="AT1149" s="37"/>
      <c r="AU1149" s="37"/>
      <c r="AV1149" s="37"/>
      <c r="AW1149" s="37"/>
      <c r="AX1149" s="37"/>
      <c r="AY1149" s="37"/>
      <c r="AZ1149" s="37"/>
      <c r="BA1149" s="37"/>
      <c r="BB1149" s="37"/>
      <c r="BC1149" s="37"/>
      <c r="BD1149" s="37"/>
      <c r="BE1149" s="37"/>
      <c r="BF1149" s="37"/>
      <c r="BG1149" s="37"/>
      <c r="BH1149" s="37"/>
      <c r="BI1149" s="37"/>
      <c r="BJ1149" s="37"/>
    </row>
    <row r="1150" spans="1:62" x14ac:dyDescent="0.25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  <c r="AC1150" s="37"/>
      <c r="AD1150" s="37"/>
      <c r="AE1150" s="37"/>
      <c r="AF1150" s="37"/>
      <c r="AG1150" s="37"/>
      <c r="AH1150" s="37"/>
      <c r="AI1150" s="37"/>
      <c r="AJ1150" s="37"/>
      <c r="AK1150" s="37"/>
      <c r="AL1150" s="37"/>
      <c r="AM1150" s="37"/>
      <c r="AN1150" s="37"/>
      <c r="AO1150" s="37"/>
      <c r="AP1150" s="37"/>
      <c r="AQ1150" s="37"/>
      <c r="AR1150" s="37"/>
      <c r="AS1150" s="37"/>
      <c r="AT1150" s="37"/>
      <c r="AU1150" s="37"/>
      <c r="AV1150" s="37"/>
      <c r="AW1150" s="37"/>
      <c r="AX1150" s="37"/>
      <c r="AY1150" s="37"/>
      <c r="AZ1150" s="37"/>
      <c r="BA1150" s="37"/>
      <c r="BB1150" s="37"/>
      <c r="BC1150" s="37"/>
      <c r="BD1150" s="37"/>
      <c r="BE1150" s="37"/>
      <c r="BF1150" s="37"/>
      <c r="BG1150" s="37"/>
      <c r="BH1150" s="37"/>
      <c r="BI1150" s="37"/>
      <c r="BJ1150" s="37"/>
    </row>
    <row r="1151" spans="1:62" x14ac:dyDescent="0.25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  <c r="AC1151" s="37"/>
      <c r="AD1151" s="37"/>
      <c r="AE1151" s="37"/>
      <c r="AF1151" s="37"/>
      <c r="AG1151" s="37"/>
      <c r="AH1151" s="37"/>
      <c r="AI1151" s="37"/>
      <c r="AJ1151" s="37"/>
      <c r="AK1151" s="37"/>
      <c r="AL1151" s="37"/>
      <c r="AM1151" s="37"/>
      <c r="AN1151" s="37"/>
      <c r="AO1151" s="37"/>
      <c r="AP1151" s="37"/>
      <c r="AQ1151" s="37"/>
      <c r="AR1151" s="37"/>
      <c r="AS1151" s="37"/>
      <c r="AT1151" s="37"/>
      <c r="AU1151" s="37"/>
      <c r="AV1151" s="37"/>
      <c r="AW1151" s="37"/>
      <c r="AX1151" s="37"/>
      <c r="AY1151" s="37"/>
      <c r="AZ1151" s="37"/>
      <c r="BA1151" s="37"/>
      <c r="BB1151" s="37"/>
      <c r="BC1151" s="37"/>
      <c r="BD1151" s="37"/>
      <c r="BE1151" s="37"/>
      <c r="BF1151" s="37"/>
      <c r="BG1151" s="37"/>
      <c r="BH1151" s="37"/>
      <c r="BI1151" s="37"/>
      <c r="BJ1151" s="37"/>
    </row>
    <row r="1152" spans="1:62" x14ac:dyDescent="0.25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  <c r="AC1152" s="37"/>
      <c r="AD1152" s="37"/>
      <c r="AE1152" s="37"/>
      <c r="AF1152" s="37"/>
      <c r="AG1152" s="37"/>
      <c r="AH1152" s="37"/>
      <c r="AI1152" s="37"/>
      <c r="AJ1152" s="37"/>
      <c r="AK1152" s="37"/>
      <c r="AL1152" s="37"/>
      <c r="AM1152" s="37"/>
      <c r="AN1152" s="37"/>
      <c r="AO1152" s="37"/>
      <c r="AP1152" s="37"/>
      <c r="AQ1152" s="37"/>
      <c r="AR1152" s="37"/>
      <c r="AS1152" s="37"/>
      <c r="AT1152" s="37"/>
      <c r="AU1152" s="37"/>
      <c r="AV1152" s="37"/>
      <c r="AW1152" s="37"/>
      <c r="AX1152" s="37"/>
      <c r="AY1152" s="37"/>
      <c r="AZ1152" s="37"/>
      <c r="BA1152" s="37"/>
      <c r="BB1152" s="37"/>
      <c r="BC1152" s="37"/>
      <c r="BD1152" s="37"/>
      <c r="BE1152" s="37"/>
      <c r="BF1152" s="37"/>
      <c r="BG1152" s="37"/>
      <c r="BH1152" s="37"/>
      <c r="BI1152" s="37"/>
      <c r="BJ1152" s="37"/>
    </row>
    <row r="1153" spans="1:62" x14ac:dyDescent="0.25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  <c r="AC1153" s="37"/>
      <c r="AD1153" s="37"/>
      <c r="AE1153" s="37"/>
      <c r="AF1153" s="37"/>
      <c r="AG1153" s="37"/>
      <c r="AH1153" s="37"/>
      <c r="AI1153" s="37"/>
      <c r="AJ1153" s="37"/>
      <c r="AK1153" s="37"/>
      <c r="AL1153" s="37"/>
      <c r="AM1153" s="37"/>
      <c r="AN1153" s="37"/>
      <c r="AO1153" s="37"/>
      <c r="AP1153" s="37"/>
      <c r="AQ1153" s="37"/>
      <c r="AR1153" s="37"/>
      <c r="AS1153" s="37"/>
      <c r="AT1153" s="37"/>
      <c r="AU1153" s="37"/>
      <c r="AV1153" s="37"/>
      <c r="AW1153" s="37"/>
      <c r="AX1153" s="37"/>
      <c r="AY1153" s="37"/>
      <c r="AZ1153" s="37"/>
      <c r="BA1153" s="37"/>
      <c r="BB1153" s="37"/>
      <c r="BC1153" s="37"/>
      <c r="BD1153" s="37"/>
      <c r="BE1153" s="37"/>
      <c r="BF1153" s="37"/>
      <c r="BG1153" s="37"/>
      <c r="BH1153" s="37"/>
      <c r="BI1153" s="37"/>
      <c r="BJ1153" s="37"/>
    </row>
    <row r="1154" spans="1:62" x14ac:dyDescent="0.25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  <c r="AC1154" s="37"/>
      <c r="AD1154" s="37"/>
      <c r="AE1154" s="37"/>
      <c r="AF1154" s="37"/>
      <c r="AG1154" s="37"/>
      <c r="AH1154" s="37"/>
      <c r="AI1154" s="37"/>
      <c r="AJ1154" s="37"/>
      <c r="AK1154" s="37"/>
      <c r="AL1154" s="37"/>
      <c r="AM1154" s="37"/>
      <c r="AN1154" s="37"/>
      <c r="AO1154" s="37"/>
      <c r="AP1154" s="37"/>
      <c r="AQ1154" s="37"/>
      <c r="AR1154" s="37"/>
      <c r="AS1154" s="37"/>
      <c r="AT1154" s="37"/>
      <c r="AU1154" s="37"/>
      <c r="AV1154" s="37"/>
      <c r="AW1154" s="37"/>
      <c r="AX1154" s="37"/>
      <c r="AY1154" s="37"/>
      <c r="AZ1154" s="37"/>
      <c r="BA1154" s="37"/>
      <c r="BB1154" s="37"/>
      <c r="BC1154" s="37"/>
      <c r="BD1154" s="37"/>
      <c r="BE1154" s="37"/>
      <c r="BF1154" s="37"/>
      <c r="BG1154" s="37"/>
      <c r="BH1154" s="37"/>
      <c r="BI1154" s="37"/>
      <c r="BJ1154" s="37"/>
    </row>
    <row r="1155" spans="1:62" x14ac:dyDescent="0.25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  <c r="AP1155" s="37"/>
      <c r="AQ1155" s="37"/>
      <c r="AR1155" s="37"/>
      <c r="AS1155" s="37"/>
      <c r="AT1155" s="37"/>
      <c r="AU1155" s="37"/>
      <c r="AV1155" s="37"/>
      <c r="AW1155" s="37"/>
      <c r="AX1155" s="37"/>
      <c r="AY1155" s="37"/>
      <c r="AZ1155" s="37"/>
      <c r="BA1155" s="37"/>
      <c r="BB1155" s="37"/>
      <c r="BC1155" s="37"/>
      <c r="BD1155" s="37"/>
      <c r="BE1155" s="37"/>
      <c r="BF1155" s="37"/>
      <c r="BG1155" s="37"/>
      <c r="BH1155" s="37"/>
      <c r="BI1155" s="37"/>
      <c r="BJ1155" s="37"/>
    </row>
    <row r="1156" spans="1:62" x14ac:dyDescent="0.25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  <c r="AC1156" s="37"/>
      <c r="AD1156" s="37"/>
      <c r="AE1156" s="37"/>
      <c r="AF1156" s="37"/>
      <c r="AG1156" s="37"/>
      <c r="AH1156" s="37"/>
      <c r="AI1156" s="37"/>
      <c r="AJ1156" s="37"/>
      <c r="AK1156" s="37"/>
      <c r="AL1156" s="37"/>
      <c r="AM1156" s="37"/>
      <c r="AN1156" s="37"/>
      <c r="AO1156" s="37"/>
      <c r="AP1156" s="37"/>
      <c r="AQ1156" s="37"/>
      <c r="AR1156" s="37"/>
      <c r="AS1156" s="37"/>
      <c r="AT1156" s="37"/>
      <c r="AU1156" s="37"/>
      <c r="AV1156" s="37"/>
      <c r="AW1156" s="37"/>
      <c r="AX1156" s="37"/>
      <c r="AY1156" s="37"/>
      <c r="AZ1156" s="37"/>
      <c r="BA1156" s="37"/>
      <c r="BB1156" s="37"/>
      <c r="BC1156" s="37"/>
      <c r="BD1156" s="37"/>
      <c r="BE1156" s="37"/>
      <c r="BF1156" s="37"/>
      <c r="BG1156" s="37"/>
      <c r="BH1156" s="37"/>
      <c r="BI1156" s="37"/>
      <c r="BJ1156" s="37"/>
    </row>
    <row r="1157" spans="1:62" x14ac:dyDescent="0.25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  <c r="AX1157" s="37"/>
      <c r="AY1157" s="37"/>
      <c r="AZ1157" s="37"/>
      <c r="BA1157" s="37"/>
      <c r="BB1157" s="37"/>
      <c r="BC1157" s="37"/>
      <c r="BD1157" s="37"/>
      <c r="BE1157" s="37"/>
      <c r="BF1157" s="37"/>
      <c r="BG1157" s="37"/>
      <c r="BH1157" s="37"/>
      <c r="BI1157" s="37"/>
      <c r="BJ1157" s="37"/>
    </row>
    <row r="1158" spans="1:62" x14ac:dyDescent="0.25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  <c r="AP1158" s="37"/>
      <c r="AQ1158" s="37"/>
      <c r="AR1158" s="37"/>
      <c r="AS1158" s="37"/>
      <c r="AT1158" s="37"/>
      <c r="AU1158" s="37"/>
      <c r="AV1158" s="37"/>
      <c r="AW1158" s="37"/>
      <c r="AX1158" s="37"/>
      <c r="AY1158" s="37"/>
      <c r="AZ1158" s="37"/>
      <c r="BA1158" s="37"/>
      <c r="BB1158" s="37"/>
      <c r="BC1158" s="37"/>
      <c r="BD1158" s="37"/>
      <c r="BE1158" s="37"/>
      <c r="BF1158" s="37"/>
      <c r="BG1158" s="37"/>
      <c r="BH1158" s="37"/>
      <c r="BI1158" s="37"/>
      <c r="BJ1158" s="37"/>
    </row>
    <row r="1159" spans="1:62" x14ac:dyDescent="0.25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  <c r="AC1159" s="37"/>
      <c r="AD1159" s="37"/>
      <c r="AE1159" s="37"/>
      <c r="AF1159" s="37"/>
      <c r="AG1159" s="37"/>
      <c r="AH1159" s="37"/>
      <c r="AI1159" s="37"/>
      <c r="AJ1159" s="37"/>
      <c r="AK1159" s="37"/>
      <c r="AL1159" s="37"/>
      <c r="AM1159" s="37"/>
      <c r="AN1159" s="37"/>
      <c r="AO1159" s="37"/>
      <c r="AP1159" s="37"/>
      <c r="AQ1159" s="37"/>
      <c r="AR1159" s="37"/>
      <c r="AS1159" s="37"/>
      <c r="AT1159" s="37"/>
      <c r="AU1159" s="37"/>
      <c r="AV1159" s="37"/>
      <c r="AW1159" s="37"/>
      <c r="AX1159" s="37"/>
      <c r="AY1159" s="37"/>
      <c r="AZ1159" s="37"/>
      <c r="BA1159" s="37"/>
      <c r="BB1159" s="37"/>
      <c r="BC1159" s="37"/>
      <c r="BD1159" s="37"/>
      <c r="BE1159" s="37"/>
      <c r="BF1159" s="37"/>
      <c r="BG1159" s="37"/>
      <c r="BH1159" s="37"/>
      <c r="BI1159" s="37"/>
      <c r="BJ1159" s="37"/>
    </row>
    <row r="1160" spans="1:62" x14ac:dyDescent="0.25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  <c r="AX1160" s="37"/>
      <c r="AY1160" s="37"/>
      <c r="AZ1160" s="37"/>
      <c r="BA1160" s="37"/>
      <c r="BB1160" s="37"/>
      <c r="BC1160" s="37"/>
      <c r="BD1160" s="37"/>
      <c r="BE1160" s="37"/>
      <c r="BF1160" s="37"/>
      <c r="BG1160" s="37"/>
      <c r="BH1160" s="37"/>
      <c r="BI1160" s="37"/>
      <c r="BJ1160" s="37"/>
    </row>
    <row r="1161" spans="1:62" x14ac:dyDescent="0.25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  <c r="AC1161" s="37"/>
      <c r="AD1161" s="37"/>
      <c r="AE1161" s="37"/>
      <c r="AF1161" s="37"/>
      <c r="AG1161" s="37"/>
      <c r="AH1161" s="37"/>
      <c r="AI1161" s="37"/>
      <c r="AJ1161" s="37"/>
      <c r="AK1161" s="37"/>
      <c r="AL1161" s="37"/>
      <c r="AM1161" s="37"/>
      <c r="AN1161" s="37"/>
      <c r="AO1161" s="37"/>
      <c r="AP1161" s="37"/>
      <c r="AQ1161" s="37"/>
      <c r="AR1161" s="37"/>
      <c r="AS1161" s="37"/>
      <c r="AT1161" s="37"/>
      <c r="AU1161" s="37"/>
      <c r="AV1161" s="37"/>
      <c r="AW1161" s="37"/>
      <c r="AX1161" s="37"/>
      <c r="AY1161" s="37"/>
      <c r="AZ1161" s="37"/>
      <c r="BA1161" s="37"/>
      <c r="BB1161" s="37"/>
      <c r="BC1161" s="37"/>
      <c r="BD1161" s="37"/>
      <c r="BE1161" s="37"/>
      <c r="BF1161" s="37"/>
      <c r="BG1161" s="37"/>
      <c r="BH1161" s="37"/>
      <c r="BI1161" s="37"/>
      <c r="BJ1161" s="37"/>
    </row>
    <row r="1162" spans="1:62" x14ac:dyDescent="0.25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  <c r="AC1162" s="37"/>
      <c r="AD1162" s="37"/>
      <c r="AE1162" s="37"/>
      <c r="AF1162" s="37"/>
      <c r="AG1162" s="37"/>
      <c r="AH1162" s="37"/>
      <c r="AI1162" s="37"/>
      <c r="AJ1162" s="37"/>
      <c r="AK1162" s="37"/>
      <c r="AL1162" s="37"/>
      <c r="AM1162" s="37"/>
      <c r="AN1162" s="37"/>
      <c r="AO1162" s="37"/>
      <c r="AP1162" s="37"/>
      <c r="AQ1162" s="37"/>
      <c r="AR1162" s="37"/>
      <c r="AS1162" s="37"/>
      <c r="AT1162" s="37"/>
      <c r="AU1162" s="37"/>
      <c r="AV1162" s="37"/>
      <c r="AW1162" s="37"/>
      <c r="AX1162" s="37"/>
      <c r="AY1162" s="37"/>
      <c r="AZ1162" s="37"/>
      <c r="BA1162" s="37"/>
      <c r="BB1162" s="37"/>
      <c r="BC1162" s="37"/>
      <c r="BD1162" s="37"/>
      <c r="BE1162" s="37"/>
      <c r="BF1162" s="37"/>
      <c r="BG1162" s="37"/>
      <c r="BH1162" s="37"/>
      <c r="BI1162" s="37"/>
      <c r="BJ1162" s="37"/>
    </row>
    <row r="1163" spans="1:62" x14ac:dyDescent="0.25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  <c r="AC1163" s="37"/>
      <c r="AD1163" s="37"/>
      <c r="AE1163" s="37"/>
      <c r="AF1163" s="37"/>
      <c r="AG1163" s="37"/>
      <c r="AH1163" s="37"/>
      <c r="AI1163" s="37"/>
      <c r="AJ1163" s="37"/>
      <c r="AK1163" s="37"/>
      <c r="AL1163" s="37"/>
      <c r="AM1163" s="37"/>
      <c r="AN1163" s="37"/>
      <c r="AO1163" s="37"/>
      <c r="AP1163" s="37"/>
      <c r="AQ1163" s="37"/>
      <c r="AR1163" s="37"/>
      <c r="AS1163" s="37"/>
      <c r="AT1163" s="37"/>
      <c r="AU1163" s="37"/>
      <c r="AV1163" s="37"/>
      <c r="AW1163" s="37"/>
      <c r="AX1163" s="37"/>
      <c r="AY1163" s="37"/>
      <c r="AZ1163" s="37"/>
      <c r="BA1163" s="37"/>
      <c r="BB1163" s="37"/>
      <c r="BC1163" s="37"/>
      <c r="BD1163" s="37"/>
      <c r="BE1163" s="37"/>
      <c r="BF1163" s="37"/>
      <c r="BG1163" s="37"/>
      <c r="BH1163" s="37"/>
      <c r="BI1163" s="37"/>
      <c r="BJ1163" s="37"/>
    </row>
    <row r="1164" spans="1:62" x14ac:dyDescent="0.25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  <c r="AC1164" s="37"/>
      <c r="AD1164" s="37"/>
      <c r="AE1164" s="37"/>
      <c r="AF1164" s="37"/>
      <c r="AG1164" s="37"/>
      <c r="AH1164" s="37"/>
      <c r="AI1164" s="37"/>
      <c r="AJ1164" s="37"/>
      <c r="AK1164" s="37"/>
      <c r="AL1164" s="37"/>
      <c r="AM1164" s="37"/>
      <c r="AN1164" s="37"/>
      <c r="AO1164" s="37"/>
      <c r="AP1164" s="37"/>
      <c r="AQ1164" s="37"/>
      <c r="AR1164" s="37"/>
      <c r="AS1164" s="37"/>
      <c r="AT1164" s="37"/>
      <c r="AU1164" s="37"/>
      <c r="AV1164" s="37"/>
      <c r="AW1164" s="37"/>
      <c r="AX1164" s="37"/>
      <c r="AY1164" s="37"/>
      <c r="AZ1164" s="37"/>
      <c r="BA1164" s="37"/>
      <c r="BB1164" s="37"/>
      <c r="BC1164" s="37"/>
      <c r="BD1164" s="37"/>
      <c r="BE1164" s="37"/>
      <c r="BF1164" s="37"/>
      <c r="BG1164" s="37"/>
      <c r="BH1164" s="37"/>
      <c r="BI1164" s="37"/>
      <c r="BJ1164" s="37"/>
    </row>
    <row r="1165" spans="1:62" x14ac:dyDescent="0.25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  <c r="AC1165" s="37"/>
      <c r="AD1165" s="37"/>
      <c r="AE1165" s="37"/>
      <c r="AF1165" s="37"/>
      <c r="AG1165" s="37"/>
      <c r="AH1165" s="37"/>
      <c r="AI1165" s="37"/>
      <c r="AJ1165" s="37"/>
      <c r="AK1165" s="37"/>
      <c r="AL1165" s="37"/>
      <c r="AM1165" s="37"/>
      <c r="AN1165" s="37"/>
      <c r="AO1165" s="37"/>
      <c r="AP1165" s="37"/>
      <c r="AQ1165" s="37"/>
      <c r="AR1165" s="37"/>
      <c r="AS1165" s="37"/>
      <c r="AT1165" s="37"/>
      <c r="AU1165" s="37"/>
      <c r="AV1165" s="37"/>
      <c r="AW1165" s="37"/>
      <c r="AX1165" s="37"/>
      <c r="AY1165" s="37"/>
      <c r="AZ1165" s="37"/>
      <c r="BA1165" s="37"/>
      <c r="BB1165" s="37"/>
      <c r="BC1165" s="37"/>
      <c r="BD1165" s="37"/>
      <c r="BE1165" s="37"/>
      <c r="BF1165" s="37"/>
      <c r="BG1165" s="37"/>
      <c r="BH1165" s="37"/>
      <c r="BI1165" s="37"/>
      <c r="BJ1165" s="37"/>
    </row>
    <row r="1166" spans="1:62" x14ac:dyDescent="0.25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  <c r="AC1166" s="37"/>
      <c r="AD1166" s="37"/>
      <c r="AE1166" s="37"/>
      <c r="AF1166" s="37"/>
      <c r="AG1166" s="37"/>
      <c r="AH1166" s="37"/>
      <c r="AI1166" s="37"/>
      <c r="AJ1166" s="37"/>
      <c r="AK1166" s="37"/>
      <c r="AL1166" s="37"/>
      <c r="AM1166" s="37"/>
      <c r="AN1166" s="37"/>
      <c r="AO1166" s="37"/>
      <c r="AP1166" s="37"/>
      <c r="AQ1166" s="37"/>
      <c r="AR1166" s="37"/>
      <c r="AS1166" s="37"/>
      <c r="AT1166" s="37"/>
      <c r="AU1166" s="37"/>
      <c r="AV1166" s="37"/>
      <c r="AW1166" s="37"/>
      <c r="AX1166" s="37"/>
      <c r="AY1166" s="37"/>
      <c r="AZ1166" s="37"/>
      <c r="BA1166" s="37"/>
      <c r="BB1166" s="37"/>
      <c r="BC1166" s="37"/>
      <c r="BD1166" s="37"/>
      <c r="BE1166" s="37"/>
      <c r="BF1166" s="37"/>
      <c r="BG1166" s="37"/>
      <c r="BH1166" s="37"/>
      <c r="BI1166" s="37"/>
      <c r="BJ1166" s="37"/>
    </row>
    <row r="1167" spans="1:62" x14ac:dyDescent="0.25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  <c r="AC1167" s="37"/>
      <c r="AD1167" s="37"/>
      <c r="AE1167" s="37"/>
      <c r="AF1167" s="37"/>
      <c r="AG1167" s="37"/>
      <c r="AH1167" s="37"/>
      <c r="AI1167" s="37"/>
      <c r="AJ1167" s="37"/>
      <c r="AK1167" s="37"/>
      <c r="AL1167" s="37"/>
      <c r="AM1167" s="37"/>
      <c r="AN1167" s="37"/>
      <c r="AO1167" s="37"/>
      <c r="AP1167" s="37"/>
      <c r="AQ1167" s="37"/>
      <c r="AR1167" s="37"/>
      <c r="AS1167" s="37"/>
      <c r="AT1167" s="37"/>
      <c r="AU1167" s="37"/>
      <c r="AV1167" s="37"/>
      <c r="AW1167" s="37"/>
      <c r="AX1167" s="37"/>
      <c r="AY1167" s="37"/>
      <c r="AZ1167" s="37"/>
      <c r="BA1167" s="37"/>
      <c r="BB1167" s="37"/>
      <c r="BC1167" s="37"/>
      <c r="BD1167" s="37"/>
      <c r="BE1167" s="37"/>
      <c r="BF1167" s="37"/>
      <c r="BG1167" s="37"/>
      <c r="BH1167" s="37"/>
      <c r="BI1167" s="37"/>
      <c r="BJ1167" s="37"/>
    </row>
    <row r="1168" spans="1:62" x14ac:dyDescent="0.25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  <c r="AC1168" s="37"/>
      <c r="AD1168" s="37"/>
      <c r="AE1168" s="37"/>
      <c r="AF1168" s="37"/>
      <c r="AG1168" s="37"/>
      <c r="AH1168" s="37"/>
      <c r="AI1168" s="37"/>
      <c r="AJ1168" s="37"/>
      <c r="AK1168" s="37"/>
      <c r="AL1168" s="37"/>
      <c r="AM1168" s="37"/>
      <c r="AN1168" s="37"/>
      <c r="AO1168" s="37"/>
      <c r="AP1168" s="37"/>
      <c r="AQ1168" s="37"/>
      <c r="AR1168" s="37"/>
      <c r="AS1168" s="37"/>
      <c r="AT1168" s="37"/>
      <c r="AU1168" s="37"/>
      <c r="AV1168" s="37"/>
      <c r="AW1168" s="37"/>
      <c r="AX1168" s="37"/>
      <c r="AY1168" s="37"/>
      <c r="AZ1168" s="37"/>
      <c r="BA1168" s="37"/>
      <c r="BB1168" s="37"/>
      <c r="BC1168" s="37"/>
      <c r="BD1168" s="37"/>
      <c r="BE1168" s="37"/>
      <c r="BF1168" s="37"/>
      <c r="BG1168" s="37"/>
      <c r="BH1168" s="37"/>
      <c r="BI1168" s="37"/>
      <c r="BJ1168" s="37"/>
    </row>
    <row r="1169" spans="1:62" x14ac:dyDescent="0.25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  <c r="AK1169" s="37"/>
      <c r="AL1169" s="37"/>
      <c r="AM1169" s="37"/>
      <c r="AN1169" s="37"/>
      <c r="AO1169" s="37"/>
      <c r="AP1169" s="37"/>
      <c r="AQ1169" s="37"/>
      <c r="AR1169" s="37"/>
      <c r="AS1169" s="37"/>
      <c r="AT1169" s="37"/>
      <c r="AU1169" s="37"/>
      <c r="AV1169" s="37"/>
      <c r="AW1169" s="37"/>
      <c r="AX1169" s="37"/>
      <c r="AY1169" s="37"/>
      <c r="AZ1169" s="37"/>
      <c r="BA1169" s="37"/>
      <c r="BB1169" s="37"/>
      <c r="BC1169" s="37"/>
      <c r="BD1169" s="37"/>
      <c r="BE1169" s="37"/>
      <c r="BF1169" s="37"/>
      <c r="BG1169" s="37"/>
      <c r="BH1169" s="37"/>
      <c r="BI1169" s="37"/>
      <c r="BJ1169" s="37"/>
    </row>
    <row r="1170" spans="1:62" x14ac:dyDescent="0.25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  <c r="AC1170" s="37"/>
      <c r="AD1170" s="37"/>
      <c r="AE1170" s="37"/>
      <c r="AF1170" s="37"/>
      <c r="AG1170" s="37"/>
      <c r="AH1170" s="37"/>
      <c r="AI1170" s="37"/>
      <c r="AJ1170" s="37"/>
      <c r="AK1170" s="37"/>
      <c r="AL1170" s="37"/>
      <c r="AM1170" s="37"/>
      <c r="AN1170" s="37"/>
      <c r="AO1170" s="37"/>
      <c r="AP1170" s="37"/>
      <c r="AQ1170" s="37"/>
      <c r="AR1170" s="37"/>
      <c r="AS1170" s="37"/>
      <c r="AT1170" s="37"/>
      <c r="AU1170" s="37"/>
      <c r="AV1170" s="37"/>
      <c r="AW1170" s="37"/>
      <c r="AX1170" s="37"/>
      <c r="AY1170" s="37"/>
      <c r="AZ1170" s="37"/>
      <c r="BA1170" s="37"/>
      <c r="BB1170" s="37"/>
      <c r="BC1170" s="37"/>
      <c r="BD1170" s="37"/>
      <c r="BE1170" s="37"/>
      <c r="BF1170" s="37"/>
      <c r="BG1170" s="37"/>
      <c r="BH1170" s="37"/>
      <c r="BI1170" s="37"/>
      <c r="BJ1170" s="37"/>
    </row>
    <row r="1171" spans="1:62" x14ac:dyDescent="0.25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  <c r="AC1171" s="37"/>
      <c r="AD1171" s="37"/>
      <c r="AE1171" s="37"/>
      <c r="AF1171" s="37"/>
      <c r="AG1171" s="37"/>
      <c r="AH1171" s="37"/>
      <c r="AI1171" s="37"/>
      <c r="AJ1171" s="37"/>
      <c r="AK1171" s="37"/>
      <c r="AL1171" s="37"/>
      <c r="AM1171" s="37"/>
      <c r="AN1171" s="37"/>
      <c r="AO1171" s="37"/>
      <c r="AP1171" s="37"/>
      <c r="AQ1171" s="37"/>
      <c r="AR1171" s="37"/>
      <c r="AS1171" s="37"/>
      <c r="AT1171" s="37"/>
      <c r="AU1171" s="37"/>
      <c r="AV1171" s="37"/>
      <c r="AW1171" s="37"/>
      <c r="AX1171" s="37"/>
      <c r="AY1171" s="37"/>
      <c r="AZ1171" s="37"/>
      <c r="BA1171" s="37"/>
      <c r="BB1171" s="37"/>
      <c r="BC1171" s="37"/>
      <c r="BD1171" s="37"/>
      <c r="BE1171" s="37"/>
      <c r="BF1171" s="37"/>
      <c r="BG1171" s="37"/>
      <c r="BH1171" s="37"/>
      <c r="BI1171" s="37"/>
      <c r="BJ1171" s="37"/>
    </row>
    <row r="1172" spans="1:62" x14ac:dyDescent="0.25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  <c r="AC1172" s="37"/>
      <c r="AD1172" s="37"/>
      <c r="AE1172" s="37"/>
      <c r="AF1172" s="37"/>
      <c r="AG1172" s="37"/>
      <c r="AH1172" s="37"/>
      <c r="AI1172" s="37"/>
      <c r="AJ1172" s="37"/>
      <c r="AK1172" s="37"/>
      <c r="AL1172" s="37"/>
      <c r="AM1172" s="37"/>
      <c r="AN1172" s="37"/>
      <c r="AO1172" s="37"/>
      <c r="AP1172" s="37"/>
      <c r="AQ1172" s="37"/>
      <c r="AR1172" s="37"/>
      <c r="AS1172" s="37"/>
      <c r="AT1172" s="37"/>
      <c r="AU1172" s="37"/>
      <c r="AV1172" s="37"/>
      <c r="AW1172" s="37"/>
      <c r="AX1172" s="37"/>
      <c r="AY1172" s="37"/>
      <c r="AZ1172" s="37"/>
      <c r="BA1172" s="37"/>
      <c r="BB1172" s="37"/>
      <c r="BC1172" s="37"/>
      <c r="BD1172" s="37"/>
      <c r="BE1172" s="37"/>
      <c r="BF1172" s="37"/>
      <c r="BG1172" s="37"/>
      <c r="BH1172" s="37"/>
      <c r="BI1172" s="37"/>
      <c r="BJ1172" s="37"/>
    </row>
    <row r="1173" spans="1:62" x14ac:dyDescent="0.25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  <c r="AC1173" s="37"/>
      <c r="AD1173" s="37"/>
      <c r="AE1173" s="37"/>
      <c r="AF1173" s="37"/>
      <c r="AG1173" s="37"/>
      <c r="AH1173" s="37"/>
      <c r="AI1173" s="37"/>
      <c r="AJ1173" s="37"/>
      <c r="AK1173" s="37"/>
      <c r="AL1173" s="37"/>
      <c r="AM1173" s="37"/>
      <c r="AN1173" s="37"/>
      <c r="AO1173" s="37"/>
      <c r="AP1173" s="37"/>
      <c r="AQ1173" s="37"/>
      <c r="AR1173" s="37"/>
      <c r="AS1173" s="37"/>
      <c r="AT1173" s="37"/>
      <c r="AU1173" s="37"/>
      <c r="AV1173" s="37"/>
      <c r="AW1173" s="37"/>
      <c r="AX1173" s="37"/>
      <c r="AY1173" s="37"/>
      <c r="AZ1173" s="37"/>
      <c r="BA1173" s="37"/>
      <c r="BB1173" s="37"/>
      <c r="BC1173" s="37"/>
      <c r="BD1173" s="37"/>
      <c r="BE1173" s="37"/>
      <c r="BF1173" s="37"/>
      <c r="BG1173" s="37"/>
      <c r="BH1173" s="37"/>
      <c r="BI1173" s="37"/>
      <c r="BJ1173" s="37"/>
    </row>
    <row r="1174" spans="1:62" x14ac:dyDescent="0.25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  <c r="AX1174" s="37"/>
      <c r="AY1174" s="37"/>
      <c r="AZ1174" s="37"/>
      <c r="BA1174" s="37"/>
      <c r="BB1174" s="37"/>
      <c r="BC1174" s="37"/>
      <c r="BD1174" s="37"/>
      <c r="BE1174" s="37"/>
      <c r="BF1174" s="37"/>
      <c r="BG1174" s="37"/>
      <c r="BH1174" s="37"/>
      <c r="BI1174" s="37"/>
      <c r="BJ1174" s="37"/>
    </row>
    <row r="1175" spans="1:62" x14ac:dyDescent="0.25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  <c r="AX1175" s="37"/>
      <c r="AY1175" s="37"/>
      <c r="AZ1175" s="37"/>
      <c r="BA1175" s="37"/>
      <c r="BB1175" s="37"/>
      <c r="BC1175" s="37"/>
      <c r="BD1175" s="37"/>
      <c r="BE1175" s="37"/>
      <c r="BF1175" s="37"/>
      <c r="BG1175" s="37"/>
      <c r="BH1175" s="37"/>
      <c r="BI1175" s="37"/>
      <c r="BJ1175" s="37"/>
    </row>
    <row r="1176" spans="1:62" x14ac:dyDescent="0.25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  <c r="AC1176" s="37"/>
      <c r="AD1176" s="37"/>
      <c r="AE1176" s="37"/>
      <c r="AF1176" s="37"/>
      <c r="AG1176" s="37"/>
      <c r="AH1176" s="37"/>
      <c r="AI1176" s="37"/>
      <c r="AJ1176" s="37"/>
      <c r="AK1176" s="37"/>
      <c r="AL1176" s="37"/>
      <c r="AM1176" s="37"/>
      <c r="AN1176" s="37"/>
      <c r="AO1176" s="37"/>
      <c r="AP1176" s="37"/>
      <c r="AQ1176" s="37"/>
      <c r="AR1176" s="37"/>
      <c r="AS1176" s="37"/>
      <c r="AT1176" s="37"/>
      <c r="AU1176" s="37"/>
      <c r="AV1176" s="37"/>
      <c r="AW1176" s="37"/>
      <c r="AX1176" s="37"/>
      <c r="AY1176" s="37"/>
      <c r="AZ1176" s="37"/>
      <c r="BA1176" s="37"/>
      <c r="BB1176" s="37"/>
      <c r="BC1176" s="37"/>
      <c r="BD1176" s="37"/>
      <c r="BE1176" s="37"/>
      <c r="BF1176" s="37"/>
      <c r="BG1176" s="37"/>
      <c r="BH1176" s="37"/>
      <c r="BI1176" s="37"/>
      <c r="BJ1176" s="37"/>
    </row>
    <row r="1177" spans="1:62" x14ac:dyDescent="0.25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  <c r="AP1177" s="37"/>
      <c r="AQ1177" s="37"/>
      <c r="AR1177" s="37"/>
      <c r="AS1177" s="37"/>
      <c r="AT1177" s="37"/>
      <c r="AU1177" s="37"/>
      <c r="AV1177" s="37"/>
      <c r="AW1177" s="37"/>
      <c r="AX1177" s="37"/>
      <c r="AY1177" s="37"/>
      <c r="AZ1177" s="37"/>
      <c r="BA1177" s="37"/>
      <c r="BB1177" s="37"/>
      <c r="BC1177" s="37"/>
      <c r="BD1177" s="37"/>
      <c r="BE1177" s="37"/>
      <c r="BF1177" s="37"/>
      <c r="BG1177" s="37"/>
      <c r="BH1177" s="37"/>
      <c r="BI1177" s="37"/>
      <c r="BJ1177" s="37"/>
    </row>
    <row r="1178" spans="1:62" x14ac:dyDescent="0.25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  <c r="AC1178" s="37"/>
      <c r="AD1178" s="37"/>
      <c r="AE1178" s="37"/>
      <c r="AF1178" s="37"/>
      <c r="AG1178" s="37"/>
      <c r="AH1178" s="37"/>
      <c r="AI1178" s="37"/>
      <c r="AJ1178" s="37"/>
      <c r="AK1178" s="37"/>
      <c r="AL1178" s="37"/>
      <c r="AM1178" s="37"/>
      <c r="AN1178" s="37"/>
      <c r="AO1178" s="37"/>
      <c r="AP1178" s="37"/>
      <c r="AQ1178" s="37"/>
      <c r="AR1178" s="37"/>
      <c r="AS1178" s="37"/>
      <c r="AT1178" s="37"/>
      <c r="AU1178" s="37"/>
      <c r="AV1178" s="37"/>
      <c r="AW1178" s="37"/>
      <c r="AX1178" s="37"/>
      <c r="AY1178" s="37"/>
      <c r="AZ1178" s="37"/>
      <c r="BA1178" s="37"/>
      <c r="BB1178" s="37"/>
      <c r="BC1178" s="37"/>
      <c r="BD1178" s="37"/>
      <c r="BE1178" s="37"/>
      <c r="BF1178" s="37"/>
      <c r="BG1178" s="37"/>
      <c r="BH1178" s="37"/>
      <c r="BI1178" s="37"/>
      <c r="BJ1178" s="37"/>
    </row>
    <row r="1179" spans="1:62" x14ac:dyDescent="0.25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  <c r="AC1179" s="37"/>
      <c r="AD1179" s="37"/>
      <c r="AE1179" s="37"/>
      <c r="AF1179" s="37"/>
      <c r="AG1179" s="37"/>
      <c r="AH1179" s="37"/>
      <c r="AI1179" s="37"/>
      <c r="AJ1179" s="37"/>
      <c r="AK1179" s="37"/>
      <c r="AL1179" s="37"/>
      <c r="AM1179" s="37"/>
      <c r="AN1179" s="37"/>
      <c r="AO1179" s="37"/>
      <c r="AP1179" s="37"/>
      <c r="AQ1179" s="37"/>
      <c r="AR1179" s="37"/>
      <c r="AS1179" s="37"/>
      <c r="AT1179" s="37"/>
      <c r="AU1179" s="37"/>
      <c r="AV1179" s="37"/>
      <c r="AW1179" s="37"/>
      <c r="AX1179" s="37"/>
      <c r="AY1179" s="37"/>
      <c r="AZ1179" s="37"/>
      <c r="BA1179" s="37"/>
      <c r="BB1179" s="37"/>
      <c r="BC1179" s="37"/>
      <c r="BD1179" s="37"/>
      <c r="BE1179" s="37"/>
      <c r="BF1179" s="37"/>
      <c r="BG1179" s="37"/>
      <c r="BH1179" s="37"/>
      <c r="BI1179" s="37"/>
      <c r="BJ1179" s="37"/>
    </row>
    <row r="1180" spans="1:62" x14ac:dyDescent="0.25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  <c r="AP1180" s="37"/>
      <c r="AQ1180" s="37"/>
      <c r="AR1180" s="37"/>
      <c r="AS1180" s="37"/>
      <c r="AT1180" s="37"/>
      <c r="AU1180" s="37"/>
      <c r="AV1180" s="37"/>
      <c r="AW1180" s="37"/>
      <c r="AX1180" s="37"/>
      <c r="AY1180" s="37"/>
      <c r="AZ1180" s="37"/>
      <c r="BA1180" s="37"/>
      <c r="BB1180" s="37"/>
      <c r="BC1180" s="37"/>
      <c r="BD1180" s="37"/>
      <c r="BE1180" s="37"/>
      <c r="BF1180" s="37"/>
      <c r="BG1180" s="37"/>
      <c r="BH1180" s="37"/>
      <c r="BI1180" s="37"/>
      <c r="BJ1180" s="37"/>
    </row>
    <row r="1181" spans="1:62" x14ac:dyDescent="0.25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</row>
    <row r="1182" spans="1:62" x14ac:dyDescent="0.25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7"/>
      <c r="BH1182" s="37"/>
      <c r="BI1182" s="37"/>
      <c r="BJ1182" s="37"/>
    </row>
    <row r="1183" spans="1:62" x14ac:dyDescent="0.25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  <c r="AC1183" s="37"/>
      <c r="AD1183" s="37"/>
      <c r="AE1183" s="37"/>
      <c r="AF1183" s="37"/>
      <c r="AG1183" s="37"/>
      <c r="AH1183" s="37"/>
      <c r="AI1183" s="37"/>
      <c r="AJ1183" s="37"/>
      <c r="AK1183" s="37"/>
      <c r="AL1183" s="37"/>
      <c r="AM1183" s="37"/>
      <c r="AN1183" s="37"/>
      <c r="AO1183" s="37"/>
      <c r="AP1183" s="37"/>
      <c r="AQ1183" s="37"/>
      <c r="AR1183" s="37"/>
      <c r="AS1183" s="37"/>
      <c r="AT1183" s="37"/>
      <c r="AU1183" s="37"/>
      <c r="AV1183" s="37"/>
      <c r="AW1183" s="37"/>
      <c r="AX1183" s="37"/>
      <c r="AY1183" s="37"/>
      <c r="AZ1183" s="37"/>
      <c r="BA1183" s="37"/>
      <c r="BB1183" s="37"/>
      <c r="BC1183" s="37"/>
      <c r="BD1183" s="37"/>
      <c r="BE1183" s="37"/>
      <c r="BF1183" s="37"/>
      <c r="BG1183" s="37"/>
      <c r="BH1183" s="37"/>
      <c r="BI1183" s="37"/>
      <c r="BJ1183" s="37"/>
    </row>
    <row r="1184" spans="1:62" x14ac:dyDescent="0.25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  <c r="AC1184" s="37"/>
      <c r="AD1184" s="37"/>
      <c r="AE1184" s="37"/>
      <c r="AF1184" s="37"/>
      <c r="AG1184" s="37"/>
      <c r="AH1184" s="37"/>
      <c r="AI1184" s="37"/>
      <c r="AJ1184" s="37"/>
      <c r="AK1184" s="37"/>
      <c r="AL1184" s="37"/>
      <c r="AM1184" s="37"/>
      <c r="AN1184" s="37"/>
      <c r="AO1184" s="37"/>
      <c r="AP1184" s="37"/>
      <c r="AQ1184" s="37"/>
      <c r="AR1184" s="37"/>
      <c r="AS1184" s="37"/>
      <c r="AT1184" s="37"/>
      <c r="AU1184" s="37"/>
      <c r="AV1184" s="37"/>
      <c r="AW1184" s="37"/>
      <c r="AX1184" s="37"/>
      <c r="AY1184" s="37"/>
      <c r="AZ1184" s="37"/>
      <c r="BA1184" s="37"/>
      <c r="BB1184" s="37"/>
      <c r="BC1184" s="37"/>
      <c r="BD1184" s="37"/>
      <c r="BE1184" s="37"/>
      <c r="BF1184" s="37"/>
      <c r="BG1184" s="37"/>
      <c r="BH1184" s="37"/>
      <c r="BI1184" s="37"/>
      <c r="BJ1184" s="37"/>
    </row>
    <row r="1185" spans="1:62" x14ac:dyDescent="0.25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  <c r="AC1185" s="37"/>
      <c r="AD1185" s="37"/>
      <c r="AE1185" s="37"/>
      <c r="AF1185" s="37"/>
      <c r="AG1185" s="37"/>
      <c r="AH1185" s="37"/>
      <c r="AI1185" s="37"/>
      <c r="AJ1185" s="37"/>
      <c r="AK1185" s="37"/>
      <c r="AL1185" s="37"/>
      <c r="AM1185" s="37"/>
      <c r="AN1185" s="37"/>
      <c r="AO1185" s="37"/>
      <c r="AP1185" s="37"/>
      <c r="AQ1185" s="37"/>
      <c r="AR1185" s="37"/>
      <c r="AS1185" s="37"/>
      <c r="AT1185" s="37"/>
      <c r="AU1185" s="37"/>
      <c r="AV1185" s="37"/>
      <c r="AW1185" s="37"/>
      <c r="AX1185" s="37"/>
      <c r="AY1185" s="37"/>
      <c r="AZ1185" s="37"/>
      <c r="BA1185" s="37"/>
      <c r="BB1185" s="37"/>
      <c r="BC1185" s="37"/>
      <c r="BD1185" s="37"/>
      <c r="BE1185" s="37"/>
      <c r="BF1185" s="37"/>
      <c r="BG1185" s="37"/>
      <c r="BH1185" s="37"/>
      <c r="BI1185" s="37"/>
      <c r="BJ1185" s="37"/>
    </row>
    <row r="1186" spans="1:62" x14ac:dyDescent="0.25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  <c r="AC1186" s="37"/>
      <c r="AD1186" s="37"/>
      <c r="AE1186" s="37"/>
      <c r="AF1186" s="37"/>
      <c r="AG1186" s="37"/>
      <c r="AH1186" s="37"/>
      <c r="AI1186" s="37"/>
      <c r="AJ1186" s="37"/>
      <c r="AK1186" s="37"/>
      <c r="AL1186" s="37"/>
      <c r="AM1186" s="37"/>
      <c r="AN1186" s="37"/>
      <c r="AO1186" s="37"/>
      <c r="AP1186" s="37"/>
      <c r="AQ1186" s="37"/>
      <c r="AR1186" s="37"/>
      <c r="AS1186" s="37"/>
      <c r="AT1186" s="37"/>
      <c r="AU1186" s="37"/>
      <c r="AV1186" s="37"/>
      <c r="AW1186" s="37"/>
      <c r="AX1186" s="37"/>
      <c r="AY1186" s="37"/>
      <c r="AZ1186" s="37"/>
      <c r="BA1186" s="37"/>
      <c r="BB1186" s="37"/>
      <c r="BC1186" s="37"/>
      <c r="BD1186" s="37"/>
      <c r="BE1186" s="37"/>
      <c r="BF1186" s="37"/>
      <c r="BG1186" s="37"/>
      <c r="BH1186" s="37"/>
      <c r="BI1186" s="37"/>
      <c r="BJ1186" s="37"/>
    </row>
    <row r="1187" spans="1:62" x14ac:dyDescent="0.25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  <c r="AC1187" s="37"/>
      <c r="AD1187" s="37"/>
      <c r="AE1187" s="37"/>
      <c r="AF1187" s="37"/>
      <c r="AG1187" s="37"/>
      <c r="AH1187" s="37"/>
      <c r="AI1187" s="37"/>
      <c r="AJ1187" s="37"/>
      <c r="AK1187" s="37"/>
      <c r="AL1187" s="37"/>
      <c r="AM1187" s="37"/>
      <c r="AN1187" s="37"/>
      <c r="AO1187" s="37"/>
      <c r="AP1187" s="37"/>
      <c r="AQ1187" s="37"/>
      <c r="AR1187" s="37"/>
      <c r="AS1187" s="37"/>
      <c r="AT1187" s="37"/>
      <c r="AU1187" s="37"/>
      <c r="AV1187" s="37"/>
      <c r="AW1187" s="37"/>
      <c r="AX1187" s="37"/>
      <c r="AY1187" s="37"/>
      <c r="AZ1187" s="37"/>
      <c r="BA1187" s="37"/>
      <c r="BB1187" s="37"/>
      <c r="BC1187" s="37"/>
      <c r="BD1187" s="37"/>
      <c r="BE1187" s="37"/>
      <c r="BF1187" s="37"/>
      <c r="BG1187" s="37"/>
      <c r="BH1187" s="37"/>
      <c r="BI1187" s="37"/>
      <c r="BJ1187" s="37"/>
    </row>
    <row r="1188" spans="1:62" x14ac:dyDescent="0.25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  <c r="AC1188" s="37"/>
      <c r="AD1188" s="37"/>
      <c r="AE1188" s="37"/>
      <c r="AF1188" s="37"/>
      <c r="AG1188" s="37"/>
      <c r="AH1188" s="37"/>
      <c r="AI1188" s="37"/>
      <c r="AJ1188" s="37"/>
      <c r="AK1188" s="37"/>
      <c r="AL1188" s="37"/>
      <c r="AM1188" s="37"/>
      <c r="AN1188" s="37"/>
      <c r="AO1188" s="37"/>
      <c r="AP1188" s="37"/>
      <c r="AQ1188" s="37"/>
      <c r="AR1188" s="37"/>
      <c r="AS1188" s="37"/>
      <c r="AT1188" s="37"/>
      <c r="AU1188" s="37"/>
      <c r="AV1188" s="37"/>
      <c r="AW1188" s="37"/>
      <c r="AX1188" s="37"/>
      <c r="AY1188" s="37"/>
      <c r="AZ1188" s="37"/>
      <c r="BA1188" s="37"/>
      <c r="BB1188" s="37"/>
      <c r="BC1188" s="37"/>
      <c r="BD1188" s="37"/>
      <c r="BE1188" s="37"/>
      <c r="BF1188" s="37"/>
      <c r="BG1188" s="37"/>
      <c r="BH1188" s="37"/>
      <c r="BI1188" s="37"/>
      <c r="BJ1188" s="37"/>
    </row>
    <row r="1189" spans="1:62" x14ac:dyDescent="0.25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  <c r="AC1189" s="37"/>
      <c r="AD1189" s="37"/>
      <c r="AE1189" s="37"/>
      <c r="AF1189" s="37"/>
      <c r="AG1189" s="37"/>
      <c r="AH1189" s="37"/>
      <c r="AI1189" s="37"/>
      <c r="AJ1189" s="37"/>
      <c r="AK1189" s="37"/>
      <c r="AL1189" s="37"/>
      <c r="AM1189" s="37"/>
      <c r="AN1189" s="37"/>
      <c r="AO1189" s="37"/>
      <c r="AP1189" s="37"/>
      <c r="AQ1189" s="37"/>
      <c r="AR1189" s="37"/>
      <c r="AS1189" s="37"/>
      <c r="AT1189" s="37"/>
      <c r="AU1189" s="37"/>
      <c r="AV1189" s="37"/>
      <c r="AW1189" s="37"/>
      <c r="AX1189" s="37"/>
      <c r="AY1189" s="37"/>
      <c r="AZ1189" s="37"/>
      <c r="BA1189" s="37"/>
      <c r="BB1189" s="37"/>
      <c r="BC1189" s="37"/>
      <c r="BD1189" s="37"/>
      <c r="BE1189" s="37"/>
      <c r="BF1189" s="37"/>
      <c r="BG1189" s="37"/>
      <c r="BH1189" s="37"/>
      <c r="BI1189" s="37"/>
      <c r="BJ1189" s="37"/>
    </row>
    <row r="1190" spans="1:62" x14ac:dyDescent="0.25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  <c r="AC1190" s="37"/>
      <c r="AD1190" s="37"/>
      <c r="AE1190" s="37"/>
      <c r="AF1190" s="37"/>
      <c r="AG1190" s="37"/>
      <c r="AH1190" s="37"/>
      <c r="AI1190" s="37"/>
      <c r="AJ1190" s="37"/>
      <c r="AK1190" s="37"/>
      <c r="AL1190" s="37"/>
      <c r="AM1190" s="37"/>
      <c r="AN1190" s="37"/>
      <c r="AO1190" s="37"/>
      <c r="AP1190" s="37"/>
      <c r="AQ1190" s="37"/>
      <c r="AR1190" s="37"/>
      <c r="AS1190" s="37"/>
      <c r="AT1190" s="37"/>
      <c r="AU1190" s="37"/>
      <c r="AV1190" s="37"/>
      <c r="AW1190" s="37"/>
      <c r="AX1190" s="37"/>
      <c r="AY1190" s="37"/>
      <c r="AZ1190" s="37"/>
      <c r="BA1190" s="37"/>
      <c r="BB1190" s="37"/>
      <c r="BC1190" s="37"/>
      <c r="BD1190" s="37"/>
      <c r="BE1190" s="37"/>
      <c r="BF1190" s="37"/>
      <c r="BG1190" s="37"/>
      <c r="BH1190" s="37"/>
      <c r="BI1190" s="37"/>
      <c r="BJ1190" s="37"/>
    </row>
    <row r="1191" spans="1:62" x14ac:dyDescent="0.25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  <c r="AX1191" s="37"/>
      <c r="AY1191" s="37"/>
      <c r="AZ1191" s="37"/>
      <c r="BA1191" s="37"/>
      <c r="BB1191" s="37"/>
      <c r="BC1191" s="37"/>
      <c r="BD1191" s="37"/>
      <c r="BE1191" s="37"/>
      <c r="BF1191" s="37"/>
      <c r="BG1191" s="37"/>
      <c r="BH1191" s="37"/>
      <c r="BI1191" s="37"/>
      <c r="BJ1191" s="37"/>
    </row>
    <row r="1192" spans="1:62" x14ac:dyDescent="0.25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  <c r="AP1192" s="37"/>
      <c r="AQ1192" s="37"/>
      <c r="AR1192" s="37"/>
      <c r="AS1192" s="37"/>
      <c r="AT1192" s="37"/>
      <c r="AU1192" s="37"/>
      <c r="AV1192" s="37"/>
      <c r="AW1192" s="37"/>
      <c r="AX1192" s="37"/>
      <c r="AY1192" s="37"/>
      <c r="AZ1192" s="37"/>
      <c r="BA1192" s="37"/>
      <c r="BB1192" s="37"/>
      <c r="BC1192" s="37"/>
      <c r="BD1192" s="37"/>
      <c r="BE1192" s="37"/>
      <c r="BF1192" s="37"/>
      <c r="BG1192" s="37"/>
      <c r="BH1192" s="37"/>
      <c r="BI1192" s="37"/>
      <c r="BJ1192" s="37"/>
    </row>
    <row r="1193" spans="1:62" x14ac:dyDescent="0.25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  <c r="AC1193" s="37"/>
      <c r="AD1193" s="37"/>
      <c r="AE1193" s="37"/>
      <c r="AF1193" s="37"/>
      <c r="AG1193" s="37"/>
      <c r="AH1193" s="37"/>
      <c r="AI1193" s="37"/>
      <c r="AJ1193" s="37"/>
      <c r="AK1193" s="37"/>
      <c r="AL1193" s="37"/>
      <c r="AM1193" s="37"/>
      <c r="AN1193" s="37"/>
      <c r="AO1193" s="37"/>
      <c r="AP1193" s="37"/>
      <c r="AQ1193" s="37"/>
      <c r="AR1193" s="37"/>
      <c r="AS1193" s="37"/>
      <c r="AT1193" s="37"/>
      <c r="AU1193" s="37"/>
      <c r="AV1193" s="37"/>
      <c r="AW1193" s="37"/>
      <c r="AX1193" s="37"/>
      <c r="AY1193" s="37"/>
      <c r="AZ1193" s="37"/>
      <c r="BA1193" s="37"/>
      <c r="BB1193" s="37"/>
      <c r="BC1193" s="37"/>
      <c r="BD1193" s="37"/>
      <c r="BE1193" s="37"/>
      <c r="BF1193" s="37"/>
      <c r="BG1193" s="37"/>
      <c r="BH1193" s="37"/>
      <c r="BI1193" s="37"/>
      <c r="BJ1193" s="37"/>
    </row>
    <row r="1194" spans="1:62" x14ac:dyDescent="0.25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  <c r="AP1194" s="37"/>
      <c r="AQ1194" s="37"/>
      <c r="AR1194" s="37"/>
      <c r="AS1194" s="37"/>
      <c r="AT1194" s="37"/>
      <c r="AU1194" s="37"/>
      <c r="AV1194" s="37"/>
      <c r="AW1194" s="37"/>
      <c r="AX1194" s="37"/>
      <c r="AY1194" s="37"/>
      <c r="AZ1194" s="37"/>
      <c r="BA1194" s="37"/>
      <c r="BB1194" s="37"/>
      <c r="BC1194" s="37"/>
      <c r="BD1194" s="37"/>
      <c r="BE1194" s="37"/>
      <c r="BF1194" s="37"/>
      <c r="BG1194" s="37"/>
      <c r="BH1194" s="37"/>
      <c r="BI1194" s="37"/>
      <c r="BJ1194" s="37"/>
    </row>
    <row r="1195" spans="1:62" x14ac:dyDescent="0.25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  <c r="AC1195" s="37"/>
      <c r="AD1195" s="37"/>
      <c r="AE1195" s="37"/>
      <c r="AF1195" s="37"/>
      <c r="AG1195" s="37"/>
      <c r="AH1195" s="37"/>
      <c r="AI1195" s="37"/>
      <c r="AJ1195" s="37"/>
      <c r="AK1195" s="37"/>
      <c r="AL1195" s="37"/>
      <c r="AM1195" s="37"/>
      <c r="AN1195" s="37"/>
      <c r="AO1195" s="37"/>
      <c r="AP1195" s="37"/>
      <c r="AQ1195" s="37"/>
      <c r="AR1195" s="37"/>
      <c r="AS1195" s="37"/>
      <c r="AT1195" s="37"/>
      <c r="AU1195" s="37"/>
      <c r="AV1195" s="37"/>
      <c r="AW1195" s="37"/>
      <c r="AX1195" s="37"/>
      <c r="AY1195" s="37"/>
      <c r="AZ1195" s="37"/>
      <c r="BA1195" s="37"/>
      <c r="BB1195" s="37"/>
      <c r="BC1195" s="37"/>
      <c r="BD1195" s="37"/>
      <c r="BE1195" s="37"/>
      <c r="BF1195" s="37"/>
      <c r="BG1195" s="37"/>
      <c r="BH1195" s="37"/>
      <c r="BI1195" s="37"/>
      <c r="BJ1195" s="37"/>
    </row>
    <row r="1196" spans="1:62" x14ac:dyDescent="0.25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  <c r="AC1196" s="37"/>
      <c r="AD1196" s="37"/>
      <c r="AE1196" s="37"/>
      <c r="AF1196" s="37"/>
      <c r="AG1196" s="37"/>
      <c r="AH1196" s="37"/>
      <c r="AI1196" s="37"/>
      <c r="AJ1196" s="37"/>
      <c r="AK1196" s="37"/>
      <c r="AL1196" s="37"/>
      <c r="AM1196" s="37"/>
      <c r="AN1196" s="37"/>
      <c r="AO1196" s="37"/>
      <c r="AP1196" s="37"/>
      <c r="AQ1196" s="37"/>
      <c r="AR1196" s="37"/>
      <c r="AS1196" s="37"/>
      <c r="AT1196" s="37"/>
      <c r="AU1196" s="37"/>
      <c r="AV1196" s="37"/>
      <c r="AW1196" s="37"/>
      <c r="AX1196" s="37"/>
      <c r="AY1196" s="37"/>
      <c r="AZ1196" s="37"/>
      <c r="BA1196" s="37"/>
      <c r="BB1196" s="37"/>
      <c r="BC1196" s="37"/>
      <c r="BD1196" s="37"/>
      <c r="BE1196" s="37"/>
      <c r="BF1196" s="37"/>
      <c r="BG1196" s="37"/>
      <c r="BH1196" s="37"/>
      <c r="BI1196" s="37"/>
      <c r="BJ1196" s="37"/>
    </row>
    <row r="1197" spans="1:62" x14ac:dyDescent="0.25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  <c r="AC1197" s="37"/>
      <c r="AD1197" s="37"/>
      <c r="AE1197" s="37"/>
      <c r="AF1197" s="37"/>
      <c r="AG1197" s="37"/>
      <c r="AH1197" s="37"/>
      <c r="AI1197" s="37"/>
      <c r="AJ1197" s="37"/>
      <c r="AK1197" s="37"/>
      <c r="AL1197" s="37"/>
      <c r="AM1197" s="37"/>
      <c r="AN1197" s="37"/>
      <c r="AO1197" s="37"/>
      <c r="AP1197" s="37"/>
      <c r="AQ1197" s="37"/>
      <c r="AR1197" s="37"/>
      <c r="AS1197" s="37"/>
      <c r="AT1197" s="37"/>
      <c r="AU1197" s="37"/>
      <c r="AV1197" s="37"/>
      <c r="AW1197" s="37"/>
      <c r="AX1197" s="37"/>
      <c r="AY1197" s="37"/>
      <c r="AZ1197" s="37"/>
      <c r="BA1197" s="37"/>
      <c r="BB1197" s="37"/>
      <c r="BC1197" s="37"/>
      <c r="BD1197" s="37"/>
      <c r="BE1197" s="37"/>
      <c r="BF1197" s="37"/>
      <c r="BG1197" s="37"/>
      <c r="BH1197" s="37"/>
      <c r="BI1197" s="37"/>
      <c r="BJ1197" s="37"/>
    </row>
    <row r="1198" spans="1:62" x14ac:dyDescent="0.25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  <c r="AC1198" s="37"/>
      <c r="AD1198" s="37"/>
      <c r="AE1198" s="37"/>
      <c r="AF1198" s="37"/>
      <c r="AG1198" s="37"/>
      <c r="AH1198" s="37"/>
      <c r="AI1198" s="37"/>
      <c r="AJ1198" s="37"/>
      <c r="AK1198" s="37"/>
      <c r="AL1198" s="37"/>
      <c r="AM1198" s="37"/>
      <c r="AN1198" s="37"/>
      <c r="AO1198" s="37"/>
      <c r="AP1198" s="37"/>
      <c r="AQ1198" s="37"/>
      <c r="AR1198" s="37"/>
      <c r="AS1198" s="37"/>
      <c r="AT1198" s="37"/>
      <c r="AU1198" s="37"/>
      <c r="AV1198" s="37"/>
      <c r="AW1198" s="37"/>
      <c r="AX1198" s="37"/>
      <c r="AY1198" s="37"/>
      <c r="AZ1198" s="37"/>
      <c r="BA1198" s="37"/>
      <c r="BB1198" s="37"/>
      <c r="BC1198" s="37"/>
      <c r="BD1198" s="37"/>
      <c r="BE1198" s="37"/>
      <c r="BF1198" s="37"/>
      <c r="BG1198" s="37"/>
      <c r="BH1198" s="37"/>
      <c r="BI1198" s="37"/>
      <c r="BJ1198" s="37"/>
    </row>
    <row r="1199" spans="1:62" x14ac:dyDescent="0.25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  <c r="AC1199" s="37"/>
      <c r="AD1199" s="37"/>
      <c r="AE1199" s="37"/>
      <c r="AF1199" s="37"/>
      <c r="AG1199" s="37"/>
      <c r="AH1199" s="37"/>
      <c r="AI1199" s="37"/>
      <c r="AJ1199" s="37"/>
      <c r="AK1199" s="37"/>
      <c r="AL1199" s="37"/>
      <c r="AM1199" s="37"/>
      <c r="AN1199" s="37"/>
      <c r="AO1199" s="37"/>
      <c r="AP1199" s="37"/>
      <c r="AQ1199" s="37"/>
      <c r="AR1199" s="37"/>
      <c r="AS1199" s="37"/>
      <c r="AT1199" s="37"/>
      <c r="AU1199" s="37"/>
      <c r="AV1199" s="37"/>
      <c r="AW1199" s="37"/>
      <c r="AX1199" s="37"/>
      <c r="AY1199" s="37"/>
      <c r="AZ1199" s="37"/>
      <c r="BA1199" s="37"/>
      <c r="BB1199" s="37"/>
      <c r="BC1199" s="37"/>
      <c r="BD1199" s="37"/>
      <c r="BE1199" s="37"/>
      <c r="BF1199" s="37"/>
      <c r="BG1199" s="37"/>
      <c r="BH1199" s="37"/>
      <c r="BI1199" s="37"/>
      <c r="BJ1199" s="37"/>
    </row>
    <row r="1200" spans="1:62" x14ac:dyDescent="0.25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  <c r="AC1200" s="37"/>
      <c r="AD1200" s="37"/>
      <c r="AE1200" s="37"/>
      <c r="AF1200" s="37"/>
      <c r="AG1200" s="37"/>
      <c r="AH1200" s="37"/>
      <c r="AI1200" s="37"/>
      <c r="AJ1200" s="37"/>
      <c r="AK1200" s="37"/>
      <c r="AL1200" s="37"/>
      <c r="AM1200" s="37"/>
      <c r="AN1200" s="37"/>
      <c r="AO1200" s="37"/>
      <c r="AP1200" s="37"/>
      <c r="AQ1200" s="37"/>
      <c r="AR1200" s="37"/>
      <c r="AS1200" s="37"/>
      <c r="AT1200" s="37"/>
      <c r="AU1200" s="37"/>
      <c r="AV1200" s="37"/>
      <c r="AW1200" s="37"/>
      <c r="AX1200" s="37"/>
      <c r="AY1200" s="37"/>
      <c r="AZ1200" s="37"/>
      <c r="BA1200" s="37"/>
      <c r="BB1200" s="37"/>
      <c r="BC1200" s="37"/>
      <c r="BD1200" s="37"/>
      <c r="BE1200" s="37"/>
      <c r="BF1200" s="37"/>
      <c r="BG1200" s="37"/>
      <c r="BH1200" s="37"/>
      <c r="BI1200" s="37"/>
      <c r="BJ1200" s="37"/>
    </row>
    <row r="1201" spans="1:62" x14ac:dyDescent="0.25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  <c r="AC1201" s="37"/>
      <c r="AD1201" s="37"/>
      <c r="AE1201" s="37"/>
      <c r="AF1201" s="37"/>
      <c r="AG1201" s="37"/>
      <c r="AH1201" s="37"/>
      <c r="AI1201" s="37"/>
      <c r="AJ1201" s="37"/>
      <c r="AK1201" s="37"/>
      <c r="AL1201" s="37"/>
      <c r="AM1201" s="37"/>
      <c r="AN1201" s="37"/>
      <c r="AO1201" s="37"/>
      <c r="AP1201" s="37"/>
      <c r="AQ1201" s="37"/>
      <c r="AR1201" s="37"/>
      <c r="AS1201" s="37"/>
      <c r="AT1201" s="37"/>
      <c r="AU1201" s="37"/>
      <c r="AV1201" s="37"/>
      <c r="AW1201" s="37"/>
      <c r="AX1201" s="37"/>
      <c r="AY1201" s="37"/>
      <c r="AZ1201" s="37"/>
      <c r="BA1201" s="37"/>
      <c r="BB1201" s="37"/>
      <c r="BC1201" s="37"/>
      <c r="BD1201" s="37"/>
      <c r="BE1201" s="37"/>
      <c r="BF1201" s="37"/>
      <c r="BG1201" s="37"/>
      <c r="BH1201" s="37"/>
      <c r="BI1201" s="37"/>
      <c r="BJ1201" s="37"/>
    </row>
    <row r="1202" spans="1:62" x14ac:dyDescent="0.25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  <c r="AC1202" s="37"/>
      <c r="AD1202" s="37"/>
      <c r="AE1202" s="37"/>
      <c r="AF1202" s="37"/>
      <c r="AG1202" s="37"/>
      <c r="AH1202" s="37"/>
      <c r="AI1202" s="37"/>
      <c r="AJ1202" s="37"/>
      <c r="AK1202" s="37"/>
      <c r="AL1202" s="37"/>
      <c r="AM1202" s="37"/>
      <c r="AN1202" s="37"/>
      <c r="AO1202" s="37"/>
      <c r="AP1202" s="37"/>
      <c r="AQ1202" s="37"/>
      <c r="AR1202" s="37"/>
      <c r="AS1202" s="37"/>
      <c r="AT1202" s="37"/>
      <c r="AU1202" s="37"/>
      <c r="AV1202" s="37"/>
      <c r="AW1202" s="37"/>
      <c r="AX1202" s="37"/>
      <c r="AY1202" s="37"/>
      <c r="AZ1202" s="37"/>
      <c r="BA1202" s="37"/>
      <c r="BB1202" s="37"/>
      <c r="BC1202" s="37"/>
      <c r="BD1202" s="37"/>
      <c r="BE1202" s="37"/>
      <c r="BF1202" s="37"/>
      <c r="BG1202" s="37"/>
      <c r="BH1202" s="37"/>
      <c r="BI1202" s="37"/>
      <c r="BJ1202" s="37"/>
    </row>
    <row r="1203" spans="1:62" x14ac:dyDescent="0.25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  <c r="AC1203" s="37"/>
      <c r="AD1203" s="37"/>
      <c r="AE1203" s="37"/>
      <c r="AF1203" s="37"/>
      <c r="AG1203" s="37"/>
      <c r="AH1203" s="37"/>
      <c r="AI1203" s="37"/>
      <c r="AJ1203" s="37"/>
      <c r="AK1203" s="37"/>
      <c r="AL1203" s="37"/>
      <c r="AM1203" s="37"/>
      <c r="AN1203" s="37"/>
      <c r="AO1203" s="37"/>
      <c r="AP1203" s="37"/>
      <c r="AQ1203" s="37"/>
      <c r="AR1203" s="37"/>
      <c r="AS1203" s="37"/>
      <c r="AT1203" s="37"/>
      <c r="AU1203" s="37"/>
      <c r="AV1203" s="37"/>
      <c r="AW1203" s="37"/>
      <c r="AX1203" s="37"/>
      <c r="AY1203" s="37"/>
      <c r="AZ1203" s="37"/>
      <c r="BA1203" s="37"/>
      <c r="BB1203" s="37"/>
      <c r="BC1203" s="37"/>
      <c r="BD1203" s="37"/>
      <c r="BE1203" s="37"/>
      <c r="BF1203" s="37"/>
      <c r="BG1203" s="37"/>
      <c r="BH1203" s="37"/>
      <c r="BI1203" s="37"/>
      <c r="BJ1203" s="37"/>
    </row>
    <row r="1204" spans="1:62" x14ac:dyDescent="0.25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  <c r="AC1204" s="37"/>
      <c r="AD1204" s="37"/>
      <c r="AE1204" s="37"/>
      <c r="AF1204" s="37"/>
      <c r="AG1204" s="37"/>
      <c r="AH1204" s="37"/>
      <c r="AI1204" s="37"/>
      <c r="AJ1204" s="37"/>
      <c r="AK1204" s="37"/>
      <c r="AL1204" s="37"/>
      <c r="AM1204" s="37"/>
      <c r="AN1204" s="37"/>
      <c r="AO1204" s="37"/>
      <c r="AP1204" s="37"/>
      <c r="AQ1204" s="37"/>
      <c r="AR1204" s="37"/>
      <c r="AS1204" s="37"/>
      <c r="AT1204" s="37"/>
      <c r="AU1204" s="37"/>
      <c r="AV1204" s="37"/>
      <c r="AW1204" s="37"/>
      <c r="AX1204" s="37"/>
      <c r="AY1204" s="37"/>
      <c r="AZ1204" s="37"/>
      <c r="BA1204" s="37"/>
      <c r="BB1204" s="37"/>
      <c r="BC1204" s="37"/>
      <c r="BD1204" s="37"/>
      <c r="BE1204" s="37"/>
      <c r="BF1204" s="37"/>
      <c r="BG1204" s="37"/>
      <c r="BH1204" s="37"/>
      <c r="BI1204" s="37"/>
      <c r="BJ1204" s="37"/>
    </row>
    <row r="1205" spans="1:62" x14ac:dyDescent="0.25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  <c r="AC1205" s="37"/>
      <c r="AD1205" s="37"/>
      <c r="AE1205" s="37"/>
      <c r="AF1205" s="37"/>
      <c r="AG1205" s="37"/>
      <c r="AH1205" s="37"/>
      <c r="AI1205" s="37"/>
      <c r="AJ1205" s="37"/>
      <c r="AK1205" s="37"/>
      <c r="AL1205" s="37"/>
      <c r="AM1205" s="37"/>
      <c r="AN1205" s="37"/>
      <c r="AO1205" s="37"/>
      <c r="AP1205" s="37"/>
      <c r="AQ1205" s="37"/>
      <c r="AR1205" s="37"/>
      <c r="AS1205" s="37"/>
      <c r="AT1205" s="37"/>
      <c r="AU1205" s="37"/>
      <c r="AV1205" s="37"/>
      <c r="AW1205" s="37"/>
      <c r="AX1205" s="37"/>
      <c r="AY1205" s="37"/>
      <c r="AZ1205" s="37"/>
      <c r="BA1205" s="37"/>
      <c r="BB1205" s="37"/>
      <c r="BC1205" s="37"/>
      <c r="BD1205" s="37"/>
      <c r="BE1205" s="37"/>
      <c r="BF1205" s="37"/>
      <c r="BG1205" s="37"/>
      <c r="BH1205" s="37"/>
      <c r="BI1205" s="37"/>
      <c r="BJ1205" s="37"/>
    </row>
    <row r="1206" spans="1:62" x14ac:dyDescent="0.25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  <c r="AC1206" s="37"/>
      <c r="AD1206" s="37"/>
      <c r="AE1206" s="37"/>
      <c r="AF1206" s="37"/>
      <c r="AG1206" s="37"/>
      <c r="AH1206" s="37"/>
      <c r="AI1206" s="37"/>
      <c r="AJ1206" s="37"/>
      <c r="AK1206" s="37"/>
      <c r="AL1206" s="37"/>
      <c r="AM1206" s="37"/>
      <c r="AN1206" s="37"/>
      <c r="AO1206" s="37"/>
      <c r="AP1206" s="37"/>
      <c r="AQ1206" s="37"/>
      <c r="AR1206" s="37"/>
      <c r="AS1206" s="37"/>
      <c r="AT1206" s="37"/>
      <c r="AU1206" s="37"/>
      <c r="AV1206" s="37"/>
      <c r="AW1206" s="37"/>
      <c r="AX1206" s="37"/>
      <c r="AY1206" s="37"/>
      <c r="AZ1206" s="37"/>
      <c r="BA1206" s="37"/>
      <c r="BB1206" s="37"/>
      <c r="BC1206" s="37"/>
      <c r="BD1206" s="37"/>
      <c r="BE1206" s="37"/>
      <c r="BF1206" s="37"/>
      <c r="BG1206" s="37"/>
      <c r="BH1206" s="37"/>
      <c r="BI1206" s="37"/>
      <c r="BJ1206" s="37"/>
    </row>
    <row r="1207" spans="1:62" x14ac:dyDescent="0.25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  <c r="AC1207" s="37"/>
      <c r="AD1207" s="37"/>
      <c r="AE1207" s="37"/>
      <c r="AF1207" s="37"/>
      <c r="AG1207" s="37"/>
      <c r="AH1207" s="37"/>
      <c r="AI1207" s="37"/>
      <c r="AJ1207" s="37"/>
      <c r="AK1207" s="37"/>
      <c r="AL1207" s="37"/>
      <c r="AM1207" s="37"/>
      <c r="AN1207" s="37"/>
      <c r="AO1207" s="37"/>
      <c r="AP1207" s="37"/>
      <c r="AQ1207" s="37"/>
      <c r="AR1207" s="37"/>
      <c r="AS1207" s="37"/>
      <c r="AT1207" s="37"/>
      <c r="AU1207" s="37"/>
      <c r="AV1207" s="37"/>
      <c r="AW1207" s="37"/>
      <c r="AX1207" s="37"/>
      <c r="AY1207" s="37"/>
      <c r="AZ1207" s="37"/>
      <c r="BA1207" s="37"/>
      <c r="BB1207" s="37"/>
      <c r="BC1207" s="37"/>
      <c r="BD1207" s="37"/>
      <c r="BE1207" s="37"/>
      <c r="BF1207" s="37"/>
      <c r="BG1207" s="37"/>
      <c r="BH1207" s="37"/>
      <c r="BI1207" s="37"/>
      <c r="BJ1207" s="37"/>
    </row>
    <row r="1208" spans="1:62" x14ac:dyDescent="0.25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  <c r="AP1208" s="37"/>
      <c r="AQ1208" s="37"/>
      <c r="AR1208" s="37"/>
      <c r="AS1208" s="37"/>
      <c r="AT1208" s="37"/>
      <c r="AU1208" s="37"/>
      <c r="AV1208" s="37"/>
      <c r="AW1208" s="37"/>
      <c r="AX1208" s="37"/>
      <c r="AY1208" s="37"/>
      <c r="AZ1208" s="37"/>
      <c r="BA1208" s="37"/>
      <c r="BB1208" s="37"/>
      <c r="BC1208" s="37"/>
      <c r="BD1208" s="37"/>
      <c r="BE1208" s="37"/>
      <c r="BF1208" s="37"/>
      <c r="BG1208" s="37"/>
      <c r="BH1208" s="37"/>
      <c r="BI1208" s="37"/>
      <c r="BJ1208" s="37"/>
    </row>
    <row r="1209" spans="1:62" x14ac:dyDescent="0.25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  <c r="AP1209" s="37"/>
      <c r="AQ1209" s="37"/>
      <c r="AR1209" s="37"/>
      <c r="AS1209" s="37"/>
      <c r="AT1209" s="37"/>
      <c r="AU1209" s="37"/>
      <c r="AV1209" s="37"/>
      <c r="AW1209" s="37"/>
      <c r="AX1209" s="37"/>
      <c r="AY1209" s="37"/>
      <c r="AZ1209" s="37"/>
      <c r="BA1209" s="37"/>
      <c r="BB1209" s="37"/>
      <c r="BC1209" s="37"/>
      <c r="BD1209" s="37"/>
      <c r="BE1209" s="37"/>
      <c r="BF1209" s="37"/>
      <c r="BG1209" s="37"/>
      <c r="BH1209" s="37"/>
      <c r="BI1209" s="37"/>
      <c r="BJ1209" s="37"/>
    </row>
    <row r="1210" spans="1:62" x14ac:dyDescent="0.25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  <c r="AC1210" s="37"/>
      <c r="AD1210" s="37"/>
      <c r="AE1210" s="37"/>
      <c r="AF1210" s="37"/>
      <c r="AG1210" s="37"/>
      <c r="AH1210" s="37"/>
      <c r="AI1210" s="37"/>
      <c r="AJ1210" s="37"/>
      <c r="AK1210" s="37"/>
      <c r="AL1210" s="37"/>
      <c r="AM1210" s="37"/>
      <c r="AN1210" s="37"/>
      <c r="AO1210" s="37"/>
      <c r="AP1210" s="37"/>
      <c r="AQ1210" s="37"/>
      <c r="AR1210" s="37"/>
      <c r="AS1210" s="37"/>
      <c r="AT1210" s="37"/>
      <c r="AU1210" s="37"/>
      <c r="AV1210" s="37"/>
      <c r="AW1210" s="37"/>
      <c r="AX1210" s="37"/>
      <c r="AY1210" s="37"/>
      <c r="AZ1210" s="37"/>
      <c r="BA1210" s="37"/>
      <c r="BB1210" s="37"/>
      <c r="BC1210" s="37"/>
      <c r="BD1210" s="37"/>
      <c r="BE1210" s="37"/>
      <c r="BF1210" s="37"/>
      <c r="BG1210" s="37"/>
      <c r="BH1210" s="37"/>
      <c r="BI1210" s="37"/>
      <c r="BJ1210" s="37"/>
    </row>
    <row r="1211" spans="1:62" x14ac:dyDescent="0.25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  <c r="AP1211" s="37"/>
      <c r="AQ1211" s="37"/>
      <c r="AR1211" s="37"/>
      <c r="AS1211" s="37"/>
      <c r="AT1211" s="37"/>
      <c r="AU1211" s="37"/>
      <c r="AV1211" s="37"/>
      <c r="AW1211" s="37"/>
      <c r="AX1211" s="37"/>
      <c r="AY1211" s="37"/>
      <c r="AZ1211" s="37"/>
      <c r="BA1211" s="37"/>
      <c r="BB1211" s="37"/>
      <c r="BC1211" s="37"/>
      <c r="BD1211" s="37"/>
      <c r="BE1211" s="37"/>
      <c r="BF1211" s="37"/>
      <c r="BG1211" s="37"/>
      <c r="BH1211" s="37"/>
      <c r="BI1211" s="37"/>
      <c r="BJ1211" s="37"/>
    </row>
    <row r="1212" spans="1:62" x14ac:dyDescent="0.25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  <c r="AC1212" s="37"/>
      <c r="AD1212" s="37"/>
      <c r="AE1212" s="37"/>
      <c r="AF1212" s="37"/>
      <c r="AG1212" s="37"/>
      <c r="AH1212" s="37"/>
      <c r="AI1212" s="37"/>
      <c r="AJ1212" s="37"/>
      <c r="AK1212" s="37"/>
      <c r="AL1212" s="37"/>
      <c r="AM1212" s="37"/>
      <c r="AN1212" s="37"/>
      <c r="AO1212" s="37"/>
      <c r="AP1212" s="37"/>
      <c r="AQ1212" s="37"/>
      <c r="AR1212" s="37"/>
      <c r="AS1212" s="37"/>
      <c r="AT1212" s="37"/>
      <c r="AU1212" s="37"/>
      <c r="AV1212" s="37"/>
      <c r="AW1212" s="37"/>
      <c r="AX1212" s="37"/>
      <c r="AY1212" s="37"/>
      <c r="AZ1212" s="37"/>
      <c r="BA1212" s="37"/>
      <c r="BB1212" s="37"/>
      <c r="BC1212" s="37"/>
      <c r="BD1212" s="37"/>
      <c r="BE1212" s="37"/>
      <c r="BF1212" s="37"/>
      <c r="BG1212" s="37"/>
      <c r="BH1212" s="37"/>
      <c r="BI1212" s="37"/>
      <c r="BJ1212" s="37"/>
    </row>
    <row r="1213" spans="1:62" x14ac:dyDescent="0.25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  <c r="AP1213" s="37"/>
      <c r="AQ1213" s="37"/>
      <c r="AR1213" s="37"/>
      <c r="AS1213" s="37"/>
      <c r="AT1213" s="37"/>
      <c r="AU1213" s="37"/>
      <c r="AV1213" s="37"/>
      <c r="AW1213" s="37"/>
      <c r="AX1213" s="37"/>
      <c r="AY1213" s="37"/>
      <c r="AZ1213" s="37"/>
      <c r="BA1213" s="37"/>
      <c r="BB1213" s="37"/>
      <c r="BC1213" s="37"/>
      <c r="BD1213" s="37"/>
      <c r="BE1213" s="37"/>
      <c r="BF1213" s="37"/>
      <c r="BG1213" s="37"/>
      <c r="BH1213" s="37"/>
      <c r="BI1213" s="37"/>
      <c r="BJ1213" s="37"/>
    </row>
    <row r="1214" spans="1:62" x14ac:dyDescent="0.25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  <c r="AC1214" s="37"/>
      <c r="AD1214" s="37"/>
      <c r="AE1214" s="37"/>
      <c r="AF1214" s="37"/>
      <c r="AG1214" s="37"/>
      <c r="AH1214" s="37"/>
      <c r="AI1214" s="37"/>
      <c r="AJ1214" s="37"/>
      <c r="AK1214" s="37"/>
      <c r="AL1214" s="37"/>
      <c r="AM1214" s="37"/>
      <c r="AN1214" s="37"/>
      <c r="AO1214" s="37"/>
      <c r="AP1214" s="37"/>
      <c r="AQ1214" s="37"/>
      <c r="AR1214" s="37"/>
      <c r="AS1214" s="37"/>
      <c r="AT1214" s="37"/>
      <c r="AU1214" s="37"/>
      <c r="AV1214" s="37"/>
      <c r="AW1214" s="37"/>
      <c r="AX1214" s="37"/>
      <c r="AY1214" s="37"/>
      <c r="AZ1214" s="37"/>
      <c r="BA1214" s="37"/>
      <c r="BB1214" s="37"/>
      <c r="BC1214" s="37"/>
      <c r="BD1214" s="37"/>
      <c r="BE1214" s="37"/>
      <c r="BF1214" s="37"/>
      <c r="BG1214" s="37"/>
      <c r="BH1214" s="37"/>
      <c r="BI1214" s="37"/>
      <c r="BJ1214" s="37"/>
    </row>
    <row r="1215" spans="1:62" x14ac:dyDescent="0.25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  <c r="AC1215" s="37"/>
      <c r="AD1215" s="37"/>
      <c r="AE1215" s="37"/>
      <c r="AF1215" s="37"/>
      <c r="AG1215" s="37"/>
      <c r="AH1215" s="37"/>
      <c r="AI1215" s="37"/>
      <c r="AJ1215" s="37"/>
      <c r="AK1215" s="37"/>
      <c r="AL1215" s="37"/>
      <c r="AM1215" s="37"/>
      <c r="AN1215" s="37"/>
      <c r="AO1215" s="37"/>
      <c r="AP1215" s="37"/>
      <c r="AQ1215" s="37"/>
      <c r="AR1215" s="37"/>
      <c r="AS1215" s="37"/>
      <c r="AT1215" s="37"/>
      <c r="AU1215" s="37"/>
      <c r="AV1215" s="37"/>
      <c r="AW1215" s="37"/>
      <c r="AX1215" s="37"/>
      <c r="AY1215" s="37"/>
      <c r="AZ1215" s="37"/>
      <c r="BA1215" s="37"/>
      <c r="BB1215" s="37"/>
      <c r="BC1215" s="37"/>
      <c r="BD1215" s="37"/>
      <c r="BE1215" s="37"/>
      <c r="BF1215" s="37"/>
      <c r="BG1215" s="37"/>
      <c r="BH1215" s="37"/>
      <c r="BI1215" s="37"/>
      <c r="BJ1215" s="37"/>
    </row>
    <row r="1216" spans="1:62" x14ac:dyDescent="0.25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  <c r="AC1216" s="37"/>
      <c r="AD1216" s="37"/>
      <c r="AE1216" s="37"/>
      <c r="AF1216" s="37"/>
      <c r="AG1216" s="37"/>
      <c r="AH1216" s="37"/>
      <c r="AI1216" s="37"/>
      <c r="AJ1216" s="37"/>
      <c r="AK1216" s="37"/>
      <c r="AL1216" s="37"/>
      <c r="AM1216" s="37"/>
      <c r="AN1216" s="37"/>
      <c r="AO1216" s="37"/>
      <c r="AP1216" s="37"/>
      <c r="AQ1216" s="37"/>
      <c r="AR1216" s="37"/>
      <c r="AS1216" s="37"/>
      <c r="AT1216" s="37"/>
      <c r="AU1216" s="37"/>
      <c r="AV1216" s="37"/>
      <c r="AW1216" s="37"/>
      <c r="AX1216" s="37"/>
      <c r="AY1216" s="37"/>
      <c r="AZ1216" s="37"/>
      <c r="BA1216" s="37"/>
      <c r="BB1216" s="37"/>
      <c r="BC1216" s="37"/>
      <c r="BD1216" s="37"/>
      <c r="BE1216" s="37"/>
      <c r="BF1216" s="37"/>
      <c r="BG1216" s="37"/>
      <c r="BH1216" s="37"/>
      <c r="BI1216" s="37"/>
      <c r="BJ1216" s="37"/>
    </row>
    <row r="1217" spans="1:62" x14ac:dyDescent="0.25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  <c r="AC1217" s="37"/>
      <c r="AD1217" s="37"/>
      <c r="AE1217" s="37"/>
      <c r="AF1217" s="37"/>
      <c r="AG1217" s="37"/>
      <c r="AH1217" s="37"/>
      <c r="AI1217" s="37"/>
      <c r="AJ1217" s="37"/>
      <c r="AK1217" s="37"/>
      <c r="AL1217" s="37"/>
      <c r="AM1217" s="37"/>
      <c r="AN1217" s="37"/>
      <c r="AO1217" s="37"/>
      <c r="AP1217" s="37"/>
      <c r="AQ1217" s="37"/>
      <c r="AR1217" s="37"/>
      <c r="AS1217" s="37"/>
      <c r="AT1217" s="37"/>
      <c r="AU1217" s="37"/>
      <c r="AV1217" s="37"/>
      <c r="AW1217" s="37"/>
      <c r="AX1217" s="37"/>
      <c r="AY1217" s="37"/>
      <c r="AZ1217" s="37"/>
      <c r="BA1217" s="37"/>
      <c r="BB1217" s="37"/>
      <c r="BC1217" s="37"/>
      <c r="BD1217" s="37"/>
      <c r="BE1217" s="37"/>
      <c r="BF1217" s="37"/>
      <c r="BG1217" s="37"/>
      <c r="BH1217" s="37"/>
      <c r="BI1217" s="37"/>
      <c r="BJ1217" s="37"/>
    </row>
    <row r="1218" spans="1:62" x14ac:dyDescent="0.25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  <c r="AC1218" s="37"/>
      <c r="AD1218" s="37"/>
      <c r="AE1218" s="37"/>
      <c r="AF1218" s="37"/>
      <c r="AG1218" s="37"/>
      <c r="AH1218" s="37"/>
      <c r="AI1218" s="37"/>
      <c r="AJ1218" s="37"/>
      <c r="AK1218" s="37"/>
      <c r="AL1218" s="37"/>
      <c r="AM1218" s="37"/>
      <c r="AN1218" s="37"/>
      <c r="AO1218" s="37"/>
      <c r="AP1218" s="37"/>
      <c r="AQ1218" s="37"/>
      <c r="AR1218" s="37"/>
      <c r="AS1218" s="37"/>
      <c r="AT1218" s="37"/>
      <c r="AU1218" s="37"/>
      <c r="AV1218" s="37"/>
      <c r="AW1218" s="37"/>
      <c r="AX1218" s="37"/>
      <c r="AY1218" s="37"/>
      <c r="AZ1218" s="37"/>
      <c r="BA1218" s="37"/>
      <c r="BB1218" s="37"/>
      <c r="BC1218" s="37"/>
      <c r="BD1218" s="37"/>
      <c r="BE1218" s="37"/>
      <c r="BF1218" s="37"/>
      <c r="BG1218" s="37"/>
      <c r="BH1218" s="37"/>
      <c r="BI1218" s="37"/>
      <c r="BJ1218" s="37"/>
    </row>
    <row r="1219" spans="1:62" x14ac:dyDescent="0.25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  <c r="AC1219" s="37"/>
      <c r="AD1219" s="37"/>
      <c r="AE1219" s="37"/>
      <c r="AF1219" s="37"/>
      <c r="AG1219" s="37"/>
      <c r="AH1219" s="37"/>
      <c r="AI1219" s="37"/>
      <c r="AJ1219" s="37"/>
      <c r="AK1219" s="37"/>
      <c r="AL1219" s="37"/>
      <c r="AM1219" s="37"/>
      <c r="AN1219" s="37"/>
      <c r="AO1219" s="37"/>
      <c r="AP1219" s="37"/>
      <c r="AQ1219" s="37"/>
      <c r="AR1219" s="37"/>
      <c r="AS1219" s="37"/>
      <c r="AT1219" s="37"/>
      <c r="AU1219" s="37"/>
      <c r="AV1219" s="37"/>
      <c r="AW1219" s="37"/>
      <c r="AX1219" s="37"/>
      <c r="AY1219" s="37"/>
      <c r="AZ1219" s="37"/>
      <c r="BA1219" s="37"/>
      <c r="BB1219" s="37"/>
      <c r="BC1219" s="37"/>
      <c r="BD1219" s="37"/>
      <c r="BE1219" s="37"/>
      <c r="BF1219" s="37"/>
      <c r="BG1219" s="37"/>
      <c r="BH1219" s="37"/>
      <c r="BI1219" s="37"/>
      <c r="BJ1219" s="37"/>
    </row>
    <row r="1220" spans="1:62" x14ac:dyDescent="0.25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  <c r="AC1220" s="37"/>
      <c r="AD1220" s="37"/>
      <c r="AE1220" s="37"/>
      <c r="AF1220" s="37"/>
      <c r="AG1220" s="37"/>
      <c r="AH1220" s="37"/>
      <c r="AI1220" s="37"/>
      <c r="AJ1220" s="37"/>
      <c r="AK1220" s="37"/>
      <c r="AL1220" s="37"/>
      <c r="AM1220" s="37"/>
      <c r="AN1220" s="37"/>
      <c r="AO1220" s="37"/>
      <c r="AP1220" s="37"/>
      <c r="AQ1220" s="37"/>
      <c r="AR1220" s="37"/>
      <c r="AS1220" s="37"/>
      <c r="AT1220" s="37"/>
      <c r="AU1220" s="37"/>
      <c r="AV1220" s="37"/>
      <c r="AW1220" s="37"/>
      <c r="AX1220" s="37"/>
      <c r="AY1220" s="37"/>
      <c r="AZ1220" s="37"/>
      <c r="BA1220" s="37"/>
      <c r="BB1220" s="37"/>
      <c r="BC1220" s="37"/>
      <c r="BD1220" s="37"/>
      <c r="BE1220" s="37"/>
      <c r="BF1220" s="37"/>
      <c r="BG1220" s="37"/>
      <c r="BH1220" s="37"/>
      <c r="BI1220" s="37"/>
      <c r="BJ1220" s="37"/>
    </row>
    <row r="1221" spans="1:62" x14ac:dyDescent="0.25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  <c r="AC1221" s="37"/>
      <c r="AD1221" s="37"/>
      <c r="AE1221" s="37"/>
      <c r="AF1221" s="37"/>
      <c r="AG1221" s="37"/>
      <c r="AH1221" s="37"/>
      <c r="AI1221" s="37"/>
      <c r="AJ1221" s="37"/>
      <c r="AK1221" s="37"/>
      <c r="AL1221" s="37"/>
      <c r="AM1221" s="37"/>
      <c r="AN1221" s="37"/>
      <c r="AO1221" s="37"/>
      <c r="AP1221" s="37"/>
      <c r="AQ1221" s="37"/>
      <c r="AR1221" s="37"/>
      <c r="AS1221" s="37"/>
      <c r="AT1221" s="37"/>
      <c r="AU1221" s="37"/>
      <c r="AV1221" s="37"/>
      <c r="AW1221" s="37"/>
      <c r="AX1221" s="37"/>
      <c r="AY1221" s="37"/>
      <c r="AZ1221" s="37"/>
      <c r="BA1221" s="37"/>
      <c r="BB1221" s="37"/>
      <c r="BC1221" s="37"/>
      <c r="BD1221" s="37"/>
      <c r="BE1221" s="37"/>
      <c r="BF1221" s="37"/>
      <c r="BG1221" s="37"/>
      <c r="BH1221" s="37"/>
      <c r="BI1221" s="37"/>
      <c r="BJ1221" s="37"/>
    </row>
    <row r="1222" spans="1:62" x14ac:dyDescent="0.25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  <c r="AC1222" s="37"/>
      <c r="AD1222" s="37"/>
      <c r="AE1222" s="37"/>
      <c r="AF1222" s="37"/>
      <c r="AG1222" s="37"/>
      <c r="AH1222" s="37"/>
      <c r="AI1222" s="37"/>
      <c r="AJ1222" s="37"/>
      <c r="AK1222" s="37"/>
      <c r="AL1222" s="37"/>
      <c r="AM1222" s="37"/>
      <c r="AN1222" s="37"/>
      <c r="AO1222" s="37"/>
      <c r="AP1222" s="37"/>
      <c r="AQ1222" s="37"/>
      <c r="AR1222" s="37"/>
      <c r="AS1222" s="37"/>
      <c r="AT1222" s="37"/>
      <c r="AU1222" s="37"/>
      <c r="AV1222" s="37"/>
      <c r="AW1222" s="37"/>
      <c r="AX1222" s="37"/>
      <c r="AY1222" s="37"/>
      <c r="AZ1222" s="37"/>
      <c r="BA1222" s="37"/>
      <c r="BB1222" s="37"/>
      <c r="BC1222" s="37"/>
      <c r="BD1222" s="37"/>
      <c r="BE1222" s="37"/>
      <c r="BF1222" s="37"/>
      <c r="BG1222" s="37"/>
      <c r="BH1222" s="37"/>
      <c r="BI1222" s="37"/>
      <c r="BJ1222" s="37"/>
    </row>
    <row r="1223" spans="1:62" x14ac:dyDescent="0.25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  <c r="AC1223" s="37"/>
      <c r="AD1223" s="37"/>
      <c r="AE1223" s="37"/>
      <c r="AF1223" s="37"/>
      <c r="AG1223" s="37"/>
      <c r="AH1223" s="37"/>
      <c r="AI1223" s="37"/>
      <c r="AJ1223" s="37"/>
      <c r="AK1223" s="37"/>
      <c r="AL1223" s="37"/>
      <c r="AM1223" s="37"/>
      <c r="AN1223" s="37"/>
      <c r="AO1223" s="37"/>
      <c r="AP1223" s="37"/>
      <c r="AQ1223" s="37"/>
      <c r="AR1223" s="37"/>
      <c r="AS1223" s="37"/>
      <c r="AT1223" s="37"/>
      <c r="AU1223" s="37"/>
      <c r="AV1223" s="37"/>
      <c r="AW1223" s="37"/>
      <c r="AX1223" s="37"/>
      <c r="AY1223" s="37"/>
      <c r="AZ1223" s="37"/>
      <c r="BA1223" s="37"/>
      <c r="BB1223" s="37"/>
      <c r="BC1223" s="37"/>
      <c r="BD1223" s="37"/>
      <c r="BE1223" s="37"/>
      <c r="BF1223" s="37"/>
      <c r="BG1223" s="37"/>
      <c r="BH1223" s="37"/>
      <c r="BI1223" s="37"/>
      <c r="BJ1223" s="37"/>
    </row>
    <row r="1224" spans="1:62" x14ac:dyDescent="0.25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  <c r="AC1224" s="37"/>
      <c r="AD1224" s="37"/>
      <c r="AE1224" s="37"/>
      <c r="AF1224" s="37"/>
      <c r="AG1224" s="37"/>
      <c r="AH1224" s="37"/>
      <c r="AI1224" s="37"/>
      <c r="AJ1224" s="37"/>
      <c r="AK1224" s="37"/>
      <c r="AL1224" s="37"/>
      <c r="AM1224" s="37"/>
      <c r="AN1224" s="37"/>
      <c r="AO1224" s="37"/>
      <c r="AP1224" s="37"/>
      <c r="AQ1224" s="37"/>
      <c r="AR1224" s="37"/>
      <c r="AS1224" s="37"/>
      <c r="AT1224" s="37"/>
      <c r="AU1224" s="37"/>
      <c r="AV1224" s="37"/>
      <c r="AW1224" s="37"/>
      <c r="AX1224" s="37"/>
      <c r="AY1224" s="37"/>
      <c r="AZ1224" s="37"/>
      <c r="BA1224" s="37"/>
      <c r="BB1224" s="37"/>
      <c r="BC1224" s="37"/>
      <c r="BD1224" s="37"/>
      <c r="BE1224" s="37"/>
      <c r="BF1224" s="37"/>
      <c r="BG1224" s="37"/>
      <c r="BH1224" s="37"/>
      <c r="BI1224" s="37"/>
      <c r="BJ1224" s="37"/>
    </row>
    <row r="1225" spans="1:62" x14ac:dyDescent="0.25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  <c r="AC1225" s="37"/>
      <c r="AD1225" s="37"/>
      <c r="AE1225" s="37"/>
      <c r="AF1225" s="37"/>
      <c r="AG1225" s="37"/>
      <c r="AH1225" s="37"/>
      <c r="AI1225" s="37"/>
      <c r="AJ1225" s="37"/>
      <c r="AK1225" s="37"/>
      <c r="AL1225" s="37"/>
      <c r="AM1225" s="37"/>
      <c r="AN1225" s="37"/>
      <c r="AO1225" s="37"/>
      <c r="AP1225" s="37"/>
      <c r="AQ1225" s="37"/>
      <c r="AR1225" s="37"/>
      <c r="AS1225" s="37"/>
      <c r="AT1225" s="37"/>
      <c r="AU1225" s="37"/>
      <c r="AV1225" s="37"/>
      <c r="AW1225" s="37"/>
      <c r="AX1225" s="37"/>
      <c r="AY1225" s="37"/>
      <c r="AZ1225" s="37"/>
      <c r="BA1225" s="37"/>
      <c r="BB1225" s="37"/>
      <c r="BC1225" s="37"/>
      <c r="BD1225" s="37"/>
      <c r="BE1225" s="37"/>
      <c r="BF1225" s="37"/>
      <c r="BG1225" s="37"/>
      <c r="BH1225" s="37"/>
      <c r="BI1225" s="37"/>
      <c r="BJ1225" s="37"/>
    </row>
    <row r="1226" spans="1:62" x14ac:dyDescent="0.25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  <c r="AC1226" s="37"/>
      <c r="AD1226" s="37"/>
      <c r="AE1226" s="37"/>
      <c r="AF1226" s="37"/>
      <c r="AG1226" s="37"/>
      <c r="AH1226" s="37"/>
      <c r="AI1226" s="37"/>
      <c r="AJ1226" s="37"/>
      <c r="AK1226" s="37"/>
      <c r="AL1226" s="37"/>
      <c r="AM1226" s="37"/>
      <c r="AN1226" s="37"/>
      <c r="AO1226" s="37"/>
      <c r="AP1226" s="37"/>
      <c r="AQ1226" s="37"/>
      <c r="AR1226" s="37"/>
      <c r="AS1226" s="37"/>
      <c r="AT1226" s="37"/>
      <c r="AU1226" s="37"/>
      <c r="AV1226" s="37"/>
      <c r="AW1226" s="37"/>
      <c r="AX1226" s="37"/>
      <c r="AY1226" s="37"/>
      <c r="AZ1226" s="37"/>
      <c r="BA1226" s="37"/>
      <c r="BB1226" s="37"/>
      <c r="BC1226" s="37"/>
      <c r="BD1226" s="37"/>
      <c r="BE1226" s="37"/>
      <c r="BF1226" s="37"/>
      <c r="BG1226" s="37"/>
      <c r="BH1226" s="37"/>
      <c r="BI1226" s="37"/>
      <c r="BJ1226" s="37"/>
    </row>
    <row r="1227" spans="1:62" x14ac:dyDescent="0.25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  <c r="AP1227" s="37"/>
      <c r="AQ1227" s="37"/>
      <c r="AR1227" s="37"/>
      <c r="AS1227" s="37"/>
      <c r="AT1227" s="37"/>
      <c r="AU1227" s="37"/>
      <c r="AV1227" s="37"/>
      <c r="AW1227" s="37"/>
      <c r="AX1227" s="37"/>
      <c r="AY1227" s="37"/>
      <c r="AZ1227" s="37"/>
      <c r="BA1227" s="37"/>
      <c r="BB1227" s="37"/>
      <c r="BC1227" s="37"/>
      <c r="BD1227" s="37"/>
      <c r="BE1227" s="37"/>
      <c r="BF1227" s="37"/>
      <c r="BG1227" s="37"/>
      <c r="BH1227" s="37"/>
      <c r="BI1227" s="37"/>
      <c r="BJ1227" s="37"/>
    </row>
    <row r="1228" spans="1:62" x14ac:dyDescent="0.25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  <c r="AP1228" s="37"/>
      <c r="AQ1228" s="37"/>
      <c r="AR1228" s="37"/>
      <c r="AS1228" s="37"/>
      <c r="AT1228" s="37"/>
      <c r="AU1228" s="37"/>
      <c r="AV1228" s="37"/>
      <c r="AW1228" s="37"/>
      <c r="AX1228" s="37"/>
      <c r="AY1228" s="37"/>
      <c r="AZ1228" s="37"/>
      <c r="BA1228" s="37"/>
      <c r="BB1228" s="37"/>
      <c r="BC1228" s="37"/>
      <c r="BD1228" s="37"/>
      <c r="BE1228" s="37"/>
      <c r="BF1228" s="37"/>
      <c r="BG1228" s="37"/>
      <c r="BH1228" s="37"/>
      <c r="BI1228" s="37"/>
      <c r="BJ1228" s="37"/>
    </row>
    <row r="1229" spans="1:62" x14ac:dyDescent="0.25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  <c r="AI1229" s="37"/>
      <c r="AJ1229" s="37"/>
      <c r="AK1229" s="37"/>
      <c r="AL1229" s="37"/>
      <c r="AM1229" s="37"/>
      <c r="AN1229" s="37"/>
      <c r="AO1229" s="37"/>
      <c r="AP1229" s="37"/>
      <c r="AQ1229" s="37"/>
      <c r="AR1229" s="37"/>
      <c r="AS1229" s="37"/>
      <c r="AT1229" s="37"/>
      <c r="AU1229" s="37"/>
      <c r="AV1229" s="37"/>
      <c r="AW1229" s="37"/>
      <c r="AX1229" s="37"/>
      <c r="AY1229" s="37"/>
      <c r="AZ1229" s="37"/>
      <c r="BA1229" s="37"/>
      <c r="BB1229" s="37"/>
      <c r="BC1229" s="37"/>
      <c r="BD1229" s="37"/>
      <c r="BE1229" s="37"/>
      <c r="BF1229" s="37"/>
      <c r="BG1229" s="37"/>
      <c r="BH1229" s="37"/>
      <c r="BI1229" s="37"/>
      <c r="BJ1229" s="37"/>
    </row>
    <row r="1230" spans="1:62" x14ac:dyDescent="0.25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  <c r="AP1230" s="37"/>
      <c r="AQ1230" s="37"/>
      <c r="AR1230" s="37"/>
      <c r="AS1230" s="37"/>
      <c r="AT1230" s="37"/>
      <c r="AU1230" s="37"/>
      <c r="AV1230" s="37"/>
      <c r="AW1230" s="37"/>
      <c r="AX1230" s="37"/>
      <c r="AY1230" s="37"/>
      <c r="AZ1230" s="37"/>
      <c r="BA1230" s="37"/>
      <c r="BB1230" s="37"/>
      <c r="BC1230" s="37"/>
      <c r="BD1230" s="37"/>
      <c r="BE1230" s="37"/>
      <c r="BF1230" s="37"/>
      <c r="BG1230" s="37"/>
      <c r="BH1230" s="37"/>
      <c r="BI1230" s="37"/>
      <c r="BJ1230" s="37"/>
    </row>
    <row r="1231" spans="1:62" x14ac:dyDescent="0.25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  <c r="AC1231" s="37"/>
      <c r="AD1231" s="37"/>
      <c r="AE1231" s="37"/>
      <c r="AF1231" s="37"/>
      <c r="AG1231" s="37"/>
      <c r="AH1231" s="37"/>
      <c r="AI1231" s="37"/>
      <c r="AJ1231" s="37"/>
      <c r="AK1231" s="37"/>
      <c r="AL1231" s="37"/>
      <c r="AM1231" s="37"/>
      <c r="AN1231" s="37"/>
      <c r="AO1231" s="37"/>
      <c r="AP1231" s="37"/>
      <c r="AQ1231" s="37"/>
      <c r="AR1231" s="37"/>
      <c r="AS1231" s="37"/>
      <c r="AT1231" s="37"/>
      <c r="AU1231" s="37"/>
      <c r="AV1231" s="37"/>
      <c r="AW1231" s="37"/>
      <c r="AX1231" s="37"/>
      <c r="AY1231" s="37"/>
      <c r="AZ1231" s="37"/>
      <c r="BA1231" s="37"/>
      <c r="BB1231" s="37"/>
      <c r="BC1231" s="37"/>
      <c r="BD1231" s="37"/>
      <c r="BE1231" s="37"/>
      <c r="BF1231" s="37"/>
      <c r="BG1231" s="37"/>
      <c r="BH1231" s="37"/>
      <c r="BI1231" s="37"/>
      <c r="BJ1231" s="37"/>
    </row>
    <row r="1232" spans="1:62" x14ac:dyDescent="0.25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  <c r="AC1232" s="37"/>
      <c r="AD1232" s="37"/>
      <c r="AE1232" s="37"/>
      <c r="AF1232" s="37"/>
      <c r="AG1232" s="37"/>
      <c r="AH1232" s="37"/>
      <c r="AI1232" s="37"/>
      <c r="AJ1232" s="37"/>
      <c r="AK1232" s="37"/>
      <c r="AL1232" s="37"/>
      <c r="AM1232" s="37"/>
      <c r="AN1232" s="37"/>
      <c r="AO1232" s="37"/>
      <c r="AP1232" s="37"/>
      <c r="AQ1232" s="37"/>
      <c r="AR1232" s="37"/>
      <c r="AS1232" s="37"/>
      <c r="AT1232" s="37"/>
      <c r="AU1232" s="37"/>
      <c r="AV1232" s="37"/>
      <c r="AW1232" s="37"/>
      <c r="AX1232" s="37"/>
      <c r="AY1232" s="37"/>
      <c r="AZ1232" s="37"/>
      <c r="BA1232" s="37"/>
      <c r="BB1232" s="37"/>
      <c r="BC1232" s="37"/>
      <c r="BD1232" s="37"/>
      <c r="BE1232" s="37"/>
      <c r="BF1232" s="37"/>
      <c r="BG1232" s="37"/>
      <c r="BH1232" s="37"/>
      <c r="BI1232" s="37"/>
      <c r="BJ1232" s="37"/>
    </row>
    <row r="1233" spans="1:62" x14ac:dyDescent="0.25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  <c r="AC1233" s="37"/>
      <c r="AD1233" s="37"/>
      <c r="AE1233" s="37"/>
      <c r="AF1233" s="37"/>
      <c r="AG1233" s="37"/>
      <c r="AH1233" s="37"/>
      <c r="AI1233" s="37"/>
      <c r="AJ1233" s="37"/>
      <c r="AK1233" s="37"/>
      <c r="AL1233" s="37"/>
      <c r="AM1233" s="37"/>
      <c r="AN1233" s="37"/>
      <c r="AO1233" s="37"/>
      <c r="AP1233" s="37"/>
      <c r="AQ1233" s="37"/>
      <c r="AR1233" s="37"/>
      <c r="AS1233" s="37"/>
      <c r="AT1233" s="37"/>
      <c r="AU1233" s="37"/>
      <c r="AV1233" s="37"/>
      <c r="AW1233" s="37"/>
      <c r="AX1233" s="37"/>
      <c r="AY1233" s="37"/>
      <c r="AZ1233" s="37"/>
      <c r="BA1233" s="37"/>
      <c r="BB1233" s="37"/>
      <c r="BC1233" s="37"/>
      <c r="BD1233" s="37"/>
      <c r="BE1233" s="37"/>
      <c r="BF1233" s="37"/>
      <c r="BG1233" s="37"/>
      <c r="BH1233" s="37"/>
      <c r="BI1233" s="37"/>
      <c r="BJ1233" s="37"/>
    </row>
    <row r="1234" spans="1:62" x14ac:dyDescent="0.25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  <c r="AC1234" s="37"/>
      <c r="AD1234" s="37"/>
      <c r="AE1234" s="37"/>
      <c r="AF1234" s="37"/>
      <c r="AG1234" s="37"/>
      <c r="AH1234" s="37"/>
      <c r="AI1234" s="37"/>
      <c r="AJ1234" s="37"/>
      <c r="AK1234" s="37"/>
      <c r="AL1234" s="37"/>
      <c r="AM1234" s="37"/>
      <c r="AN1234" s="37"/>
      <c r="AO1234" s="37"/>
      <c r="AP1234" s="37"/>
      <c r="AQ1234" s="37"/>
      <c r="AR1234" s="37"/>
      <c r="AS1234" s="37"/>
      <c r="AT1234" s="37"/>
      <c r="AU1234" s="37"/>
      <c r="AV1234" s="37"/>
      <c r="AW1234" s="37"/>
      <c r="AX1234" s="37"/>
      <c r="AY1234" s="37"/>
      <c r="AZ1234" s="37"/>
      <c r="BA1234" s="37"/>
      <c r="BB1234" s="37"/>
      <c r="BC1234" s="37"/>
      <c r="BD1234" s="37"/>
      <c r="BE1234" s="37"/>
      <c r="BF1234" s="37"/>
      <c r="BG1234" s="37"/>
      <c r="BH1234" s="37"/>
      <c r="BI1234" s="37"/>
      <c r="BJ1234" s="37"/>
    </row>
    <row r="1235" spans="1:62" x14ac:dyDescent="0.25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  <c r="AC1235" s="37"/>
      <c r="AD1235" s="37"/>
      <c r="AE1235" s="37"/>
      <c r="AF1235" s="37"/>
      <c r="AG1235" s="37"/>
      <c r="AH1235" s="37"/>
      <c r="AI1235" s="37"/>
      <c r="AJ1235" s="37"/>
      <c r="AK1235" s="37"/>
      <c r="AL1235" s="37"/>
      <c r="AM1235" s="37"/>
      <c r="AN1235" s="37"/>
      <c r="AO1235" s="37"/>
      <c r="AP1235" s="37"/>
      <c r="AQ1235" s="37"/>
      <c r="AR1235" s="37"/>
      <c r="AS1235" s="37"/>
      <c r="AT1235" s="37"/>
      <c r="AU1235" s="37"/>
      <c r="AV1235" s="37"/>
      <c r="AW1235" s="37"/>
      <c r="AX1235" s="37"/>
      <c r="AY1235" s="37"/>
      <c r="AZ1235" s="37"/>
      <c r="BA1235" s="37"/>
      <c r="BB1235" s="37"/>
      <c r="BC1235" s="37"/>
      <c r="BD1235" s="37"/>
      <c r="BE1235" s="37"/>
      <c r="BF1235" s="37"/>
      <c r="BG1235" s="37"/>
      <c r="BH1235" s="37"/>
      <c r="BI1235" s="37"/>
      <c r="BJ1235" s="37"/>
    </row>
    <row r="1236" spans="1:62" x14ac:dyDescent="0.25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  <c r="AC1236" s="37"/>
      <c r="AD1236" s="37"/>
      <c r="AE1236" s="37"/>
      <c r="AF1236" s="37"/>
      <c r="AG1236" s="37"/>
      <c r="AH1236" s="37"/>
      <c r="AI1236" s="37"/>
      <c r="AJ1236" s="37"/>
      <c r="AK1236" s="37"/>
      <c r="AL1236" s="37"/>
      <c r="AM1236" s="37"/>
      <c r="AN1236" s="37"/>
      <c r="AO1236" s="37"/>
      <c r="AP1236" s="37"/>
      <c r="AQ1236" s="37"/>
      <c r="AR1236" s="37"/>
      <c r="AS1236" s="37"/>
      <c r="AT1236" s="37"/>
      <c r="AU1236" s="37"/>
      <c r="AV1236" s="37"/>
      <c r="AW1236" s="37"/>
      <c r="AX1236" s="37"/>
      <c r="AY1236" s="37"/>
      <c r="AZ1236" s="37"/>
      <c r="BA1236" s="37"/>
      <c r="BB1236" s="37"/>
      <c r="BC1236" s="37"/>
      <c r="BD1236" s="37"/>
      <c r="BE1236" s="37"/>
      <c r="BF1236" s="37"/>
      <c r="BG1236" s="37"/>
      <c r="BH1236" s="37"/>
      <c r="BI1236" s="37"/>
      <c r="BJ1236" s="37"/>
    </row>
    <row r="1237" spans="1:62" x14ac:dyDescent="0.25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  <c r="AC1237" s="37"/>
      <c r="AD1237" s="37"/>
      <c r="AE1237" s="37"/>
      <c r="AF1237" s="37"/>
      <c r="AG1237" s="37"/>
      <c r="AH1237" s="37"/>
      <c r="AI1237" s="37"/>
      <c r="AJ1237" s="37"/>
      <c r="AK1237" s="37"/>
      <c r="AL1237" s="37"/>
      <c r="AM1237" s="37"/>
      <c r="AN1237" s="37"/>
      <c r="AO1237" s="37"/>
      <c r="AP1237" s="37"/>
      <c r="AQ1237" s="37"/>
      <c r="AR1237" s="37"/>
      <c r="AS1237" s="37"/>
      <c r="AT1237" s="37"/>
      <c r="AU1237" s="37"/>
      <c r="AV1237" s="37"/>
      <c r="AW1237" s="37"/>
      <c r="AX1237" s="37"/>
      <c r="AY1237" s="37"/>
      <c r="AZ1237" s="37"/>
      <c r="BA1237" s="37"/>
      <c r="BB1237" s="37"/>
      <c r="BC1237" s="37"/>
      <c r="BD1237" s="37"/>
      <c r="BE1237" s="37"/>
      <c r="BF1237" s="37"/>
      <c r="BG1237" s="37"/>
      <c r="BH1237" s="37"/>
      <c r="BI1237" s="37"/>
      <c r="BJ1237" s="37"/>
    </row>
    <row r="1238" spans="1:62" x14ac:dyDescent="0.25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  <c r="AC1238" s="37"/>
      <c r="AD1238" s="37"/>
      <c r="AE1238" s="37"/>
      <c r="AF1238" s="37"/>
      <c r="AG1238" s="37"/>
      <c r="AH1238" s="37"/>
      <c r="AI1238" s="37"/>
      <c r="AJ1238" s="37"/>
      <c r="AK1238" s="37"/>
      <c r="AL1238" s="37"/>
      <c r="AM1238" s="37"/>
      <c r="AN1238" s="37"/>
      <c r="AO1238" s="37"/>
      <c r="AP1238" s="37"/>
      <c r="AQ1238" s="37"/>
      <c r="AR1238" s="37"/>
      <c r="AS1238" s="37"/>
      <c r="AT1238" s="37"/>
      <c r="AU1238" s="37"/>
      <c r="AV1238" s="37"/>
      <c r="AW1238" s="37"/>
      <c r="AX1238" s="37"/>
      <c r="AY1238" s="37"/>
      <c r="AZ1238" s="37"/>
      <c r="BA1238" s="37"/>
      <c r="BB1238" s="37"/>
      <c r="BC1238" s="37"/>
      <c r="BD1238" s="37"/>
      <c r="BE1238" s="37"/>
      <c r="BF1238" s="37"/>
      <c r="BG1238" s="37"/>
      <c r="BH1238" s="37"/>
      <c r="BI1238" s="37"/>
      <c r="BJ1238" s="37"/>
    </row>
    <row r="1239" spans="1:62" x14ac:dyDescent="0.25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  <c r="AC1239" s="37"/>
      <c r="AD1239" s="37"/>
      <c r="AE1239" s="37"/>
      <c r="AF1239" s="37"/>
      <c r="AG1239" s="37"/>
      <c r="AH1239" s="37"/>
      <c r="AI1239" s="37"/>
      <c r="AJ1239" s="37"/>
      <c r="AK1239" s="37"/>
      <c r="AL1239" s="37"/>
      <c r="AM1239" s="37"/>
      <c r="AN1239" s="37"/>
      <c r="AO1239" s="37"/>
      <c r="AP1239" s="37"/>
      <c r="AQ1239" s="37"/>
      <c r="AR1239" s="37"/>
      <c r="AS1239" s="37"/>
      <c r="AT1239" s="37"/>
      <c r="AU1239" s="37"/>
      <c r="AV1239" s="37"/>
      <c r="AW1239" s="37"/>
      <c r="AX1239" s="37"/>
      <c r="AY1239" s="37"/>
      <c r="AZ1239" s="37"/>
      <c r="BA1239" s="37"/>
      <c r="BB1239" s="37"/>
      <c r="BC1239" s="37"/>
      <c r="BD1239" s="37"/>
      <c r="BE1239" s="37"/>
      <c r="BF1239" s="37"/>
      <c r="BG1239" s="37"/>
      <c r="BH1239" s="37"/>
      <c r="BI1239" s="37"/>
      <c r="BJ1239" s="37"/>
    </row>
    <row r="1240" spans="1:62" x14ac:dyDescent="0.25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  <c r="AC1240" s="37"/>
      <c r="AD1240" s="37"/>
      <c r="AE1240" s="37"/>
      <c r="AF1240" s="37"/>
      <c r="AG1240" s="37"/>
      <c r="AH1240" s="37"/>
      <c r="AI1240" s="37"/>
      <c r="AJ1240" s="37"/>
      <c r="AK1240" s="37"/>
      <c r="AL1240" s="37"/>
      <c r="AM1240" s="37"/>
      <c r="AN1240" s="37"/>
      <c r="AO1240" s="37"/>
      <c r="AP1240" s="37"/>
      <c r="AQ1240" s="37"/>
      <c r="AR1240" s="37"/>
      <c r="AS1240" s="37"/>
      <c r="AT1240" s="37"/>
      <c r="AU1240" s="37"/>
      <c r="AV1240" s="37"/>
      <c r="AW1240" s="37"/>
      <c r="AX1240" s="37"/>
      <c r="AY1240" s="37"/>
      <c r="AZ1240" s="37"/>
      <c r="BA1240" s="37"/>
      <c r="BB1240" s="37"/>
      <c r="BC1240" s="37"/>
      <c r="BD1240" s="37"/>
      <c r="BE1240" s="37"/>
      <c r="BF1240" s="37"/>
      <c r="BG1240" s="37"/>
      <c r="BH1240" s="37"/>
      <c r="BI1240" s="37"/>
      <c r="BJ1240" s="37"/>
    </row>
    <row r="1241" spans="1:62" x14ac:dyDescent="0.25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  <c r="AC1241" s="37"/>
      <c r="AD1241" s="37"/>
      <c r="AE1241" s="37"/>
      <c r="AF1241" s="37"/>
      <c r="AG1241" s="37"/>
      <c r="AH1241" s="37"/>
      <c r="AI1241" s="37"/>
      <c r="AJ1241" s="37"/>
      <c r="AK1241" s="37"/>
      <c r="AL1241" s="37"/>
      <c r="AM1241" s="37"/>
      <c r="AN1241" s="37"/>
      <c r="AO1241" s="37"/>
      <c r="AP1241" s="37"/>
      <c r="AQ1241" s="37"/>
      <c r="AR1241" s="37"/>
      <c r="AS1241" s="37"/>
      <c r="AT1241" s="37"/>
      <c r="AU1241" s="37"/>
      <c r="AV1241" s="37"/>
      <c r="AW1241" s="37"/>
      <c r="AX1241" s="37"/>
      <c r="AY1241" s="37"/>
      <c r="AZ1241" s="37"/>
      <c r="BA1241" s="37"/>
      <c r="BB1241" s="37"/>
      <c r="BC1241" s="37"/>
      <c r="BD1241" s="37"/>
      <c r="BE1241" s="37"/>
      <c r="BF1241" s="37"/>
      <c r="BG1241" s="37"/>
      <c r="BH1241" s="37"/>
      <c r="BI1241" s="37"/>
      <c r="BJ1241" s="37"/>
    </row>
    <row r="1242" spans="1:62" x14ac:dyDescent="0.25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  <c r="AC1242" s="37"/>
      <c r="AD1242" s="37"/>
      <c r="AE1242" s="37"/>
      <c r="AF1242" s="37"/>
      <c r="AG1242" s="37"/>
      <c r="AH1242" s="37"/>
      <c r="AI1242" s="37"/>
      <c r="AJ1242" s="37"/>
      <c r="AK1242" s="37"/>
      <c r="AL1242" s="37"/>
      <c r="AM1242" s="37"/>
      <c r="AN1242" s="37"/>
      <c r="AO1242" s="37"/>
      <c r="AP1242" s="37"/>
      <c r="AQ1242" s="37"/>
      <c r="AR1242" s="37"/>
      <c r="AS1242" s="37"/>
      <c r="AT1242" s="37"/>
      <c r="AU1242" s="37"/>
      <c r="AV1242" s="37"/>
      <c r="AW1242" s="37"/>
      <c r="AX1242" s="37"/>
      <c r="AY1242" s="37"/>
      <c r="AZ1242" s="37"/>
      <c r="BA1242" s="37"/>
      <c r="BB1242" s="37"/>
      <c r="BC1242" s="37"/>
      <c r="BD1242" s="37"/>
      <c r="BE1242" s="37"/>
      <c r="BF1242" s="37"/>
      <c r="BG1242" s="37"/>
      <c r="BH1242" s="37"/>
      <c r="BI1242" s="37"/>
      <c r="BJ1242" s="37"/>
    </row>
    <row r="1243" spans="1:62" x14ac:dyDescent="0.25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  <c r="AC1243" s="37"/>
      <c r="AD1243" s="37"/>
      <c r="AE1243" s="37"/>
      <c r="AF1243" s="37"/>
      <c r="AG1243" s="37"/>
      <c r="AH1243" s="37"/>
      <c r="AI1243" s="37"/>
      <c r="AJ1243" s="37"/>
      <c r="AK1243" s="37"/>
      <c r="AL1243" s="37"/>
      <c r="AM1243" s="37"/>
      <c r="AN1243" s="37"/>
      <c r="AO1243" s="37"/>
      <c r="AP1243" s="37"/>
      <c r="AQ1243" s="37"/>
      <c r="AR1243" s="37"/>
      <c r="AS1243" s="37"/>
      <c r="AT1243" s="37"/>
      <c r="AU1243" s="37"/>
      <c r="AV1243" s="37"/>
      <c r="AW1243" s="37"/>
      <c r="AX1243" s="37"/>
      <c r="AY1243" s="37"/>
      <c r="AZ1243" s="37"/>
      <c r="BA1243" s="37"/>
      <c r="BB1243" s="37"/>
      <c r="BC1243" s="37"/>
      <c r="BD1243" s="37"/>
      <c r="BE1243" s="37"/>
      <c r="BF1243" s="37"/>
      <c r="BG1243" s="37"/>
      <c r="BH1243" s="37"/>
      <c r="BI1243" s="37"/>
      <c r="BJ1243" s="37"/>
    </row>
    <row r="1244" spans="1:62" x14ac:dyDescent="0.25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  <c r="AP1244" s="37"/>
      <c r="AQ1244" s="37"/>
      <c r="AR1244" s="37"/>
      <c r="AS1244" s="37"/>
      <c r="AT1244" s="37"/>
      <c r="AU1244" s="37"/>
      <c r="AV1244" s="37"/>
      <c r="AW1244" s="37"/>
      <c r="AX1244" s="37"/>
      <c r="AY1244" s="37"/>
      <c r="AZ1244" s="37"/>
      <c r="BA1244" s="37"/>
      <c r="BB1244" s="37"/>
      <c r="BC1244" s="37"/>
      <c r="BD1244" s="37"/>
      <c r="BE1244" s="37"/>
      <c r="BF1244" s="37"/>
      <c r="BG1244" s="37"/>
      <c r="BH1244" s="37"/>
      <c r="BI1244" s="37"/>
      <c r="BJ1244" s="37"/>
    </row>
    <row r="1245" spans="1:62" x14ac:dyDescent="0.25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  <c r="AP1245" s="37"/>
      <c r="AQ1245" s="37"/>
      <c r="AR1245" s="37"/>
      <c r="AS1245" s="37"/>
      <c r="AT1245" s="37"/>
      <c r="AU1245" s="37"/>
      <c r="AV1245" s="37"/>
      <c r="AW1245" s="37"/>
      <c r="AX1245" s="37"/>
      <c r="AY1245" s="37"/>
      <c r="AZ1245" s="37"/>
      <c r="BA1245" s="37"/>
      <c r="BB1245" s="37"/>
      <c r="BC1245" s="37"/>
      <c r="BD1245" s="37"/>
      <c r="BE1245" s="37"/>
      <c r="BF1245" s="37"/>
      <c r="BG1245" s="37"/>
      <c r="BH1245" s="37"/>
      <c r="BI1245" s="37"/>
      <c r="BJ1245" s="37"/>
    </row>
    <row r="1246" spans="1:62" x14ac:dyDescent="0.25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  <c r="AC1246" s="37"/>
      <c r="AD1246" s="37"/>
      <c r="AE1246" s="37"/>
      <c r="AF1246" s="37"/>
      <c r="AG1246" s="37"/>
      <c r="AH1246" s="37"/>
      <c r="AI1246" s="37"/>
      <c r="AJ1246" s="37"/>
      <c r="AK1246" s="37"/>
      <c r="AL1246" s="37"/>
      <c r="AM1246" s="37"/>
      <c r="AN1246" s="37"/>
      <c r="AO1246" s="37"/>
      <c r="AP1246" s="37"/>
      <c r="AQ1246" s="37"/>
      <c r="AR1246" s="37"/>
      <c r="AS1246" s="37"/>
      <c r="AT1246" s="37"/>
      <c r="AU1246" s="37"/>
      <c r="AV1246" s="37"/>
      <c r="AW1246" s="37"/>
      <c r="AX1246" s="37"/>
      <c r="AY1246" s="37"/>
      <c r="AZ1246" s="37"/>
      <c r="BA1246" s="37"/>
      <c r="BB1246" s="37"/>
      <c r="BC1246" s="37"/>
      <c r="BD1246" s="37"/>
      <c r="BE1246" s="37"/>
      <c r="BF1246" s="37"/>
      <c r="BG1246" s="37"/>
      <c r="BH1246" s="37"/>
      <c r="BI1246" s="37"/>
      <c r="BJ1246" s="37"/>
    </row>
    <row r="1247" spans="1:62" x14ac:dyDescent="0.25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  <c r="AP1247" s="37"/>
      <c r="AQ1247" s="37"/>
      <c r="AR1247" s="37"/>
      <c r="AS1247" s="37"/>
      <c r="AT1247" s="37"/>
      <c r="AU1247" s="37"/>
      <c r="AV1247" s="37"/>
      <c r="AW1247" s="37"/>
      <c r="AX1247" s="37"/>
      <c r="AY1247" s="37"/>
      <c r="AZ1247" s="37"/>
      <c r="BA1247" s="37"/>
      <c r="BB1247" s="37"/>
      <c r="BC1247" s="37"/>
      <c r="BD1247" s="37"/>
      <c r="BE1247" s="37"/>
      <c r="BF1247" s="37"/>
      <c r="BG1247" s="37"/>
      <c r="BH1247" s="37"/>
      <c r="BI1247" s="37"/>
      <c r="BJ1247" s="37"/>
    </row>
    <row r="1248" spans="1:62" x14ac:dyDescent="0.25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  <c r="AC1248" s="37"/>
      <c r="AD1248" s="37"/>
      <c r="AE1248" s="37"/>
      <c r="AF1248" s="37"/>
      <c r="AG1248" s="37"/>
      <c r="AH1248" s="37"/>
      <c r="AI1248" s="37"/>
      <c r="AJ1248" s="37"/>
      <c r="AK1248" s="37"/>
      <c r="AL1248" s="37"/>
      <c r="AM1248" s="37"/>
      <c r="AN1248" s="37"/>
      <c r="AO1248" s="37"/>
      <c r="AP1248" s="37"/>
      <c r="AQ1248" s="37"/>
      <c r="AR1248" s="37"/>
      <c r="AS1248" s="37"/>
      <c r="AT1248" s="37"/>
      <c r="AU1248" s="37"/>
      <c r="AV1248" s="37"/>
      <c r="AW1248" s="37"/>
      <c r="AX1248" s="37"/>
      <c r="AY1248" s="37"/>
      <c r="AZ1248" s="37"/>
      <c r="BA1248" s="37"/>
      <c r="BB1248" s="37"/>
      <c r="BC1248" s="37"/>
      <c r="BD1248" s="37"/>
      <c r="BE1248" s="37"/>
      <c r="BF1248" s="37"/>
      <c r="BG1248" s="37"/>
      <c r="BH1248" s="37"/>
      <c r="BI1248" s="37"/>
      <c r="BJ1248" s="37"/>
    </row>
  </sheetData>
  <mergeCells count="25">
    <mergeCell ref="BJ5:BJ6"/>
    <mergeCell ref="BB5:BB7"/>
    <mergeCell ref="BC5:BC7"/>
    <mergeCell ref="BD5:BD7"/>
    <mergeCell ref="BE5:BE7"/>
    <mergeCell ref="BF5:BF7"/>
    <mergeCell ref="BH5:BH7"/>
    <mergeCell ref="BI5:BI7"/>
    <mergeCell ref="D5:E7"/>
    <mergeCell ref="F5:G7"/>
    <mergeCell ref="L5:M7"/>
    <mergeCell ref="N5:O7"/>
    <mergeCell ref="H5:I7"/>
    <mergeCell ref="J5:K7"/>
    <mergeCell ref="AL5:AN7"/>
    <mergeCell ref="AO5:AQ7"/>
    <mergeCell ref="BG5:BG7"/>
    <mergeCell ref="A5:A7"/>
    <mergeCell ref="B5:B7"/>
    <mergeCell ref="C5:C7"/>
    <mergeCell ref="BA5:BA7"/>
    <mergeCell ref="AR5:AT7"/>
    <mergeCell ref="AU5:AW7"/>
    <mergeCell ref="P5:P7"/>
    <mergeCell ref="Q5:Q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2DA-3FBD-4B91-9776-B0F84A20F0AB}">
  <sheetPr codeName="Sheet2"/>
  <dimension ref="A1:J17"/>
  <sheetViews>
    <sheetView workbookViewId="0">
      <selection activeCell="F21" sqref="F21"/>
    </sheetView>
  </sheetViews>
  <sheetFormatPr defaultRowHeight="15" x14ac:dyDescent="0.25"/>
  <cols>
    <col min="2" max="2" width="10.140625" customWidth="1"/>
    <col min="3" max="3" width="14.5703125" customWidth="1"/>
    <col min="4" max="4" width="14" customWidth="1"/>
  </cols>
  <sheetData>
    <row r="1" spans="1:10" x14ac:dyDescent="0.25">
      <c r="A1" s="4"/>
      <c r="B1" s="4"/>
    </row>
    <row r="2" spans="1:10" x14ac:dyDescent="0.25">
      <c r="C2" t="s">
        <v>67</v>
      </c>
      <c r="E2">
        <v>1.148502761</v>
      </c>
    </row>
    <row r="4" spans="1:10" ht="21" x14ac:dyDescent="0.25">
      <c r="A4" s="64"/>
      <c r="B4" s="64"/>
      <c r="C4" s="74" t="s">
        <v>33</v>
      </c>
      <c r="E4" s="4">
        <f>IF(TYPE(Cymatic!$B$4)=1,Cymatic!$B$4*86400,IF(TYPE(Cymatic!$B$4)=2,((MID(Cymatic!$B$4,2,2)*3600)+(MID(Cymatic!$B$4,5,2)*60)+MID(Cymatic!$B$4,8,2))*-1,ERROR.TYPE(#VALUE!)))</f>
        <v>709</v>
      </c>
      <c r="F4" s="64"/>
      <c r="G4" s="6"/>
      <c r="H4" s="64"/>
      <c r="I4" s="64"/>
      <c r="J4" s="64"/>
    </row>
    <row r="5" spans="1:10" x14ac:dyDescent="0.25">
      <c r="C5" s="74" t="s">
        <v>68</v>
      </c>
      <c r="E5" s="4">
        <v>5</v>
      </c>
    </row>
    <row r="6" spans="1:10" x14ac:dyDescent="0.25">
      <c r="A6" s="64"/>
      <c r="B6" s="64"/>
      <c r="C6" t="s">
        <v>69</v>
      </c>
      <c r="E6" s="4">
        <v>458</v>
      </c>
    </row>
    <row r="7" spans="1:10" x14ac:dyDescent="0.25">
      <c r="A7" s="5"/>
      <c r="B7" s="5"/>
    </row>
    <row r="8" spans="1:10" x14ac:dyDescent="0.25">
      <c r="A8" s="64"/>
      <c r="B8" s="64"/>
      <c r="E8" s="75"/>
    </row>
    <row r="9" spans="1:10" x14ac:dyDescent="0.25">
      <c r="C9" t="s">
        <v>70</v>
      </c>
    </row>
    <row r="10" spans="1:10" x14ac:dyDescent="0.25">
      <c r="A10" s="64"/>
      <c r="B10" s="64"/>
    </row>
    <row r="11" spans="1:10" x14ac:dyDescent="0.25">
      <c r="C11" s="76" t="s">
        <v>71</v>
      </c>
      <c r="D11" s="76" t="s">
        <v>72</v>
      </c>
    </row>
    <row r="12" spans="1:10" x14ac:dyDescent="0.25">
      <c r="A12" s="65"/>
      <c r="B12" s="65"/>
      <c r="C12" s="77">
        <v>1</v>
      </c>
      <c r="D12" s="77">
        <v>1.1000000000000001</v>
      </c>
    </row>
    <row r="13" spans="1:10" x14ac:dyDescent="0.25">
      <c r="C13" s="77">
        <v>6</v>
      </c>
      <c r="D13" s="77">
        <v>1.1499999999999999</v>
      </c>
    </row>
    <row r="14" spans="1:10" x14ac:dyDescent="0.25">
      <c r="C14" s="77">
        <v>8</v>
      </c>
      <c r="D14" s="77">
        <v>1.2</v>
      </c>
    </row>
    <row r="15" spans="1:10" x14ac:dyDescent="0.25">
      <c r="C15" s="77">
        <v>15</v>
      </c>
      <c r="D15" s="77">
        <v>1.3</v>
      </c>
    </row>
    <row r="16" spans="1:10" x14ac:dyDescent="0.25">
      <c r="C16" s="77">
        <v>20</v>
      </c>
      <c r="D16" s="77">
        <v>1.4</v>
      </c>
    </row>
    <row r="17" spans="3:4" x14ac:dyDescent="0.25">
      <c r="C17" s="77">
        <v>35</v>
      </c>
      <c r="D17" s="7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78E4-E934-4B1A-8901-988C35042DB8}">
  <sheetPr codeName="Sheet3"/>
  <dimension ref="A1:F90"/>
  <sheetViews>
    <sheetView workbookViewId="0">
      <selection activeCell="G6" sqref="G6"/>
    </sheetView>
  </sheetViews>
  <sheetFormatPr defaultRowHeight="15" x14ac:dyDescent="0.25"/>
  <cols>
    <col min="1" max="1" width="26.5703125" style="70" customWidth="1"/>
    <col min="2" max="2" width="15" style="71" customWidth="1"/>
    <col min="4" max="4" width="27.5703125" customWidth="1"/>
    <col min="6" max="6" width="24" customWidth="1"/>
  </cols>
  <sheetData>
    <row r="1" spans="1:6" ht="15.75" thickBot="1" x14ac:dyDescent="0.3">
      <c r="A1" s="66" t="s">
        <v>53</v>
      </c>
      <c r="B1" s="67" t="s">
        <v>54</v>
      </c>
    </row>
    <row r="2" spans="1:6" ht="21" thickBot="1" x14ac:dyDescent="0.3">
      <c r="A2" s="79" t="s">
        <v>55</v>
      </c>
      <c r="B2" s="80">
        <v>2.9</v>
      </c>
      <c r="D2" s="72" t="s">
        <v>65</v>
      </c>
      <c r="E2" s="85">
        <v>120</v>
      </c>
      <c r="F2" s="73" t="s">
        <v>66</v>
      </c>
    </row>
    <row r="3" spans="1:6" ht="21" thickBot="1" x14ac:dyDescent="0.3">
      <c r="A3" s="81" t="s">
        <v>56</v>
      </c>
      <c r="B3" s="82">
        <v>31</v>
      </c>
      <c r="D3" s="78" t="s">
        <v>73</v>
      </c>
      <c r="E3" s="86">
        <v>105</v>
      </c>
    </row>
    <row r="4" spans="1:6" ht="21" thickBot="1" x14ac:dyDescent="0.3">
      <c r="A4" s="81" t="s">
        <v>57</v>
      </c>
      <c r="B4" s="82">
        <v>41</v>
      </c>
      <c r="D4" s="78" t="s">
        <v>74</v>
      </c>
      <c r="E4" s="86">
        <v>5</v>
      </c>
    </row>
    <row r="5" spans="1:6" x14ac:dyDescent="0.25">
      <c r="A5" s="81" t="s">
        <v>58</v>
      </c>
      <c r="B5" s="82">
        <v>7.5</v>
      </c>
    </row>
    <row r="6" spans="1:6" x14ac:dyDescent="0.25">
      <c r="A6" s="81" t="s">
        <v>59</v>
      </c>
      <c r="B6" s="82">
        <v>23</v>
      </c>
    </row>
    <row r="7" spans="1:6" x14ac:dyDescent="0.25">
      <c r="A7" s="81" t="s">
        <v>60</v>
      </c>
      <c r="B7" s="82">
        <v>12</v>
      </c>
    </row>
    <row r="8" spans="1:6" x14ac:dyDescent="0.25">
      <c r="A8" s="81" t="s">
        <v>61</v>
      </c>
      <c r="B8" s="82">
        <v>20</v>
      </c>
    </row>
    <row r="9" spans="1:6" x14ac:dyDescent="0.25">
      <c r="A9" s="81" t="s">
        <v>62</v>
      </c>
      <c r="B9" s="82">
        <v>15</v>
      </c>
    </row>
    <row r="10" spans="1:6" x14ac:dyDescent="0.25">
      <c r="A10" s="81" t="s">
        <v>63</v>
      </c>
      <c r="B10" s="82">
        <v>2</v>
      </c>
    </row>
    <row r="11" spans="1:6" x14ac:dyDescent="0.25">
      <c r="A11" s="81" t="s">
        <v>64</v>
      </c>
      <c r="B11" s="82">
        <v>26</v>
      </c>
    </row>
    <row r="12" spans="1:6" x14ac:dyDescent="0.25">
      <c r="A12" s="83"/>
      <c r="B12" s="84"/>
    </row>
    <row r="13" spans="1:6" x14ac:dyDescent="0.25">
      <c r="A13" s="83"/>
      <c r="B13" s="84"/>
    </row>
    <row r="14" spans="1:6" x14ac:dyDescent="0.25">
      <c r="A14" s="83"/>
      <c r="B14" s="84"/>
    </row>
    <row r="15" spans="1:6" x14ac:dyDescent="0.25">
      <c r="A15" s="83"/>
      <c r="B15" s="84"/>
    </row>
    <row r="16" spans="1:6" x14ac:dyDescent="0.25">
      <c r="A16" s="83"/>
      <c r="B16" s="84"/>
    </row>
    <row r="17" spans="1:2" x14ac:dyDescent="0.25">
      <c r="A17" s="83"/>
      <c r="B17" s="84"/>
    </row>
    <row r="18" spans="1:2" x14ac:dyDescent="0.25">
      <c r="A18" s="83"/>
      <c r="B18" s="84"/>
    </row>
    <row r="19" spans="1:2" x14ac:dyDescent="0.25">
      <c r="A19" s="83"/>
      <c r="B19" s="84"/>
    </row>
    <row r="20" spans="1:2" x14ac:dyDescent="0.25">
      <c r="A20" s="83"/>
      <c r="B20" s="84"/>
    </row>
    <row r="21" spans="1:2" x14ac:dyDescent="0.25">
      <c r="A21" s="83"/>
      <c r="B21" s="84"/>
    </row>
    <row r="22" spans="1:2" x14ac:dyDescent="0.25">
      <c r="A22" s="83"/>
      <c r="B22" s="84"/>
    </row>
    <row r="23" spans="1:2" x14ac:dyDescent="0.25">
      <c r="A23" s="83"/>
      <c r="B23" s="84"/>
    </row>
    <row r="24" spans="1:2" x14ac:dyDescent="0.25">
      <c r="A24" s="83"/>
      <c r="B24" s="84"/>
    </row>
    <row r="25" spans="1:2" x14ac:dyDescent="0.25">
      <c r="A25" s="83"/>
      <c r="B25" s="84"/>
    </row>
    <row r="26" spans="1:2" x14ac:dyDescent="0.25">
      <c r="A26" s="83"/>
      <c r="B26" s="84"/>
    </row>
    <row r="27" spans="1:2" x14ac:dyDescent="0.25">
      <c r="A27" s="83"/>
      <c r="B27" s="84"/>
    </row>
    <row r="28" spans="1:2" x14ac:dyDescent="0.25">
      <c r="A28" s="83"/>
      <c r="B28" s="84"/>
    </row>
    <row r="29" spans="1:2" x14ac:dyDescent="0.25">
      <c r="A29" s="83"/>
      <c r="B29" s="84"/>
    </row>
    <row r="30" spans="1:2" x14ac:dyDescent="0.25">
      <c r="A30" s="83"/>
      <c r="B30" s="84"/>
    </row>
    <row r="31" spans="1:2" x14ac:dyDescent="0.25">
      <c r="A31" s="83"/>
      <c r="B31" s="84"/>
    </row>
    <row r="32" spans="1:2" x14ac:dyDescent="0.25">
      <c r="A32" s="83"/>
      <c r="B32" s="84"/>
    </row>
    <row r="33" spans="1:2" x14ac:dyDescent="0.25">
      <c r="A33" s="83"/>
      <c r="B33" s="84"/>
    </row>
    <row r="34" spans="1:2" x14ac:dyDescent="0.25">
      <c r="A34" s="81"/>
      <c r="B34" s="82"/>
    </row>
    <row r="35" spans="1:2" x14ac:dyDescent="0.25">
      <c r="A35" s="83"/>
      <c r="B35" s="84"/>
    </row>
    <row r="36" spans="1:2" x14ac:dyDescent="0.25">
      <c r="A36" s="83"/>
      <c r="B36" s="84"/>
    </row>
    <row r="37" spans="1:2" x14ac:dyDescent="0.25">
      <c r="A37" s="83"/>
      <c r="B37" s="84"/>
    </row>
    <row r="38" spans="1:2" x14ac:dyDescent="0.25">
      <c r="A38" s="83"/>
      <c r="B38" s="84"/>
    </row>
    <row r="39" spans="1:2" x14ac:dyDescent="0.25">
      <c r="A39" s="83"/>
      <c r="B39" s="84"/>
    </row>
    <row r="40" spans="1:2" x14ac:dyDescent="0.25">
      <c r="A40" s="83"/>
      <c r="B40" s="84"/>
    </row>
    <row r="41" spans="1:2" x14ac:dyDescent="0.25">
      <c r="A41" s="83"/>
      <c r="B41" s="84"/>
    </row>
    <row r="42" spans="1:2" x14ac:dyDescent="0.25">
      <c r="A42" s="83"/>
      <c r="B42" s="84"/>
    </row>
    <row r="43" spans="1:2" x14ac:dyDescent="0.25">
      <c r="A43" s="83"/>
      <c r="B43" s="84"/>
    </row>
    <row r="44" spans="1:2" x14ac:dyDescent="0.25">
      <c r="A44" s="83"/>
      <c r="B44" s="84"/>
    </row>
    <row r="45" spans="1:2" x14ac:dyDescent="0.25">
      <c r="A45" s="83"/>
      <c r="B45" s="84"/>
    </row>
    <row r="46" spans="1:2" x14ac:dyDescent="0.25">
      <c r="A46" s="83"/>
      <c r="B46" s="84"/>
    </row>
    <row r="47" spans="1:2" x14ac:dyDescent="0.25">
      <c r="A47" s="83"/>
      <c r="B47" s="84"/>
    </row>
    <row r="48" spans="1:2" x14ac:dyDescent="0.25">
      <c r="A48" s="83"/>
      <c r="B48" s="84"/>
    </row>
    <row r="49" spans="1:2" x14ac:dyDescent="0.25">
      <c r="A49" s="83"/>
      <c r="B49" s="84"/>
    </row>
    <row r="50" spans="1:2" x14ac:dyDescent="0.25">
      <c r="A50" s="83"/>
      <c r="B50" s="84"/>
    </row>
    <row r="51" spans="1:2" x14ac:dyDescent="0.25">
      <c r="A51" s="83"/>
      <c r="B51" s="84"/>
    </row>
    <row r="52" spans="1:2" x14ac:dyDescent="0.25">
      <c r="A52" s="83"/>
      <c r="B52" s="84"/>
    </row>
    <row r="53" spans="1:2" x14ac:dyDescent="0.25">
      <c r="A53" s="83"/>
      <c r="B53" s="84"/>
    </row>
    <row r="54" spans="1:2" x14ac:dyDescent="0.25">
      <c r="A54" s="83"/>
      <c r="B54" s="84"/>
    </row>
    <row r="55" spans="1:2" x14ac:dyDescent="0.25">
      <c r="A55" s="83"/>
      <c r="B55" s="84"/>
    </row>
    <row r="56" spans="1:2" x14ac:dyDescent="0.25">
      <c r="A56" s="83"/>
      <c r="B56" s="84"/>
    </row>
    <row r="57" spans="1:2" x14ac:dyDescent="0.25">
      <c r="A57" s="83"/>
      <c r="B57" s="84"/>
    </row>
    <row r="58" spans="1:2" x14ac:dyDescent="0.25">
      <c r="A58" s="83"/>
      <c r="B58" s="84"/>
    </row>
    <row r="59" spans="1:2" x14ac:dyDescent="0.25">
      <c r="A59" s="83"/>
      <c r="B59" s="84"/>
    </row>
    <row r="60" spans="1:2" x14ac:dyDescent="0.25">
      <c r="A60" s="83"/>
      <c r="B60" s="84"/>
    </row>
    <row r="61" spans="1:2" x14ac:dyDescent="0.25">
      <c r="A61" s="83"/>
      <c r="B61" s="84"/>
    </row>
    <row r="62" spans="1:2" x14ac:dyDescent="0.25">
      <c r="A62" s="83"/>
      <c r="B62" s="84"/>
    </row>
    <row r="63" spans="1:2" x14ac:dyDescent="0.25">
      <c r="A63" s="83"/>
      <c r="B63" s="84"/>
    </row>
    <row r="64" spans="1:2" x14ac:dyDescent="0.25">
      <c r="A64" s="83"/>
      <c r="B64" s="84"/>
    </row>
    <row r="65" spans="1:2" x14ac:dyDescent="0.25">
      <c r="A65" s="83"/>
      <c r="B65" s="84"/>
    </row>
    <row r="66" spans="1:2" x14ac:dyDescent="0.25">
      <c r="A66" s="83"/>
      <c r="B66" s="84"/>
    </row>
    <row r="67" spans="1:2" x14ac:dyDescent="0.25">
      <c r="A67" s="83"/>
      <c r="B67" s="84"/>
    </row>
    <row r="68" spans="1:2" x14ac:dyDescent="0.25">
      <c r="A68" s="83"/>
      <c r="B68" s="84"/>
    </row>
    <row r="69" spans="1:2" x14ac:dyDescent="0.25">
      <c r="A69" s="83"/>
      <c r="B69" s="84"/>
    </row>
    <row r="70" spans="1:2" x14ac:dyDescent="0.25">
      <c r="A70" s="83"/>
      <c r="B70" s="84"/>
    </row>
    <row r="71" spans="1:2" x14ac:dyDescent="0.25">
      <c r="A71" s="83"/>
      <c r="B71" s="84"/>
    </row>
    <row r="72" spans="1:2" x14ac:dyDescent="0.25">
      <c r="A72" s="83"/>
      <c r="B72" s="84"/>
    </row>
    <row r="73" spans="1:2" x14ac:dyDescent="0.25">
      <c r="A73" s="83"/>
      <c r="B73" s="84"/>
    </row>
    <row r="74" spans="1:2" x14ac:dyDescent="0.25">
      <c r="A74" s="83"/>
      <c r="B74" s="84"/>
    </row>
    <row r="75" spans="1:2" x14ac:dyDescent="0.25">
      <c r="A75" s="83"/>
      <c r="B75" s="84"/>
    </row>
    <row r="76" spans="1:2" x14ac:dyDescent="0.25">
      <c r="A76" s="83"/>
      <c r="B76" s="84"/>
    </row>
    <row r="77" spans="1:2" x14ac:dyDescent="0.25">
      <c r="A77" s="83"/>
      <c r="B77" s="84"/>
    </row>
    <row r="78" spans="1:2" x14ac:dyDescent="0.25">
      <c r="A78" s="83"/>
      <c r="B78" s="84"/>
    </row>
    <row r="79" spans="1:2" x14ac:dyDescent="0.25">
      <c r="A79" s="83"/>
      <c r="B79" s="84"/>
    </row>
    <row r="80" spans="1:2" x14ac:dyDescent="0.25">
      <c r="A80" s="83"/>
      <c r="B80" s="84"/>
    </row>
    <row r="81" spans="1:2" x14ac:dyDescent="0.25">
      <c r="A81" s="83"/>
      <c r="B81" s="84"/>
    </row>
    <row r="82" spans="1:2" x14ac:dyDescent="0.25">
      <c r="A82" s="83"/>
      <c r="B82" s="84"/>
    </row>
    <row r="83" spans="1:2" x14ac:dyDescent="0.25">
      <c r="A83" s="83"/>
      <c r="B83" s="84"/>
    </row>
    <row r="84" spans="1:2" x14ac:dyDescent="0.25">
      <c r="A84" s="83"/>
      <c r="B84" s="84"/>
    </row>
    <row r="85" spans="1:2" x14ac:dyDescent="0.25">
      <c r="A85" s="83"/>
      <c r="B85" s="84"/>
    </row>
    <row r="86" spans="1:2" x14ac:dyDescent="0.25">
      <c r="A86" s="83"/>
      <c r="B86" s="84"/>
    </row>
    <row r="87" spans="1:2" x14ac:dyDescent="0.25">
      <c r="A87" s="83"/>
      <c r="B87" s="84"/>
    </row>
    <row r="88" spans="1:2" x14ac:dyDescent="0.25">
      <c r="A88" s="68"/>
      <c r="B88" s="69"/>
    </row>
    <row r="89" spans="1:2" x14ac:dyDescent="0.25">
      <c r="A89" s="68"/>
      <c r="B89" s="69"/>
    </row>
    <row r="90" spans="1:2" x14ac:dyDescent="0.25">
      <c r="A90" s="68"/>
      <c r="B90" s="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Cymatic</vt:lpstr>
      <vt:lpstr>SETTINGS</vt:lpstr>
      <vt:lpstr>RUNNERS</vt:lpstr>
      <vt:lpstr>BMP</vt:lpstr>
      <vt:lpstr>BMPActual</vt:lpstr>
      <vt:lpstr>Countdown</vt:lpstr>
      <vt:lpstr>Fav</vt:lpstr>
      <vt:lpstr>InPlayCheck</vt:lpstr>
      <vt:lpstr>MyTime</vt:lpstr>
      <vt:lpstr>Odds</vt:lpstr>
      <vt:lpstr>Rating</vt:lpstr>
      <vt:lpstr>RunnerNames</vt:lpstr>
      <vt:lpstr>RunnerRatings</vt:lpstr>
      <vt:lpstr>Stake</vt:lpstr>
      <vt:lpstr>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Latimer</dc:creator>
  <cp:lastModifiedBy>Brayden Latimer</cp:lastModifiedBy>
  <dcterms:created xsi:type="dcterms:W3CDTF">2019-03-28T23:10:29Z</dcterms:created>
  <dcterms:modified xsi:type="dcterms:W3CDTF">2019-12-02T04:41:38Z</dcterms:modified>
</cp:coreProperties>
</file>