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4.xml" ContentType="application/vnd.openxmlformats-officedocument.customXmlProperties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connections.xml" ContentType="application/vnd.openxmlformats-officedocument.spreadsheetml.connection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Materials\Office\Data Analysis\"/>
    </mc:Choice>
  </mc:AlternateContent>
  <bookViews>
    <workbookView xWindow="-120" yWindow="-120" windowWidth="19440" windowHeight="15000" tabRatio="766" activeTab="7"/>
  </bookViews>
  <sheets>
    <sheet name="Categories" sheetId="1" r:id="rId1"/>
    <sheet name="Products" sheetId="5" r:id="rId2"/>
    <sheet name="Suppliers" sheetId="6" r:id="rId3"/>
    <sheet name="Customers" sheetId="7" r:id="rId4"/>
    <sheet name="Employees" sheetId="2" r:id="rId5"/>
    <sheet name="Employees KPI" sheetId="10" state="hidden" r:id="rId6"/>
    <sheet name="Employees Targets" sheetId="12" r:id="rId7"/>
    <sheet name="Orders" sheetId="4" r:id="rId8"/>
    <sheet name="Order_details" sheetId="8" r:id="rId9"/>
  </sheets>
  <definedNames>
    <definedName name="_xlnm._FilterDatabase" localSheetId="5" hidden="1">'Employees KPI'!$B$14:$L$338</definedName>
    <definedName name="_xlnm._FilterDatabase" localSheetId="6" hidden="1">'Employees Targets'!$B$14:$G$338</definedName>
    <definedName name="_xlcn.WorksheetConnection_OrdersA1N8321" hidden="1">Orders!$A$1:$K$832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Orders!$A$1:$N$83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2" l="1"/>
  <c r="E4" i="12"/>
  <c r="E5" i="12"/>
  <c r="E6" i="12"/>
  <c r="E7" i="12"/>
  <c r="E8" i="12"/>
  <c r="E9" i="12"/>
  <c r="E10" i="12"/>
  <c r="E2" i="12"/>
  <c r="G3" i="10" l="1"/>
  <c r="G4" i="10"/>
  <c r="G5" i="10"/>
  <c r="G6" i="10"/>
  <c r="G7" i="10"/>
  <c r="G8" i="10"/>
  <c r="G9" i="10"/>
  <c r="G10" i="10"/>
  <c r="G2" i="10"/>
  <c r="D13" i="12"/>
  <c r="B13" i="12"/>
  <c r="B12" i="12"/>
  <c r="B11" i="12"/>
  <c r="B10" i="12"/>
  <c r="B9" i="12"/>
  <c r="B8" i="12"/>
  <c r="B7" i="12"/>
  <c r="B6" i="12"/>
  <c r="B5" i="12"/>
  <c r="B3" i="12"/>
  <c r="B2" i="12"/>
  <c r="B4" i="12"/>
  <c r="C3" i="10"/>
  <c r="C4" i="10"/>
  <c r="C5" i="10"/>
  <c r="C6" i="10"/>
  <c r="C7" i="10"/>
  <c r="C8" i="10"/>
  <c r="C9" i="10"/>
  <c r="C10" i="10"/>
  <c r="C13" i="10"/>
  <c r="C2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M191" i="10"/>
  <c r="M192" i="10"/>
  <c r="M193" i="10"/>
  <c r="M194" i="10"/>
  <c r="M195" i="10"/>
  <c r="M196" i="10"/>
  <c r="M197" i="10"/>
  <c r="M198" i="10"/>
  <c r="M199" i="10"/>
  <c r="M200" i="10"/>
  <c r="M201" i="10"/>
  <c r="M202" i="10"/>
  <c r="M203" i="10"/>
  <c r="M204" i="10"/>
  <c r="M205" i="10"/>
  <c r="M206" i="10"/>
  <c r="M207" i="10"/>
  <c r="M208" i="10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M222" i="10"/>
  <c r="M223" i="10"/>
  <c r="M224" i="10"/>
  <c r="M225" i="10"/>
  <c r="M226" i="10"/>
  <c r="M227" i="10"/>
  <c r="M228" i="10"/>
  <c r="M229" i="10"/>
  <c r="M230" i="10"/>
  <c r="M231" i="10"/>
  <c r="M232" i="10"/>
  <c r="M233" i="10"/>
  <c r="M234" i="10"/>
  <c r="M235" i="10"/>
  <c r="M236" i="10"/>
  <c r="M237" i="10"/>
  <c r="M238" i="10"/>
  <c r="M239" i="10"/>
  <c r="M240" i="10"/>
  <c r="M241" i="10"/>
  <c r="M242" i="10"/>
  <c r="M243" i="10"/>
  <c r="M244" i="10"/>
  <c r="M245" i="10"/>
  <c r="M246" i="10"/>
  <c r="M247" i="10"/>
  <c r="M248" i="10"/>
  <c r="M249" i="10"/>
  <c r="M250" i="10"/>
  <c r="M251" i="10"/>
  <c r="M252" i="10"/>
  <c r="M253" i="10"/>
  <c r="M254" i="10"/>
  <c r="M255" i="10"/>
  <c r="M256" i="10"/>
  <c r="M257" i="10"/>
  <c r="M258" i="10"/>
  <c r="M259" i="10"/>
  <c r="M260" i="10"/>
  <c r="M261" i="10"/>
  <c r="M262" i="10"/>
  <c r="M263" i="10"/>
  <c r="M264" i="10"/>
  <c r="M265" i="10"/>
  <c r="M266" i="10"/>
  <c r="M267" i="10"/>
  <c r="M268" i="10"/>
  <c r="M269" i="10"/>
  <c r="M270" i="10"/>
  <c r="M271" i="10"/>
  <c r="M272" i="10"/>
  <c r="M273" i="10"/>
  <c r="M274" i="10"/>
  <c r="M275" i="10"/>
  <c r="M276" i="10"/>
  <c r="M277" i="10"/>
  <c r="M278" i="10"/>
  <c r="M279" i="10"/>
  <c r="M280" i="10"/>
  <c r="M281" i="10"/>
  <c r="M282" i="10"/>
  <c r="M283" i="10"/>
  <c r="M284" i="10"/>
  <c r="M285" i="10"/>
  <c r="M286" i="10"/>
  <c r="M287" i="10"/>
  <c r="M288" i="10"/>
  <c r="M289" i="10"/>
  <c r="M290" i="10"/>
  <c r="M291" i="10"/>
  <c r="M292" i="10"/>
  <c r="M293" i="10"/>
  <c r="M294" i="10"/>
  <c r="M295" i="10"/>
  <c r="M296" i="10"/>
  <c r="M297" i="10"/>
  <c r="M298" i="10"/>
  <c r="M299" i="10"/>
  <c r="M300" i="10"/>
  <c r="M301" i="10"/>
  <c r="M302" i="10"/>
  <c r="M303" i="10"/>
  <c r="M304" i="10"/>
  <c r="M305" i="10"/>
  <c r="M306" i="10"/>
  <c r="M307" i="10"/>
  <c r="M308" i="10"/>
  <c r="M309" i="10"/>
  <c r="M310" i="10"/>
  <c r="M311" i="10"/>
  <c r="M312" i="10"/>
  <c r="M313" i="10"/>
  <c r="M314" i="10"/>
  <c r="M315" i="10"/>
  <c r="M316" i="10"/>
  <c r="M317" i="10"/>
  <c r="M318" i="10"/>
  <c r="M319" i="10"/>
  <c r="M320" i="10"/>
  <c r="M321" i="10"/>
  <c r="M322" i="10"/>
  <c r="M323" i="10"/>
  <c r="M324" i="10"/>
  <c r="M325" i="10"/>
  <c r="M326" i="10"/>
  <c r="M327" i="10"/>
  <c r="M328" i="10"/>
  <c r="M329" i="10"/>
  <c r="M330" i="10"/>
  <c r="M331" i="10"/>
  <c r="M332" i="10"/>
  <c r="M333" i="10"/>
  <c r="M334" i="10"/>
  <c r="M335" i="10"/>
  <c r="M336" i="10"/>
  <c r="M337" i="10"/>
  <c r="M338" i="10"/>
  <c r="M15" i="10"/>
  <c r="K26" i="10"/>
  <c r="K35" i="10"/>
  <c r="K44" i="10"/>
  <c r="K53" i="10"/>
  <c r="K62" i="10"/>
  <c r="K71" i="10"/>
  <c r="K80" i="10"/>
  <c r="K89" i="10"/>
  <c r="K98" i="10"/>
  <c r="K107" i="10"/>
  <c r="K116" i="10"/>
  <c r="K125" i="10"/>
  <c r="K134" i="10"/>
  <c r="K143" i="10"/>
  <c r="K152" i="10"/>
  <c r="K161" i="10"/>
  <c r="K170" i="10"/>
  <c r="K179" i="10"/>
  <c r="K188" i="10"/>
  <c r="K197" i="10"/>
  <c r="K206" i="10"/>
  <c r="K215" i="10"/>
  <c r="K224" i="10"/>
  <c r="K233" i="10"/>
  <c r="K242" i="10"/>
  <c r="K251" i="10"/>
  <c r="K260" i="10"/>
  <c r="K269" i="10"/>
  <c r="K278" i="10"/>
  <c r="K287" i="10"/>
  <c r="K296" i="10"/>
  <c r="K305" i="10"/>
  <c r="K314" i="10"/>
  <c r="K323" i="10"/>
  <c r="K332" i="10"/>
  <c r="K15" i="10"/>
  <c r="K24" i="10"/>
  <c r="K51" i="10"/>
  <c r="K60" i="10"/>
  <c r="K78" i="10"/>
  <c r="K96" i="10"/>
  <c r="K141" i="10"/>
  <c r="K168" i="10"/>
  <c r="K177" i="10"/>
  <c r="K195" i="10"/>
  <c r="K204" i="10"/>
  <c r="K222" i="10"/>
  <c r="K231" i="10"/>
  <c r="K240" i="10"/>
  <c r="K276" i="10"/>
  <c r="K285" i="10"/>
  <c r="K294" i="10"/>
  <c r="K303" i="10"/>
  <c r="K321" i="10"/>
  <c r="K330" i="10"/>
  <c r="K33" i="10"/>
  <c r="K42" i="10"/>
  <c r="K69" i="10"/>
  <c r="K87" i="10"/>
  <c r="K105" i="10"/>
  <c r="K114" i="10"/>
  <c r="K123" i="10"/>
  <c r="K132" i="10"/>
  <c r="K150" i="10"/>
  <c r="K159" i="10"/>
  <c r="K186" i="10"/>
  <c r="K213" i="10"/>
  <c r="K249" i="10"/>
  <c r="K258" i="10"/>
  <c r="K267" i="10"/>
  <c r="K312" i="10"/>
  <c r="K16" i="10"/>
  <c r="K25" i="10"/>
  <c r="K34" i="10"/>
  <c r="K43" i="10"/>
  <c r="K52" i="10"/>
  <c r="K61" i="10"/>
  <c r="K70" i="10"/>
  <c r="K79" i="10"/>
  <c r="K88" i="10"/>
  <c r="K97" i="10"/>
  <c r="K106" i="10"/>
  <c r="K115" i="10"/>
  <c r="K124" i="10"/>
  <c r="K133" i="10"/>
  <c r="K142" i="10"/>
  <c r="K151" i="10"/>
  <c r="K160" i="10"/>
  <c r="K169" i="10"/>
  <c r="K178" i="10"/>
  <c r="K187" i="10"/>
  <c r="K196" i="10"/>
  <c r="K205" i="10"/>
  <c r="K214" i="10"/>
  <c r="K223" i="10"/>
  <c r="K232" i="10"/>
  <c r="K241" i="10"/>
  <c r="K250" i="10"/>
  <c r="K259" i="10"/>
  <c r="K268" i="10"/>
  <c r="K277" i="10"/>
  <c r="K286" i="10"/>
  <c r="K295" i="10"/>
  <c r="K304" i="10"/>
  <c r="K313" i="10"/>
  <c r="K322" i="10"/>
  <c r="K331" i="10"/>
  <c r="K18" i="10"/>
  <c r="K27" i="10"/>
  <c r="K36" i="10"/>
  <c r="K45" i="10"/>
  <c r="K54" i="10"/>
  <c r="K63" i="10"/>
  <c r="K72" i="10"/>
  <c r="K81" i="10"/>
  <c r="K90" i="10"/>
  <c r="K99" i="10"/>
  <c r="K108" i="10"/>
  <c r="K117" i="10"/>
  <c r="K126" i="10"/>
  <c r="K135" i="10"/>
  <c r="K144" i="10"/>
  <c r="K153" i="10"/>
  <c r="K162" i="10"/>
  <c r="K171" i="10"/>
  <c r="K180" i="10"/>
  <c r="K189" i="10"/>
  <c r="K198" i="10"/>
  <c r="K207" i="10"/>
  <c r="K216" i="10"/>
  <c r="K225" i="10"/>
  <c r="K234" i="10"/>
  <c r="K243" i="10"/>
  <c r="K252" i="10"/>
  <c r="K261" i="10"/>
  <c r="K270" i="10"/>
  <c r="K279" i="10"/>
  <c r="K288" i="10"/>
  <c r="K297" i="10"/>
  <c r="K306" i="10"/>
  <c r="K315" i="10"/>
  <c r="K324" i="10"/>
  <c r="K333" i="10"/>
  <c r="K19" i="10"/>
  <c r="K28" i="10"/>
  <c r="K37" i="10"/>
  <c r="K46" i="10"/>
  <c r="K55" i="10"/>
  <c r="K64" i="10"/>
  <c r="K73" i="10"/>
  <c r="K82" i="10"/>
  <c r="K91" i="10"/>
  <c r="K100" i="10"/>
  <c r="K109" i="10"/>
  <c r="K118" i="10"/>
  <c r="K127" i="10"/>
  <c r="K136" i="10"/>
  <c r="K145" i="10"/>
  <c r="K154" i="10"/>
  <c r="K163" i="10"/>
  <c r="K172" i="10"/>
  <c r="K181" i="10"/>
  <c r="K190" i="10"/>
  <c r="K199" i="10"/>
  <c r="K208" i="10"/>
  <c r="K217" i="10"/>
  <c r="K226" i="10"/>
  <c r="K235" i="10"/>
  <c r="K244" i="10"/>
  <c r="K253" i="10"/>
  <c r="K262" i="10"/>
  <c r="K271" i="10"/>
  <c r="K280" i="10"/>
  <c r="K289" i="10"/>
  <c r="K298" i="10"/>
  <c r="K307" i="10"/>
  <c r="K316" i="10"/>
  <c r="K325" i="10"/>
  <c r="K334" i="10"/>
  <c r="K20" i="10"/>
  <c r="K29" i="10"/>
  <c r="K38" i="10"/>
  <c r="K47" i="10"/>
  <c r="K56" i="10"/>
  <c r="K65" i="10"/>
  <c r="K74" i="10"/>
  <c r="K83" i="10"/>
  <c r="K92" i="10"/>
  <c r="K101" i="10"/>
  <c r="K110" i="10"/>
  <c r="K119" i="10"/>
  <c r="K128" i="10"/>
  <c r="K137" i="10"/>
  <c r="K146" i="10"/>
  <c r="K155" i="10"/>
  <c r="K164" i="10"/>
  <c r="K173" i="10"/>
  <c r="K182" i="10"/>
  <c r="K191" i="10"/>
  <c r="K200" i="10"/>
  <c r="K209" i="10"/>
  <c r="K218" i="10"/>
  <c r="K227" i="10"/>
  <c r="K236" i="10"/>
  <c r="K245" i="10"/>
  <c r="K254" i="10"/>
  <c r="K263" i="10"/>
  <c r="K272" i="10"/>
  <c r="K281" i="10"/>
  <c r="K290" i="10"/>
  <c r="K299" i="10"/>
  <c r="K308" i="10"/>
  <c r="K317" i="10"/>
  <c r="K326" i="10"/>
  <c r="K335" i="10"/>
  <c r="K21" i="10"/>
  <c r="K30" i="10"/>
  <c r="K39" i="10"/>
  <c r="K48" i="10"/>
  <c r="K57" i="10"/>
  <c r="K66" i="10"/>
  <c r="K75" i="10"/>
  <c r="K84" i="10"/>
  <c r="K93" i="10"/>
  <c r="K102" i="10"/>
  <c r="K111" i="10"/>
  <c r="K120" i="10"/>
  <c r="K129" i="10"/>
  <c r="K138" i="10"/>
  <c r="K147" i="10"/>
  <c r="K156" i="10"/>
  <c r="K165" i="10"/>
  <c r="K174" i="10"/>
  <c r="K183" i="10"/>
  <c r="K192" i="10"/>
  <c r="K201" i="10"/>
  <c r="K210" i="10"/>
  <c r="K219" i="10"/>
  <c r="K228" i="10"/>
  <c r="K237" i="10"/>
  <c r="K246" i="10"/>
  <c r="K255" i="10"/>
  <c r="K264" i="10"/>
  <c r="K273" i="10"/>
  <c r="K282" i="10"/>
  <c r="K291" i="10"/>
  <c r="K300" i="10"/>
  <c r="K309" i="10"/>
  <c r="K318" i="10"/>
  <c r="K327" i="10"/>
  <c r="K336" i="10"/>
  <c r="K22" i="10"/>
  <c r="K31" i="10"/>
  <c r="K40" i="10"/>
  <c r="K49" i="10"/>
  <c r="K58" i="10"/>
  <c r="K67" i="10"/>
  <c r="K76" i="10"/>
  <c r="K85" i="10"/>
  <c r="K94" i="10"/>
  <c r="K103" i="10"/>
  <c r="K112" i="10"/>
  <c r="K121" i="10"/>
  <c r="K130" i="10"/>
  <c r="K139" i="10"/>
  <c r="K148" i="10"/>
  <c r="K157" i="10"/>
  <c r="K166" i="10"/>
  <c r="K175" i="10"/>
  <c r="K184" i="10"/>
  <c r="K193" i="10"/>
  <c r="K202" i="10"/>
  <c r="K211" i="10"/>
  <c r="K220" i="10"/>
  <c r="K229" i="10"/>
  <c r="K238" i="10"/>
  <c r="K247" i="10"/>
  <c r="K256" i="10"/>
  <c r="K265" i="10"/>
  <c r="K274" i="10"/>
  <c r="K283" i="10"/>
  <c r="K292" i="10"/>
  <c r="K301" i="10"/>
  <c r="K310" i="10"/>
  <c r="K319" i="10"/>
  <c r="K328" i="10"/>
  <c r="K337" i="10"/>
  <c r="K23" i="10"/>
  <c r="K32" i="10"/>
  <c r="K41" i="10"/>
  <c r="K50" i="10"/>
  <c r="K59" i="10"/>
  <c r="K68" i="10"/>
  <c r="K77" i="10"/>
  <c r="K86" i="10"/>
  <c r="K95" i="10"/>
  <c r="K104" i="10"/>
  <c r="K113" i="10"/>
  <c r="K122" i="10"/>
  <c r="K131" i="10"/>
  <c r="K140" i="10"/>
  <c r="K149" i="10"/>
  <c r="K158" i="10"/>
  <c r="K167" i="10"/>
  <c r="K176" i="10"/>
  <c r="K185" i="10"/>
  <c r="K194" i="10"/>
  <c r="K203" i="10"/>
  <c r="K212" i="10"/>
  <c r="K221" i="10"/>
  <c r="K230" i="10"/>
  <c r="K239" i="10"/>
  <c r="K248" i="10"/>
  <c r="K257" i="10"/>
  <c r="K266" i="10"/>
  <c r="K275" i="10"/>
  <c r="K284" i="10"/>
  <c r="K293" i="10"/>
  <c r="K302" i="10"/>
  <c r="K311" i="10"/>
  <c r="K320" i="10"/>
  <c r="K329" i="10"/>
  <c r="K338" i="10"/>
  <c r="K17" i="10"/>
  <c r="L7" i="10"/>
  <c r="D4" i="10"/>
  <c r="F4" i="10" s="1"/>
  <c r="D2" i="10"/>
  <c r="F2" i="10" s="1"/>
  <c r="D5" i="10"/>
  <c r="F5" i="10" s="1"/>
  <c r="D6" i="10"/>
  <c r="E6" i="10" s="1"/>
  <c r="D7" i="10"/>
  <c r="F7" i="10" s="1"/>
  <c r="D8" i="10"/>
  <c r="F8" i="10" s="1"/>
  <c r="D9" i="10"/>
  <c r="F9" i="10" s="1"/>
  <c r="D10" i="10"/>
  <c r="E10" i="10" s="1"/>
  <c r="D3" i="10"/>
  <c r="F3" i="10" s="1"/>
  <c r="B4" i="10"/>
  <c r="B2" i="10"/>
  <c r="B5" i="10"/>
  <c r="B6" i="10"/>
  <c r="B7" i="10"/>
  <c r="B8" i="10"/>
  <c r="B9" i="10"/>
  <c r="B10" i="10"/>
  <c r="B11" i="10"/>
  <c r="B12" i="10"/>
  <c r="B13" i="10"/>
  <c r="B3" i="10"/>
  <c r="L294" i="10" l="1"/>
  <c r="L222" i="10"/>
  <c r="L78" i="10"/>
  <c r="L332" i="10"/>
  <c r="L188" i="10"/>
  <c r="E8" i="10"/>
  <c r="L296" i="10"/>
  <c r="L224" i="10"/>
  <c r="L311" i="10"/>
  <c r="L275" i="10"/>
  <c r="L239" i="10"/>
  <c r="L203" i="10"/>
  <c r="L167" i="10"/>
  <c r="L131" i="10"/>
  <c r="L95" i="10"/>
  <c r="L59" i="10"/>
  <c r="L23" i="10"/>
  <c r="L310" i="10"/>
  <c r="L274" i="10"/>
  <c r="L238" i="10"/>
  <c r="L202" i="10"/>
  <c r="L166" i="10"/>
  <c r="L130" i="10"/>
  <c r="L94" i="10"/>
  <c r="L58" i="10"/>
  <c r="L22" i="10"/>
  <c r="L309" i="10"/>
  <c r="L273" i="10"/>
  <c r="L237" i="10"/>
  <c r="L201" i="10"/>
  <c r="L165" i="10"/>
  <c r="L129" i="10"/>
  <c r="L93" i="10"/>
  <c r="L57" i="10"/>
  <c r="L21" i="10"/>
  <c r="L308" i="10"/>
  <c r="L272" i="10"/>
  <c r="L236" i="10"/>
  <c r="L200" i="10"/>
  <c r="L164" i="10"/>
  <c r="L128" i="10"/>
  <c r="L92" i="10"/>
  <c r="L56" i="10"/>
  <c r="L20" i="10"/>
  <c r="L307" i="10"/>
  <c r="L271" i="10"/>
  <c r="L235" i="10"/>
  <c r="L199" i="10"/>
  <c r="L163" i="10"/>
  <c r="L127" i="10"/>
  <c r="L91" i="10"/>
  <c r="L55" i="10"/>
  <c r="L19" i="10"/>
  <c r="L306" i="10"/>
  <c r="L270" i="10"/>
  <c r="L234" i="10"/>
  <c r="L198" i="10"/>
  <c r="L162" i="10"/>
  <c r="L126" i="10"/>
  <c r="L90" i="10"/>
  <c r="L54" i="10"/>
  <c r="L18" i="10"/>
  <c r="L304" i="10"/>
  <c r="L268" i="10"/>
  <c r="L232" i="10"/>
  <c r="L196" i="10"/>
  <c r="L160" i="10"/>
  <c r="L124" i="10"/>
  <c r="L88" i="10"/>
  <c r="L52" i="10"/>
  <c r="L16" i="10"/>
  <c r="L267" i="10"/>
  <c r="L159" i="10"/>
  <c r="L123" i="10"/>
  <c r="L87" i="10"/>
  <c r="L330" i="10"/>
  <c r="L260" i="10"/>
  <c r="L338" i="10"/>
  <c r="L302" i="10"/>
  <c r="L266" i="10"/>
  <c r="L230" i="10"/>
  <c r="L194" i="10"/>
  <c r="L158" i="10"/>
  <c r="L122" i="10"/>
  <c r="L86" i="10"/>
  <c r="L50" i="10"/>
  <c r="L337" i="10"/>
  <c r="L301" i="10"/>
  <c r="E2" i="10"/>
  <c r="L329" i="10"/>
  <c r="L320" i="10"/>
  <c r="L284" i="10"/>
  <c r="L248" i="10"/>
  <c r="L212" i="10"/>
  <c r="L176" i="10"/>
  <c r="L140" i="10"/>
  <c r="L104" i="10"/>
  <c r="L68" i="10"/>
  <c r="L32" i="10"/>
  <c r="L319" i="10"/>
  <c r="L283" i="10"/>
  <c r="L247" i="10"/>
  <c r="L211" i="10"/>
  <c r="L175" i="10"/>
  <c r="L139" i="10"/>
  <c r="L103" i="10"/>
  <c r="L67" i="10"/>
  <c r="L31" i="10"/>
  <c r="L318" i="10"/>
  <c r="L282" i="10"/>
  <c r="L246" i="10"/>
  <c r="L210" i="10"/>
  <c r="L174" i="10"/>
  <c r="L138" i="10"/>
  <c r="L102" i="10"/>
  <c r="L66" i="10"/>
  <c r="L30" i="10"/>
  <c r="L317" i="10"/>
  <c r="L281" i="10"/>
  <c r="L245" i="10"/>
  <c r="L209" i="10"/>
  <c r="L173" i="10"/>
  <c r="L137" i="10"/>
  <c r="L101" i="10"/>
  <c r="L65" i="10"/>
  <c r="L29" i="10"/>
  <c r="L316" i="10"/>
  <c r="L280" i="10"/>
  <c r="L244" i="10"/>
  <c r="L208" i="10"/>
  <c r="L172" i="10"/>
  <c r="L136" i="10"/>
  <c r="L100" i="10"/>
  <c r="L64" i="10"/>
  <c r="L28" i="10"/>
  <c r="L315" i="10"/>
  <c r="L279" i="10"/>
  <c r="L243" i="10"/>
  <c r="L207" i="10"/>
  <c r="L171" i="10"/>
  <c r="L135" i="10"/>
  <c r="L99" i="10"/>
  <c r="L63" i="10"/>
  <c r="L27" i="10"/>
  <c r="L313" i="10"/>
  <c r="L277" i="10"/>
  <c r="L241" i="10"/>
  <c r="L205" i="10"/>
  <c r="L169" i="10"/>
  <c r="L133" i="10"/>
  <c r="L97" i="10"/>
  <c r="L61" i="10"/>
  <c r="L25" i="10"/>
  <c r="L312" i="10"/>
  <c r="L132" i="10"/>
  <c r="L303" i="10"/>
  <c r="L231" i="10"/>
  <c r="L195" i="10"/>
  <c r="L51" i="10"/>
  <c r="L15" i="10"/>
  <c r="L305" i="10"/>
  <c r="L269" i="10"/>
  <c r="L233" i="10"/>
  <c r="L197" i="10"/>
  <c r="L265" i="10"/>
  <c r="L229" i="10"/>
  <c r="L193" i="10"/>
  <c r="L157" i="10"/>
  <c r="L121" i="10"/>
  <c r="L85" i="10"/>
  <c r="L49" i="10"/>
  <c r="L336" i="10"/>
  <c r="L300" i="10"/>
  <c r="L264" i="10"/>
  <c r="L228" i="10"/>
  <c r="L192" i="10"/>
  <c r="L156" i="10"/>
  <c r="L120" i="10"/>
  <c r="L84" i="10"/>
  <c r="L48" i="10"/>
  <c r="L335" i="10"/>
  <c r="L299" i="10"/>
  <c r="L263" i="10"/>
  <c r="L227" i="10"/>
  <c r="L191" i="10"/>
  <c r="L155" i="10"/>
  <c r="L119" i="10"/>
  <c r="L83" i="10"/>
  <c r="L47" i="10"/>
  <c r="L334" i="10"/>
  <c r="L298" i="10"/>
  <c r="L262" i="10"/>
  <c r="L226" i="10"/>
  <c r="L190" i="10"/>
  <c r="L154" i="10"/>
  <c r="L118" i="10"/>
  <c r="L82" i="10"/>
  <c r="L46" i="10"/>
  <c r="L333" i="10"/>
  <c r="L297" i="10"/>
  <c r="L261" i="10"/>
  <c r="L225" i="10"/>
  <c r="L189" i="10"/>
  <c r="L153" i="10"/>
  <c r="L117" i="10"/>
  <c r="L81" i="10"/>
  <c r="L45" i="10"/>
  <c r="L331" i="10"/>
  <c r="L295" i="10"/>
  <c r="L259" i="10"/>
  <c r="L223" i="10"/>
  <c r="L187" i="10"/>
  <c r="L151" i="10"/>
  <c r="L115" i="10"/>
  <c r="L79" i="10"/>
  <c r="L43" i="10"/>
  <c r="L258" i="10"/>
  <c r="L186" i="10"/>
  <c r="L150" i="10"/>
  <c r="L114" i="10"/>
  <c r="L42" i="10"/>
  <c r="L321" i="10"/>
  <c r="L285" i="10"/>
  <c r="L177" i="10"/>
  <c r="L141" i="10"/>
  <c r="L323" i="10"/>
  <c r="L287" i="10"/>
  <c r="L251" i="10"/>
  <c r="L215" i="10"/>
  <c r="L179" i="10"/>
  <c r="L293" i="10"/>
  <c r="L257" i="10"/>
  <c r="L221" i="10"/>
  <c r="L185" i="10"/>
  <c r="L149" i="10"/>
  <c r="L113" i="10"/>
  <c r="L77" i="10"/>
  <c r="L41" i="10"/>
  <c r="L328" i="10"/>
  <c r="L292" i="10"/>
  <c r="L256" i="10"/>
  <c r="L220" i="10"/>
  <c r="L184" i="10"/>
  <c r="L148" i="10"/>
  <c r="L112" i="10"/>
  <c r="L76" i="10"/>
  <c r="L40" i="10"/>
  <c r="L327" i="10"/>
  <c r="L291" i="10"/>
  <c r="L255" i="10"/>
  <c r="L219" i="10"/>
  <c r="L183" i="10"/>
  <c r="L147" i="10"/>
  <c r="L111" i="10"/>
  <c r="L75" i="10"/>
  <c r="L39" i="10"/>
  <c r="L326" i="10"/>
  <c r="L290" i="10"/>
  <c r="L254" i="10"/>
  <c r="L218" i="10"/>
  <c r="L182" i="10"/>
  <c r="L146" i="10"/>
  <c r="L110" i="10"/>
  <c r="L74" i="10"/>
  <c r="L38" i="10"/>
  <c r="L325" i="10"/>
  <c r="L289" i="10"/>
  <c r="L253" i="10"/>
  <c r="L217" i="10"/>
  <c r="L181" i="10"/>
  <c r="L145" i="10"/>
  <c r="L109" i="10"/>
  <c r="L73" i="10"/>
  <c r="L37" i="10"/>
  <c r="L324" i="10"/>
  <c r="L288" i="10"/>
  <c r="L252" i="10"/>
  <c r="L216" i="10"/>
  <c r="L180" i="10"/>
  <c r="L144" i="10"/>
  <c r="L108" i="10"/>
  <c r="L72" i="10"/>
  <c r="L36" i="10"/>
  <c r="L322" i="10"/>
  <c r="L286" i="10"/>
  <c r="L250" i="10"/>
  <c r="L214" i="10"/>
  <c r="L178" i="10"/>
  <c r="L142" i="10"/>
  <c r="L106" i="10"/>
  <c r="L70" i="10"/>
  <c r="L34" i="10"/>
  <c r="L249" i="10"/>
  <c r="L213" i="10"/>
  <c r="L105" i="10"/>
  <c r="L69" i="10"/>
  <c r="L33" i="10"/>
  <c r="L276" i="10"/>
  <c r="L240" i="10"/>
  <c r="L204" i="10"/>
  <c r="L168" i="10"/>
  <c r="L96" i="10"/>
  <c r="L60" i="10"/>
  <c r="L24" i="10"/>
  <c r="L314" i="10"/>
  <c r="L278" i="10"/>
  <c r="L242" i="10"/>
  <c r="L206" i="10"/>
  <c r="L143" i="10"/>
  <c r="L125" i="10"/>
  <c r="L107" i="10"/>
  <c r="L71" i="10"/>
  <c r="L53" i="10"/>
  <c r="L35" i="10"/>
  <c r="L161" i="10"/>
  <c r="L89" i="10"/>
  <c r="L152" i="10"/>
  <c r="L116" i="10"/>
  <c r="L80" i="10"/>
  <c r="L44" i="10"/>
  <c r="L170" i="10"/>
  <c r="L134" i="10"/>
  <c r="L98" i="10"/>
  <c r="L62" i="10"/>
  <c r="L26" i="10"/>
  <c r="L17" i="10"/>
  <c r="E9" i="10"/>
  <c r="E5" i="10"/>
  <c r="F10" i="10"/>
  <c r="F6" i="10"/>
  <c r="E3" i="10"/>
  <c r="E7" i="10"/>
  <c r="E4" i="10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4="http://schemas.microsoft.com/office/spreadsheetml/2009/9/main" uri="{D79990A0-CA42-45e3-83F4-45C500A0EAA5}">
        <x14:connection culture="" embeddedDataId="">
          <x14:calculatedMembers count="1">
            <calculatedMember name="[Set1]" mdx="{([Range].[EmployeeID].&amp;[1]),([Range].[EmployeeID].&amp;[2]),([Range].[EmployeeID].&amp;[3]),([Range].[EmployeeID].&amp;[4]),([Range].[EmployeeID].&amp;[5]),([Range].[EmployeeID].&amp;[6]),([Range].[EmployeeID].&amp;[7]),([Range].[EmployeeID].&amp;[8]),([Range].[EmployeeID].&amp;[9]),([Range].[EmployeeID].&amp;[10]),([Range].[EmployeeID].[All])}" set="1">
              <extLst>
                <ext xmlns:x14="http://schemas.microsoft.com/office/spreadsheetml/2009/9/main" uri="{0C70D0D5-359C-4a49-802D-23BBF952B5CE}">
                  <x14:calculatedMember flattenHierarchies="0" hierarchizeDistinct="0">
                    <x14:tupleSet rowCount="11">
                      <x14:headers>
                        <x14:header uniqueName="[Range].[EmployeeID].[EmployeeID]" hierarchyName="[Range].[EmployeeID]"/>
                      </x14:headers>
                      <x14:rows>
                        <x14:row>
                          <x14:rowItem u="[Range].[EmployeeID].&amp;[1]" d="1"/>
                        </x14:row>
                        <x14:row>
                          <x14:rowItem u="[Range].[EmployeeID].&amp;[2]" d="2"/>
                        </x14:row>
                        <x14:row>
                          <x14:rowItem u="[Range].[EmployeeID].&amp;[3]" d="3"/>
                        </x14:row>
                        <x14:row>
                          <x14:rowItem u="[Range].[EmployeeID].&amp;[4]" d="4"/>
                        </x14:row>
                        <x14:row>
                          <x14:rowItem u="[Range].[EmployeeID].&amp;[5]" d="5"/>
                        </x14:row>
                        <x14:row>
                          <x14:rowItem u="[Range].[EmployeeID].&amp;[6]" d="6"/>
                        </x14:row>
                        <x14:row>
                          <x14:rowItem u="[Range].[EmployeeID].&amp;[7]" d="7"/>
                        </x14:row>
                        <x14:row>
                          <x14:rowItem u="[Range].[EmployeeID].&amp;[8]" d="8"/>
                        </x14:row>
                        <x14:row>
                          <x14:rowItem u="[Range].[EmployeeID].&amp;[9]" d="9"/>
                        </x14:row>
                        <x14:row>
                          <x14:rowItem u="[Range].[EmployeeID].&amp;[10]" d="10"/>
                        </x14:row>
                        <x14:row>
                          <x14:rowItem/>
                        </x14:row>
                      </x14:rows>
                    </x14:tupleSet>
                  </x14:calculatedMember>
                </ext>
              </extLst>
            </calculatedMember>
          </x14:calculatedMembers>
        </x14:connection>
      </ext>
      <ext xmlns:x15="http://schemas.microsoft.com/office/spreadsheetml/2010/11/main" uri="{DE250136-89BD-433C-8126-D09CA5730AF9}">
        <x15:connection id="" model="1"/>
      </ext>
    </extLst>
  </connection>
  <connection id="2" name="WorksheetConnection_Orders!$A$1:$N$832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OrdersA1N8321"/>
        </x15:connection>
      </ext>
    </extLst>
  </connection>
</connections>
</file>

<file path=xl/sharedStrings.xml><?xml version="1.0" encoding="utf-8"?>
<sst xmlns="http://schemas.openxmlformats.org/spreadsheetml/2006/main" count="6530" uniqueCount="1106">
  <si>
    <t>CategoryID</t>
  </si>
  <si>
    <t>CategoryName</t>
  </si>
  <si>
    <t>Description</t>
  </si>
  <si>
    <t>Beverages</t>
  </si>
  <si>
    <t>Soft drinks, coffees, teas, beers, and ales</t>
  </si>
  <si>
    <t>Condiments</t>
  </si>
  <si>
    <t>Sweet and savory sauces, relishes, spreads, and seasonings</t>
  </si>
  <si>
    <t>Confections</t>
  </si>
  <si>
    <t>Desserts, candies, and sweet breads</t>
  </si>
  <si>
    <t>Dairy Products</t>
  </si>
  <si>
    <t>Cheeses</t>
  </si>
  <si>
    <t>Grains/Cereals</t>
  </si>
  <si>
    <t>Breads, crackers, pasta, and cereal</t>
  </si>
  <si>
    <t>Meat/Poultry</t>
  </si>
  <si>
    <t>Prepared meats</t>
  </si>
  <si>
    <t>Produce</t>
  </si>
  <si>
    <t>Dried fruit and bean curd</t>
  </si>
  <si>
    <t>Seafood</t>
  </si>
  <si>
    <t>Seaweed and fish</t>
  </si>
  <si>
    <t>EmployeeID</t>
  </si>
  <si>
    <t>LastName</t>
  </si>
  <si>
    <t>FirstName</t>
  </si>
  <si>
    <t>Title</t>
  </si>
  <si>
    <t>BirthDate</t>
  </si>
  <si>
    <t>HireDate</t>
  </si>
  <si>
    <t>City</t>
  </si>
  <si>
    <t>Region</t>
  </si>
  <si>
    <t>PostalCode</t>
  </si>
  <si>
    <t>Country</t>
  </si>
  <si>
    <t>Davolio</t>
  </si>
  <si>
    <t>Nancy</t>
  </si>
  <si>
    <t>Sales Representative</t>
  </si>
  <si>
    <t>Seattle</t>
  </si>
  <si>
    <t>WA</t>
  </si>
  <si>
    <t>USA</t>
  </si>
  <si>
    <t>Fuller</t>
  </si>
  <si>
    <t>Andrew</t>
  </si>
  <si>
    <t>Vice President, Sales</t>
  </si>
  <si>
    <t>Tacoma</t>
  </si>
  <si>
    <t>Leverling</t>
  </si>
  <si>
    <t>Janet</t>
  </si>
  <si>
    <t>Kirkland</t>
  </si>
  <si>
    <t>Peacock</t>
  </si>
  <si>
    <t>Margaret</t>
  </si>
  <si>
    <t>Redmond</t>
  </si>
  <si>
    <t>Buchanan</t>
  </si>
  <si>
    <t>Steven</t>
  </si>
  <si>
    <t>Sales Manager</t>
  </si>
  <si>
    <t>London</t>
  </si>
  <si>
    <t>NULL</t>
  </si>
  <si>
    <t>SW1 8JR</t>
  </si>
  <si>
    <t>UK</t>
  </si>
  <si>
    <t>Suyama</t>
  </si>
  <si>
    <t>Michael</t>
  </si>
  <si>
    <t>EC2 7JR</t>
  </si>
  <si>
    <t>King</t>
  </si>
  <si>
    <t>Robert</t>
  </si>
  <si>
    <t>RG1 9SP</t>
  </si>
  <si>
    <t>Callahan</t>
  </si>
  <si>
    <t>Laura</t>
  </si>
  <si>
    <t>Inside Sales Coordinator</t>
  </si>
  <si>
    <t>Dodsworth</t>
  </si>
  <si>
    <t>Anne</t>
  </si>
  <si>
    <t>WG2 7LT</t>
  </si>
  <si>
    <t>OrderID</t>
  </si>
  <si>
    <t>ProductID</t>
  </si>
  <si>
    <t>UnitPrice</t>
  </si>
  <si>
    <t>Quantity</t>
  </si>
  <si>
    <t>Discount</t>
  </si>
  <si>
    <t>CustomerID</t>
  </si>
  <si>
    <t>OrderDate</t>
  </si>
  <si>
    <t>RequiredDate</t>
  </si>
  <si>
    <t>ShippedDate</t>
  </si>
  <si>
    <t>ShipName</t>
  </si>
  <si>
    <t>ShipCity</t>
  </si>
  <si>
    <t>ShipRegion</t>
  </si>
  <si>
    <t>ShipCountry</t>
  </si>
  <si>
    <t>VINET</t>
  </si>
  <si>
    <t>Vins et alcools Chevalier</t>
  </si>
  <si>
    <t>59 rue de l'Abbaye</t>
  </si>
  <si>
    <t>Reims</t>
  </si>
  <si>
    <t>France</t>
  </si>
  <si>
    <t>TOMSP</t>
  </si>
  <si>
    <t>Toms Spezialitäten</t>
  </si>
  <si>
    <t>Luisenstr. 48</t>
  </si>
  <si>
    <t>Münster</t>
  </si>
  <si>
    <t>Germany</t>
  </si>
  <si>
    <t>HANAR</t>
  </si>
  <si>
    <t>Hanari Carnes</t>
  </si>
  <si>
    <t>Rua do Paço, 67</t>
  </si>
  <si>
    <t>Rio de Janeiro</t>
  </si>
  <si>
    <t>RJ</t>
  </si>
  <si>
    <t>05454-876</t>
  </si>
  <si>
    <t>Brazil</t>
  </si>
  <si>
    <t>VICTE</t>
  </si>
  <si>
    <t>Victuailles en stock</t>
  </si>
  <si>
    <t>2, rue du Commerce</t>
  </si>
  <si>
    <t>Lyon</t>
  </si>
  <si>
    <t>SUPRD</t>
  </si>
  <si>
    <t>Suprêmes délices</t>
  </si>
  <si>
    <t>Boulevard Tirou, 255</t>
  </si>
  <si>
    <t>Charleroi</t>
  </si>
  <si>
    <t>B-6000</t>
  </si>
  <si>
    <t>Belgium</t>
  </si>
  <si>
    <t>CHOPS</t>
  </si>
  <si>
    <t>Chop-suey Chinese</t>
  </si>
  <si>
    <t>Hauptstr. 31</t>
  </si>
  <si>
    <t>Bern</t>
  </si>
  <si>
    <t>Switzerland</t>
  </si>
  <si>
    <t>RICSU</t>
  </si>
  <si>
    <t>Richter Supermarkt</t>
  </si>
  <si>
    <t>Starenweg 5</t>
  </si>
  <si>
    <t>Genève</t>
  </si>
  <si>
    <t>WELLI</t>
  </si>
  <si>
    <t>Wellington Importadora</t>
  </si>
  <si>
    <t>Rua do Mercado, 12</t>
  </si>
  <si>
    <t>Resende</t>
  </si>
  <si>
    <t>SP</t>
  </si>
  <si>
    <t>08737-363</t>
  </si>
  <si>
    <t>HILAA</t>
  </si>
  <si>
    <t>HILARION-Abastos</t>
  </si>
  <si>
    <t>Carrera 22 con Ave. Carlos Soublette #8-35</t>
  </si>
  <si>
    <t>San Cristóbal</t>
  </si>
  <si>
    <t>Táchira</t>
  </si>
  <si>
    <t>Venezuela</t>
  </si>
  <si>
    <t>ERNSH</t>
  </si>
  <si>
    <t>Ernst Handel</t>
  </si>
  <si>
    <t>Kirchgasse 6</t>
  </si>
  <si>
    <t>Graz</t>
  </si>
  <si>
    <t>Austria</t>
  </si>
  <si>
    <t>CENTC</t>
  </si>
  <si>
    <t>Centro comercial Moctezuma</t>
  </si>
  <si>
    <t>Sierras de Granada 9993</t>
  </si>
  <si>
    <t>México D.F.</t>
  </si>
  <si>
    <t>Mexico</t>
  </si>
  <si>
    <t>OTTIK</t>
  </si>
  <si>
    <t>Ottilies Käseladen</t>
  </si>
  <si>
    <t>Mehrheimerstr. 369</t>
  </si>
  <si>
    <t>Köln</t>
  </si>
  <si>
    <t>QUEDE</t>
  </si>
  <si>
    <t>Que Delícia</t>
  </si>
  <si>
    <t>Rua da Panificadora, 12</t>
  </si>
  <si>
    <t>02389-673</t>
  </si>
  <si>
    <t>RATTC</t>
  </si>
  <si>
    <t>Rattlesnake Canyon Grocery</t>
  </si>
  <si>
    <t>2817 Milton Dr.</t>
  </si>
  <si>
    <t>Albuquerque</t>
  </si>
  <si>
    <t>NM</t>
  </si>
  <si>
    <t>FOLKO</t>
  </si>
  <si>
    <t>Folk och fä HB</t>
  </si>
  <si>
    <t>Åkergatan 24</t>
  </si>
  <si>
    <t>Bräcke</t>
  </si>
  <si>
    <t>S-844 67</t>
  </si>
  <si>
    <t>Sweden</t>
  </si>
  <si>
    <t>BLONP</t>
  </si>
  <si>
    <t>Blondel père et fils</t>
  </si>
  <si>
    <t>24, place Kléber</t>
  </si>
  <si>
    <t>Strasbourg</t>
  </si>
  <si>
    <t>WARTH</t>
  </si>
  <si>
    <t>Wartian Herkku</t>
  </si>
  <si>
    <t>Torikatu 38</t>
  </si>
  <si>
    <t>Oulu</t>
  </si>
  <si>
    <t>Finland</t>
  </si>
  <si>
    <t>FRANK</t>
  </si>
  <si>
    <t>Frankenversand</t>
  </si>
  <si>
    <t>Berliner Platz 43</t>
  </si>
  <si>
    <t>München</t>
  </si>
  <si>
    <t>GROSR</t>
  </si>
  <si>
    <t>GROSELLA-Restaurante</t>
  </si>
  <si>
    <t>5ª Ave. Los Palos Grandes</t>
  </si>
  <si>
    <t>Caracas</t>
  </si>
  <si>
    <t>DF</t>
  </si>
  <si>
    <t>WHITC</t>
  </si>
  <si>
    <t>White Clover Markets</t>
  </si>
  <si>
    <t>1029 - 12th Ave. S.</t>
  </si>
  <si>
    <t>SPLIR</t>
  </si>
  <si>
    <t>Split Rail Beer &amp; Ale</t>
  </si>
  <si>
    <t>P.O. Box 555</t>
  </si>
  <si>
    <t>Lander</t>
  </si>
  <si>
    <t>WY</t>
  </si>
  <si>
    <t>QUICK</t>
  </si>
  <si>
    <t>QUICK-Stop</t>
  </si>
  <si>
    <t>Taucherstraße 10</t>
  </si>
  <si>
    <t>Cunewalde</t>
  </si>
  <si>
    <t>MAGAA</t>
  </si>
  <si>
    <t>Magazzini Alimentari Riuniti</t>
  </si>
  <si>
    <t>Via Ludovico il Moro 22</t>
  </si>
  <si>
    <t>Bergamo</t>
  </si>
  <si>
    <t>Italy</t>
  </si>
  <si>
    <t>TORTU</t>
  </si>
  <si>
    <t>Tortuga Restaurante</t>
  </si>
  <si>
    <t>Avda. Azteca 123</t>
  </si>
  <si>
    <t>MORGK</t>
  </si>
  <si>
    <t>Morgenstern Gesundkost</t>
  </si>
  <si>
    <t>Heerstr. 22</t>
  </si>
  <si>
    <t>Leipzig</t>
  </si>
  <si>
    <t>BERGS</t>
  </si>
  <si>
    <t>Berglunds snabbköp</t>
  </si>
  <si>
    <t>Berguvsvägen  8</t>
  </si>
  <si>
    <t>Luleå</t>
  </si>
  <si>
    <t>S-958 22</t>
  </si>
  <si>
    <t>LEHMS</t>
  </si>
  <si>
    <t>Lehmanns Marktstand</t>
  </si>
  <si>
    <t>Magazinweg 7</t>
  </si>
  <si>
    <t>Frankfurt a.M.</t>
  </si>
  <si>
    <t>ROMEY</t>
  </si>
  <si>
    <t>Romero y tomillo</t>
  </si>
  <si>
    <t>Gran Vía, 1</t>
  </si>
  <si>
    <t>Madrid</t>
  </si>
  <si>
    <t>Spain</t>
  </si>
  <si>
    <t>LILAS</t>
  </si>
  <si>
    <t>LILA-Supermercado</t>
  </si>
  <si>
    <t>Carrera 52 con Ave. Bolívar #65-98 Llano Largo</t>
  </si>
  <si>
    <t>Barquisimeto</t>
  </si>
  <si>
    <t>Lara</t>
  </si>
  <si>
    <t>RICAR</t>
  </si>
  <si>
    <t>Ricardo Adocicados</t>
  </si>
  <si>
    <t>Av. Copacabana, 267</t>
  </si>
  <si>
    <t>02389-890</t>
  </si>
  <si>
    <t>REGGC</t>
  </si>
  <si>
    <t>Reggiani Caseifici</t>
  </si>
  <si>
    <t>Strada Provinciale 124</t>
  </si>
  <si>
    <t>Reggio Emilia</t>
  </si>
  <si>
    <t>BSBEV</t>
  </si>
  <si>
    <t>B's Beverages</t>
  </si>
  <si>
    <t>Fauntleroy Circus</t>
  </si>
  <si>
    <t>EC2 5NT</t>
  </si>
  <si>
    <t>COMMI</t>
  </si>
  <si>
    <t>Comércio Mineiro</t>
  </si>
  <si>
    <t>Av. dos Lusíadas, 23</t>
  </si>
  <si>
    <t>Sao Paulo</t>
  </si>
  <si>
    <t>05432-043</t>
  </si>
  <si>
    <t>TRADH</t>
  </si>
  <si>
    <t>Tradiçao Hipermercados</t>
  </si>
  <si>
    <t>Av. Inês de Castro, 414</t>
  </si>
  <si>
    <t>05634-030</t>
  </si>
  <si>
    <t>HUNGO</t>
  </si>
  <si>
    <t>Hungry Owl All-Night Grocers</t>
  </si>
  <si>
    <t>8 Johnstown Road</t>
  </si>
  <si>
    <t>Cork</t>
  </si>
  <si>
    <t>Co. Cork</t>
  </si>
  <si>
    <t>Ireland</t>
  </si>
  <si>
    <t>WANDK</t>
  </si>
  <si>
    <t>Die Wandernde Kuh</t>
  </si>
  <si>
    <t>Adenauerallee 900</t>
  </si>
  <si>
    <t>Stuttgart</t>
  </si>
  <si>
    <t>GODOS</t>
  </si>
  <si>
    <t>Godos Cocina Típica</t>
  </si>
  <si>
    <t>C/ Romero, 33</t>
  </si>
  <si>
    <t>Sevilla</t>
  </si>
  <si>
    <t>OLDWO</t>
  </si>
  <si>
    <t>Old World Delicatessen</t>
  </si>
  <si>
    <t>2743 Bering St.</t>
  </si>
  <si>
    <t>Anchorage</t>
  </si>
  <si>
    <t>AK</t>
  </si>
  <si>
    <t>LONEP</t>
  </si>
  <si>
    <t>Lonesome Pine Restaurant</t>
  </si>
  <si>
    <t>89 Chiaroscuro Rd.</t>
  </si>
  <si>
    <t>Portland</t>
  </si>
  <si>
    <t>OR</t>
  </si>
  <si>
    <t>ANATR</t>
  </si>
  <si>
    <t>Ana Trujillo Emparedados y helados</t>
  </si>
  <si>
    <t>Avda. de la Constitución 2222</t>
  </si>
  <si>
    <t>THEBI</t>
  </si>
  <si>
    <t>The Big Cheese</t>
  </si>
  <si>
    <t>89 Jefferson Way Suite 2</t>
  </si>
  <si>
    <t>DUMON</t>
  </si>
  <si>
    <t>Du monde entier</t>
  </si>
  <si>
    <t>67, rue des Cinquante Otages</t>
  </si>
  <si>
    <t>Nantes</t>
  </si>
  <si>
    <t>ISLAT</t>
  </si>
  <si>
    <t>Island Trading</t>
  </si>
  <si>
    <t>Garden House Crowther Way</t>
  </si>
  <si>
    <t>Cowes</t>
  </si>
  <si>
    <t>Isle of Wight</t>
  </si>
  <si>
    <t>PO31 7PJ</t>
  </si>
  <si>
    <t>PERIC</t>
  </si>
  <si>
    <t>Pericles Comidas clásicas</t>
  </si>
  <si>
    <t>Calle Dr. Jorge Cash 321</t>
  </si>
  <si>
    <t>KOENE</t>
  </si>
  <si>
    <t>Königlich Essen</t>
  </si>
  <si>
    <t>Maubelstr. 90</t>
  </si>
  <si>
    <t>Brandenburg</t>
  </si>
  <si>
    <t>SAVEA</t>
  </si>
  <si>
    <t>Save-a-lot Markets</t>
  </si>
  <si>
    <t>187 Suffolk Ln.</t>
  </si>
  <si>
    <t>Boise</t>
  </si>
  <si>
    <t>ID</t>
  </si>
  <si>
    <t>BOLID</t>
  </si>
  <si>
    <t>Bólido Comidas preparadas</t>
  </si>
  <si>
    <t>C/ Araquil, 67</t>
  </si>
  <si>
    <t>FURIB</t>
  </si>
  <si>
    <t>Furia Bacalhau e Frutos do Mar</t>
  </si>
  <si>
    <t>Jardim das rosas n. 32</t>
  </si>
  <si>
    <t>Lisboa</t>
  </si>
  <si>
    <t>Portugal</t>
  </si>
  <si>
    <t>BONAP</t>
  </si>
  <si>
    <t>Bon app'</t>
  </si>
  <si>
    <t>12, rue des Bouchers</t>
  </si>
  <si>
    <t>Marseille</t>
  </si>
  <si>
    <t>MEREP</t>
  </si>
  <si>
    <t>Mère Paillarde</t>
  </si>
  <si>
    <t>43 rue St. Laurent</t>
  </si>
  <si>
    <t>Montréal</t>
  </si>
  <si>
    <t>Québec</t>
  </si>
  <si>
    <t>H1J 1C3</t>
  </si>
  <si>
    <t>Canada</t>
  </si>
  <si>
    <t>PRINI</t>
  </si>
  <si>
    <t>Princesa Isabel Vinhos</t>
  </si>
  <si>
    <t>Estrada da saúde n. 58</t>
  </si>
  <si>
    <t>SIMOB</t>
  </si>
  <si>
    <t>Simons bistro</t>
  </si>
  <si>
    <t>Vinbæltet 34</t>
  </si>
  <si>
    <t>Kobenhavn</t>
  </si>
  <si>
    <t>Denmark</t>
  </si>
  <si>
    <t>FAMIA</t>
  </si>
  <si>
    <t>Familia Arquibaldo</t>
  </si>
  <si>
    <t>Rua Orós, 92</t>
  </si>
  <si>
    <t>05442-030</t>
  </si>
  <si>
    <t>LAMAI</t>
  </si>
  <si>
    <t>La maison d'Asie</t>
  </si>
  <si>
    <t>1 rue Alsace-Lorraine</t>
  </si>
  <si>
    <t>Toulouse</t>
  </si>
  <si>
    <t>PICCO</t>
  </si>
  <si>
    <t>Piccolo und mehr</t>
  </si>
  <si>
    <t>Geislweg 14</t>
  </si>
  <si>
    <t>Salzburg</t>
  </si>
  <si>
    <t>AROUT</t>
  </si>
  <si>
    <t>Around the Horn</t>
  </si>
  <si>
    <t>Brook Farm Stratford St. Mary</t>
  </si>
  <si>
    <t>Colchester</t>
  </si>
  <si>
    <t>Essex</t>
  </si>
  <si>
    <t>SEVES</t>
  </si>
  <si>
    <t>Seven Seas Imports</t>
  </si>
  <si>
    <t>90 Wadhurst Rd.</t>
  </si>
  <si>
    <t>OX15 4NB</t>
  </si>
  <si>
    <t>DRACD</t>
  </si>
  <si>
    <t>Drachenblut Delikatessen</t>
  </si>
  <si>
    <t>Walserweg 21</t>
  </si>
  <si>
    <t>Aachen</t>
  </si>
  <si>
    <t>EASTC</t>
  </si>
  <si>
    <t>Eastern Connection</t>
  </si>
  <si>
    <t>35 King George</t>
  </si>
  <si>
    <t>WX3 6FW</t>
  </si>
  <si>
    <t>ANTON</t>
  </si>
  <si>
    <t>Antonio Moreno Taquería</t>
  </si>
  <si>
    <t>Mataderos  2312</t>
  </si>
  <si>
    <t>GALED</t>
  </si>
  <si>
    <t>Galería del gastronómo</t>
  </si>
  <si>
    <t>Rambla de Cataluña, 23</t>
  </si>
  <si>
    <t>Barcelona</t>
  </si>
  <si>
    <t>VAFFE</t>
  </si>
  <si>
    <t>Vaffeljernet</t>
  </si>
  <si>
    <t>Smagsloget 45</t>
  </si>
  <si>
    <t>Århus</t>
  </si>
  <si>
    <t>QUEEN</t>
  </si>
  <si>
    <t>Queen Cozinha</t>
  </si>
  <si>
    <t>Alameda dos Canàrios, 891</t>
  </si>
  <si>
    <t>05487-020</t>
  </si>
  <si>
    <t>WOLZA</t>
  </si>
  <si>
    <t>Wolski Zajazd</t>
  </si>
  <si>
    <t>ul. Filtrowa 68</t>
  </si>
  <si>
    <t>Warszawa</t>
  </si>
  <si>
    <t>01-012</t>
  </si>
  <si>
    <t>Poland</t>
  </si>
  <si>
    <t>HUNGC</t>
  </si>
  <si>
    <t>Hungry Coyote Import Store</t>
  </si>
  <si>
    <t>City Center Plaza 516 Main St.</t>
  </si>
  <si>
    <t>Elgin</t>
  </si>
  <si>
    <t>SANTG</t>
  </si>
  <si>
    <t>Santé Gourmet</t>
  </si>
  <si>
    <t>Erling Skakkes gate 78</t>
  </si>
  <si>
    <t>Stavern</t>
  </si>
  <si>
    <t>Norway</t>
  </si>
  <si>
    <t>BOTTM</t>
  </si>
  <si>
    <t>Bottom-Dollar Markets</t>
  </si>
  <si>
    <t>23 Tsawassen Blvd.</t>
  </si>
  <si>
    <t>Tsawassen</t>
  </si>
  <si>
    <t>BC</t>
  </si>
  <si>
    <t>T2F 8M4</t>
  </si>
  <si>
    <t>LINOD</t>
  </si>
  <si>
    <t>LINO-Delicateses</t>
  </si>
  <si>
    <t>Ave. 5 de Mayo Porlamar</t>
  </si>
  <si>
    <t>I. de Margarita</t>
  </si>
  <si>
    <t>Nueva Esparta</t>
  </si>
  <si>
    <t>FOLIG</t>
  </si>
  <si>
    <t>Folies gourmandes</t>
  </si>
  <si>
    <t>184, chaussée de Tournai</t>
  </si>
  <si>
    <t>Lille</t>
  </si>
  <si>
    <t>OCEAN</t>
  </si>
  <si>
    <t>Océano Atlántico Ltda.</t>
  </si>
  <si>
    <t>Ing. Gustavo Moncada 8585 Piso 20-A</t>
  </si>
  <si>
    <t>Buenos Aires</t>
  </si>
  <si>
    <t>Argentina</t>
  </si>
  <si>
    <t>FRANS</t>
  </si>
  <si>
    <t>Franchi S.p.A.</t>
  </si>
  <si>
    <t>Via Monte Bianco 34</t>
  </si>
  <si>
    <t>Torino</t>
  </si>
  <si>
    <t>GOURL</t>
  </si>
  <si>
    <t>Gourmet Lanchonetes</t>
  </si>
  <si>
    <t>Av. Brasil, 442</t>
  </si>
  <si>
    <t>Campinas</t>
  </si>
  <si>
    <t>04876-786</t>
  </si>
  <si>
    <t>CONSH</t>
  </si>
  <si>
    <t>Consolidated Holdings</t>
  </si>
  <si>
    <t>Berkeley Gardens 12  Brewery</t>
  </si>
  <si>
    <t>WX1 6LT</t>
  </si>
  <si>
    <t>RANCH</t>
  </si>
  <si>
    <t>Rancho grande</t>
  </si>
  <si>
    <t>Av. del Libertador 900</t>
  </si>
  <si>
    <t>LAZYK</t>
  </si>
  <si>
    <t>Lazy K Kountry Store</t>
  </si>
  <si>
    <t>12 Orchestra Terrace</t>
  </si>
  <si>
    <t>Walla Walla</t>
  </si>
  <si>
    <t>LAUGB</t>
  </si>
  <si>
    <t>Laughing Bacchus Wine Cellars</t>
  </si>
  <si>
    <t>2319 Elm St.</t>
  </si>
  <si>
    <t>Vancouver</t>
  </si>
  <si>
    <t>V3F 2K1</t>
  </si>
  <si>
    <t>BLAUS</t>
  </si>
  <si>
    <t>Blauer See Delikatessen</t>
  </si>
  <si>
    <t>Forsterstr. 57</t>
  </si>
  <si>
    <t>Mannheim</t>
  </si>
  <si>
    <t>NORTS</t>
  </si>
  <si>
    <t>North/South</t>
  </si>
  <si>
    <t>South House 300 Queensbridge</t>
  </si>
  <si>
    <t>SW7 1RZ</t>
  </si>
  <si>
    <t>CACTU</t>
  </si>
  <si>
    <t>Cactus Comidas para llevar</t>
  </si>
  <si>
    <t>Cerrito 333</t>
  </si>
  <si>
    <t>GREAL</t>
  </si>
  <si>
    <t>Great Lakes Food Market</t>
  </si>
  <si>
    <t>2732 Baker Blvd.</t>
  </si>
  <si>
    <t>Eugene</t>
  </si>
  <si>
    <t>MAISD</t>
  </si>
  <si>
    <t>Maison Dewey</t>
  </si>
  <si>
    <t>Rue Joseph-Bens 532</t>
  </si>
  <si>
    <t>Bruxelles</t>
  </si>
  <si>
    <t>B-1180</t>
  </si>
  <si>
    <t>TRAIH</t>
  </si>
  <si>
    <t>Trail's Head Gourmet Provisioners</t>
  </si>
  <si>
    <t>722 DaVinci Blvd.</t>
  </si>
  <si>
    <t>LETSS</t>
  </si>
  <si>
    <t>Let's Stop N Shop</t>
  </si>
  <si>
    <t>87 Polk St. Suite 5</t>
  </si>
  <si>
    <t>San Francisco</t>
  </si>
  <si>
    <t>CA</t>
  </si>
  <si>
    <t>WILMK</t>
  </si>
  <si>
    <t>Wilman Kala</t>
  </si>
  <si>
    <t>Keskuskatu 45</t>
  </si>
  <si>
    <t>Helsinki</t>
  </si>
  <si>
    <t>THECR</t>
  </si>
  <si>
    <t>The Cracker Box</t>
  </si>
  <si>
    <t>55 Grizzly Peak Rd.</t>
  </si>
  <si>
    <t>Butte</t>
  </si>
  <si>
    <t>MT</t>
  </si>
  <si>
    <t>ALFKI</t>
  </si>
  <si>
    <t>Alfreds Futterkiste</t>
  </si>
  <si>
    <t>Obere Str. 57</t>
  </si>
  <si>
    <t>Berlin</t>
  </si>
  <si>
    <t>FRANR</t>
  </si>
  <si>
    <t>France restauration</t>
  </si>
  <si>
    <t>54, rue Royale</t>
  </si>
  <si>
    <t>Alfred's Futterkiste</t>
  </si>
  <si>
    <t>SPECD</t>
  </si>
  <si>
    <t>Spécialités du monde</t>
  </si>
  <si>
    <t>25, rue Lauriston</t>
  </si>
  <si>
    <t>Paris</t>
  </si>
  <si>
    <t>LACOR</t>
  </si>
  <si>
    <t>La corne d'abondance</t>
  </si>
  <si>
    <t>67, avenue de l'Europe</t>
  </si>
  <si>
    <t>Versailles</t>
  </si>
  <si>
    <t>ProductName</t>
  </si>
  <si>
    <t>SupplierID</t>
  </si>
  <si>
    <t>QuantityPerUnit</t>
  </si>
  <si>
    <t>UnitsInStock</t>
  </si>
  <si>
    <t>UnitsOnOrder</t>
  </si>
  <si>
    <t>ReorderLevel</t>
  </si>
  <si>
    <t>Discontinued</t>
  </si>
  <si>
    <t>Tea</t>
  </si>
  <si>
    <t>10 boxes x 20 bags</t>
  </si>
  <si>
    <t>Chang5</t>
  </si>
  <si>
    <t>24 - 12 oz bottles</t>
  </si>
  <si>
    <t>Aniseed Syrup</t>
  </si>
  <si>
    <t>12 - 550 ml bottles</t>
  </si>
  <si>
    <t>Chef Anton's Cajun Seasoning</t>
  </si>
  <si>
    <t>48 - 6 oz jars</t>
  </si>
  <si>
    <t>Chef Anton's Gumbo Mix</t>
  </si>
  <si>
    <t>36 boxes</t>
  </si>
  <si>
    <t>Grandma's Boysenberry Spread</t>
  </si>
  <si>
    <t>12 - 8 oz jars</t>
  </si>
  <si>
    <t>Uncle Bob's Organic Dried Pears</t>
  </si>
  <si>
    <t>12 - 1 lb pkgs.</t>
  </si>
  <si>
    <t>Northwoods Cranberry Sauce</t>
  </si>
  <si>
    <t>12 - 12 oz jars</t>
  </si>
  <si>
    <t>Mishi Kobe Niku</t>
  </si>
  <si>
    <t>18 - 500 g pkgs.</t>
  </si>
  <si>
    <t>sugar</t>
  </si>
  <si>
    <t>12 - 200 ml jars</t>
  </si>
  <si>
    <t>Queso Cabrales</t>
  </si>
  <si>
    <t>1 kg pkg.</t>
  </si>
  <si>
    <t>Queso Manchego La Pastora</t>
  </si>
  <si>
    <t>10 - 500 g pkgs.</t>
  </si>
  <si>
    <t>Konbu</t>
  </si>
  <si>
    <t>2 kg box</t>
  </si>
  <si>
    <t>Tofu</t>
  </si>
  <si>
    <t>40 - 100 g pkgs.</t>
  </si>
  <si>
    <t>Genen Shouyu</t>
  </si>
  <si>
    <t>24 - 250 ml bottles</t>
  </si>
  <si>
    <t>Pavlova</t>
  </si>
  <si>
    <t>32 - 500 g boxes</t>
  </si>
  <si>
    <t>Alice Mutton</t>
  </si>
  <si>
    <t>20 - 1 kg tins</t>
  </si>
  <si>
    <t>Carnarvon Tigers</t>
  </si>
  <si>
    <t>16 kg pkg.</t>
  </si>
  <si>
    <t>Teatime Chocolate Biscuits</t>
  </si>
  <si>
    <t>10 boxes x 12 pieces</t>
  </si>
  <si>
    <t>Sir Rodney's Marmalade</t>
  </si>
  <si>
    <t>30 gift boxes</t>
  </si>
  <si>
    <t>Sir Rodney's Scones</t>
  </si>
  <si>
    <t>24 pkgs. x 4 pieces</t>
  </si>
  <si>
    <t>Gustaf's Knäckebröd</t>
  </si>
  <si>
    <t>24 - 500 g pkgs.</t>
  </si>
  <si>
    <t>Tunnbröd</t>
  </si>
  <si>
    <t>12 - 250 g pkgs.</t>
  </si>
  <si>
    <t>Guaraná Fantástica</t>
  </si>
  <si>
    <t>12 - 355 ml cans</t>
  </si>
  <si>
    <t>NuNuCa Nuß-Nougat-Creme</t>
  </si>
  <si>
    <t>20 - 450 g glasses</t>
  </si>
  <si>
    <t>Gumbär Gummibärchen</t>
  </si>
  <si>
    <t>100 - 250 g bags</t>
  </si>
  <si>
    <t>Schoggi Schokolade</t>
  </si>
  <si>
    <t>100 - 100 g pieces</t>
  </si>
  <si>
    <t>Rössle Sauerkraut</t>
  </si>
  <si>
    <t>25 - 825 g cans</t>
  </si>
  <si>
    <t>Thüringer Rostbratwurst</t>
  </si>
  <si>
    <t>50 bags x 30 sausgs.</t>
  </si>
  <si>
    <t>Nord-Ost Matjeshering</t>
  </si>
  <si>
    <t>10 - 200 g glasses</t>
  </si>
  <si>
    <t>Gorgonzola Telino</t>
  </si>
  <si>
    <t>12 - 100 g pkgs</t>
  </si>
  <si>
    <t>Mascarpone Fabioli</t>
  </si>
  <si>
    <t>24 - 200 g pkgs.</t>
  </si>
  <si>
    <t>Geitost</t>
  </si>
  <si>
    <t>500 g</t>
  </si>
  <si>
    <t>Sasquatch Ale</t>
  </si>
  <si>
    <t>Steeleye Stout</t>
  </si>
  <si>
    <t>Inlagd Sill</t>
  </si>
  <si>
    <t>24 - 250 g  jars</t>
  </si>
  <si>
    <t>Gravad lax</t>
  </si>
  <si>
    <t>12 - 500 g pkgs.</t>
  </si>
  <si>
    <t>Côte de Blaye</t>
  </si>
  <si>
    <t>12 - 75 cl bottles</t>
  </si>
  <si>
    <t>Chartreuse verte</t>
  </si>
  <si>
    <t>750 cc per bottle</t>
  </si>
  <si>
    <t>Boston Crab Meat</t>
  </si>
  <si>
    <t>24 - 4 oz tins</t>
  </si>
  <si>
    <t>Jack's New England Clam Chowder</t>
  </si>
  <si>
    <t>12 - 12 oz cans</t>
  </si>
  <si>
    <t>Singaporean Hokkien Fried Mee</t>
  </si>
  <si>
    <t>32 - 1 kg pkgs.</t>
  </si>
  <si>
    <t>Ipoh Coffee</t>
  </si>
  <si>
    <t>16 - 500 g tins</t>
  </si>
  <si>
    <t>Gula Malacca</t>
  </si>
  <si>
    <t>20 - 2 kg bags</t>
  </si>
  <si>
    <t>Rogede sild</t>
  </si>
  <si>
    <t>1k pkg.</t>
  </si>
  <si>
    <t>Spegesild</t>
  </si>
  <si>
    <t>4 - 450 g glasses</t>
  </si>
  <si>
    <t>Zaanse koeken</t>
  </si>
  <si>
    <t>10 - 4 oz boxes</t>
  </si>
  <si>
    <t>Chocolade</t>
  </si>
  <si>
    <t>10 pkgs.</t>
  </si>
  <si>
    <t>Maxilaku</t>
  </si>
  <si>
    <t>24 - 50 g pkgs.</t>
  </si>
  <si>
    <t>Valkoinen suklaa</t>
  </si>
  <si>
    <t>12 - 100 g bars</t>
  </si>
  <si>
    <t>Manjimup Dried Apples</t>
  </si>
  <si>
    <t>50 - 300 g pkgs.</t>
  </si>
  <si>
    <t>Filo Mix</t>
  </si>
  <si>
    <t>16 - 2 kg boxes</t>
  </si>
  <si>
    <t>Perth Pasties</t>
  </si>
  <si>
    <t>48 pieces</t>
  </si>
  <si>
    <t>Tourtière</t>
  </si>
  <si>
    <t>16 pies</t>
  </si>
  <si>
    <t>Pâté chinois</t>
  </si>
  <si>
    <t>24 boxes x 2 pies</t>
  </si>
  <si>
    <t>Gnocchi di nonna Alice</t>
  </si>
  <si>
    <t>24 - 250 g pkgs.</t>
  </si>
  <si>
    <t>Ravioli Angelo</t>
  </si>
  <si>
    <t>Escargots de Bourgogne</t>
  </si>
  <si>
    <t>24 pieces</t>
  </si>
  <si>
    <t>Raclette Courdavault</t>
  </si>
  <si>
    <t>5 kg pkg.</t>
  </si>
  <si>
    <t>Camembert Pierrot</t>
  </si>
  <si>
    <t>15 - 300 g rounds</t>
  </si>
  <si>
    <t>Sirop d'érable</t>
  </si>
  <si>
    <t>24 - 500 ml bottles</t>
  </si>
  <si>
    <t>Tarte au sucre</t>
  </si>
  <si>
    <t>48 pies</t>
  </si>
  <si>
    <t>Vegie-spread</t>
  </si>
  <si>
    <t>15 - 625 g jars</t>
  </si>
  <si>
    <t>Wimmers gute Semmelknödel</t>
  </si>
  <si>
    <t>20 bags x 4 pieces</t>
  </si>
  <si>
    <t>Louisiana Fiery Hot Pepper Sauce</t>
  </si>
  <si>
    <t>32 - 8 oz bottles</t>
  </si>
  <si>
    <t>Louisiana Hot Spiced Okra</t>
  </si>
  <si>
    <t>24 - 8 oz jars</t>
  </si>
  <si>
    <t>Laughing Lumberjack Lager</t>
  </si>
  <si>
    <t>Scottish Longbreads</t>
  </si>
  <si>
    <t>10 boxes x 8 pieces</t>
  </si>
  <si>
    <t>Gudbrandsdalsost</t>
  </si>
  <si>
    <t>10 kg pkg.</t>
  </si>
  <si>
    <t>Outback Lager</t>
  </si>
  <si>
    <t>24 - 355 ml bottles</t>
  </si>
  <si>
    <t>Flotemysost</t>
  </si>
  <si>
    <t>Mozzarella di Giovanni</t>
  </si>
  <si>
    <t>Röd Kaviar</t>
  </si>
  <si>
    <t>24 - 150 g jars</t>
  </si>
  <si>
    <t>Longlife Tofu</t>
  </si>
  <si>
    <t>Rhönbräu Klosterbier</t>
  </si>
  <si>
    <t>24 - 0.5 l bottles</t>
  </si>
  <si>
    <t>Lakkalikööri</t>
  </si>
  <si>
    <t>500 ml</t>
  </si>
  <si>
    <t>Original Frankfurter grüne Soße</t>
  </si>
  <si>
    <t>12 boxes</t>
  </si>
  <si>
    <t>CompanyName</t>
  </si>
  <si>
    <t>ContactName</t>
  </si>
  <si>
    <t>ContactTitle</t>
  </si>
  <si>
    <t>Address</t>
  </si>
  <si>
    <t>Phone</t>
  </si>
  <si>
    <t>Fax</t>
  </si>
  <si>
    <t>Exotic Liquids</t>
  </si>
  <si>
    <t>Charlotte Cooper</t>
  </si>
  <si>
    <t>Purchasing Manager</t>
  </si>
  <si>
    <t>49 Gilbert St.</t>
  </si>
  <si>
    <t>EC1 4SD</t>
  </si>
  <si>
    <t>(171) 555-2222</t>
  </si>
  <si>
    <t>New Orleans Cajun Delights</t>
  </si>
  <si>
    <t>Shelley Burke</t>
  </si>
  <si>
    <t>Order Administrator</t>
  </si>
  <si>
    <t>P.O. Box 78934</t>
  </si>
  <si>
    <t>New Orleans</t>
  </si>
  <si>
    <t>LA</t>
  </si>
  <si>
    <t>(100) 555-4822</t>
  </si>
  <si>
    <t>Grandma Kelly's Homestead</t>
  </si>
  <si>
    <t>Regina Murphy</t>
  </si>
  <si>
    <t>707 Oxford Rd.</t>
  </si>
  <si>
    <t>Ann Arbor</t>
  </si>
  <si>
    <t>MI</t>
  </si>
  <si>
    <t>(313) 555-5735</t>
  </si>
  <si>
    <t>(313) 555-3349</t>
  </si>
  <si>
    <t>Tokyo Traders</t>
  </si>
  <si>
    <t>Yoshi Nagase</t>
  </si>
  <si>
    <t>Marketing Manager</t>
  </si>
  <si>
    <t>9-8 Sekimai Musashino-shi</t>
  </si>
  <si>
    <t>Tokyo</t>
  </si>
  <si>
    <t>Japan</t>
  </si>
  <si>
    <t>(03) 3555-5011</t>
  </si>
  <si>
    <t>Cooperativa de Quesos 'Las Cabras'</t>
  </si>
  <si>
    <t>Antonio del Valle Saavedra</t>
  </si>
  <si>
    <t>Export Administrator</t>
  </si>
  <si>
    <t>Calle del Rosal 4</t>
  </si>
  <si>
    <t>Oviedo</t>
  </si>
  <si>
    <t>Asturias</t>
  </si>
  <si>
    <t>(98) 598 76 54</t>
  </si>
  <si>
    <t>Mayumi's</t>
  </si>
  <si>
    <t>Mayumi Ohno</t>
  </si>
  <si>
    <t>Marketing Representative</t>
  </si>
  <si>
    <t>92 Setsuko Chuo-ku</t>
  </si>
  <si>
    <t>Osaka</t>
  </si>
  <si>
    <t>(06) 431-7877</t>
  </si>
  <si>
    <t>Pavlova, Ltd.</t>
  </si>
  <si>
    <t>Ian Devling</t>
  </si>
  <si>
    <t>74 Rose St. Moonie Ponds</t>
  </si>
  <si>
    <t>Melbourne</t>
  </si>
  <si>
    <t>Victoria</t>
  </si>
  <si>
    <t>Australia</t>
  </si>
  <si>
    <t>(03) 444-2343</t>
  </si>
  <si>
    <t>(03) 444-6588</t>
  </si>
  <si>
    <t>Specialty Biscuits, Ltd.</t>
  </si>
  <si>
    <t>Peter Wilson</t>
  </si>
  <si>
    <t>29 King's Way</t>
  </si>
  <si>
    <t>Manchester</t>
  </si>
  <si>
    <t>M14 GSD</t>
  </si>
  <si>
    <t>(161) 555-4448</t>
  </si>
  <si>
    <t>PB Knäckebröd AB</t>
  </si>
  <si>
    <t>Lars Peterson</t>
  </si>
  <si>
    <t>Sales Agent</t>
  </si>
  <si>
    <t>Kaloadagatan 13</t>
  </si>
  <si>
    <t>Göteborg</t>
  </si>
  <si>
    <t>S-345 67</t>
  </si>
  <si>
    <t>031-987 65 43</t>
  </si>
  <si>
    <t>031-987 65 91</t>
  </si>
  <si>
    <t>Refrescos Americanas LTDA</t>
  </si>
  <si>
    <t>Carlos Diaz</t>
  </si>
  <si>
    <t>Av. das Americanas 12.890</t>
  </si>
  <si>
    <t>(11) 555 4640</t>
  </si>
  <si>
    <t>Heli Süßwaren GmbH &amp; Co. KG</t>
  </si>
  <si>
    <t>Petra Winkler</t>
  </si>
  <si>
    <t>Tiergartenstraße 5</t>
  </si>
  <si>
    <t>(010) 9984510</t>
  </si>
  <si>
    <t>Plutzer Lebensmittelgroßmärkte AG</t>
  </si>
  <si>
    <t>Martin Bein</t>
  </si>
  <si>
    <t>International Marketing Mgr.</t>
  </si>
  <si>
    <t>Bogenallee 51</t>
  </si>
  <si>
    <t>Frankfurt</t>
  </si>
  <si>
    <t>(069) 992755</t>
  </si>
  <si>
    <t>Nord-Ost-Fisch Handelsgesellschaft mbH</t>
  </si>
  <si>
    <t>Sven Petersen</t>
  </si>
  <si>
    <t>Coordinator Foreign Markets</t>
  </si>
  <si>
    <t>Frahmredder 112a</t>
  </si>
  <si>
    <t>Cuxhaven</t>
  </si>
  <si>
    <t>(04721) 8713</t>
  </si>
  <si>
    <t>(04721) 8714</t>
  </si>
  <si>
    <t>Formaggi Fortini s.r.l.</t>
  </si>
  <si>
    <t>Elio Rossi</t>
  </si>
  <si>
    <t>Viale Dante, 75</t>
  </si>
  <si>
    <t>Ravenna</t>
  </si>
  <si>
    <t>(0544) 60323</t>
  </si>
  <si>
    <t>(0544) 60603</t>
  </si>
  <si>
    <t>Norske Meierier</t>
  </si>
  <si>
    <t>Beate Vileid</t>
  </si>
  <si>
    <t>Hatlevegen 5</t>
  </si>
  <si>
    <t>Sandvika</t>
  </si>
  <si>
    <t>(0)2-953010</t>
  </si>
  <si>
    <t>Bigfoot Breweries</t>
  </si>
  <si>
    <t>Cheryl Saylor</t>
  </si>
  <si>
    <t>Regional Account Rep.</t>
  </si>
  <si>
    <t>3400 - 8th Avenue Suite 210</t>
  </si>
  <si>
    <t>Bend</t>
  </si>
  <si>
    <t>(503) 555-9931</t>
  </si>
  <si>
    <t>Svensk Sjöföda AB</t>
  </si>
  <si>
    <t>Michael Björn</t>
  </si>
  <si>
    <t>Brovallavägen 231</t>
  </si>
  <si>
    <t>Stockholm</t>
  </si>
  <si>
    <t>S-123 45</t>
  </si>
  <si>
    <t>08-123 45 67</t>
  </si>
  <si>
    <t>Aux joyeux ecclésiastiques</t>
  </si>
  <si>
    <t>Guylène Nodier</t>
  </si>
  <si>
    <t>203, Rue des Francs-Bourgeois</t>
  </si>
  <si>
    <t>(1) 03.83.00.68</t>
  </si>
  <si>
    <t>(1) 03.83.00.62</t>
  </si>
  <si>
    <t>New England Seafood Cannery</t>
  </si>
  <si>
    <t>Robb Merchant</t>
  </si>
  <si>
    <t>Wholesale Account Agent</t>
  </si>
  <si>
    <t>Order Processing Dept. 2100 Paul Revere Blvd.</t>
  </si>
  <si>
    <t>Boston</t>
  </si>
  <si>
    <t>MA</t>
  </si>
  <si>
    <t>(617) 555-3267</t>
  </si>
  <si>
    <t>(617) 555-3389</t>
  </si>
  <si>
    <t>Leka Trading</t>
  </si>
  <si>
    <t>Chandra Leka</t>
  </si>
  <si>
    <t>Owner</t>
  </si>
  <si>
    <t>471 Serangoon Loop, Suite #402</t>
  </si>
  <si>
    <t>Singapore</t>
  </si>
  <si>
    <t>555-8787</t>
  </si>
  <si>
    <t>Lyngbysild</t>
  </si>
  <si>
    <t>Niels Petersen</t>
  </si>
  <si>
    <t>Lyngbysild Fiskebakken 10</t>
  </si>
  <si>
    <t>Lyngby</t>
  </si>
  <si>
    <t>Zaanse Snoepfabriek</t>
  </si>
  <si>
    <t>Dirk Luchte</t>
  </si>
  <si>
    <t>Accounting Manager</t>
  </si>
  <si>
    <t>Verkoop Rijnweg 22</t>
  </si>
  <si>
    <t>Zaandam</t>
  </si>
  <si>
    <t>9999 ZZ</t>
  </si>
  <si>
    <t>Netherlands</t>
  </si>
  <si>
    <t>(12345) 1212</t>
  </si>
  <si>
    <t>(12345) 1210</t>
  </si>
  <si>
    <t>Karkki Oy</t>
  </si>
  <si>
    <t>Anne Heikkonen</t>
  </si>
  <si>
    <t>Product Manager</t>
  </si>
  <si>
    <t>Valtakatu 12</t>
  </si>
  <si>
    <t>Lappeenranta</t>
  </si>
  <si>
    <t>(953) 10956</t>
  </si>
  <si>
    <t>G'day, Mate</t>
  </si>
  <si>
    <t>Wendy Mackenzie</t>
  </si>
  <si>
    <t>170 Prince Edward Parade Hunter's Hill</t>
  </si>
  <si>
    <t>Sydney</t>
  </si>
  <si>
    <t>NSW</t>
  </si>
  <si>
    <t>(02) 555-5914</t>
  </si>
  <si>
    <t>(02) 555-4873</t>
  </si>
  <si>
    <t>Ma Maison</t>
  </si>
  <si>
    <t>Jean-Guy Lauzon</t>
  </si>
  <si>
    <t>2960 Rue St. Laurent</t>
  </si>
  <si>
    <t>(514) 555-9022</t>
  </si>
  <si>
    <t>Pasta Buttini s.r.l.</t>
  </si>
  <si>
    <t>Giovanni Giudici</t>
  </si>
  <si>
    <t>Via dei Gelsomini, 153</t>
  </si>
  <si>
    <t>Salerno</t>
  </si>
  <si>
    <t>(089) 6547665</t>
  </si>
  <si>
    <t>(089) 6547667</t>
  </si>
  <si>
    <t>Escargots Nouveaux</t>
  </si>
  <si>
    <t>Marie Delamare</t>
  </si>
  <si>
    <t>22, rue H. Voiron</t>
  </si>
  <si>
    <t>Montceau</t>
  </si>
  <si>
    <t>85.57.00.07</t>
  </si>
  <si>
    <t>Gai pâturage</t>
  </si>
  <si>
    <t>Eliane Noz</t>
  </si>
  <si>
    <t>Bat. B 3, rue des Alpes</t>
  </si>
  <si>
    <t>Annecy</t>
  </si>
  <si>
    <t>38.76.98.06</t>
  </si>
  <si>
    <t>38.76.98.58</t>
  </si>
  <si>
    <t>Forêts d'érables</t>
  </si>
  <si>
    <t>Chantal Goulet</t>
  </si>
  <si>
    <t>148 rue Chasseur</t>
  </si>
  <si>
    <t>Ste-Hyacinthe</t>
  </si>
  <si>
    <t>J2S 7S8</t>
  </si>
  <si>
    <t>(514) 555-2955</t>
  </si>
  <si>
    <t>(514) 555-2921</t>
  </si>
  <si>
    <t>Maria Anders</t>
  </si>
  <si>
    <t>030-0074321</t>
  </si>
  <si>
    <t>030-0076545</t>
  </si>
  <si>
    <t>Ana Trujillo</t>
  </si>
  <si>
    <t>(5) 555-4729</t>
  </si>
  <si>
    <t>(5) 555-3745</t>
  </si>
  <si>
    <t>Antonio Moreno</t>
  </si>
  <si>
    <t>(5) 555-3932</t>
  </si>
  <si>
    <t>Thomas Hardy</t>
  </si>
  <si>
    <t>120 Hanover Sq.</t>
  </si>
  <si>
    <t>WA1 1DP</t>
  </si>
  <si>
    <t>(171) 555-7788</t>
  </si>
  <si>
    <t>(171) 555-6750</t>
  </si>
  <si>
    <t>Christina Berglund</t>
  </si>
  <si>
    <t>0921-12 34 65</t>
  </si>
  <si>
    <t>0921-12 34 67</t>
  </si>
  <si>
    <t>Hanna Moos</t>
  </si>
  <si>
    <t>0621-08460</t>
  </si>
  <si>
    <t>0621-08924</t>
  </si>
  <si>
    <t>Blondesddsl père et fils</t>
  </si>
  <si>
    <t>Frédérique Citeaux</t>
  </si>
  <si>
    <t>88.60.15.31</t>
  </si>
  <si>
    <t>88.60.15.32</t>
  </si>
  <si>
    <t>Martín Sommer</t>
  </si>
  <si>
    <t>(91) 555 22 82</t>
  </si>
  <si>
    <t>(91) 555 91 99</t>
  </si>
  <si>
    <t>Laurence Lebihan</t>
  </si>
  <si>
    <t>91.24.45.40</t>
  </si>
  <si>
    <t>91.24.45.41</t>
  </si>
  <si>
    <t>Elizabeth Lincoln</t>
  </si>
  <si>
    <t>(604) 555-4729</t>
  </si>
  <si>
    <t>(604) 555-3745</t>
  </si>
  <si>
    <t>Victoria Ashworth</t>
  </si>
  <si>
    <t>(171) 555-1212</t>
  </si>
  <si>
    <t>Patricio Simpson</t>
  </si>
  <si>
    <t>(1) 135-5555</t>
  </si>
  <si>
    <t>(1) 135-4892</t>
  </si>
  <si>
    <t>Francisco Chang</t>
  </si>
  <si>
    <t>(5) 555-3392</t>
  </si>
  <si>
    <t>(5) 555-7293</t>
  </si>
  <si>
    <t>Yang Wang</t>
  </si>
  <si>
    <t>Hauptstr. 29</t>
  </si>
  <si>
    <t>0452-076545</t>
  </si>
  <si>
    <t>Pedro Afonso</t>
  </si>
  <si>
    <t>Sales Associate</t>
  </si>
  <si>
    <t>(11) 555-7647</t>
  </si>
  <si>
    <t>Elizabeth Brown</t>
  </si>
  <si>
    <t>(171) 555-2282</t>
  </si>
  <si>
    <t>(171) 555-9199</t>
  </si>
  <si>
    <t>Sven Ottlieb</t>
  </si>
  <si>
    <t>0241-039123</t>
  </si>
  <si>
    <t>0241-059428</t>
  </si>
  <si>
    <t>Janine Labrune</t>
  </si>
  <si>
    <t>40.67.88.88</t>
  </si>
  <si>
    <t>40.67.89.89</t>
  </si>
  <si>
    <t>Ann Devon</t>
  </si>
  <si>
    <t>(171) 555-0297</t>
  </si>
  <si>
    <t>(171) 555-3373</t>
  </si>
  <si>
    <t>Roland Mendel</t>
  </si>
  <si>
    <t>7675-3425</t>
  </si>
  <si>
    <t>7675-3426</t>
  </si>
  <si>
    <t>Aria Cruz</t>
  </si>
  <si>
    <t>Marketing Assistant</t>
  </si>
  <si>
    <t>(11) 555-9857</t>
  </si>
  <si>
    <t>FISSA</t>
  </si>
  <si>
    <t>FISSA Fabrica Inter. Salchichas S.A.</t>
  </si>
  <si>
    <t>Diego Roel</t>
  </si>
  <si>
    <t>C/ Moralzarzal, 86</t>
  </si>
  <si>
    <t>(91) 555 94 44</t>
  </si>
  <si>
    <t>(91) 555 55 93</t>
  </si>
  <si>
    <t>Martine Rancé</t>
  </si>
  <si>
    <t>Assistant Sales Agent</t>
  </si>
  <si>
    <t>20.16.10.16</t>
  </si>
  <si>
    <t>20.16.10.17</t>
  </si>
  <si>
    <t>Maria Larsson</t>
  </si>
  <si>
    <t>0695-34 67 21</t>
  </si>
  <si>
    <t>Peter Franken</t>
  </si>
  <si>
    <t>089-0877310</t>
  </si>
  <si>
    <t>089-0877451</t>
  </si>
  <si>
    <t>Carine Schmitt</t>
  </si>
  <si>
    <t>40.32.21.21</t>
  </si>
  <si>
    <t>40.32.21.20</t>
  </si>
  <si>
    <t>Paolo Accorti</t>
  </si>
  <si>
    <t>011-4988260</t>
  </si>
  <si>
    <t>011-4988261</t>
  </si>
  <si>
    <t>Lino Rodriguez</t>
  </si>
  <si>
    <t>(1) 354-2534</t>
  </si>
  <si>
    <t>(1) 354-2535</t>
  </si>
  <si>
    <t>Galería del gastrónomo</t>
  </si>
  <si>
    <t>Eduardo Saavedra</t>
  </si>
  <si>
    <t>(93) 203 4560</t>
  </si>
  <si>
    <t>(93) 203 4561</t>
  </si>
  <si>
    <t>José Pedro Freyre</t>
  </si>
  <si>
    <t>(95) 555 82 82</t>
  </si>
  <si>
    <t>André Fonseca</t>
  </si>
  <si>
    <t>(11) 555-9482</t>
  </si>
  <si>
    <t>Howard Snyder</t>
  </si>
  <si>
    <t>(503) 555-7555</t>
  </si>
  <si>
    <t>Manuel Pereira</t>
  </si>
  <si>
    <t>(2) 283-2951</t>
  </si>
  <si>
    <t>(2) 283-3397</t>
  </si>
  <si>
    <t>Mario Pontes</t>
  </si>
  <si>
    <t>(21) 555-0091</t>
  </si>
  <si>
    <t>(21) 555-8765</t>
  </si>
  <si>
    <t>Carlos Hernández</t>
  </si>
  <si>
    <t>(5) 555-1340</t>
  </si>
  <si>
    <t>(5) 555-1948</t>
  </si>
  <si>
    <t>Yoshi Latimer</t>
  </si>
  <si>
    <t>(503) 555-6874</t>
  </si>
  <si>
    <t>(503) 555-2376</t>
  </si>
  <si>
    <t>Patricia McKenna</t>
  </si>
  <si>
    <t>2967 542</t>
  </si>
  <si>
    <t>2967 3333</t>
  </si>
  <si>
    <t>Helen Bennett</t>
  </si>
  <si>
    <t>(198) 555-8888</t>
  </si>
  <si>
    <t>Philip Cramer</t>
  </si>
  <si>
    <t>0555-09876</t>
  </si>
  <si>
    <t>Daniel Tonini</t>
  </si>
  <si>
    <t>30.59.84.10</t>
  </si>
  <si>
    <t>30.59.85.11</t>
  </si>
  <si>
    <t>Annette Roulet</t>
  </si>
  <si>
    <t>61.77.61.10</t>
  </si>
  <si>
    <t>61.77.61.11</t>
  </si>
  <si>
    <t>Yoshi Tannamuri</t>
  </si>
  <si>
    <t>1900 Oak St.</t>
  </si>
  <si>
    <t>(604) 555-3392</t>
  </si>
  <si>
    <t>(604) 555-7293</t>
  </si>
  <si>
    <t>John Steel</t>
  </si>
  <si>
    <t>(509) 555-7969</t>
  </si>
  <si>
    <t>(509) 555-6221</t>
  </si>
  <si>
    <t>Renate Messner</t>
  </si>
  <si>
    <t>069-0245984</t>
  </si>
  <si>
    <t>069-0245874</t>
  </si>
  <si>
    <t>Jaime Yorres</t>
  </si>
  <si>
    <t>(415) 555-5938</t>
  </si>
  <si>
    <t>Carlos González</t>
  </si>
  <si>
    <t>(9) 331-6954</t>
  </si>
  <si>
    <t>(9) 331-7256</t>
  </si>
  <si>
    <t>Felipe Izquierdo</t>
  </si>
  <si>
    <t>(8) 34-56-12</t>
  </si>
  <si>
    <t>(8) 34-93-93</t>
  </si>
  <si>
    <t>Fran Wilson</t>
  </si>
  <si>
    <t>(503) 555-9573</t>
  </si>
  <si>
    <t>(503) 555-9646</t>
  </si>
  <si>
    <t>Giovanni Rovelli</t>
  </si>
  <si>
    <t>035-640230</t>
  </si>
  <si>
    <t>035-640231</t>
  </si>
  <si>
    <t>Catherine Dewey</t>
  </si>
  <si>
    <t>(02) 201 24 67</t>
  </si>
  <si>
    <t>(02) 201 24 68</t>
  </si>
  <si>
    <t>Jean Fresnière</t>
  </si>
  <si>
    <t>(514) 555-8054</t>
  </si>
  <si>
    <t>(514) 555-8055</t>
  </si>
  <si>
    <t>Alexander Feuer</t>
  </si>
  <si>
    <t>0342-023176</t>
  </si>
  <si>
    <t>Simon Crowther</t>
  </si>
  <si>
    <t>(171) 555-7733</t>
  </si>
  <si>
    <t>(171) 555-2530</t>
  </si>
  <si>
    <t>Yvonne Moncada</t>
  </si>
  <si>
    <t>(1) 135-5333</t>
  </si>
  <si>
    <t>(1) 135-5535</t>
  </si>
  <si>
    <t>Rene Phillips</t>
  </si>
  <si>
    <t>(907) 555-7584</t>
  </si>
  <si>
    <t>(907) 555-2880</t>
  </si>
  <si>
    <t>Henriette Pfalzheim</t>
  </si>
  <si>
    <t>0221-0644327</t>
  </si>
  <si>
    <t>0221-0765721</t>
  </si>
  <si>
    <t>PARIS</t>
  </si>
  <si>
    <t>Paris spécialités</t>
  </si>
  <si>
    <t>Marie Bertrand</t>
  </si>
  <si>
    <t>265, boulevard Charonne</t>
  </si>
  <si>
    <t>(1) 42.34.22.66</t>
  </si>
  <si>
    <t>(1) 42.34.22.77</t>
  </si>
  <si>
    <t>Guillermo Fernández</t>
  </si>
  <si>
    <t>(5) 552-3745</t>
  </si>
  <si>
    <t>(5) 545-3745</t>
  </si>
  <si>
    <t>Georg Pipps</t>
  </si>
  <si>
    <t>6562-9722</t>
  </si>
  <si>
    <t>6562-9723</t>
  </si>
  <si>
    <t>Isabel de Castro</t>
  </si>
  <si>
    <t>(1) 356-5634</t>
  </si>
  <si>
    <t>Bernardo Batista</t>
  </si>
  <si>
    <t>(21) 555-4252</t>
  </si>
  <si>
    <t>(21) 555-4545</t>
  </si>
  <si>
    <t>Lúcia Carvalho</t>
  </si>
  <si>
    <t>(11) 555-1189</t>
  </si>
  <si>
    <t>Horst Kloss</t>
  </si>
  <si>
    <t>0372-035188</t>
  </si>
  <si>
    <t>Sergio Gutiérrez</t>
  </si>
  <si>
    <t>(1) 123-5555</t>
  </si>
  <si>
    <t>(1) 123-5556</t>
  </si>
  <si>
    <t>Paula Wilson</t>
  </si>
  <si>
    <t>Assistant Sales Representative</t>
  </si>
  <si>
    <t>(505) 555-5939</t>
  </si>
  <si>
    <t>(505) 555-3620</t>
  </si>
  <si>
    <t>Maurizio Moroni</t>
  </si>
  <si>
    <t>0522-556721</t>
  </si>
  <si>
    <t>0522-556722</t>
  </si>
  <si>
    <t>Janete Limeira</t>
  </si>
  <si>
    <t>(21) 555-3412</t>
  </si>
  <si>
    <t>Michael Holz</t>
  </si>
  <si>
    <t>Grenzacherweg 237</t>
  </si>
  <si>
    <t>0897-034214</t>
  </si>
  <si>
    <t>Alejandra Camino</t>
  </si>
  <si>
    <t>(91) 745 6200</t>
  </si>
  <si>
    <t>(91) 745 6210</t>
  </si>
  <si>
    <t>Jonas Bergulfsen</t>
  </si>
  <si>
    <t>07-98 92 35</t>
  </si>
  <si>
    <t>07-98 92 47</t>
  </si>
  <si>
    <t>Jose Pavarotti</t>
  </si>
  <si>
    <t>(208) 555-8097</t>
  </si>
  <si>
    <t>Hari Kumar</t>
  </si>
  <si>
    <t>(171) 555-1717</t>
  </si>
  <si>
    <t>(171) 555-5646</t>
  </si>
  <si>
    <t>Jytte Petersen</t>
  </si>
  <si>
    <t>31 12 34 56</t>
  </si>
  <si>
    <t>31 13 35 57</t>
  </si>
  <si>
    <t>Dominique Perrier</t>
  </si>
  <si>
    <t>(1) 47.55.60.10</t>
  </si>
  <si>
    <t>(1) 47.55.60.20</t>
  </si>
  <si>
    <t>Art Braunschweiger</t>
  </si>
  <si>
    <t>(307) 555-4680</t>
  </si>
  <si>
    <t>(307) 555-6525</t>
  </si>
  <si>
    <t>Pascale Cartrain</t>
  </si>
  <si>
    <t>(071) 23 67 22 20</t>
  </si>
  <si>
    <t>(071) 23 67 22 21</t>
  </si>
  <si>
    <t>Liz Nixon</t>
  </si>
  <si>
    <t>(503) 555-3612</t>
  </si>
  <si>
    <t>Liu Wong</t>
  </si>
  <si>
    <t>(406) 555-5834</t>
  </si>
  <si>
    <t>(406) 555-8083</t>
  </si>
  <si>
    <t>Karin Josephs</t>
  </si>
  <si>
    <t>0251-031259</t>
  </si>
  <si>
    <t>0251-035695</t>
  </si>
  <si>
    <t>Miguel Angel Paolino</t>
  </si>
  <si>
    <t>(5) 555-2933</t>
  </si>
  <si>
    <t>Tradição Hipermercados</t>
  </si>
  <si>
    <t>Anabela Domingues</t>
  </si>
  <si>
    <t>(11) 555-2167</t>
  </si>
  <si>
    <t>(11) 555-2168</t>
  </si>
  <si>
    <t>Helvetius Nagy</t>
  </si>
  <si>
    <t>(206) 555-8257</t>
  </si>
  <si>
    <t>(206) 555-2174</t>
  </si>
  <si>
    <t>Palle Ibsen</t>
  </si>
  <si>
    <t>86 21 32 43</t>
  </si>
  <si>
    <t>86 22 33 44</t>
  </si>
  <si>
    <t>Mary Saveley</t>
  </si>
  <si>
    <t>78.32.54.86</t>
  </si>
  <si>
    <t>78.32.54.87</t>
  </si>
  <si>
    <t>Paul Henriot</t>
  </si>
  <si>
    <t>26.47.15.10</t>
  </si>
  <si>
    <t>26.47.15.11</t>
  </si>
  <si>
    <t>Rita Müller</t>
  </si>
  <si>
    <t>0711-020361</t>
  </si>
  <si>
    <t>0711-035428</t>
  </si>
  <si>
    <t>Pirkko Koskitalo</t>
  </si>
  <si>
    <t>981-443655</t>
  </si>
  <si>
    <t>Paula Parente</t>
  </si>
  <si>
    <t>(14) 555-8122</t>
  </si>
  <si>
    <t>Karl Jablonski</t>
  </si>
  <si>
    <t>305 - 14th Ave. S. Suite 3B</t>
  </si>
  <si>
    <t>(206) 555-4112</t>
  </si>
  <si>
    <t>(206) 555-4115</t>
  </si>
  <si>
    <t>Matti Karttunen</t>
  </si>
  <si>
    <t>Owner/Marketing Assistant</t>
  </si>
  <si>
    <t>90-224 8858</t>
  </si>
  <si>
    <t>Wolski  Zajazd</t>
  </si>
  <si>
    <t>Zbyszek Piestrzeniewicz</t>
  </si>
  <si>
    <t>(26) 642-7012</t>
  </si>
  <si>
    <t>Quarter</t>
  </si>
  <si>
    <t>Total</t>
  </si>
  <si>
    <t>Null</t>
  </si>
  <si>
    <t>Order Total</t>
  </si>
  <si>
    <t>Employee ID</t>
  </si>
  <si>
    <t>Ship Address</t>
  </si>
  <si>
    <t>Full Name</t>
  </si>
  <si>
    <t>Month</t>
  </si>
  <si>
    <t>Year</t>
  </si>
  <si>
    <t>Hire Date</t>
  </si>
  <si>
    <t>EmpID</t>
  </si>
  <si>
    <t>Performance</t>
  </si>
  <si>
    <t>Attendance</t>
  </si>
  <si>
    <t>Average task completion rate</t>
  </si>
  <si>
    <t>Over Time</t>
  </si>
  <si>
    <t>Co-Operation</t>
  </si>
  <si>
    <t>Value</t>
  </si>
  <si>
    <t>Over All</t>
  </si>
  <si>
    <t>Pass</t>
  </si>
  <si>
    <t>KPI Criteria</t>
  </si>
  <si>
    <t>Percentage</t>
  </si>
  <si>
    <t>Date</t>
  </si>
  <si>
    <t>Leave Date</t>
  </si>
  <si>
    <t>Date OF Birth</t>
  </si>
  <si>
    <t>2818 Milton Dr.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</si>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</sst>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_-* #,##0.00\-;_-* &quot;-&quot;??_-;_-@_-"/>
    <numFmt numFmtId="164" formatCode="0.0"/>
    <numFmt numFmtId="165" formatCode="_-* #,##0_-;_-* #,##0\-;_-* &quot;-&quot;??_-;_-@_-"/>
  </numFmts>
  <fonts count="5" x14ac:knownFonts="1">
    <font>
      <sz val="11"/>
      <color theme="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charset val="178"/>
      <scheme val="minor"/>
    </font>
    <font>
      <b/>
      <sz val="11"/>
      <color theme="0"/>
      <name val="Arial"/>
      <family val="2"/>
      <scheme val="minor"/>
    </font>
    <font>
      <sz val="8"/>
      <name val="Arial"/>
      <family val="2"/>
      <charset val="17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1" fillId="2" borderId="0" xfId="0" applyFont="1" applyFill="1"/>
    <xf numFmtId="14" fontId="0" fillId="0" borderId="0" xfId="0" applyNumberFormat="1"/>
    <xf numFmtId="0" fontId="0" fillId="2" borderId="0" xfId="0" applyFill="1"/>
    <xf numFmtId="0" fontId="3" fillId="3" borderId="0" xfId="0" applyFont="1" applyFill="1" applyAlignment="1"/>
    <xf numFmtId="0" fontId="0" fillId="0" borderId="0" xfId="0" applyAlignment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0" xfId="0" applyNumberFormat="1"/>
    <xf numFmtId="0" fontId="0" fillId="0" borderId="1" xfId="0" applyNumberFormat="1" applyBorder="1"/>
    <xf numFmtId="164" fontId="0" fillId="0" borderId="1" xfId="0" applyNumberFormat="1" applyBorder="1"/>
    <xf numFmtId="9" fontId="0" fillId="0" borderId="6" xfId="2" applyFont="1" applyBorder="1"/>
    <xf numFmtId="0" fontId="0" fillId="0" borderId="7" xfId="0" applyNumberFormat="1" applyBorder="1"/>
    <xf numFmtId="0" fontId="0" fillId="0" borderId="7" xfId="0" applyBorder="1"/>
    <xf numFmtId="164" fontId="0" fillId="0" borderId="7" xfId="0" applyNumberFormat="1" applyBorder="1"/>
    <xf numFmtId="9" fontId="0" fillId="0" borderId="8" xfId="2" applyFont="1" applyBorder="1"/>
    <xf numFmtId="14" fontId="0" fillId="0" borderId="11" xfId="0" applyNumberFormat="1" applyBorder="1"/>
    <xf numFmtId="0" fontId="1" fillId="2" borderId="10" xfId="0" applyFont="1" applyFill="1" applyBorder="1"/>
    <xf numFmtId="14" fontId="1" fillId="2" borderId="4" xfId="0" applyNumberFormat="1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9" xfId="0" applyFont="1" applyFill="1" applyBorder="1"/>
    <xf numFmtId="14" fontId="0" fillId="4" borderId="0" xfId="0" applyNumberFormat="1" applyFill="1"/>
    <xf numFmtId="165" fontId="0" fillId="0" borderId="0" xfId="1" applyNumberFormat="1" applyFont="1"/>
    <xf numFmtId="0" fontId="1" fillId="4" borderId="0" xfId="0" applyFont="1" applyFill="1"/>
    <xf numFmtId="0" fontId="0" fillId="0" borderId="11" xfId="0" applyBorder="1"/>
    <xf numFmtId="0" fontId="0" fillId="0" borderId="12" xfId="0" applyBorder="1"/>
    <xf numFmtId="0" fontId="1" fillId="2" borderId="13" xfId="0" applyFon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165" fontId="0" fillId="0" borderId="0" xfId="0" applyNumberFormat="1"/>
    <xf numFmtId="0" fontId="1" fillId="2" borderId="0" xfId="0" applyFont="1" applyFill="1" applyAlignment="1"/>
    <xf numFmtId="14" fontId="1" fillId="2" borderId="0" xfId="0" applyNumberFormat="1" applyFont="1" applyFill="1" applyAlignment="1"/>
  </cellXfs>
  <cellStyles count="3">
    <cellStyle name="Comma" xfId="1" builtinId="3"/>
    <cellStyle name="Normal" xfId="0" builtinId="0"/>
    <cellStyle name="Percent" xfId="2" builtinId="5"/>
  </cellStyles>
  <dxfs count="23"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outline="0">
        <top style="thin">
          <color auto="1"/>
        </top>
        <bottom style="medium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9" formatCode="dd/mm/yyyy"/>
      <fill>
        <patternFill patternType="solid">
          <fgColor indexed="64"/>
          <bgColor theme="0" tint="-0.14999847407452621"/>
        </patternFill>
      </fill>
    </dxf>
    <dxf>
      <numFmt numFmtId="19" formatCode="dd/mm/yyyy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theme="0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0.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0.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0.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0.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0.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0.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9" formatCode="dd/mm/yyyy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medium">
          <color auto="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theme="0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7.xml"/></Relationships>
</file>

<file path=xl/tables/table1.xml><?xml version="1.0" encoding="utf-8"?>
<table xmlns="http://schemas.openxmlformats.org/spreadsheetml/2006/main" id="1" name="KPIData" displayName="KPIData" ref="B14:M338" totalsRowShown="0" headerRowDxfId="22" tableBorderDxfId="21">
  <autoFilter ref="B14:M338"/>
  <tableColumns count="12">
    <tableColumn id="1" name="EmpID" dataDxfId="20"/>
    <tableColumn id="2" name="Date" dataDxfId="19">
      <calculatedColumnFormula>DATE(E15,D15,1)</calculatedColumnFormula>
    </tableColumn>
    <tableColumn id="3" name="Month" dataDxfId="18"/>
    <tableColumn id="4" name="Year" dataDxfId="17"/>
    <tableColumn id="5" name="Performance" dataDxfId="16"/>
    <tableColumn id="6" name="Attendance" dataDxfId="15"/>
    <tableColumn id="7" name="Co-Operation" dataDxfId="14"/>
    <tableColumn id="8" name="Average task completion rate" dataDxfId="13"/>
    <tableColumn id="9" name="Over Time" dataDxfId="12"/>
    <tableColumn id="10" name="Over All" dataDxfId="11">
      <calculatedColumnFormula>SUM(F15:J15)</calculatedColumnFormula>
    </tableColumn>
    <tableColumn id="11" name="Percentage" dataDxfId="10" dataCellStyle="Percent">
      <calculatedColumnFormula>K15/$L$7</calculatedColumnFormula>
    </tableColumn>
    <tableColumn id="12" name="Quarter">
      <calculatedColumnFormula>IF(D15&lt;4,"Q1",IF(D15&lt;7,"Q2",IF(D15&lt;10,"Q3","Q4")))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SourceData" displayName="SourceData" ref="B1:G10" totalsRowShown="0" headerRowDxfId="9">
  <autoFilter ref="B1:G10"/>
  <tableColumns count="6">
    <tableColumn id="1" name="Full Name">
      <calculatedColumnFormula>_xlfn.IFNA(CONCATENATE(VLOOKUP(A2,Employees!$A$1:$J$10,3,FALSE)," ",VLOOKUP(A2,Employees!$A$1:$J$10,2,FALSE)),"")</calculatedColumnFormula>
    </tableColumn>
    <tableColumn id="2" name="Date OF Birth" dataDxfId="8">
      <calculatedColumnFormula>_xlfn.IFNA(VLOOKUP(A2,Employees!$A$1:$J$10,5,FALSE),"")</calculatedColumnFormula>
    </tableColumn>
    <tableColumn id="3" name="Hire Date" dataDxfId="7">
      <calculatedColumnFormula>_xlfn.IFNA(VLOOKUP(A2,Employees!$A$1:$J$10,6,FALSE),"")</calculatedColumnFormula>
    </tableColumn>
    <tableColumn id="4" name="Month">
      <calculatedColumnFormula>MONTH(D2)</calculatedColumnFormula>
    </tableColumn>
    <tableColumn id="5" name="Year">
      <calculatedColumnFormula>YEAR(D2)</calculatedColumnFormula>
    </tableColumn>
    <tableColumn id="6" name="Leave Date" dataDxfId="6">
      <calculatedColumnFormula>DATE(YEAR(C2)+60,MONTH(C2),DAY(C2))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BasicData" displayName="BasicData" ref="K1:L8" totalsRowShown="0" headerRowDxfId="5" dataDxfId="3" headerRowBorderDxfId="4" tableBorderDxfId="2">
  <autoFilter ref="K1:L8"/>
  <tableColumns count="2">
    <tableColumn id="1" name="KPI Criteria" dataDxfId="1"/>
    <tableColumn id="2" name="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9"/>
  <sheetViews>
    <sheetView workbookViewId="0">
      <selection activeCell="C30" sqref="C30"/>
    </sheetView>
  </sheetViews>
  <sheetFormatPr defaultRowHeight="14.25" x14ac:dyDescent="0.2"/>
  <cols>
    <col min="1" max="1" width="10.75" bestFit="1" customWidth="1"/>
    <col min="2" max="2" width="14" bestFit="1" customWidth="1"/>
    <col min="3" max="3" width="52" bestFit="1" customWidth="1"/>
  </cols>
  <sheetData>
    <row r="1" spans="1:3" ht="15" x14ac:dyDescent="0.25">
      <c r="A1" s="28" t="s">
        <v>0</v>
      </c>
      <c r="B1" s="28" t="s">
        <v>1</v>
      </c>
      <c r="C1" s="28" t="s">
        <v>2</v>
      </c>
    </row>
    <row r="2" spans="1:3" x14ac:dyDescent="0.2">
      <c r="A2">
        <v>1</v>
      </c>
      <c r="B2" t="s">
        <v>3</v>
      </c>
      <c r="C2" t="s">
        <v>4</v>
      </c>
    </row>
    <row r="3" spans="1:3" x14ac:dyDescent="0.2">
      <c r="A3">
        <v>2</v>
      </c>
      <c r="B3" t="s">
        <v>5</v>
      </c>
      <c r="C3" t="s">
        <v>6</v>
      </c>
    </row>
    <row r="4" spans="1:3" x14ac:dyDescent="0.2">
      <c r="A4">
        <v>3</v>
      </c>
      <c r="B4" t="s">
        <v>7</v>
      </c>
      <c r="C4" t="s">
        <v>8</v>
      </c>
    </row>
    <row r="5" spans="1:3" x14ac:dyDescent="0.2">
      <c r="A5">
        <v>4</v>
      </c>
      <c r="B5" t="s">
        <v>9</v>
      </c>
      <c r="C5" t="s">
        <v>10</v>
      </c>
    </row>
    <row r="6" spans="1:3" x14ac:dyDescent="0.2">
      <c r="A6">
        <v>5</v>
      </c>
      <c r="B6" t="s">
        <v>11</v>
      </c>
      <c r="C6" t="s">
        <v>12</v>
      </c>
    </row>
    <row r="7" spans="1:3" x14ac:dyDescent="0.2">
      <c r="A7">
        <v>6</v>
      </c>
      <c r="B7" t="s">
        <v>13</v>
      </c>
      <c r="C7" t="s">
        <v>14</v>
      </c>
    </row>
    <row r="8" spans="1:3" x14ac:dyDescent="0.2">
      <c r="A8">
        <v>7</v>
      </c>
      <c r="B8" t="s">
        <v>15</v>
      </c>
      <c r="C8" t="s">
        <v>16</v>
      </c>
    </row>
    <row r="9" spans="1:3" x14ac:dyDescent="0.2">
      <c r="A9">
        <v>8</v>
      </c>
      <c r="B9" t="s">
        <v>17</v>
      </c>
      <c r="C9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78"/>
  <sheetViews>
    <sheetView workbookViewId="0">
      <selection activeCell="D15" sqref="D15"/>
    </sheetView>
  </sheetViews>
  <sheetFormatPr defaultRowHeight="14.25" x14ac:dyDescent="0.2"/>
  <cols>
    <col min="1" max="1" width="9.75" bestFit="1" customWidth="1"/>
    <col min="2" max="2" width="30.625" bestFit="1" customWidth="1"/>
    <col min="3" max="3" width="10.25" bestFit="1" customWidth="1"/>
    <col min="4" max="4" width="10.75" bestFit="1" customWidth="1"/>
    <col min="5" max="5" width="18.5" bestFit="1" customWidth="1"/>
    <col min="6" max="6" width="9.125" bestFit="1" customWidth="1"/>
    <col min="7" max="7" width="12.125" bestFit="1" customWidth="1"/>
    <col min="8" max="8" width="13.5" bestFit="1" customWidth="1"/>
    <col min="9" max="9" width="13.375" bestFit="1" customWidth="1"/>
    <col min="10" max="10" width="12.625" bestFit="1" customWidth="1"/>
  </cols>
  <sheetData>
    <row r="1" spans="1:10" ht="15" x14ac:dyDescent="0.25">
      <c r="A1" s="2" t="s">
        <v>65</v>
      </c>
      <c r="B1" s="2" t="s">
        <v>472</v>
      </c>
      <c r="C1" s="2" t="s">
        <v>473</v>
      </c>
      <c r="D1" s="2" t="s">
        <v>0</v>
      </c>
      <c r="E1" s="2" t="s">
        <v>474</v>
      </c>
      <c r="F1" s="2" t="s">
        <v>66</v>
      </c>
      <c r="G1" s="2" t="s">
        <v>475</v>
      </c>
      <c r="H1" s="2" t="s">
        <v>476</v>
      </c>
      <c r="I1" s="2" t="s">
        <v>477</v>
      </c>
      <c r="J1" s="2" t="s">
        <v>478</v>
      </c>
    </row>
    <row r="2" spans="1:10" x14ac:dyDescent="0.2">
      <c r="A2">
        <v>1</v>
      </c>
      <c r="B2" t="s">
        <v>479</v>
      </c>
      <c r="C2">
        <v>1</v>
      </c>
      <c r="D2">
        <v>1</v>
      </c>
      <c r="E2" t="s">
        <v>480</v>
      </c>
      <c r="F2">
        <v>20</v>
      </c>
      <c r="G2">
        <v>20</v>
      </c>
      <c r="H2">
        <v>0</v>
      </c>
      <c r="I2">
        <v>10</v>
      </c>
      <c r="J2">
        <v>0</v>
      </c>
    </row>
    <row r="3" spans="1:10" x14ac:dyDescent="0.2">
      <c r="A3">
        <v>2</v>
      </c>
      <c r="B3" t="s">
        <v>481</v>
      </c>
      <c r="C3">
        <v>1</v>
      </c>
      <c r="D3">
        <v>1</v>
      </c>
      <c r="E3" t="s">
        <v>482</v>
      </c>
      <c r="F3">
        <v>19</v>
      </c>
      <c r="G3">
        <v>17</v>
      </c>
      <c r="H3">
        <v>40</v>
      </c>
      <c r="I3">
        <v>25</v>
      </c>
      <c r="J3">
        <v>0</v>
      </c>
    </row>
    <row r="4" spans="1:10" x14ac:dyDescent="0.2">
      <c r="A4">
        <v>3</v>
      </c>
      <c r="B4" t="s">
        <v>483</v>
      </c>
      <c r="C4">
        <v>1</v>
      </c>
      <c r="D4">
        <v>2</v>
      </c>
      <c r="E4" t="s">
        <v>484</v>
      </c>
      <c r="F4">
        <v>10</v>
      </c>
      <c r="G4">
        <v>13</v>
      </c>
      <c r="H4">
        <v>70</v>
      </c>
      <c r="I4">
        <v>25</v>
      </c>
      <c r="J4">
        <v>0</v>
      </c>
    </row>
    <row r="5" spans="1:10" x14ac:dyDescent="0.2">
      <c r="A5">
        <v>4</v>
      </c>
      <c r="B5" t="s">
        <v>485</v>
      </c>
      <c r="C5">
        <v>2</v>
      </c>
      <c r="D5">
        <v>2</v>
      </c>
      <c r="E5" t="s">
        <v>486</v>
      </c>
      <c r="F5">
        <v>22</v>
      </c>
      <c r="G5">
        <v>53</v>
      </c>
      <c r="H5">
        <v>0</v>
      </c>
      <c r="I5">
        <v>0</v>
      </c>
      <c r="J5">
        <v>0</v>
      </c>
    </row>
    <row r="6" spans="1:10" x14ac:dyDescent="0.2">
      <c r="A6">
        <v>5</v>
      </c>
      <c r="B6" t="s">
        <v>487</v>
      </c>
      <c r="C6">
        <v>2</v>
      </c>
      <c r="D6">
        <v>2</v>
      </c>
      <c r="E6" t="s">
        <v>488</v>
      </c>
      <c r="F6">
        <v>21.35</v>
      </c>
      <c r="G6">
        <v>0</v>
      </c>
      <c r="H6">
        <v>0</v>
      </c>
      <c r="I6">
        <v>0</v>
      </c>
      <c r="J6">
        <v>1</v>
      </c>
    </row>
    <row r="7" spans="1:10" x14ac:dyDescent="0.2">
      <c r="A7">
        <v>6</v>
      </c>
      <c r="B7" t="s">
        <v>489</v>
      </c>
      <c r="C7">
        <v>3</v>
      </c>
      <c r="D7">
        <v>2</v>
      </c>
      <c r="E7" t="s">
        <v>490</v>
      </c>
      <c r="F7">
        <v>25</v>
      </c>
      <c r="G7">
        <v>120</v>
      </c>
      <c r="H7">
        <v>0</v>
      </c>
      <c r="I7">
        <v>25</v>
      </c>
      <c r="J7">
        <v>0</v>
      </c>
    </row>
    <row r="8" spans="1:10" x14ac:dyDescent="0.2">
      <c r="A8">
        <v>7</v>
      </c>
      <c r="B8" t="s">
        <v>491</v>
      </c>
      <c r="C8">
        <v>3</v>
      </c>
      <c r="D8">
        <v>7</v>
      </c>
      <c r="E8" t="s">
        <v>492</v>
      </c>
      <c r="F8">
        <v>30</v>
      </c>
      <c r="G8">
        <v>15</v>
      </c>
      <c r="H8">
        <v>0</v>
      </c>
      <c r="I8">
        <v>10</v>
      </c>
      <c r="J8">
        <v>0</v>
      </c>
    </row>
    <row r="9" spans="1:10" x14ac:dyDescent="0.2">
      <c r="A9">
        <v>8</v>
      </c>
      <c r="B9" t="s">
        <v>493</v>
      </c>
      <c r="C9">
        <v>3</v>
      </c>
      <c r="D9">
        <v>2</v>
      </c>
      <c r="E9" t="s">
        <v>494</v>
      </c>
      <c r="F9">
        <v>40</v>
      </c>
      <c r="G9">
        <v>6</v>
      </c>
      <c r="H9">
        <v>0</v>
      </c>
      <c r="I9">
        <v>0</v>
      </c>
      <c r="J9">
        <v>0</v>
      </c>
    </row>
    <row r="10" spans="1:10" x14ac:dyDescent="0.2">
      <c r="A10">
        <v>9</v>
      </c>
      <c r="B10" t="s">
        <v>495</v>
      </c>
      <c r="C10">
        <v>4</v>
      </c>
      <c r="D10">
        <v>6</v>
      </c>
      <c r="E10" t="s">
        <v>496</v>
      </c>
      <c r="F10">
        <v>97</v>
      </c>
      <c r="G10">
        <v>29</v>
      </c>
      <c r="H10">
        <v>0</v>
      </c>
      <c r="I10">
        <v>0</v>
      </c>
      <c r="J10">
        <v>1</v>
      </c>
    </row>
    <row r="11" spans="1:10" x14ac:dyDescent="0.2">
      <c r="A11">
        <v>10</v>
      </c>
      <c r="B11" t="s">
        <v>497</v>
      </c>
      <c r="C11">
        <v>4</v>
      </c>
      <c r="D11">
        <v>8</v>
      </c>
      <c r="E11" t="s">
        <v>498</v>
      </c>
      <c r="F11">
        <v>31</v>
      </c>
      <c r="G11">
        <v>31</v>
      </c>
      <c r="H11">
        <v>0</v>
      </c>
      <c r="I11">
        <v>0</v>
      </c>
      <c r="J11">
        <v>0</v>
      </c>
    </row>
    <row r="12" spans="1:10" x14ac:dyDescent="0.2">
      <c r="A12">
        <v>11</v>
      </c>
      <c r="B12" t="s">
        <v>499</v>
      </c>
      <c r="C12">
        <v>5</v>
      </c>
      <c r="D12">
        <v>4</v>
      </c>
      <c r="E12" t="s">
        <v>500</v>
      </c>
      <c r="F12">
        <v>21</v>
      </c>
      <c r="G12">
        <v>22</v>
      </c>
      <c r="H12">
        <v>30</v>
      </c>
      <c r="I12">
        <v>30</v>
      </c>
      <c r="J12">
        <v>0</v>
      </c>
    </row>
    <row r="13" spans="1:10" x14ac:dyDescent="0.2">
      <c r="A13">
        <v>12</v>
      </c>
      <c r="B13" t="s">
        <v>501</v>
      </c>
      <c r="C13">
        <v>5</v>
      </c>
      <c r="D13">
        <v>4</v>
      </c>
      <c r="E13" t="s">
        <v>502</v>
      </c>
      <c r="F13">
        <v>38</v>
      </c>
      <c r="G13">
        <v>86</v>
      </c>
      <c r="H13">
        <v>0</v>
      </c>
      <c r="I13">
        <v>0</v>
      </c>
      <c r="J13">
        <v>0</v>
      </c>
    </row>
    <row r="14" spans="1:10" x14ac:dyDescent="0.2">
      <c r="A14">
        <v>13</v>
      </c>
      <c r="B14" t="s">
        <v>503</v>
      </c>
      <c r="C14">
        <v>6</v>
      </c>
      <c r="D14">
        <v>8</v>
      </c>
      <c r="E14" t="s">
        <v>504</v>
      </c>
      <c r="F14">
        <v>6</v>
      </c>
      <c r="G14">
        <v>24</v>
      </c>
      <c r="H14">
        <v>0</v>
      </c>
      <c r="I14">
        <v>5</v>
      </c>
      <c r="J14">
        <v>0</v>
      </c>
    </row>
    <row r="15" spans="1:10" x14ac:dyDescent="0.2">
      <c r="A15">
        <v>14</v>
      </c>
      <c r="B15" t="s">
        <v>505</v>
      </c>
      <c r="C15">
        <v>6</v>
      </c>
      <c r="D15">
        <v>7</v>
      </c>
      <c r="E15" t="s">
        <v>506</v>
      </c>
      <c r="F15">
        <v>23.25</v>
      </c>
      <c r="G15">
        <v>35</v>
      </c>
      <c r="H15">
        <v>0</v>
      </c>
      <c r="I15">
        <v>0</v>
      </c>
      <c r="J15">
        <v>0</v>
      </c>
    </row>
    <row r="16" spans="1:10" x14ac:dyDescent="0.2">
      <c r="A16">
        <v>15</v>
      </c>
      <c r="B16" t="s">
        <v>507</v>
      </c>
      <c r="C16">
        <v>6</v>
      </c>
      <c r="D16">
        <v>2</v>
      </c>
      <c r="E16" t="s">
        <v>508</v>
      </c>
      <c r="F16">
        <v>15.5</v>
      </c>
      <c r="G16">
        <v>39</v>
      </c>
      <c r="H16">
        <v>0</v>
      </c>
      <c r="I16">
        <v>5</v>
      </c>
      <c r="J16">
        <v>0</v>
      </c>
    </row>
    <row r="17" spans="1:10" x14ac:dyDescent="0.2">
      <c r="A17">
        <v>16</v>
      </c>
      <c r="B17" t="s">
        <v>509</v>
      </c>
      <c r="C17">
        <v>7</v>
      </c>
      <c r="D17">
        <v>3</v>
      </c>
      <c r="E17" t="s">
        <v>510</v>
      </c>
      <c r="F17">
        <v>17.45</v>
      </c>
      <c r="G17">
        <v>29</v>
      </c>
      <c r="H17">
        <v>0</v>
      </c>
      <c r="I17">
        <v>10</v>
      </c>
      <c r="J17">
        <v>0</v>
      </c>
    </row>
    <row r="18" spans="1:10" x14ac:dyDescent="0.2">
      <c r="A18">
        <v>17</v>
      </c>
      <c r="B18" t="s">
        <v>511</v>
      </c>
      <c r="C18">
        <v>7</v>
      </c>
      <c r="D18">
        <v>6</v>
      </c>
      <c r="E18" t="s">
        <v>512</v>
      </c>
      <c r="F18">
        <v>39</v>
      </c>
      <c r="G18">
        <v>0</v>
      </c>
      <c r="H18">
        <v>0</v>
      </c>
      <c r="I18">
        <v>0</v>
      </c>
      <c r="J18">
        <v>1</v>
      </c>
    </row>
    <row r="19" spans="1:10" x14ac:dyDescent="0.2">
      <c r="A19">
        <v>18</v>
      </c>
      <c r="B19" t="s">
        <v>513</v>
      </c>
      <c r="C19">
        <v>7</v>
      </c>
      <c r="D19">
        <v>8</v>
      </c>
      <c r="E19" t="s">
        <v>514</v>
      </c>
      <c r="F19">
        <v>62.5</v>
      </c>
      <c r="G19">
        <v>42</v>
      </c>
      <c r="H19">
        <v>0</v>
      </c>
      <c r="I19">
        <v>0</v>
      </c>
      <c r="J19">
        <v>0</v>
      </c>
    </row>
    <row r="20" spans="1:10" x14ac:dyDescent="0.2">
      <c r="A20">
        <v>19</v>
      </c>
      <c r="B20" t="s">
        <v>515</v>
      </c>
      <c r="C20">
        <v>8</v>
      </c>
      <c r="D20">
        <v>3</v>
      </c>
      <c r="E20" t="s">
        <v>516</v>
      </c>
      <c r="F20">
        <v>9.1999999999999993</v>
      </c>
      <c r="G20">
        <v>25</v>
      </c>
      <c r="H20">
        <v>0</v>
      </c>
      <c r="I20">
        <v>5</v>
      </c>
      <c r="J20">
        <v>0</v>
      </c>
    </row>
    <row r="21" spans="1:10" x14ac:dyDescent="0.2">
      <c r="A21">
        <v>20</v>
      </c>
      <c r="B21" t="s">
        <v>517</v>
      </c>
      <c r="C21">
        <v>8</v>
      </c>
      <c r="D21">
        <v>3</v>
      </c>
      <c r="E21" t="s">
        <v>518</v>
      </c>
      <c r="F21">
        <v>81</v>
      </c>
      <c r="G21">
        <v>40</v>
      </c>
      <c r="H21">
        <v>0</v>
      </c>
      <c r="I21">
        <v>0</v>
      </c>
      <c r="J21">
        <v>0</v>
      </c>
    </row>
    <row r="22" spans="1:10" x14ac:dyDescent="0.2">
      <c r="A22">
        <v>21</v>
      </c>
      <c r="B22" t="s">
        <v>519</v>
      </c>
      <c r="C22">
        <v>8</v>
      </c>
      <c r="D22">
        <v>3</v>
      </c>
      <c r="E22" t="s">
        <v>520</v>
      </c>
      <c r="F22">
        <v>10</v>
      </c>
      <c r="G22">
        <v>3</v>
      </c>
      <c r="H22">
        <v>40</v>
      </c>
      <c r="I22">
        <v>5</v>
      </c>
      <c r="J22">
        <v>0</v>
      </c>
    </row>
    <row r="23" spans="1:10" x14ac:dyDescent="0.2">
      <c r="A23">
        <v>22</v>
      </c>
      <c r="B23" t="s">
        <v>521</v>
      </c>
      <c r="C23">
        <v>9</v>
      </c>
      <c r="D23">
        <v>5</v>
      </c>
      <c r="E23" t="s">
        <v>522</v>
      </c>
      <c r="F23">
        <v>21</v>
      </c>
      <c r="G23">
        <v>104</v>
      </c>
      <c r="H23">
        <v>0</v>
      </c>
      <c r="I23">
        <v>25</v>
      </c>
      <c r="J23">
        <v>0</v>
      </c>
    </row>
    <row r="24" spans="1:10" x14ac:dyDescent="0.2">
      <c r="A24">
        <v>23</v>
      </c>
      <c r="B24" t="s">
        <v>523</v>
      </c>
      <c r="C24">
        <v>9</v>
      </c>
      <c r="D24">
        <v>5</v>
      </c>
      <c r="E24" t="s">
        <v>524</v>
      </c>
      <c r="F24">
        <v>9</v>
      </c>
      <c r="G24">
        <v>61</v>
      </c>
      <c r="H24">
        <v>0</v>
      </c>
      <c r="I24">
        <v>25</v>
      </c>
      <c r="J24">
        <v>0</v>
      </c>
    </row>
    <row r="25" spans="1:10" x14ac:dyDescent="0.2">
      <c r="A25">
        <v>24</v>
      </c>
      <c r="B25" t="s">
        <v>525</v>
      </c>
      <c r="C25">
        <v>10</v>
      </c>
      <c r="D25">
        <v>1</v>
      </c>
      <c r="E25" t="s">
        <v>526</v>
      </c>
      <c r="F25">
        <v>4.5</v>
      </c>
      <c r="G25">
        <v>20</v>
      </c>
      <c r="H25">
        <v>0</v>
      </c>
      <c r="I25">
        <v>0</v>
      </c>
      <c r="J25">
        <v>1</v>
      </c>
    </row>
    <row r="26" spans="1:10" x14ac:dyDescent="0.2">
      <c r="A26">
        <v>25</v>
      </c>
      <c r="B26" t="s">
        <v>527</v>
      </c>
      <c r="C26">
        <v>11</v>
      </c>
      <c r="D26">
        <v>3</v>
      </c>
      <c r="E26" t="s">
        <v>528</v>
      </c>
      <c r="F26">
        <v>14</v>
      </c>
      <c r="G26">
        <v>76</v>
      </c>
      <c r="H26">
        <v>0</v>
      </c>
      <c r="I26">
        <v>30</v>
      </c>
      <c r="J26">
        <v>0</v>
      </c>
    </row>
    <row r="27" spans="1:10" x14ac:dyDescent="0.2">
      <c r="A27">
        <v>26</v>
      </c>
      <c r="B27" t="s">
        <v>529</v>
      </c>
      <c r="C27">
        <v>11</v>
      </c>
      <c r="D27">
        <v>3</v>
      </c>
      <c r="E27" t="s">
        <v>530</v>
      </c>
      <c r="F27">
        <v>31.23</v>
      </c>
      <c r="G27">
        <v>15</v>
      </c>
      <c r="H27">
        <v>0</v>
      </c>
      <c r="I27">
        <v>0</v>
      </c>
      <c r="J27">
        <v>0</v>
      </c>
    </row>
    <row r="28" spans="1:10" x14ac:dyDescent="0.2">
      <c r="A28">
        <v>27</v>
      </c>
      <c r="B28" t="s">
        <v>531</v>
      </c>
      <c r="C28">
        <v>11</v>
      </c>
      <c r="D28">
        <v>3</v>
      </c>
      <c r="E28" t="s">
        <v>532</v>
      </c>
      <c r="F28">
        <v>43.9</v>
      </c>
      <c r="G28">
        <v>49</v>
      </c>
      <c r="H28">
        <v>0</v>
      </c>
      <c r="I28">
        <v>30</v>
      </c>
      <c r="J28">
        <v>0</v>
      </c>
    </row>
    <row r="29" spans="1:10" x14ac:dyDescent="0.2">
      <c r="A29">
        <v>28</v>
      </c>
      <c r="B29" t="s">
        <v>533</v>
      </c>
      <c r="C29">
        <v>12</v>
      </c>
      <c r="D29">
        <v>7</v>
      </c>
      <c r="E29" t="s">
        <v>534</v>
      </c>
      <c r="F29">
        <v>45.6</v>
      </c>
      <c r="G29">
        <v>26</v>
      </c>
      <c r="H29">
        <v>0</v>
      </c>
      <c r="I29">
        <v>0</v>
      </c>
      <c r="J29">
        <v>1</v>
      </c>
    </row>
    <row r="30" spans="1:10" x14ac:dyDescent="0.2">
      <c r="A30">
        <v>29</v>
      </c>
      <c r="B30" t="s">
        <v>535</v>
      </c>
      <c r="C30">
        <v>12</v>
      </c>
      <c r="D30">
        <v>6</v>
      </c>
      <c r="E30" t="s">
        <v>536</v>
      </c>
      <c r="F30">
        <v>123.79</v>
      </c>
      <c r="G30">
        <v>0</v>
      </c>
      <c r="H30">
        <v>0</v>
      </c>
      <c r="I30">
        <v>0</v>
      </c>
      <c r="J30">
        <v>1</v>
      </c>
    </row>
    <row r="31" spans="1:10" x14ac:dyDescent="0.2">
      <c r="A31">
        <v>30</v>
      </c>
      <c r="B31" t="s">
        <v>537</v>
      </c>
      <c r="C31">
        <v>13</v>
      </c>
      <c r="D31">
        <v>8</v>
      </c>
      <c r="E31" t="s">
        <v>538</v>
      </c>
      <c r="F31">
        <v>25.89</v>
      </c>
      <c r="G31">
        <v>10</v>
      </c>
      <c r="H31">
        <v>0</v>
      </c>
      <c r="I31">
        <v>15</v>
      </c>
      <c r="J31">
        <v>0</v>
      </c>
    </row>
    <row r="32" spans="1:10" x14ac:dyDescent="0.2">
      <c r="A32">
        <v>31</v>
      </c>
      <c r="B32" t="s">
        <v>539</v>
      </c>
      <c r="C32">
        <v>14</v>
      </c>
      <c r="D32">
        <v>4</v>
      </c>
      <c r="E32" t="s">
        <v>540</v>
      </c>
      <c r="F32">
        <v>12.5</v>
      </c>
      <c r="G32">
        <v>0</v>
      </c>
      <c r="H32">
        <v>70</v>
      </c>
      <c r="I32">
        <v>20</v>
      </c>
      <c r="J32">
        <v>0</v>
      </c>
    </row>
    <row r="33" spans="1:10" x14ac:dyDescent="0.2">
      <c r="A33">
        <v>32</v>
      </c>
      <c r="B33" t="s">
        <v>541</v>
      </c>
      <c r="C33">
        <v>14</v>
      </c>
      <c r="D33">
        <v>4</v>
      </c>
      <c r="E33" t="s">
        <v>542</v>
      </c>
      <c r="F33">
        <v>32</v>
      </c>
      <c r="G33">
        <v>9</v>
      </c>
      <c r="H33">
        <v>40</v>
      </c>
      <c r="I33">
        <v>25</v>
      </c>
      <c r="J33">
        <v>0</v>
      </c>
    </row>
    <row r="34" spans="1:10" x14ac:dyDescent="0.2">
      <c r="A34">
        <v>33</v>
      </c>
      <c r="B34" t="s">
        <v>543</v>
      </c>
      <c r="C34">
        <v>15</v>
      </c>
      <c r="D34">
        <v>4</v>
      </c>
      <c r="E34" t="s">
        <v>544</v>
      </c>
      <c r="F34">
        <v>2.5</v>
      </c>
      <c r="G34">
        <v>112</v>
      </c>
      <c r="H34">
        <v>0</v>
      </c>
      <c r="I34">
        <v>20</v>
      </c>
      <c r="J34">
        <v>0</v>
      </c>
    </row>
    <row r="35" spans="1:10" x14ac:dyDescent="0.2">
      <c r="A35">
        <v>34</v>
      </c>
      <c r="B35" t="s">
        <v>545</v>
      </c>
      <c r="C35">
        <v>16</v>
      </c>
      <c r="D35">
        <v>1</v>
      </c>
      <c r="E35" t="s">
        <v>482</v>
      </c>
      <c r="F35">
        <v>14</v>
      </c>
      <c r="G35">
        <v>111</v>
      </c>
      <c r="H35">
        <v>0</v>
      </c>
      <c r="I35">
        <v>15</v>
      </c>
      <c r="J35">
        <v>0</v>
      </c>
    </row>
    <row r="36" spans="1:10" x14ac:dyDescent="0.2">
      <c r="A36">
        <v>35</v>
      </c>
      <c r="B36" t="s">
        <v>546</v>
      </c>
      <c r="C36">
        <v>16</v>
      </c>
      <c r="D36">
        <v>1</v>
      </c>
      <c r="E36" t="s">
        <v>482</v>
      </c>
      <c r="F36">
        <v>18</v>
      </c>
      <c r="G36">
        <v>20</v>
      </c>
      <c r="H36">
        <v>0</v>
      </c>
      <c r="I36">
        <v>15</v>
      </c>
      <c r="J36">
        <v>0</v>
      </c>
    </row>
    <row r="37" spans="1:10" x14ac:dyDescent="0.2">
      <c r="A37">
        <v>36</v>
      </c>
      <c r="B37" t="s">
        <v>547</v>
      </c>
      <c r="C37">
        <v>17</v>
      </c>
      <c r="D37">
        <v>8</v>
      </c>
      <c r="E37" t="s">
        <v>548</v>
      </c>
      <c r="F37">
        <v>19</v>
      </c>
      <c r="G37">
        <v>112</v>
      </c>
      <c r="H37">
        <v>0</v>
      </c>
      <c r="I37">
        <v>20</v>
      </c>
      <c r="J37">
        <v>0</v>
      </c>
    </row>
    <row r="38" spans="1:10" x14ac:dyDescent="0.2">
      <c r="A38">
        <v>37</v>
      </c>
      <c r="B38" t="s">
        <v>549</v>
      </c>
      <c r="C38">
        <v>17</v>
      </c>
      <c r="D38">
        <v>8</v>
      </c>
      <c r="E38" t="s">
        <v>550</v>
      </c>
      <c r="F38">
        <v>26</v>
      </c>
      <c r="G38">
        <v>11</v>
      </c>
      <c r="H38">
        <v>50</v>
      </c>
      <c r="I38">
        <v>25</v>
      </c>
      <c r="J38">
        <v>0</v>
      </c>
    </row>
    <row r="39" spans="1:10" x14ac:dyDescent="0.2">
      <c r="A39">
        <v>38</v>
      </c>
      <c r="B39" t="s">
        <v>551</v>
      </c>
      <c r="C39">
        <v>18</v>
      </c>
      <c r="D39">
        <v>1</v>
      </c>
      <c r="E39" t="s">
        <v>552</v>
      </c>
      <c r="F39">
        <v>263.5</v>
      </c>
      <c r="G39">
        <v>17</v>
      </c>
      <c r="H39">
        <v>0</v>
      </c>
      <c r="I39">
        <v>15</v>
      </c>
      <c r="J39">
        <v>0</v>
      </c>
    </row>
    <row r="40" spans="1:10" x14ac:dyDescent="0.2">
      <c r="A40">
        <v>39</v>
      </c>
      <c r="B40" t="s">
        <v>553</v>
      </c>
      <c r="C40">
        <v>18</v>
      </c>
      <c r="D40">
        <v>1</v>
      </c>
      <c r="E40" t="s">
        <v>554</v>
      </c>
      <c r="F40">
        <v>18</v>
      </c>
      <c r="G40">
        <v>69</v>
      </c>
      <c r="H40">
        <v>0</v>
      </c>
      <c r="I40">
        <v>5</v>
      </c>
      <c r="J40">
        <v>0</v>
      </c>
    </row>
    <row r="41" spans="1:10" x14ac:dyDescent="0.2">
      <c r="A41">
        <v>40</v>
      </c>
      <c r="B41" t="s">
        <v>555</v>
      </c>
      <c r="C41">
        <v>19</v>
      </c>
      <c r="D41">
        <v>8</v>
      </c>
      <c r="E41" t="s">
        <v>556</v>
      </c>
      <c r="F41">
        <v>18.399999999999999</v>
      </c>
      <c r="G41">
        <v>123</v>
      </c>
      <c r="H41">
        <v>0</v>
      </c>
      <c r="I41">
        <v>30</v>
      </c>
      <c r="J41">
        <v>0</v>
      </c>
    </row>
    <row r="42" spans="1:10" x14ac:dyDescent="0.2">
      <c r="A42">
        <v>41</v>
      </c>
      <c r="B42" t="s">
        <v>557</v>
      </c>
      <c r="C42">
        <v>19</v>
      </c>
      <c r="D42">
        <v>8</v>
      </c>
      <c r="E42" t="s">
        <v>558</v>
      </c>
      <c r="F42">
        <v>9.65</v>
      </c>
      <c r="G42">
        <v>85</v>
      </c>
      <c r="H42">
        <v>0</v>
      </c>
      <c r="I42">
        <v>10</v>
      </c>
      <c r="J42">
        <v>0</v>
      </c>
    </row>
    <row r="43" spans="1:10" x14ac:dyDescent="0.2">
      <c r="A43">
        <v>42</v>
      </c>
      <c r="B43" t="s">
        <v>559</v>
      </c>
      <c r="C43">
        <v>20</v>
      </c>
      <c r="D43">
        <v>5</v>
      </c>
      <c r="E43" t="s">
        <v>560</v>
      </c>
      <c r="F43">
        <v>14</v>
      </c>
      <c r="G43">
        <v>26</v>
      </c>
      <c r="H43">
        <v>0</v>
      </c>
      <c r="I43">
        <v>0</v>
      </c>
      <c r="J43">
        <v>1</v>
      </c>
    </row>
    <row r="44" spans="1:10" x14ac:dyDescent="0.2">
      <c r="A44">
        <v>43</v>
      </c>
      <c r="B44" t="s">
        <v>561</v>
      </c>
      <c r="C44">
        <v>20</v>
      </c>
      <c r="D44">
        <v>1</v>
      </c>
      <c r="E44" t="s">
        <v>562</v>
      </c>
      <c r="F44">
        <v>46</v>
      </c>
      <c r="G44">
        <v>17</v>
      </c>
      <c r="H44">
        <v>10</v>
      </c>
      <c r="I44">
        <v>25</v>
      </c>
      <c r="J44">
        <v>0</v>
      </c>
    </row>
    <row r="45" spans="1:10" x14ac:dyDescent="0.2">
      <c r="A45">
        <v>44</v>
      </c>
      <c r="B45" t="s">
        <v>563</v>
      </c>
      <c r="C45">
        <v>20</v>
      </c>
      <c r="D45">
        <v>2</v>
      </c>
      <c r="E45" t="s">
        <v>564</v>
      </c>
      <c r="F45">
        <v>19.45</v>
      </c>
      <c r="G45">
        <v>27</v>
      </c>
      <c r="H45">
        <v>0</v>
      </c>
      <c r="I45">
        <v>15</v>
      </c>
      <c r="J45">
        <v>0</v>
      </c>
    </row>
    <row r="46" spans="1:10" x14ac:dyDescent="0.2">
      <c r="A46">
        <v>45</v>
      </c>
      <c r="B46" t="s">
        <v>565</v>
      </c>
      <c r="C46">
        <v>21</v>
      </c>
      <c r="D46">
        <v>8</v>
      </c>
      <c r="E46" t="s">
        <v>566</v>
      </c>
      <c r="F46">
        <v>9.5</v>
      </c>
      <c r="G46">
        <v>5</v>
      </c>
      <c r="H46">
        <v>70</v>
      </c>
      <c r="I46">
        <v>15</v>
      </c>
      <c r="J46">
        <v>0</v>
      </c>
    </row>
    <row r="47" spans="1:10" x14ac:dyDescent="0.2">
      <c r="A47">
        <v>46</v>
      </c>
      <c r="B47" t="s">
        <v>567</v>
      </c>
      <c r="C47">
        <v>21</v>
      </c>
      <c r="D47">
        <v>8</v>
      </c>
      <c r="E47" t="s">
        <v>568</v>
      </c>
      <c r="F47">
        <v>12</v>
      </c>
      <c r="G47">
        <v>95</v>
      </c>
      <c r="H47">
        <v>0</v>
      </c>
      <c r="I47">
        <v>0</v>
      </c>
      <c r="J47">
        <v>0</v>
      </c>
    </row>
    <row r="48" spans="1:10" x14ac:dyDescent="0.2">
      <c r="A48">
        <v>47</v>
      </c>
      <c r="B48" t="s">
        <v>569</v>
      </c>
      <c r="C48">
        <v>22</v>
      </c>
      <c r="D48">
        <v>3</v>
      </c>
      <c r="E48" t="s">
        <v>570</v>
      </c>
      <c r="F48">
        <v>9.5</v>
      </c>
      <c r="G48">
        <v>36</v>
      </c>
      <c r="H48">
        <v>0</v>
      </c>
      <c r="I48">
        <v>0</v>
      </c>
      <c r="J48">
        <v>0</v>
      </c>
    </row>
    <row r="49" spans="1:10" x14ac:dyDescent="0.2">
      <c r="A49">
        <v>48</v>
      </c>
      <c r="B49" t="s">
        <v>571</v>
      </c>
      <c r="C49">
        <v>22</v>
      </c>
      <c r="D49">
        <v>3</v>
      </c>
      <c r="E49" t="s">
        <v>572</v>
      </c>
      <c r="F49">
        <v>12.75</v>
      </c>
      <c r="G49">
        <v>15</v>
      </c>
      <c r="H49">
        <v>70</v>
      </c>
      <c r="I49">
        <v>25</v>
      </c>
      <c r="J49">
        <v>0</v>
      </c>
    </row>
    <row r="50" spans="1:10" x14ac:dyDescent="0.2">
      <c r="A50">
        <v>49</v>
      </c>
      <c r="B50" t="s">
        <v>573</v>
      </c>
      <c r="C50">
        <v>23</v>
      </c>
      <c r="D50">
        <v>3</v>
      </c>
      <c r="E50" t="s">
        <v>574</v>
      </c>
      <c r="F50">
        <v>20</v>
      </c>
      <c r="G50">
        <v>10</v>
      </c>
      <c r="H50">
        <v>60</v>
      </c>
      <c r="I50">
        <v>15</v>
      </c>
      <c r="J50">
        <v>0</v>
      </c>
    </row>
    <row r="51" spans="1:10" x14ac:dyDescent="0.2">
      <c r="A51">
        <v>50</v>
      </c>
      <c r="B51" t="s">
        <v>575</v>
      </c>
      <c r="C51">
        <v>23</v>
      </c>
      <c r="D51">
        <v>3</v>
      </c>
      <c r="E51" t="s">
        <v>576</v>
      </c>
      <c r="F51">
        <v>16.25</v>
      </c>
      <c r="G51">
        <v>65</v>
      </c>
      <c r="H51">
        <v>0</v>
      </c>
      <c r="I51">
        <v>30</v>
      </c>
      <c r="J51">
        <v>0</v>
      </c>
    </row>
    <row r="52" spans="1:10" x14ac:dyDescent="0.2">
      <c r="A52">
        <v>51</v>
      </c>
      <c r="B52" t="s">
        <v>577</v>
      </c>
      <c r="C52">
        <v>24</v>
      </c>
      <c r="D52">
        <v>7</v>
      </c>
      <c r="E52" t="s">
        <v>578</v>
      </c>
      <c r="F52">
        <v>53</v>
      </c>
      <c r="G52">
        <v>20</v>
      </c>
      <c r="H52">
        <v>0</v>
      </c>
      <c r="I52">
        <v>10</v>
      </c>
      <c r="J52">
        <v>0</v>
      </c>
    </row>
    <row r="53" spans="1:10" x14ac:dyDescent="0.2">
      <c r="A53">
        <v>52</v>
      </c>
      <c r="B53" t="s">
        <v>579</v>
      </c>
      <c r="C53">
        <v>24</v>
      </c>
      <c r="D53">
        <v>5</v>
      </c>
      <c r="E53" t="s">
        <v>580</v>
      </c>
      <c r="F53">
        <v>7</v>
      </c>
      <c r="G53">
        <v>38</v>
      </c>
      <c r="H53">
        <v>0</v>
      </c>
      <c r="I53">
        <v>25</v>
      </c>
      <c r="J53">
        <v>0</v>
      </c>
    </row>
    <row r="54" spans="1:10" x14ac:dyDescent="0.2">
      <c r="A54">
        <v>53</v>
      </c>
      <c r="B54" t="s">
        <v>581</v>
      </c>
      <c r="C54">
        <v>24</v>
      </c>
      <c r="D54">
        <v>6</v>
      </c>
      <c r="E54" t="s">
        <v>582</v>
      </c>
      <c r="F54">
        <v>32.799999999999997</v>
      </c>
      <c r="G54">
        <v>0</v>
      </c>
      <c r="H54">
        <v>0</v>
      </c>
      <c r="I54">
        <v>0</v>
      </c>
      <c r="J54">
        <v>1</v>
      </c>
    </row>
    <row r="55" spans="1:10" x14ac:dyDescent="0.2">
      <c r="A55">
        <v>54</v>
      </c>
      <c r="B55" t="s">
        <v>583</v>
      </c>
      <c r="C55">
        <v>25</v>
      </c>
      <c r="D55">
        <v>6</v>
      </c>
      <c r="E55" t="s">
        <v>584</v>
      </c>
      <c r="F55">
        <v>7.45</v>
      </c>
      <c r="G55">
        <v>21</v>
      </c>
      <c r="H55">
        <v>0</v>
      </c>
      <c r="I55">
        <v>10</v>
      </c>
      <c r="J55">
        <v>0</v>
      </c>
    </row>
    <row r="56" spans="1:10" x14ac:dyDescent="0.2">
      <c r="A56">
        <v>55</v>
      </c>
      <c r="B56" t="s">
        <v>585</v>
      </c>
      <c r="C56">
        <v>25</v>
      </c>
      <c r="D56">
        <v>6</v>
      </c>
      <c r="E56" t="s">
        <v>586</v>
      </c>
      <c r="F56">
        <v>24</v>
      </c>
      <c r="G56">
        <v>115</v>
      </c>
      <c r="H56">
        <v>0</v>
      </c>
      <c r="I56">
        <v>20</v>
      </c>
      <c r="J56">
        <v>0</v>
      </c>
    </row>
    <row r="57" spans="1:10" x14ac:dyDescent="0.2">
      <c r="A57">
        <v>56</v>
      </c>
      <c r="B57" t="s">
        <v>587</v>
      </c>
      <c r="C57">
        <v>26</v>
      </c>
      <c r="D57">
        <v>5</v>
      </c>
      <c r="E57" t="s">
        <v>588</v>
      </c>
      <c r="F57">
        <v>38</v>
      </c>
      <c r="G57">
        <v>21</v>
      </c>
      <c r="H57">
        <v>10</v>
      </c>
      <c r="I57">
        <v>30</v>
      </c>
      <c r="J57">
        <v>0</v>
      </c>
    </row>
    <row r="58" spans="1:10" x14ac:dyDescent="0.2">
      <c r="A58">
        <v>57</v>
      </c>
      <c r="B58" t="s">
        <v>589</v>
      </c>
      <c r="C58">
        <v>26</v>
      </c>
      <c r="D58">
        <v>5</v>
      </c>
      <c r="E58" t="s">
        <v>588</v>
      </c>
      <c r="F58">
        <v>19.5</v>
      </c>
      <c r="G58">
        <v>36</v>
      </c>
      <c r="H58">
        <v>0</v>
      </c>
      <c r="I58">
        <v>20</v>
      </c>
      <c r="J58">
        <v>0</v>
      </c>
    </row>
    <row r="59" spans="1:10" x14ac:dyDescent="0.2">
      <c r="A59">
        <v>58</v>
      </c>
      <c r="B59" t="s">
        <v>590</v>
      </c>
      <c r="C59">
        <v>27</v>
      </c>
      <c r="D59">
        <v>8</v>
      </c>
      <c r="E59" t="s">
        <v>591</v>
      </c>
      <c r="F59">
        <v>13.25</v>
      </c>
      <c r="G59">
        <v>62</v>
      </c>
      <c r="H59">
        <v>0</v>
      </c>
      <c r="I59">
        <v>20</v>
      </c>
      <c r="J59">
        <v>0</v>
      </c>
    </row>
    <row r="60" spans="1:10" x14ac:dyDescent="0.2">
      <c r="A60">
        <v>59</v>
      </c>
      <c r="B60" t="s">
        <v>592</v>
      </c>
      <c r="C60">
        <v>28</v>
      </c>
      <c r="D60">
        <v>4</v>
      </c>
      <c r="E60" t="s">
        <v>593</v>
      </c>
      <c r="F60">
        <v>55</v>
      </c>
      <c r="G60">
        <v>79</v>
      </c>
      <c r="H60">
        <v>0</v>
      </c>
      <c r="I60">
        <v>0</v>
      </c>
      <c r="J60">
        <v>0</v>
      </c>
    </row>
    <row r="61" spans="1:10" x14ac:dyDescent="0.2">
      <c r="A61">
        <v>60</v>
      </c>
      <c r="B61" t="s">
        <v>594</v>
      </c>
      <c r="C61">
        <v>28</v>
      </c>
      <c r="D61">
        <v>4</v>
      </c>
      <c r="E61" t="s">
        <v>595</v>
      </c>
      <c r="F61">
        <v>34</v>
      </c>
      <c r="G61">
        <v>19</v>
      </c>
      <c r="H61">
        <v>0</v>
      </c>
      <c r="I61">
        <v>0</v>
      </c>
      <c r="J61">
        <v>0</v>
      </c>
    </row>
    <row r="62" spans="1:10" x14ac:dyDescent="0.2">
      <c r="A62">
        <v>61</v>
      </c>
      <c r="B62" t="s">
        <v>596</v>
      </c>
      <c r="C62">
        <v>29</v>
      </c>
      <c r="D62">
        <v>2</v>
      </c>
      <c r="E62" t="s">
        <v>597</v>
      </c>
      <c r="F62">
        <v>28.5</v>
      </c>
      <c r="G62">
        <v>113</v>
      </c>
      <c r="H62">
        <v>0</v>
      </c>
      <c r="I62">
        <v>25</v>
      </c>
      <c r="J62">
        <v>0</v>
      </c>
    </row>
    <row r="63" spans="1:10" x14ac:dyDescent="0.2">
      <c r="A63">
        <v>62</v>
      </c>
      <c r="B63" t="s">
        <v>598</v>
      </c>
      <c r="C63">
        <v>29</v>
      </c>
      <c r="D63">
        <v>3</v>
      </c>
      <c r="E63" t="s">
        <v>599</v>
      </c>
      <c r="F63">
        <v>49.3</v>
      </c>
      <c r="G63">
        <v>17</v>
      </c>
      <c r="H63">
        <v>0</v>
      </c>
      <c r="I63">
        <v>0</v>
      </c>
      <c r="J63">
        <v>0</v>
      </c>
    </row>
    <row r="64" spans="1:10" x14ac:dyDescent="0.2">
      <c r="A64">
        <v>63</v>
      </c>
      <c r="B64" t="s">
        <v>600</v>
      </c>
      <c r="C64">
        <v>7</v>
      </c>
      <c r="D64">
        <v>2</v>
      </c>
      <c r="E64" t="s">
        <v>601</v>
      </c>
      <c r="F64">
        <v>43.9</v>
      </c>
      <c r="G64">
        <v>24</v>
      </c>
      <c r="H64">
        <v>0</v>
      </c>
      <c r="I64">
        <v>5</v>
      </c>
      <c r="J64">
        <v>0</v>
      </c>
    </row>
    <row r="65" spans="1:10" x14ac:dyDescent="0.2">
      <c r="A65">
        <v>64</v>
      </c>
      <c r="B65" t="s">
        <v>602</v>
      </c>
      <c r="C65">
        <v>12</v>
      </c>
      <c r="D65">
        <v>5</v>
      </c>
      <c r="E65" t="s">
        <v>603</v>
      </c>
      <c r="F65">
        <v>33.25</v>
      </c>
      <c r="G65">
        <v>22</v>
      </c>
      <c r="H65">
        <v>80</v>
      </c>
      <c r="I65">
        <v>30</v>
      </c>
      <c r="J65">
        <v>0</v>
      </c>
    </row>
    <row r="66" spans="1:10" x14ac:dyDescent="0.2">
      <c r="A66">
        <v>65</v>
      </c>
      <c r="B66" t="s">
        <v>604</v>
      </c>
      <c r="C66">
        <v>2</v>
      </c>
      <c r="D66">
        <v>2</v>
      </c>
      <c r="E66" t="s">
        <v>605</v>
      </c>
      <c r="F66">
        <v>21.05</v>
      </c>
      <c r="G66">
        <v>76</v>
      </c>
      <c r="H66">
        <v>0</v>
      </c>
      <c r="I66">
        <v>0</v>
      </c>
      <c r="J66">
        <v>0</v>
      </c>
    </row>
    <row r="67" spans="1:10" x14ac:dyDescent="0.2">
      <c r="A67">
        <v>66</v>
      </c>
      <c r="B67" t="s">
        <v>606</v>
      </c>
      <c r="C67">
        <v>2</v>
      </c>
      <c r="D67">
        <v>2</v>
      </c>
      <c r="E67" t="s">
        <v>607</v>
      </c>
      <c r="F67">
        <v>17</v>
      </c>
      <c r="G67">
        <v>4</v>
      </c>
      <c r="H67">
        <v>100</v>
      </c>
      <c r="I67">
        <v>20</v>
      </c>
      <c r="J67">
        <v>0</v>
      </c>
    </row>
    <row r="68" spans="1:10" x14ac:dyDescent="0.2">
      <c r="A68">
        <v>67</v>
      </c>
      <c r="B68" t="s">
        <v>608</v>
      </c>
      <c r="C68">
        <v>16</v>
      </c>
      <c r="D68">
        <v>1</v>
      </c>
      <c r="E68" t="s">
        <v>482</v>
      </c>
      <c r="F68">
        <v>14</v>
      </c>
      <c r="G68">
        <v>52</v>
      </c>
      <c r="H68">
        <v>0</v>
      </c>
      <c r="I68">
        <v>10</v>
      </c>
      <c r="J68">
        <v>0</v>
      </c>
    </row>
    <row r="69" spans="1:10" x14ac:dyDescent="0.2">
      <c r="A69">
        <v>68</v>
      </c>
      <c r="B69" t="s">
        <v>609</v>
      </c>
      <c r="C69">
        <v>8</v>
      </c>
      <c r="D69">
        <v>3</v>
      </c>
      <c r="E69" t="s">
        <v>610</v>
      </c>
      <c r="F69">
        <v>12.5</v>
      </c>
      <c r="G69">
        <v>6</v>
      </c>
      <c r="H69">
        <v>10</v>
      </c>
      <c r="I69">
        <v>15</v>
      </c>
      <c r="J69">
        <v>0</v>
      </c>
    </row>
    <row r="70" spans="1:10" x14ac:dyDescent="0.2">
      <c r="A70">
        <v>69</v>
      </c>
      <c r="B70" t="s">
        <v>611</v>
      </c>
      <c r="C70">
        <v>15</v>
      </c>
      <c r="D70">
        <v>4</v>
      </c>
      <c r="E70" t="s">
        <v>612</v>
      </c>
      <c r="F70">
        <v>36</v>
      </c>
      <c r="G70">
        <v>26</v>
      </c>
      <c r="H70">
        <v>0</v>
      </c>
      <c r="I70">
        <v>15</v>
      </c>
      <c r="J70">
        <v>0</v>
      </c>
    </row>
    <row r="71" spans="1:10" x14ac:dyDescent="0.2">
      <c r="A71">
        <v>70</v>
      </c>
      <c r="B71" t="s">
        <v>613</v>
      </c>
      <c r="C71">
        <v>7</v>
      </c>
      <c r="D71">
        <v>1</v>
      </c>
      <c r="E71" t="s">
        <v>614</v>
      </c>
      <c r="F71">
        <v>15</v>
      </c>
      <c r="G71">
        <v>15</v>
      </c>
      <c r="H71">
        <v>10</v>
      </c>
      <c r="I71">
        <v>30</v>
      </c>
      <c r="J71">
        <v>0</v>
      </c>
    </row>
    <row r="72" spans="1:10" x14ac:dyDescent="0.2">
      <c r="A72">
        <v>71</v>
      </c>
      <c r="B72" t="s">
        <v>615</v>
      </c>
      <c r="C72">
        <v>15</v>
      </c>
      <c r="D72">
        <v>4</v>
      </c>
      <c r="E72" t="s">
        <v>502</v>
      </c>
      <c r="F72">
        <v>21.5</v>
      </c>
      <c r="G72">
        <v>26</v>
      </c>
      <c r="H72">
        <v>0</v>
      </c>
      <c r="I72">
        <v>0</v>
      </c>
      <c r="J72">
        <v>0</v>
      </c>
    </row>
    <row r="73" spans="1:10" x14ac:dyDescent="0.2">
      <c r="A73">
        <v>72</v>
      </c>
      <c r="B73" t="s">
        <v>616</v>
      </c>
      <c r="C73">
        <v>14</v>
      </c>
      <c r="D73">
        <v>4</v>
      </c>
      <c r="E73" t="s">
        <v>542</v>
      </c>
      <c r="F73">
        <v>34.799999999999997</v>
      </c>
      <c r="G73">
        <v>14</v>
      </c>
      <c r="H73">
        <v>0</v>
      </c>
      <c r="I73">
        <v>0</v>
      </c>
      <c r="J73">
        <v>0</v>
      </c>
    </row>
    <row r="74" spans="1:10" x14ac:dyDescent="0.2">
      <c r="A74">
        <v>73</v>
      </c>
      <c r="B74" t="s">
        <v>617</v>
      </c>
      <c r="C74">
        <v>17</v>
      </c>
      <c r="D74">
        <v>8</v>
      </c>
      <c r="E74" t="s">
        <v>618</v>
      </c>
      <c r="F74">
        <v>15</v>
      </c>
      <c r="G74">
        <v>101</v>
      </c>
      <c r="H74">
        <v>0</v>
      </c>
      <c r="I74">
        <v>5</v>
      </c>
      <c r="J74">
        <v>0</v>
      </c>
    </row>
    <row r="75" spans="1:10" x14ac:dyDescent="0.2">
      <c r="A75">
        <v>74</v>
      </c>
      <c r="B75" t="s">
        <v>619</v>
      </c>
      <c r="C75">
        <v>4</v>
      </c>
      <c r="D75">
        <v>7</v>
      </c>
      <c r="E75" t="s">
        <v>593</v>
      </c>
      <c r="F75">
        <v>10</v>
      </c>
      <c r="G75">
        <v>4</v>
      </c>
      <c r="H75">
        <v>20</v>
      </c>
      <c r="I75">
        <v>5</v>
      </c>
      <c r="J75">
        <v>0</v>
      </c>
    </row>
    <row r="76" spans="1:10" x14ac:dyDescent="0.2">
      <c r="A76">
        <v>75</v>
      </c>
      <c r="B76" t="s">
        <v>620</v>
      </c>
      <c r="C76">
        <v>12</v>
      </c>
      <c r="D76">
        <v>1</v>
      </c>
      <c r="E76" t="s">
        <v>621</v>
      </c>
      <c r="F76">
        <v>7.75</v>
      </c>
      <c r="G76">
        <v>125</v>
      </c>
      <c r="H76">
        <v>0</v>
      </c>
      <c r="I76">
        <v>25</v>
      </c>
      <c r="J76">
        <v>0</v>
      </c>
    </row>
    <row r="77" spans="1:10" x14ac:dyDescent="0.2">
      <c r="A77">
        <v>76</v>
      </c>
      <c r="B77" t="s">
        <v>622</v>
      </c>
      <c r="C77">
        <v>23</v>
      </c>
      <c r="D77">
        <v>1</v>
      </c>
      <c r="E77" t="s">
        <v>623</v>
      </c>
      <c r="F77">
        <v>18</v>
      </c>
      <c r="G77">
        <v>57</v>
      </c>
      <c r="H77">
        <v>0</v>
      </c>
      <c r="I77">
        <v>20</v>
      </c>
      <c r="J77">
        <v>0</v>
      </c>
    </row>
    <row r="78" spans="1:10" x14ac:dyDescent="0.2">
      <c r="A78">
        <v>77</v>
      </c>
      <c r="B78" t="s">
        <v>624</v>
      </c>
      <c r="C78">
        <v>12</v>
      </c>
      <c r="D78">
        <v>2</v>
      </c>
      <c r="E78" t="s">
        <v>625</v>
      </c>
      <c r="F78">
        <v>13</v>
      </c>
      <c r="G78">
        <v>32</v>
      </c>
      <c r="H78">
        <v>0</v>
      </c>
      <c r="I78">
        <v>15</v>
      </c>
      <c r="J7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28" sqref="D28"/>
    </sheetView>
  </sheetViews>
  <sheetFormatPr defaultRowHeight="14.25" x14ac:dyDescent="0.2"/>
  <cols>
    <col min="1" max="1" width="9.25" bestFit="1" customWidth="1"/>
    <col min="2" max="2" width="35.5" bestFit="1" customWidth="1"/>
    <col min="3" max="3" width="22.75" bestFit="1" customWidth="1"/>
    <col min="4" max="4" width="24.25" bestFit="1" customWidth="1"/>
    <col min="5" max="5" width="40.625" bestFit="1" customWidth="1"/>
    <col min="6" max="6" width="12.25" bestFit="1" customWidth="1"/>
    <col min="7" max="7" width="7.375" bestFit="1" customWidth="1"/>
    <col min="8" max="8" width="10.375" bestFit="1" customWidth="1"/>
    <col min="9" max="9" width="10.625" bestFit="1" customWidth="1"/>
    <col min="10" max="11" width="13.375" bestFit="1" customWidth="1"/>
  </cols>
  <sheetData>
    <row r="1" spans="1:11" ht="15" x14ac:dyDescent="0.25">
      <c r="A1" s="2" t="s">
        <v>473</v>
      </c>
      <c r="B1" s="2" t="s">
        <v>626</v>
      </c>
      <c r="C1" s="2" t="s">
        <v>627</v>
      </c>
      <c r="D1" s="2" t="s">
        <v>628</v>
      </c>
      <c r="E1" s="2" t="s">
        <v>629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630</v>
      </c>
      <c r="K1" s="2" t="s">
        <v>631</v>
      </c>
    </row>
    <row r="2" spans="1:11" x14ac:dyDescent="0.2">
      <c r="A2">
        <v>1</v>
      </c>
      <c r="B2" t="s">
        <v>632</v>
      </c>
      <c r="C2" t="s">
        <v>633</v>
      </c>
      <c r="D2" t="s">
        <v>634</v>
      </c>
      <c r="E2" t="s">
        <v>635</v>
      </c>
      <c r="F2" t="s">
        <v>48</v>
      </c>
      <c r="G2" t="s">
        <v>49</v>
      </c>
      <c r="H2" t="s">
        <v>636</v>
      </c>
      <c r="I2" t="s">
        <v>51</v>
      </c>
      <c r="J2" t="s">
        <v>637</v>
      </c>
      <c r="K2" t="s">
        <v>49</v>
      </c>
    </row>
    <row r="3" spans="1:11" x14ac:dyDescent="0.2">
      <c r="A3">
        <v>2</v>
      </c>
      <c r="B3" t="s">
        <v>638</v>
      </c>
      <c r="C3" t="s">
        <v>639</v>
      </c>
      <c r="D3" t="s">
        <v>640</v>
      </c>
      <c r="E3" t="s">
        <v>641</v>
      </c>
      <c r="F3" t="s">
        <v>642</v>
      </c>
      <c r="G3" t="s">
        <v>643</v>
      </c>
      <c r="H3">
        <v>70117</v>
      </c>
      <c r="I3" t="s">
        <v>34</v>
      </c>
      <c r="J3" t="s">
        <v>644</v>
      </c>
      <c r="K3" t="s">
        <v>49</v>
      </c>
    </row>
    <row r="4" spans="1:11" x14ac:dyDescent="0.2">
      <c r="A4">
        <v>3</v>
      </c>
      <c r="B4" t="s">
        <v>645</v>
      </c>
      <c r="C4" t="s">
        <v>646</v>
      </c>
      <c r="D4" t="s">
        <v>31</v>
      </c>
      <c r="E4" t="s">
        <v>647</v>
      </c>
      <c r="F4" t="s">
        <v>648</v>
      </c>
      <c r="G4" t="s">
        <v>649</v>
      </c>
      <c r="H4">
        <v>48104</v>
      </c>
      <c r="I4" t="s">
        <v>34</v>
      </c>
      <c r="J4" t="s">
        <v>650</v>
      </c>
      <c r="K4" t="s">
        <v>651</v>
      </c>
    </row>
    <row r="5" spans="1:11" x14ac:dyDescent="0.2">
      <c r="A5">
        <v>4</v>
      </c>
      <c r="B5" t="s">
        <v>652</v>
      </c>
      <c r="C5" t="s">
        <v>653</v>
      </c>
      <c r="D5" t="s">
        <v>654</v>
      </c>
      <c r="E5" t="s">
        <v>655</v>
      </c>
      <c r="F5" t="s">
        <v>656</v>
      </c>
      <c r="G5" t="s">
        <v>49</v>
      </c>
      <c r="H5">
        <v>100</v>
      </c>
      <c r="I5" t="s">
        <v>657</v>
      </c>
      <c r="J5" t="s">
        <v>658</v>
      </c>
      <c r="K5" t="s">
        <v>49</v>
      </c>
    </row>
    <row r="6" spans="1:11" x14ac:dyDescent="0.2">
      <c r="A6">
        <v>5</v>
      </c>
      <c r="B6" t="s">
        <v>659</v>
      </c>
      <c r="C6" t="s">
        <v>660</v>
      </c>
      <c r="D6" t="s">
        <v>661</v>
      </c>
      <c r="E6" t="s">
        <v>662</v>
      </c>
      <c r="F6" t="s">
        <v>663</v>
      </c>
      <c r="G6" t="s">
        <v>664</v>
      </c>
      <c r="H6">
        <v>33007</v>
      </c>
      <c r="I6" t="s">
        <v>209</v>
      </c>
      <c r="J6" t="s">
        <v>665</v>
      </c>
      <c r="K6" t="s">
        <v>49</v>
      </c>
    </row>
    <row r="7" spans="1:11" x14ac:dyDescent="0.2">
      <c r="A7">
        <v>6</v>
      </c>
      <c r="B7" t="s">
        <v>666</v>
      </c>
      <c r="C7" t="s">
        <v>667</v>
      </c>
      <c r="D7" t="s">
        <v>668</v>
      </c>
      <c r="E7" t="s">
        <v>669</v>
      </c>
      <c r="F7" t="s">
        <v>670</v>
      </c>
      <c r="G7" t="s">
        <v>49</v>
      </c>
      <c r="H7">
        <v>545</v>
      </c>
      <c r="I7" t="s">
        <v>657</v>
      </c>
      <c r="J7" t="s">
        <v>671</v>
      </c>
      <c r="K7" t="s">
        <v>49</v>
      </c>
    </row>
    <row r="8" spans="1:11" x14ac:dyDescent="0.2">
      <c r="A8">
        <v>7</v>
      </c>
      <c r="B8" t="s">
        <v>672</v>
      </c>
      <c r="C8" t="s">
        <v>673</v>
      </c>
      <c r="D8" t="s">
        <v>654</v>
      </c>
      <c r="E8" t="s">
        <v>674</v>
      </c>
      <c r="F8" t="s">
        <v>675</v>
      </c>
      <c r="G8" t="s">
        <v>676</v>
      </c>
      <c r="H8">
        <v>3058</v>
      </c>
      <c r="I8" t="s">
        <v>677</v>
      </c>
      <c r="J8" t="s">
        <v>678</v>
      </c>
      <c r="K8" t="s">
        <v>679</v>
      </c>
    </row>
    <row r="9" spans="1:11" x14ac:dyDescent="0.2">
      <c r="A9">
        <v>8</v>
      </c>
      <c r="B9" t="s">
        <v>680</v>
      </c>
      <c r="C9" t="s">
        <v>681</v>
      </c>
      <c r="D9" t="s">
        <v>31</v>
      </c>
      <c r="E9" t="s">
        <v>682</v>
      </c>
      <c r="F9" t="s">
        <v>683</v>
      </c>
      <c r="G9" t="s">
        <v>49</v>
      </c>
      <c r="H9" t="s">
        <v>684</v>
      </c>
      <c r="I9" t="s">
        <v>51</v>
      </c>
      <c r="J9" t="s">
        <v>685</v>
      </c>
      <c r="K9" t="s">
        <v>49</v>
      </c>
    </row>
    <row r="10" spans="1:11" x14ac:dyDescent="0.2">
      <c r="A10">
        <v>9</v>
      </c>
      <c r="B10" t="s">
        <v>686</v>
      </c>
      <c r="C10" t="s">
        <v>687</v>
      </c>
      <c r="D10" t="s">
        <v>688</v>
      </c>
      <c r="E10" t="s">
        <v>689</v>
      </c>
      <c r="F10" t="s">
        <v>690</v>
      </c>
      <c r="G10" t="s">
        <v>49</v>
      </c>
      <c r="H10" t="s">
        <v>691</v>
      </c>
      <c r="I10" t="s">
        <v>153</v>
      </c>
      <c r="J10" t="s">
        <v>692</v>
      </c>
      <c r="K10" t="s">
        <v>693</v>
      </c>
    </row>
    <row r="11" spans="1:11" x14ac:dyDescent="0.2">
      <c r="A11">
        <v>10</v>
      </c>
      <c r="B11" t="s">
        <v>694</v>
      </c>
      <c r="C11" t="s">
        <v>695</v>
      </c>
      <c r="D11" t="s">
        <v>654</v>
      </c>
      <c r="E11" t="s">
        <v>696</v>
      </c>
      <c r="F11" t="s">
        <v>230</v>
      </c>
      <c r="G11" t="s">
        <v>49</v>
      </c>
      <c r="H11">
        <v>5442</v>
      </c>
      <c r="I11" t="s">
        <v>93</v>
      </c>
      <c r="J11" t="s">
        <v>697</v>
      </c>
      <c r="K11" t="s">
        <v>49</v>
      </c>
    </row>
    <row r="12" spans="1:11" x14ac:dyDescent="0.2">
      <c r="A12">
        <v>11</v>
      </c>
      <c r="B12" t="s">
        <v>698</v>
      </c>
      <c r="C12" t="s">
        <v>699</v>
      </c>
      <c r="D12" t="s">
        <v>47</v>
      </c>
      <c r="E12" t="s">
        <v>700</v>
      </c>
      <c r="F12" t="s">
        <v>459</v>
      </c>
      <c r="G12" t="s">
        <v>49</v>
      </c>
      <c r="H12">
        <v>10785</v>
      </c>
      <c r="I12" t="s">
        <v>86</v>
      </c>
      <c r="J12" t="s">
        <v>701</v>
      </c>
      <c r="K12" t="s">
        <v>49</v>
      </c>
    </row>
    <row r="13" spans="1:11" x14ac:dyDescent="0.2">
      <c r="A13">
        <v>12</v>
      </c>
      <c r="B13" t="s">
        <v>702</v>
      </c>
      <c r="C13" t="s">
        <v>703</v>
      </c>
      <c r="D13" t="s">
        <v>704</v>
      </c>
      <c r="E13" t="s">
        <v>705</v>
      </c>
      <c r="F13" t="s">
        <v>706</v>
      </c>
      <c r="G13" t="s">
        <v>49</v>
      </c>
      <c r="H13">
        <v>60439</v>
      </c>
      <c r="I13" t="s">
        <v>86</v>
      </c>
      <c r="J13" t="s">
        <v>707</v>
      </c>
      <c r="K13" t="s">
        <v>49</v>
      </c>
    </row>
    <row r="14" spans="1:11" x14ac:dyDescent="0.2">
      <c r="A14">
        <v>13</v>
      </c>
      <c r="B14" t="s">
        <v>708</v>
      </c>
      <c r="C14" t="s">
        <v>709</v>
      </c>
      <c r="D14" t="s">
        <v>710</v>
      </c>
      <c r="E14" t="s">
        <v>711</v>
      </c>
      <c r="F14" t="s">
        <v>712</v>
      </c>
      <c r="G14" t="s">
        <v>49</v>
      </c>
      <c r="H14">
        <v>27478</v>
      </c>
      <c r="I14" t="s">
        <v>86</v>
      </c>
      <c r="J14" t="s">
        <v>713</v>
      </c>
      <c r="K14" t="s">
        <v>714</v>
      </c>
    </row>
    <row r="15" spans="1:11" x14ac:dyDescent="0.2">
      <c r="A15">
        <v>14</v>
      </c>
      <c r="B15" t="s">
        <v>715</v>
      </c>
      <c r="C15" t="s">
        <v>716</v>
      </c>
      <c r="D15" t="s">
        <v>31</v>
      </c>
      <c r="E15" t="s">
        <v>717</v>
      </c>
      <c r="F15" t="s">
        <v>718</v>
      </c>
      <c r="G15" t="s">
        <v>49</v>
      </c>
      <c r="H15">
        <v>48100</v>
      </c>
      <c r="I15" t="s">
        <v>188</v>
      </c>
      <c r="J15" t="s">
        <v>719</v>
      </c>
      <c r="K15" t="s">
        <v>720</v>
      </c>
    </row>
    <row r="16" spans="1:11" x14ac:dyDescent="0.2">
      <c r="A16">
        <v>15</v>
      </c>
      <c r="B16" t="s">
        <v>721</v>
      </c>
      <c r="C16" t="s">
        <v>722</v>
      </c>
      <c r="D16" t="s">
        <v>654</v>
      </c>
      <c r="E16" t="s">
        <v>723</v>
      </c>
      <c r="F16" t="s">
        <v>724</v>
      </c>
      <c r="G16" t="s">
        <v>49</v>
      </c>
      <c r="H16">
        <v>1320</v>
      </c>
      <c r="I16" t="s">
        <v>373</v>
      </c>
      <c r="J16" t="s">
        <v>725</v>
      </c>
      <c r="K16" t="s">
        <v>49</v>
      </c>
    </row>
    <row r="17" spans="1:11" x14ac:dyDescent="0.2">
      <c r="A17">
        <v>16</v>
      </c>
      <c r="B17" t="s">
        <v>726</v>
      </c>
      <c r="C17" t="s">
        <v>727</v>
      </c>
      <c r="D17" t="s">
        <v>728</v>
      </c>
      <c r="E17" t="s">
        <v>729</v>
      </c>
      <c r="F17" t="s">
        <v>730</v>
      </c>
      <c r="G17" t="s">
        <v>259</v>
      </c>
      <c r="H17">
        <v>97101</v>
      </c>
      <c r="I17" t="s">
        <v>34</v>
      </c>
      <c r="J17" t="s">
        <v>731</v>
      </c>
      <c r="K17" t="s">
        <v>49</v>
      </c>
    </row>
    <row r="18" spans="1:11" x14ac:dyDescent="0.2">
      <c r="A18">
        <v>17</v>
      </c>
      <c r="B18" t="s">
        <v>732</v>
      </c>
      <c r="C18" t="s">
        <v>733</v>
      </c>
      <c r="D18" t="s">
        <v>31</v>
      </c>
      <c r="E18" t="s">
        <v>734</v>
      </c>
      <c r="F18" t="s">
        <v>735</v>
      </c>
      <c r="G18" t="s">
        <v>49</v>
      </c>
      <c r="H18" t="s">
        <v>736</v>
      </c>
      <c r="I18" t="s">
        <v>153</v>
      </c>
      <c r="J18" t="s">
        <v>737</v>
      </c>
      <c r="K18" t="s">
        <v>49</v>
      </c>
    </row>
    <row r="19" spans="1:11" x14ac:dyDescent="0.2">
      <c r="A19">
        <v>18</v>
      </c>
      <c r="B19" t="s">
        <v>738</v>
      </c>
      <c r="C19" t="s">
        <v>739</v>
      </c>
      <c r="D19" t="s">
        <v>47</v>
      </c>
      <c r="E19" t="s">
        <v>740</v>
      </c>
      <c r="F19" t="s">
        <v>467</v>
      </c>
      <c r="G19" t="s">
        <v>49</v>
      </c>
      <c r="H19">
        <v>75004</v>
      </c>
      <c r="I19" t="s">
        <v>81</v>
      </c>
      <c r="J19" t="s">
        <v>741</v>
      </c>
      <c r="K19" t="s">
        <v>742</v>
      </c>
    </row>
    <row r="20" spans="1:11" x14ac:dyDescent="0.2">
      <c r="A20">
        <v>19</v>
      </c>
      <c r="B20" t="s">
        <v>743</v>
      </c>
      <c r="C20" t="s">
        <v>744</v>
      </c>
      <c r="D20" t="s">
        <v>745</v>
      </c>
      <c r="E20" t="s">
        <v>746</v>
      </c>
      <c r="F20" t="s">
        <v>747</v>
      </c>
      <c r="G20" t="s">
        <v>748</v>
      </c>
      <c r="H20">
        <v>2134</v>
      </c>
      <c r="I20" t="s">
        <v>34</v>
      </c>
      <c r="J20" t="s">
        <v>749</v>
      </c>
      <c r="K20" t="s">
        <v>750</v>
      </c>
    </row>
    <row r="21" spans="1:11" x14ac:dyDescent="0.2">
      <c r="A21">
        <v>20</v>
      </c>
      <c r="B21" t="s">
        <v>751</v>
      </c>
      <c r="C21" t="s">
        <v>752</v>
      </c>
      <c r="D21" t="s">
        <v>753</v>
      </c>
      <c r="E21" t="s">
        <v>754</v>
      </c>
      <c r="F21" t="s">
        <v>755</v>
      </c>
      <c r="G21" t="s">
        <v>49</v>
      </c>
      <c r="H21">
        <v>512</v>
      </c>
      <c r="I21" t="s">
        <v>755</v>
      </c>
      <c r="J21" t="s">
        <v>756</v>
      </c>
      <c r="K21" t="s">
        <v>49</v>
      </c>
    </row>
    <row r="22" spans="1:11" x14ac:dyDescent="0.2">
      <c r="A22">
        <v>21</v>
      </c>
      <c r="B22" t="s">
        <v>757</v>
      </c>
      <c r="C22" t="s">
        <v>758</v>
      </c>
      <c r="D22" t="s">
        <v>47</v>
      </c>
      <c r="E22" t="s">
        <v>759</v>
      </c>
      <c r="F22" t="s">
        <v>760</v>
      </c>
      <c r="G22" t="s">
        <v>49</v>
      </c>
      <c r="H22">
        <v>2800</v>
      </c>
      <c r="I22" t="s">
        <v>314</v>
      </c>
      <c r="J22">
        <v>43844108</v>
      </c>
      <c r="K22">
        <v>43844115</v>
      </c>
    </row>
    <row r="23" spans="1:11" x14ac:dyDescent="0.2">
      <c r="A23">
        <v>22</v>
      </c>
      <c r="B23" t="s">
        <v>761</v>
      </c>
      <c r="C23" t="s">
        <v>762</v>
      </c>
      <c r="D23" t="s">
        <v>763</v>
      </c>
      <c r="E23" t="s">
        <v>764</v>
      </c>
      <c r="F23" t="s">
        <v>765</v>
      </c>
      <c r="G23" t="s">
        <v>49</v>
      </c>
      <c r="H23" t="s">
        <v>766</v>
      </c>
      <c r="I23" t="s">
        <v>767</v>
      </c>
      <c r="J23" t="s">
        <v>768</v>
      </c>
      <c r="K23" t="s">
        <v>769</v>
      </c>
    </row>
    <row r="24" spans="1:11" x14ac:dyDescent="0.2">
      <c r="A24">
        <v>23</v>
      </c>
      <c r="B24" t="s">
        <v>770</v>
      </c>
      <c r="C24" t="s">
        <v>771</v>
      </c>
      <c r="D24" t="s">
        <v>772</v>
      </c>
      <c r="E24" t="s">
        <v>773</v>
      </c>
      <c r="F24" t="s">
        <v>774</v>
      </c>
      <c r="G24" t="s">
        <v>49</v>
      </c>
      <c r="H24">
        <v>53120</v>
      </c>
      <c r="I24" t="s">
        <v>162</v>
      </c>
      <c r="J24" t="s">
        <v>775</v>
      </c>
      <c r="K24" t="s">
        <v>49</v>
      </c>
    </row>
    <row r="25" spans="1:11" x14ac:dyDescent="0.2">
      <c r="A25">
        <v>24</v>
      </c>
      <c r="B25" t="s">
        <v>776</v>
      </c>
      <c r="C25" t="s">
        <v>777</v>
      </c>
      <c r="D25" t="s">
        <v>31</v>
      </c>
      <c r="E25" t="s">
        <v>778</v>
      </c>
      <c r="F25" t="s">
        <v>779</v>
      </c>
      <c r="G25" t="s">
        <v>780</v>
      </c>
      <c r="H25">
        <v>2042</v>
      </c>
      <c r="I25" t="s">
        <v>677</v>
      </c>
      <c r="J25" t="s">
        <v>781</v>
      </c>
      <c r="K25" t="s">
        <v>782</v>
      </c>
    </row>
    <row r="26" spans="1:11" x14ac:dyDescent="0.2">
      <c r="A26">
        <v>25</v>
      </c>
      <c r="B26" t="s">
        <v>783</v>
      </c>
      <c r="C26" t="s">
        <v>784</v>
      </c>
      <c r="D26" t="s">
        <v>654</v>
      </c>
      <c r="E26" t="s">
        <v>785</v>
      </c>
      <c r="F26" t="s">
        <v>303</v>
      </c>
      <c r="G26" t="s">
        <v>304</v>
      </c>
      <c r="H26" t="s">
        <v>305</v>
      </c>
      <c r="I26" t="s">
        <v>306</v>
      </c>
      <c r="J26" t="s">
        <v>786</v>
      </c>
      <c r="K26" t="s">
        <v>49</v>
      </c>
    </row>
    <row r="27" spans="1:11" x14ac:dyDescent="0.2">
      <c r="A27">
        <v>26</v>
      </c>
      <c r="B27" t="s">
        <v>787</v>
      </c>
      <c r="C27" t="s">
        <v>788</v>
      </c>
      <c r="D27" t="s">
        <v>640</v>
      </c>
      <c r="E27" t="s">
        <v>789</v>
      </c>
      <c r="F27" t="s">
        <v>790</v>
      </c>
      <c r="G27" t="s">
        <v>49</v>
      </c>
      <c r="H27">
        <v>84100</v>
      </c>
      <c r="I27" t="s">
        <v>188</v>
      </c>
      <c r="J27" t="s">
        <v>791</v>
      </c>
      <c r="K27" t="s">
        <v>792</v>
      </c>
    </row>
    <row r="28" spans="1:11" x14ac:dyDescent="0.2">
      <c r="A28">
        <v>27</v>
      </c>
      <c r="B28" t="s">
        <v>793</v>
      </c>
      <c r="C28" t="s">
        <v>794</v>
      </c>
      <c r="D28" t="s">
        <v>47</v>
      </c>
      <c r="E28" t="s">
        <v>795</v>
      </c>
      <c r="F28" t="s">
        <v>796</v>
      </c>
      <c r="G28" t="s">
        <v>49</v>
      </c>
      <c r="H28">
        <v>71300</v>
      </c>
      <c r="I28" t="s">
        <v>81</v>
      </c>
      <c r="J28" t="s">
        <v>797</v>
      </c>
      <c r="K28" t="s">
        <v>49</v>
      </c>
    </row>
    <row r="29" spans="1:11" x14ac:dyDescent="0.2">
      <c r="A29">
        <v>28</v>
      </c>
      <c r="B29" t="s">
        <v>798</v>
      </c>
      <c r="C29" t="s">
        <v>799</v>
      </c>
      <c r="D29" t="s">
        <v>31</v>
      </c>
      <c r="E29" t="s">
        <v>800</v>
      </c>
      <c r="F29" t="s">
        <v>801</v>
      </c>
      <c r="G29" t="s">
        <v>49</v>
      </c>
      <c r="H29">
        <v>74000</v>
      </c>
      <c r="I29" t="s">
        <v>81</v>
      </c>
      <c r="J29" t="s">
        <v>802</v>
      </c>
      <c r="K29" t="s">
        <v>803</v>
      </c>
    </row>
    <row r="30" spans="1:11" x14ac:dyDescent="0.2">
      <c r="A30">
        <v>29</v>
      </c>
      <c r="B30" t="s">
        <v>804</v>
      </c>
      <c r="C30" t="s">
        <v>805</v>
      </c>
      <c r="D30" t="s">
        <v>763</v>
      </c>
      <c r="E30" t="s">
        <v>806</v>
      </c>
      <c r="F30" t="s">
        <v>807</v>
      </c>
      <c r="G30" t="s">
        <v>304</v>
      </c>
      <c r="H30" t="s">
        <v>808</v>
      </c>
      <c r="I30" t="s">
        <v>306</v>
      </c>
      <c r="J30" t="s">
        <v>809</v>
      </c>
      <c r="K30" t="s">
        <v>810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92"/>
  <sheetViews>
    <sheetView workbookViewId="0">
      <selection sqref="A1:K1"/>
    </sheetView>
  </sheetViews>
  <sheetFormatPr defaultRowHeight="14.25" x14ac:dyDescent="0.2"/>
  <sheetData>
    <row r="1" spans="1:11" ht="15" x14ac:dyDescent="0.25">
      <c r="A1" s="2" t="s">
        <v>69</v>
      </c>
      <c r="B1" s="2" t="s">
        <v>626</v>
      </c>
      <c r="C1" s="2" t="s">
        <v>627</v>
      </c>
      <c r="D1" s="2" t="s">
        <v>628</v>
      </c>
      <c r="E1" s="2" t="s">
        <v>629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630</v>
      </c>
      <c r="K1" s="2" t="s">
        <v>631</v>
      </c>
    </row>
    <row r="2" spans="1:11" x14ac:dyDescent="0.2">
      <c r="A2" t="s">
        <v>456</v>
      </c>
      <c r="B2" t="s">
        <v>457</v>
      </c>
      <c r="C2" t="s">
        <v>811</v>
      </c>
      <c r="D2" t="s">
        <v>31</v>
      </c>
      <c r="E2" t="s">
        <v>458</v>
      </c>
      <c r="F2" t="s">
        <v>459</v>
      </c>
      <c r="G2" t="s">
        <v>49</v>
      </c>
      <c r="H2">
        <v>12209</v>
      </c>
      <c r="I2" t="s">
        <v>86</v>
      </c>
      <c r="J2" t="s">
        <v>812</v>
      </c>
      <c r="K2" t="s">
        <v>813</v>
      </c>
    </row>
    <row r="3" spans="1:11" x14ac:dyDescent="0.2">
      <c r="A3" t="s">
        <v>260</v>
      </c>
      <c r="B3" t="s">
        <v>261</v>
      </c>
      <c r="C3" t="s">
        <v>814</v>
      </c>
      <c r="D3" t="s">
        <v>753</v>
      </c>
      <c r="E3" t="s">
        <v>262</v>
      </c>
      <c r="F3" t="s">
        <v>133</v>
      </c>
      <c r="G3" t="s">
        <v>49</v>
      </c>
      <c r="H3">
        <v>5021</v>
      </c>
      <c r="I3" t="s">
        <v>134</v>
      </c>
      <c r="J3" t="s">
        <v>815</v>
      </c>
      <c r="K3" t="s">
        <v>816</v>
      </c>
    </row>
    <row r="4" spans="1:11" x14ac:dyDescent="0.2">
      <c r="A4" t="s">
        <v>344</v>
      </c>
      <c r="B4" t="s">
        <v>345</v>
      </c>
      <c r="C4" t="s">
        <v>817</v>
      </c>
      <c r="D4" t="s">
        <v>753</v>
      </c>
      <c r="E4" t="s">
        <v>346</v>
      </c>
      <c r="F4" t="s">
        <v>133</v>
      </c>
      <c r="G4" t="s">
        <v>49</v>
      </c>
      <c r="H4">
        <v>5023</v>
      </c>
      <c r="I4" t="s">
        <v>134</v>
      </c>
      <c r="J4" t="s">
        <v>818</v>
      </c>
      <c r="K4" t="s">
        <v>49</v>
      </c>
    </row>
    <row r="5" spans="1:11" x14ac:dyDescent="0.2">
      <c r="A5" t="s">
        <v>327</v>
      </c>
      <c r="B5" t="s">
        <v>328</v>
      </c>
      <c r="C5" t="s">
        <v>819</v>
      </c>
      <c r="D5" t="s">
        <v>31</v>
      </c>
      <c r="E5" t="s">
        <v>820</v>
      </c>
      <c r="F5" t="s">
        <v>48</v>
      </c>
      <c r="G5" t="s">
        <v>49</v>
      </c>
      <c r="H5" t="s">
        <v>821</v>
      </c>
      <c r="I5" t="s">
        <v>51</v>
      </c>
      <c r="J5" t="s">
        <v>822</v>
      </c>
      <c r="K5" t="s">
        <v>823</v>
      </c>
    </row>
    <row r="6" spans="1:11" x14ac:dyDescent="0.2">
      <c r="A6" t="s">
        <v>196</v>
      </c>
      <c r="B6" t="s">
        <v>197</v>
      </c>
      <c r="C6" t="s">
        <v>824</v>
      </c>
      <c r="D6" t="s">
        <v>640</v>
      </c>
      <c r="E6" t="s">
        <v>198</v>
      </c>
      <c r="F6" t="s">
        <v>199</v>
      </c>
      <c r="G6" t="s">
        <v>49</v>
      </c>
      <c r="H6" t="s">
        <v>200</v>
      </c>
      <c r="I6" t="s">
        <v>153</v>
      </c>
      <c r="J6" t="s">
        <v>825</v>
      </c>
      <c r="K6" t="s">
        <v>826</v>
      </c>
    </row>
    <row r="7" spans="1:11" x14ac:dyDescent="0.2">
      <c r="A7" t="s">
        <v>419</v>
      </c>
      <c r="B7" t="s">
        <v>420</v>
      </c>
      <c r="C7" t="s">
        <v>827</v>
      </c>
      <c r="D7" t="s">
        <v>31</v>
      </c>
      <c r="E7" t="s">
        <v>421</v>
      </c>
      <c r="F7" t="s">
        <v>422</v>
      </c>
      <c r="G7" t="s">
        <v>49</v>
      </c>
      <c r="H7">
        <v>68306</v>
      </c>
      <c r="I7" t="s">
        <v>86</v>
      </c>
      <c r="J7" t="s">
        <v>828</v>
      </c>
      <c r="K7" t="s">
        <v>829</v>
      </c>
    </row>
    <row r="8" spans="1:11" x14ac:dyDescent="0.2">
      <c r="A8" t="s">
        <v>154</v>
      </c>
      <c r="B8" t="s">
        <v>830</v>
      </c>
      <c r="C8" t="s">
        <v>831</v>
      </c>
      <c r="D8" t="s">
        <v>654</v>
      </c>
      <c r="E8" t="s">
        <v>156</v>
      </c>
      <c r="F8" t="s">
        <v>157</v>
      </c>
      <c r="G8" t="s">
        <v>49</v>
      </c>
      <c r="H8">
        <v>67000</v>
      </c>
      <c r="I8" t="s">
        <v>81</v>
      </c>
      <c r="J8" t="s">
        <v>832</v>
      </c>
      <c r="K8" t="s">
        <v>833</v>
      </c>
    </row>
    <row r="9" spans="1:11" x14ac:dyDescent="0.2">
      <c r="A9" t="s">
        <v>288</v>
      </c>
      <c r="B9" t="s">
        <v>289</v>
      </c>
      <c r="C9" t="s">
        <v>834</v>
      </c>
      <c r="D9" t="s">
        <v>753</v>
      </c>
      <c r="E9" t="s">
        <v>290</v>
      </c>
      <c r="F9" t="s">
        <v>208</v>
      </c>
      <c r="G9" t="s">
        <v>49</v>
      </c>
      <c r="H9">
        <v>28023</v>
      </c>
      <c r="I9" t="s">
        <v>209</v>
      </c>
      <c r="J9" t="s">
        <v>835</v>
      </c>
      <c r="K9" t="s">
        <v>836</v>
      </c>
    </row>
    <row r="10" spans="1:11" x14ac:dyDescent="0.2">
      <c r="A10" t="s">
        <v>296</v>
      </c>
      <c r="B10" t="s">
        <v>297</v>
      </c>
      <c r="C10" t="s">
        <v>837</v>
      </c>
      <c r="D10" t="s">
        <v>753</v>
      </c>
      <c r="E10" t="s">
        <v>298</v>
      </c>
      <c r="F10" t="s">
        <v>299</v>
      </c>
      <c r="G10" t="s">
        <v>49</v>
      </c>
      <c r="H10">
        <v>13008</v>
      </c>
      <c r="I10" t="s">
        <v>81</v>
      </c>
      <c r="J10" t="s">
        <v>838</v>
      </c>
      <c r="K10" t="s">
        <v>839</v>
      </c>
    </row>
    <row r="11" spans="1:11" x14ac:dyDescent="0.2">
      <c r="A11" t="s">
        <v>374</v>
      </c>
      <c r="B11" t="s">
        <v>375</v>
      </c>
      <c r="C11" t="s">
        <v>840</v>
      </c>
      <c r="D11" t="s">
        <v>763</v>
      </c>
      <c r="E11" t="s">
        <v>376</v>
      </c>
      <c r="F11" t="s">
        <v>377</v>
      </c>
      <c r="G11" t="s">
        <v>378</v>
      </c>
      <c r="H11" t="s">
        <v>379</v>
      </c>
      <c r="I11" t="s">
        <v>306</v>
      </c>
      <c r="J11" t="s">
        <v>841</v>
      </c>
      <c r="K11" t="s">
        <v>842</v>
      </c>
    </row>
    <row r="12" spans="1:11" x14ac:dyDescent="0.2">
      <c r="A12" t="s">
        <v>223</v>
      </c>
      <c r="B12" t="s">
        <v>224</v>
      </c>
      <c r="C12" t="s">
        <v>843</v>
      </c>
      <c r="D12" t="s">
        <v>31</v>
      </c>
      <c r="E12" t="s">
        <v>225</v>
      </c>
      <c r="F12" t="s">
        <v>48</v>
      </c>
      <c r="G12" t="s">
        <v>49</v>
      </c>
      <c r="H12" t="s">
        <v>226</v>
      </c>
      <c r="I12" t="s">
        <v>51</v>
      </c>
      <c r="J12" t="s">
        <v>844</v>
      </c>
      <c r="K12" t="s">
        <v>49</v>
      </c>
    </row>
    <row r="13" spans="1:11" x14ac:dyDescent="0.2">
      <c r="A13" t="s">
        <v>427</v>
      </c>
      <c r="B13" t="s">
        <v>428</v>
      </c>
      <c r="C13" t="s">
        <v>845</v>
      </c>
      <c r="D13" t="s">
        <v>688</v>
      </c>
      <c r="E13" t="s">
        <v>429</v>
      </c>
      <c r="F13" t="s">
        <v>392</v>
      </c>
      <c r="G13" t="s">
        <v>49</v>
      </c>
      <c r="H13">
        <v>1010</v>
      </c>
      <c r="I13" t="s">
        <v>393</v>
      </c>
      <c r="J13" t="s">
        <v>846</v>
      </c>
      <c r="K13" t="s">
        <v>847</v>
      </c>
    </row>
    <row r="14" spans="1:11" x14ac:dyDescent="0.2">
      <c r="A14" t="s">
        <v>130</v>
      </c>
      <c r="B14" t="s">
        <v>131</v>
      </c>
      <c r="C14" t="s">
        <v>848</v>
      </c>
      <c r="D14" t="s">
        <v>654</v>
      </c>
      <c r="E14" t="s">
        <v>132</v>
      </c>
      <c r="F14" t="s">
        <v>133</v>
      </c>
      <c r="G14" t="s">
        <v>49</v>
      </c>
      <c r="H14">
        <v>5022</v>
      </c>
      <c r="I14" t="s">
        <v>134</v>
      </c>
      <c r="J14" t="s">
        <v>849</v>
      </c>
      <c r="K14" t="s">
        <v>850</v>
      </c>
    </row>
    <row r="15" spans="1:11" x14ac:dyDescent="0.2">
      <c r="A15" t="s">
        <v>104</v>
      </c>
      <c r="B15" t="s">
        <v>105</v>
      </c>
      <c r="C15" t="s">
        <v>851</v>
      </c>
      <c r="D15" t="s">
        <v>753</v>
      </c>
      <c r="E15" t="s">
        <v>852</v>
      </c>
      <c r="F15" t="s">
        <v>107</v>
      </c>
      <c r="G15" t="s">
        <v>49</v>
      </c>
      <c r="H15">
        <v>3012</v>
      </c>
      <c r="I15" t="s">
        <v>108</v>
      </c>
      <c r="J15" t="s">
        <v>853</v>
      </c>
      <c r="K15" t="s">
        <v>49</v>
      </c>
    </row>
    <row r="16" spans="1:11" x14ac:dyDescent="0.2">
      <c r="A16" t="s">
        <v>227</v>
      </c>
      <c r="B16" t="s">
        <v>228</v>
      </c>
      <c r="C16" t="s">
        <v>854</v>
      </c>
      <c r="D16" t="s">
        <v>855</v>
      </c>
      <c r="E16" t="s">
        <v>229</v>
      </c>
      <c r="F16" t="s">
        <v>230</v>
      </c>
      <c r="G16" t="s">
        <v>117</v>
      </c>
      <c r="H16" t="s">
        <v>231</v>
      </c>
      <c r="I16" t="s">
        <v>93</v>
      </c>
      <c r="J16" t="s">
        <v>856</v>
      </c>
      <c r="K16" t="s">
        <v>49</v>
      </c>
    </row>
    <row r="17" spans="1:11" x14ac:dyDescent="0.2">
      <c r="A17" t="s">
        <v>403</v>
      </c>
      <c r="B17" t="s">
        <v>404</v>
      </c>
      <c r="C17" t="s">
        <v>857</v>
      </c>
      <c r="D17" t="s">
        <v>31</v>
      </c>
      <c r="E17" t="s">
        <v>405</v>
      </c>
      <c r="F17" t="s">
        <v>48</v>
      </c>
      <c r="G17" t="s">
        <v>49</v>
      </c>
      <c r="H17" t="s">
        <v>406</v>
      </c>
      <c r="I17" t="s">
        <v>51</v>
      </c>
      <c r="J17" t="s">
        <v>858</v>
      </c>
      <c r="K17" t="s">
        <v>859</v>
      </c>
    </row>
    <row r="18" spans="1:11" x14ac:dyDescent="0.2">
      <c r="A18" t="s">
        <v>336</v>
      </c>
      <c r="B18" t="s">
        <v>337</v>
      </c>
      <c r="C18" t="s">
        <v>860</v>
      </c>
      <c r="D18" t="s">
        <v>640</v>
      </c>
      <c r="E18" t="s">
        <v>338</v>
      </c>
      <c r="F18" t="s">
        <v>339</v>
      </c>
      <c r="G18" t="s">
        <v>49</v>
      </c>
      <c r="H18">
        <v>52066</v>
      </c>
      <c r="I18" t="s">
        <v>86</v>
      </c>
      <c r="J18" t="s">
        <v>861</v>
      </c>
      <c r="K18" t="s">
        <v>862</v>
      </c>
    </row>
    <row r="19" spans="1:11" x14ac:dyDescent="0.2">
      <c r="A19" t="s">
        <v>266</v>
      </c>
      <c r="B19" t="s">
        <v>267</v>
      </c>
      <c r="C19" t="s">
        <v>863</v>
      </c>
      <c r="D19" t="s">
        <v>753</v>
      </c>
      <c r="E19" t="s">
        <v>268</v>
      </c>
      <c r="F19" t="s">
        <v>269</v>
      </c>
      <c r="G19" t="s">
        <v>49</v>
      </c>
      <c r="H19">
        <v>44000</v>
      </c>
      <c r="I19" t="s">
        <v>81</v>
      </c>
      <c r="J19" t="s">
        <v>864</v>
      </c>
      <c r="K19" t="s">
        <v>865</v>
      </c>
    </row>
    <row r="20" spans="1:11" x14ac:dyDescent="0.2">
      <c r="A20" t="s">
        <v>340</v>
      </c>
      <c r="B20" t="s">
        <v>341</v>
      </c>
      <c r="C20" t="s">
        <v>866</v>
      </c>
      <c r="D20" t="s">
        <v>688</v>
      </c>
      <c r="E20" t="s">
        <v>342</v>
      </c>
      <c r="F20" t="s">
        <v>48</v>
      </c>
      <c r="G20" t="s">
        <v>49</v>
      </c>
      <c r="H20" t="s">
        <v>343</v>
      </c>
      <c r="I20" t="s">
        <v>51</v>
      </c>
      <c r="J20" t="s">
        <v>867</v>
      </c>
      <c r="K20" t="s">
        <v>868</v>
      </c>
    </row>
    <row r="21" spans="1:11" x14ac:dyDescent="0.2">
      <c r="A21" t="s">
        <v>125</v>
      </c>
      <c r="B21" t="s">
        <v>126</v>
      </c>
      <c r="C21" t="s">
        <v>869</v>
      </c>
      <c r="D21" t="s">
        <v>47</v>
      </c>
      <c r="E21" t="s">
        <v>127</v>
      </c>
      <c r="F21" t="s">
        <v>128</v>
      </c>
      <c r="G21" t="s">
        <v>49</v>
      </c>
      <c r="H21">
        <v>8010</v>
      </c>
      <c r="I21" t="s">
        <v>129</v>
      </c>
      <c r="J21" t="s">
        <v>870</v>
      </c>
      <c r="K21" t="s">
        <v>871</v>
      </c>
    </row>
    <row r="22" spans="1:11" x14ac:dyDescent="0.2">
      <c r="A22" t="s">
        <v>315</v>
      </c>
      <c r="B22" t="s">
        <v>316</v>
      </c>
      <c r="C22" t="s">
        <v>872</v>
      </c>
      <c r="D22" t="s">
        <v>873</v>
      </c>
      <c r="E22" t="s">
        <v>317</v>
      </c>
      <c r="F22" t="s">
        <v>230</v>
      </c>
      <c r="G22" t="s">
        <v>117</v>
      </c>
      <c r="H22" t="s">
        <v>318</v>
      </c>
      <c r="I22" t="s">
        <v>93</v>
      </c>
      <c r="J22" t="s">
        <v>874</v>
      </c>
      <c r="K22" t="s">
        <v>49</v>
      </c>
    </row>
    <row r="23" spans="1:11" x14ac:dyDescent="0.2">
      <c r="A23" t="s">
        <v>875</v>
      </c>
      <c r="B23" t="s">
        <v>876</v>
      </c>
      <c r="C23" t="s">
        <v>877</v>
      </c>
      <c r="D23" t="s">
        <v>763</v>
      </c>
      <c r="E23" t="s">
        <v>878</v>
      </c>
      <c r="F23" t="s">
        <v>208</v>
      </c>
      <c r="G23" t="s">
        <v>49</v>
      </c>
      <c r="H23">
        <v>28034</v>
      </c>
      <c r="I23" t="s">
        <v>209</v>
      </c>
      <c r="J23" t="s">
        <v>879</v>
      </c>
      <c r="K23" t="s">
        <v>880</v>
      </c>
    </row>
    <row r="24" spans="1:11" x14ac:dyDescent="0.2">
      <c r="A24" t="s">
        <v>385</v>
      </c>
      <c r="B24" t="s">
        <v>386</v>
      </c>
      <c r="C24" t="s">
        <v>881</v>
      </c>
      <c r="D24" t="s">
        <v>882</v>
      </c>
      <c r="E24" t="s">
        <v>387</v>
      </c>
      <c r="F24" t="s">
        <v>388</v>
      </c>
      <c r="G24" t="s">
        <v>49</v>
      </c>
      <c r="H24">
        <v>59000</v>
      </c>
      <c r="I24" t="s">
        <v>81</v>
      </c>
      <c r="J24" t="s">
        <v>883</v>
      </c>
      <c r="K24" t="s">
        <v>884</v>
      </c>
    </row>
    <row r="25" spans="1:11" x14ac:dyDescent="0.2">
      <c r="A25" t="s">
        <v>148</v>
      </c>
      <c r="B25" t="s">
        <v>149</v>
      </c>
      <c r="C25" t="s">
        <v>885</v>
      </c>
      <c r="D25" t="s">
        <v>753</v>
      </c>
      <c r="E25" t="s">
        <v>150</v>
      </c>
      <c r="F25" t="s">
        <v>151</v>
      </c>
      <c r="G25" t="s">
        <v>49</v>
      </c>
      <c r="H25" t="s">
        <v>152</v>
      </c>
      <c r="I25" t="s">
        <v>153</v>
      </c>
      <c r="J25" t="s">
        <v>886</v>
      </c>
      <c r="K25" t="s">
        <v>49</v>
      </c>
    </row>
    <row r="26" spans="1:11" x14ac:dyDescent="0.2">
      <c r="A26" t="s">
        <v>163</v>
      </c>
      <c r="B26" t="s">
        <v>164</v>
      </c>
      <c r="C26" t="s">
        <v>887</v>
      </c>
      <c r="D26" t="s">
        <v>654</v>
      </c>
      <c r="E26" t="s">
        <v>165</v>
      </c>
      <c r="F26" t="s">
        <v>166</v>
      </c>
      <c r="G26" t="s">
        <v>49</v>
      </c>
      <c r="H26">
        <v>80805</v>
      </c>
      <c r="I26" t="s">
        <v>86</v>
      </c>
      <c r="J26" t="s">
        <v>888</v>
      </c>
      <c r="K26" t="s">
        <v>889</v>
      </c>
    </row>
    <row r="27" spans="1:11" x14ac:dyDescent="0.2">
      <c r="A27" t="s">
        <v>460</v>
      </c>
      <c r="B27" t="s">
        <v>461</v>
      </c>
      <c r="C27" t="s">
        <v>890</v>
      </c>
      <c r="D27" t="s">
        <v>654</v>
      </c>
      <c r="E27" t="s">
        <v>462</v>
      </c>
      <c r="F27" t="s">
        <v>269</v>
      </c>
      <c r="G27" t="s">
        <v>49</v>
      </c>
      <c r="H27">
        <v>44000</v>
      </c>
      <c r="I27" t="s">
        <v>81</v>
      </c>
      <c r="J27" t="s">
        <v>891</v>
      </c>
      <c r="K27" t="s">
        <v>892</v>
      </c>
    </row>
    <row r="28" spans="1:11" x14ac:dyDescent="0.2">
      <c r="A28" t="s">
        <v>394</v>
      </c>
      <c r="B28" t="s">
        <v>395</v>
      </c>
      <c r="C28" t="s">
        <v>893</v>
      </c>
      <c r="D28" t="s">
        <v>31</v>
      </c>
      <c r="E28" t="s">
        <v>396</v>
      </c>
      <c r="F28" t="s">
        <v>397</v>
      </c>
      <c r="G28" t="s">
        <v>49</v>
      </c>
      <c r="H28">
        <v>10100</v>
      </c>
      <c r="I28" t="s">
        <v>188</v>
      </c>
      <c r="J28" t="s">
        <v>894</v>
      </c>
      <c r="K28" t="s">
        <v>895</v>
      </c>
    </row>
    <row r="29" spans="1:11" x14ac:dyDescent="0.2">
      <c r="A29" t="s">
        <v>291</v>
      </c>
      <c r="B29" t="s">
        <v>292</v>
      </c>
      <c r="C29" t="s">
        <v>896</v>
      </c>
      <c r="D29" t="s">
        <v>47</v>
      </c>
      <c r="E29" t="s">
        <v>293</v>
      </c>
      <c r="F29" t="s">
        <v>294</v>
      </c>
      <c r="G29" t="s">
        <v>49</v>
      </c>
      <c r="H29">
        <v>1675</v>
      </c>
      <c r="I29" t="s">
        <v>295</v>
      </c>
      <c r="J29" t="s">
        <v>897</v>
      </c>
      <c r="K29" t="s">
        <v>898</v>
      </c>
    </row>
    <row r="30" spans="1:11" x14ac:dyDescent="0.2">
      <c r="A30" t="s">
        <v>347</v>
      </c>
      <c r="B30" t="s">
        <v>899</v>
      </c>
      <c r="C30" t="s">
        <v>900</v>
      </c>
      <c r="D30" t="s">
        <v>654</v>
      </c>
      <c r="E30" t="s">
        <v>349</v>
      </c>
      <c r="F30" t="s">
        <v>350</v>
      </c>
      <c r="G30" t="s">
        <v>49</v>
      </c>
      <c r="H30">
        <v>8022</v>
      </c>
      <c r="I30" t="s">
        <v>209</v>
      </c>
      <c r="J30" t="s">
        <v>901</v>
      </c>
      <c r="K30" t="s">
        <v>902</v>
      </c>
    </row>
    <row r="31" spans="1:11" x14ac:dyDescent="0.2">
      <c r="A31" t="s">
        <v>246</v>
      </c>
      <c r="B31" t="s">
        <v>247</v>
      </c>
      <c r="C31" t="s">
        <v>903</v>
      </c>
      <c r="D31" t="s">
        <v>47</v>
      </c>
      <c r="E31" t="s">
        <v>248</v>
      </c>
      <c r="F31" t="s">
        <v>249</v>
      </c>
      <c r="G31" t="s">
        <v>49</v>
      </c>
      <c r="H31">
        <v>41101</v>
      </c>
      <c r="I31" t="s">
        <v>209</v>
      </c>
      <c r="J31" t="s">
        <v>904</v>
      </c>
      <c r="K31" t="s">
        <v>49</v>
      </c>
    </row>
    <row r="32" spans="1:11" x14ac:dyDescent="0.2">
      <c r="A32" t="s">
        <v>398</v>
      </c>
      <c r="B32" t="s">
        <v>399</v>
      </c>
      <c r="C32" t="s">
        <v>905</v>
      </c>
      <c r="D32" t="s">
        <v>855</v>
      </c>
      <c r="E32" t="s">
        <v>400</v>
      </c>
      <c r="F32" t="s">
        <v>401</v>
      </c>
      <c r="G32" t="s">
        <v>117</v>
      </c>
      <c r="H32" t="s">
        <v>402</v>
      </c>
      <c r="I32" t="s">
        <v>93</v>
      </c>
      <c r="J32" t="s">
        <v>906</v>
      </c>
      <c r="K32" t="s">
        <v>49</v>
      </c>
    </row>
    <row r="33" spans="1:11" x14ac:dyDescent="0.2">
      <c r="A33" t="s">
        <v>430</v>
      </c>
      <c r="B33" t="s">
        <v>431</v>
      </c>
      <c r="C33" t="s">
        <v>907</v>
      </c>
      <c r="D33" t="s">
        <v>654</v>
      </c>
      <c r="E33" t="s">
        <v>432</v>
      </c>
      <c r="F33" t="s">
        <v>433</v>
      </c>
      <c r="G33" t="s">
        <v>259</v>
      </c>
      <c r="H33">
        <v>97403</v>
      </c>
      <c r="I33" t="s">
        <v>34</v>
      </c>
      <c r="J33" t="s">
        <v>908</v>
      </c>
      <c r="K33" t="s">
        <v>49</v>
      </c>
    </row>
    <row r="34" spans="1:11" x14ac:dyDescent="0.2">
      <c r="A34" t="s">
        <v>167</v>
      </c>
      <c r="B34" t="s">
        <v>168</v>
      </c>
      <c r="C34" t="s">
        <v>909</v>
      </c>
      <c r="D34" t="s">
        <v>753</v>
      </c>
      <c r="E34" t="s">
        <v>169</v>
      </c>
      <c r="F34" t="s">
        <v>170</v>
      </c>
      <c r="G34" t="s">
        <v>171</v>
      </c>
      <c r="H34">
        <v>1081</v>
      </c>
      <c r="I34" t="s">
        <v>124</v>
      </c>
      <c r="J34" t="s">
        <v>910</v>
      </c>
      <c r="K34" t="s">
        <v>911</v>
      </c>
    </row>
    <row r="35" spans="1:11" x14ac:dyDescent="0.2">
      <c r="A35" t="s">
        <v>87</v>
      </c>
      <c r="B35" t="s">
        <v>88</v>
      </c>
      <c r="C35" t="s">
        <v>912</v>
      </c>
      <c r="D35" t="s">
        <v>763</v>
      </c>
      <c r="E35" t="s">
        <v>89</v>
      </c>
      <c r="F35" t="s">
        <v>90</v>
      </c>
      <c r="G35" t="s">
        <v>91</v>
      </c>
      <c r="H35" t="s">
        <v>92</v>
      </c>
      <c r="I35" t="s">
        <v>93</v>
      </c>
      <c r="J35" t="s">
        <v>913</v>
      </c>
      <c r="K35" t="s">
        <v>914</v>
      </c>
    </row>
    <row r="36" spans="1:11" x14ac:dyDescent="0.2">
      <c r="A36" t="s">
        <v>119</v>
      </c>
      <c r="B36" t="s">
        <v>120</v>
      </c>
      <c r="C36" t="s">
        <v>915</v>
      </c>
      <c r="D36" t="s">
        <v>31</v>
      </c>
      <c r="E36" t="s">
        <v>121</v>
      </c>
      <c r="F36" t="s">
        <v>122</v>
      </c>
      <c r="G36" t="s">
        <v>123</v>
      </c>
      <c r="H36">
        <v>5022</v>
      </c>
      <c r="I36" t="s">
        <v>124</v>
      </c>
      <c r="J36" t="s">
        <v>916</v>
      </c>
      <c r="K36" t="s">
        <v>917</v>
      </c>
    </row>
    <row r="37" spans="1:11" x14ac:dyDescent="0.2">
      <c r="A37" t="s">
        <v>365</v>
      </c>
      <c r="B37" t="s">
        <v>366</v>
      </c>
      <c r="C37" t="s">
        <v>918</v>
      </c>
      <c r="D37" t="s">
        <v>31</v>
      </c>
      <c r="E37" t="s">
        <v>367</v>
      </c>
      <c r="F37" t="s">
        <v>368</v>
      </c>
      <c r="G37" t="s">
        <v>259</v>
      </c>
      <c r="H37">
        <v>97827</v>
      </c>
      <c r="I37" t="s">
        <v>34</v>
      </c>
      <c r="J37" t="s">
        <v>919</v>
      </c>
      <c r="K37" t="s">
        <v>920</v>
      </c>
    </row>
    <row r="38" spans="1:11" x14ac:dyDescent="0.2">
      <c r="A38" t="s">
        <v>236</v>
      </c>
      <c r="B38" t="s">
        <v>237</v>
      </c>
      <c r="C38" t="s">
        <v>921</v>
      </c>
      <c r="D38" t="s">
        <v>855</v>
      </c>
      <c r="E38" t="s">
        <v>238</v>
      </c>
      <c r="F38" t="s">
        <v>239</v>
      </c>
      <c r="G38" t="s">
        <v>240</v>
      </c>
      <c r="H38" t="s">
        <v>49</v>
      </c>
      <c r="I38" t="s">
        <v>241</v>
      </c>
      <c r="J38" t="s">
        <v>922</v>
      </c>
      <c r="K38" t="s">
        <v>923</v>
      </c>
    </row>
    <row r="39" spans="1:11" x14ac:dyDescent="0.2">
      <c r="A39" t="s">
        <v>270</v>
      </c>
      <c r="B39" t="s">
        <v>271</v>
      </c>
      <c r="C39" t="s">
        <v>924</v>
      </c>
      <c r="D39" t="s">
        <v>654</v>
      </c>
      <c r="E39" t="s">
        <v>272</v>
      </c>
      <c r="F39" t="s">
        <v>273</v>
      </c>
      <c r="G39" t="s">
        <v>274</v>
      </c>
      <c r="H39" t="s">
        <v>275</v>
      </c>
      <c r="I39" t="s">
        <v>51</v>
      </c>
      <c r="J39" t="s">
        <v>925</v>
      </c>
      <c r="K39" t="s">
        <v>49</v>
      </c>
    </row>
    <row r="40" spans="1:11" x14ac:dyDescent="0.2">
      <c r="A40" t="s">
        <v>279</v>
      </c>
      <c r="B40" t="s">
        <v>280</v>
      </c>
      <c r="C40" t="s">
        <v>926</v>
      </c>
      <c r="D40" t="s">
        <v>855</v>
      </c>
      <c r="E40" t="s">
        <v>281</v>
      </c>
      <c r="F40" t="s">
        <v>282</v>
      </c>
      <c r="G40" t="s">
        <v>49</v>
      </c>
      <c r="H40">
        <v>14776</v>
      </c>
      <c r="I40" t="s">
        <v>86</v>
      </c>
      <c r="J40" t="s">
        <v>927</v>
      </c>
      <c r="K40" t="s">
        <v>49</v>
      </c>
    </row>
    <row r="41" spans="1:11" x14ac:dyDescent="0.2">
      <c r="A41" t="s">
        <v>468</v>
      </c>
      <c r="B41" t="s">
        <v>469</v>
      </c>
      <c r="C41" t="s">
        <v>928</v>
      </c>
      <c r="D41" t="s">
        <v>31</v>
      </c>
      <c r="E41" t="s">
        <v>470</v>
      </c>
      <c r="F41" t="s">
        <v>471</v>
      </c>
      <c r="G41" t="s">
        <v>49</v>
      </c>
      <c r="H41">
        <v>78000</v>
      </c>
      <c r="I41" t="s">
        <v>81</v>
      </c>
      <c r="J41" t="s">
        <v>929</v>
      </c>
      <c r="K41" t="s">
        <v>930</v>
      </c>
    </row>
    <row r="42" spans="1:11" x14ac:dyDescent="0.2">
      <c r="A42" t="s">
        <v>319</v>
      </c>
      <c r="B42" t="s">
        <v>320</v>
      </c>
      <c r="C42" t="s">
        <v>931</v>
      </c>
      <c r="D42" t="s">
        <v>47</v>
      </c>
      <c r="E42" t="s">
        <v>321</v>
      </c>
      <c r="F42" t="s">
        <v>322</v>
      </c>
      <c r="G42" t="s">
        <v>49</v>
      </c>
      <c r="H42">
        <v>31000</v>
      </c>
      <c r="I42" t="s">
        <v>81</v>
      </c>
      <c r="J42" t="s">
        <v>932</v>
      </c>
      <c r="K42" t="s">
        <v>933</v>
      </c>
    </row>
    <row r="43" spans="1:11" x14ac:dyDescent="0.2">
      <c r="A43" t="s">
        <v>414</v>
      </c>
      <c r="B43" t="s">
        <v>415</v>
      </c>
      <c r="C43" t="s">
        <v>934</v>
      </c>
      <c r="D43" t="s">
        <v>873</v>
      </c>
      <c r="E43" t="s">
        <v>935</v>
      </c>
      <c r="F43" t="s">
        <v>417</v>
      </c>
      <c r="G43" t="s">
        <v>378</v>
      </c>
      <c r="H43" t="s">
        <v>418</v>
      </c>
      <c r="I43" t="s">
        <v>306</v>
      </c>
      <c r="J43" t="s">
        <v>936</v>
      </c>
      <c r="K43" t="s">
        <v>937</v>
      </c>
    </row>
    <row r="44" spans="1:11" x14ac:dyDescent="0.2">
      <c r="A44" t="s">
        <v>410</v>
      </c>
      <c r="B44" t="s">
        <v>411</v>
      </c>
      <c r="C44" t="s">
        <v>938</v>
      </c>
      <c r="D44" t="s">
        <v>654</v>
      </c>
      <c r="E44" t="s">
        <v>412</v>
      </c>
      <c r="F44" t="s">
        <v>413</v>
      </c>
      <c r="G44" t="s">
        <v>33</v>
      </c>
      <c r="H44">
        <v>99362</v>
      </c>
      <c r="I44" t="s">
        <v>34</v>
      </c>
      <c r="J44" t="s">
        <v>939</v>
      </c>
      <c r="K44" t="s">
        <v>940</v>
      </c>
    </row>
    <row r="45" spans="1:11" x14ac:dyDescent="0.2">
      <c r="A45" t="s">
        <v>201</v>
      </c>
      <c r="B45" t="s">
        <v>202</v>
      </c>
      <c r="C45" t="s">
        <v>941</v>
      </c>
      <c r="D45" t="s">
        <v>31</v>
      </c>
      <c r="E45" t="s">
        <v>203</v>
      </c>
      <c r="F45" t="s">
        <v>204</v>
      </c>
      <c r="G45" t="s">
        <v>49</v>
      </c>
      <c r="H45">
        <v>60528</v>
      </c>
      <c r="I45" t="s">
        <v>86</v>
      </c>
      <c r="J45" t="s">
        <v>942</v>
      </c>
      <c r="K45" t="s">
        <v>943</v>
      </c>
    </row>
    <row r="46" spans="1:11" x14ac:dyDescent="0.2">
      <c r="A46" t="s">
        <v>442</v>
      </c>
      <c r="B46" t="s">
        <v>443</v>
      </c>
      <c r="C46" t="s">
        <v>944</v>
      </c>
      <c r="D46" t="s">
        <v>753</v>
      </c>
      <c r="E46" t="s">
        <v>444</v>
      </c>
      <c r="F46" t="s">
        <v>445</v>
      </c>
      <c r="G46" t="s">
        <v>446</v>
      </c>
      <c r="H46">
        <v>94117</v>
      </c>
      <c r="I46" t="s">
        <v>34</v>
      </c>
      <c r="J46" t="s">
        <v>945</v>
      </c>
      <c r="K46" t="s">
        <v>49</v>
      </c>
    </row>
    <row r="47" spans="1:11" x14ac:dyDescent="0.2">
      <c r="A47" t="s">
        <v>210</v>
      </c>
      <c r="B47" t="s">
        <v>211</v>
      </c>
      <c r="C47" t="s">
        <v>946</v>
      </c>
      <c r="D47" t="s">
        <v>763</v>
      </c>
      <c r="E47" t="s">
        <v>212</v>
      </c>
      <c r="F47" t="s">
        <v>213</v>
      </c>
      <c r="G47" t="s">
        <v>214</v>
      </c>
      <c r="H47">
        <v>3508</v>
      </c>
      <c r="I47" t="s">
        <v>124</v>
      </c>
      <c r="J47" t="s">
        <v>947</v>
      </c>
      <c r="K47" t="s">
        <v>948</v>
      </c>
    </row>
    <row r="48" spans="1:11" x14ac:dyDescent="0.2">
      <c r="A48" t="s">
        <v>380</v>
      </c>
      <c r="B48" t="s">
        <v>381</v>
      </c>
      <c r="C48" t="s">
        <v>949</v>
      </c>
      <c r="D48" t="s">
        <v>753</v>
      </c>
      <c r="E48" t="s">
        <v>382</v>
      </c>
      <c r="F48" t="s">
        <v>383</v>
      </c>
      <c r="G48" t="s">
        <v>384</v>
      </c>
      <c r="H48">
        <v>4980</v>
      </c>
      <c r="I48" t="s">
        <v>124</v>
      </c>
      <c r="J48" t="s">
        <v>950</v>
      </c>
      <c r="K48" t="s">
        <v>951</v>
      </c>
    </row>
    <row r="49" spans="1:11" x14ac:dyDescent="0.2">
      <c r="A49" t="s">
        <v>255</v>
      </c>
      <c r="B49" t="s">
        <v>256</v>
      </c>
      <c r="C49" t="s">
        <v>952</v>
      </c>
      <c r="D49" t="s">
        <v>47</v>
      </c>
      <c r="E49" t="s">
        <v>257</v>
      </c>
      <c r="F49" t="s">
        <v>258</v>
      </c>
      <c r="G49" t="s">
        <v>259</v>
      </c>
      <c r="H49">
        <v>97219</v>
      </c>
      <c r="I49" t="s">
        <v>34</v>
      </c>
      <c r="J49" t="s">
        <v>953</v>
      </c>
      <c r="K49" t="s">
        <v>954</v>
      </c>
    </row>
    <row r="50" spans="1:11" x14ac:dyDescent="0.2">
      <c r="A50" t="s">
        <v>184</v>
      </c>
      <c r="B50" t="s">
        <v>185</v>
      </c>
      <c r="C50" t="s">
        <v>955</v>
      </c>
      <c r="D50" t="s">
        <v>654</v>
      </c>
      <c r="E50" t="s">
        <v>186</v>
      </c>
      <c r="F50" t="s">
        <v>187</v>
      </c>
      <c r="G50" t="s">
        <v>49</v>
      </c>
      <c r="H50">
        <v>24100</v>
      </c>
      <c r="I50" t="s">
        <v>188</v>
      </c>
      <c r="J50" t="s">
        <v>956</v>
      </c>
      <c r="K50" t="s">
        <v>957</v>
      </c>
    </row>
    <row r="51" spans="1:11" x14ac:dyDescent="0.2">
      <c r="A51" t="s">
        <v>434</v>
      </c>
      <c r="B51" t="s">
        <v>435</v>
      </c>
      <c r="C51" t="s">
        <v>958</v>
      </c>
      <c r="D51" t="s">
        <v>688</v>
      </c>
      <c r="E51" t="s">
        <v>436</v>
      </c>
      <c r="F51" t="s">
        <v>437</v>
      </c>
      <c r="G51" t="s">
        <v>49</v>
      </c>
      <c r="H51" t="s">
        <v>438</v>
      </c>
      <c r="I51" t="s">
        <v>103</v>
      </c>
      <c r="J51" t="s">
        <v>959</v>
      </c>
      <c r="K51" t="s">
        <v>960</v>
      </c>
    </row>
    <row r="52" spans="1:11" x14ac:dyDescent="0.2">
      <c r="A52" t="s">
        <v>300</v>
      </c>
      <c r="B52" t="s">
        <v>301</v>
      </c>
      <c r="C52" t="s">
        <v>961</v>
      </c>
      <c r="D52" t="s">
        <v>873</v>
      </c>
      <c r="E52" t="s">
        <v>302</v>
      </c>
      <c r="F52" t="s">
        <v>303</v>
      </c>
      <c r="G52" t="s">
        <v>304</v>
      </c>
      <c r="H52" t="s">
        <v>305</v>
      </c>
      <c r="I52" t="s">
        <v>306</v>
      </c>
      <c r="J52" t="s">
        <v>962</v>
      </c>
      <c r="K52" t="s">
        <v>963</v>
      </c>
    </row>
    <row r="53" spans="1:11" x14ac:dyDescent="0.2">
      <c r="A53" t="s">
        <v>192</v>
      </c>
      <c r="B53" t="s">
        <v>193</v>
      </c>
      <c r="C53" t="s">
        <v>964</v>
      </c>
      <c r="D53" t="s">
        <v>873</v>
      </c>
      <c r="E53" t="s">
        <v>194</v>
      </c>
      <c r="F53" t="s">
        <v>195</v>
      </c>
      <c r="G53" t="s">
        <v>49</v>
      </c>
      <c r="H53">
        <v>4179</v>
      </c>
      <c r="I53" t="s">
        <v>86</v>
      </c>
      <c r="J53" t="s">
        <v>965</v>
      </c>
      <c r="K53" t="s">
        <v>49</v>
      </c>
    </row>
    <row r="54" spans="1:11" x14ac:dyDescent="0.2">
      <c r="A54" t="s">
        <v>423</v>
      </c>
      <c r="B54" t="s">
        <v>424</v>
      </c>
      <c r="C54" t="s">
        <v>966</v>
      </c>
      <c r="D54" t="s">
        <v>855</v>
      </c>
      <c r="E54" t="s">
        <v>425</v>
      </c>
      <c r="F54" t="s">
        <v>48</v>
      </c>
      <c r="G54" t="s">
        <v>49</v>
      </c>
      <c r="H54" t="s">
        <v>426</v>
      </c>
      <c r="I54" t="s">
        <v>51</v>
      </c>
      <c r="J54" t="s">
        <v>967</v>
      </c>
      <c r="K54" t="s">
        <v>968</v>
      </c>
    </row>
    <row r="55" spans="1:11" x14ac:dyDescent="0.2">
      <c r="A55" t="s">
        <v>389</v>
      </c>
      <c r="B55" t="s">
        <v>390</v>
      </c>
      <c r="C55" t="s">
        <v>969</v>
      </c>
      <c r="D55" t="s">
        <v>688</v>
      </c>
      <c r="E55" t="s">
        <v>391</v>
      </c>
      <c r="F55" t="s">
        <v>392</v>
      </c>
      <c r="G55" t="s">
        <v>49</v>
      </c>
      <c r="H55">
        <v>1010</v>
      </c>
      <c r="I55" t="s">
        <v>393</v>
      </c>
      <c r="J55" t="s">
        <v>970</v>
      </c>
      <c r="K55" t="s">
        <v>971</v>
      </c>
    </row>
    <row r="56" spans="1:11" x14ac:dyDescent="0.2">
      <c r="A56" t="s">
        <v>250</v>
      </c>
      <c r="B56" t="s">
        <v>251</v>
      </c>
      <c r="C56" t="s">
        <v>972</v>
      </c>
      <c r="D56" t="s">
        <v>31</v>
      </c>
      <c r="E56" t="s">
        <v>252</v>
      </c>
      <c r="F56" t="s">
        <v>253</v>
      </c>
      <c r="G56" t="s">
        <v>254</v>
      </c>
      <c r="H56">
        <v>99508</v>
      </c>
      <c r="I56" t="s">
        <v>34</v>
      </c>
      <c r="J56" t="s">
        <v>973</v>
      </c>
      <c r="K56" t="s">
        <v>974</v>
      </c>
    </row>
    <row r="57" spans="1:11" x14ac:dyDescent="0.2">
      <c r="A57" t="s">
        <v>135</v>
      </c>
      <c r="B57" t="s">
        <v>136</v>
      </c>
      <c r="C57" t="s">
        <v>975</v>
      </c>
      <c r="D57" t="s">
        <v>753</v>
      </c>
      <c r="E57" t="s">
        <v>137</v>
      </c>
      <c r="F57" t="s">
        <v>138</v>
      </c>
      <c r="G57" t="s">
        <v>49</v>
      </c>
      <c r="H57">
        <v>50739</v>
      </c>
      <c r="I57" t="s">
        <v>86</v>
      </c>
      <c r="J57" t="s">
        <v>976</v>
      </c>
      <c r="K57" t="s">
        <v>977</v>
      </c>
    </row>
    <row r="58" spans="1:11" x14ac:dyDescent="0.2">
      <c r="A58" t="s">
        <v>978</v>
      </c>
      <c r="B58" t="s">
        <v>979</v>
      </c>
      <c r="C58" t="s">
        <v>980</v>
      </c>
      <c r="D58" t="s">
        <v>753</v>
      </c>
      <c r="E58" t="s">
        <v>981</v>
      </c>
      <c r="F58" t="s">
        <v>467</v>
      </c>
      <c r="G58" t="s">
        <v>49</v>
      </c>
      <c r="H58">
        <v>75012</v>
      </c>
      <c r="I58" t="s">
        <v>81</v>
      </c>
      <c r="J58" t="s">
        <v>982</v>
      </c>
      <c r="K58" t="s">
        <v>983</v>
      </c>
    </row>
    <row r="59" spans="1:11" x14ac:dyDescent="0.2">
      <c r="A59" t="s">
        <v>276</v>
      </c>
      <c r="B59" t="s">
        <v>277</v>
      </c>
      <c r="C59" t="s">
        <v>984</v>
      </c>
      <c r="D59" t="s">
        <v>31</v>
      </c>
      <c r="E59" t="s">
        <v>278</v>
      </c>
      <c r="F59" t="s">
        <v>133</v>
      </c>
      <c r="G59" t="s">
        <v>49</v>
      </c>
      <c r="H59">
        <v>5033</v>
      </c>
      <c r="I59" t="s">
        <v>134</v>
      </c>
      <c r="J59" t="s">
        <v>985</v>
      </c>
      <c r="K59" t="s">
        <v>986</v>
      </c>
    </row>
    <row r="60" spans="1:11" x14ac:dyDescent="0.2">
      <c r="A60" t="s">
        <v>323</v>
      </c>
      <c r="B60" t="s">
        <v>324</v>
      </c>
      <c r="C60" t="s">
        <v>987</v>
      </c>
      <c r="D60" t="s">
        <v>47</v>
      </c>
      <c r="E60" t="s">
        <v>325</v>
      </c>
      <c r="F60" t="s">
        <v>326</v>
      </c>
      <c r="G60" t="s">
        <v>49</v>
      </c>
      <c r="H60">
        <v>5020</v>
      </c>
      <c r="I60" t="s">
        <v>129</v>
      </c>
      <c r="J60" t="s">
        <v>988</v>
      </c>
      <c r="K60" t="s">
        <v>989</v>
      </c>
    </row>
    <row r="61" spans="1:11" x14ac:dyDescent="0.2">
      <c r="A61" t="s">
        <v>307</v>
      </c>
      <c r="B61" t="s">
        <v>308</v>
      </c>
      <c r="C61" t="s">
        <v>990</v>
      </c>
      <c r="D61" t="s">
        <v>31</v>
      </c>
      <c r="E61" t="s">
        <v>309</v>
      </c>
      <c r="F61" t="s">
        <v>294</v>
      </c>
      <c r="G61" t="s">
        <v>49</v>
      </c>
      <c r="H61">
        <v>1756</v>
      </c>
      <c r="I61" t="s">
        <v>295</v>
      </c>
      <c r="J61" t="s">
        <v>991</v>
      </c>
      <c r="K61" t="s">
        <v>49</v>
      </c>
    </row>
    <row r="62" spans="1:11" x14ac:dyDescent="0.2">
      <c r="A62" t="s">
        <v>139</v>
      </c>
      <c r="B62" t="s">
        <v>140</v>
      </c>
      <c r="C62" t="s">
        <v>992</v>
      </c>
      <c r="D62" t="s">
        <v>763</v>
      </c>
      <c r="E62" t="s">
        <v>141</v>
      </c>
      <c r="F62" t="s">
        <v>90</v>
      </c>
      <c r="G62" t="s">
        <v>91</v>
      </c>
      <c r="H62" t="s">
        <v>142</v>
      </c>
      <c r="I62" t="s">
        <v>93</v>
      </c>
      <c r="J62" t="s">
        <v>993</v>
      </c>
      <c r="K62" t="s">
        <v>994</v>
      </c>
    </row>
    <row r="63" spans="1:11" x14ac:dyDescent="0.2">
      <c r="A63" t="s">
        <v>355</v>
      </c>
      <c r="B63" t="s">
        <v>356</v>
      </c>
      <c r="C63" t="s">
        <v>995</v>
      </c>
      <c r="D63" t="s">
        <v>873</v>
      </c>
      <c r="E63" t="s">
        <v>357</v>
      </c>
      <c r="F63" t="s">
        <v>230</v>
      </c>
      <c r="G63" t="s">
        <v>117</v>
      </c>
      <c r="H63" t="s">
        <v>358</v>
      </c>
      <c r="I63" t="s">
        <v>93</v>
      </c>
      <c r="J63" t="s">
        <v>996</v>
      </c>
      <c r="K63" t="s">
        <v>49</v>
      </c>
    </row>
    <row r="64" spans="1:11" x14ac:dyDescent="0.2">
      <c r="A64" t="s">
        <v>180</v>
      </c>
      <c r="B64" t="s">
        <v>181</v>
      </c>
      <c r="C64" t="s">
        <v>997</v>
      </c>
      <c r="D64" t="s">
        <v>763</v>
      </c>
      <c r="E64" t="s">
        <v>182</v>
      </c>
      <c r="F64" t="s">
        <v>183</v>
      </c>
      <c r="G64" t="s">
        <v>49</v>
      </c>
      <c r="H64">
        <v>1307</v>
      </c>
      <c r="I64" t="s">
        <v>86</v>
      </c>
      <c r="J64" t="s">
        <v>998</v>
      </c>
      <c r="K64" t="s">
        <v>49</v>
      </c>
    </row>
    <row r="65" spans="1:11" x14ac:dyDescent="0.2">
      <c r="A65" t="s">
        <v>407</v>
      </c>
      <c r="B65" t="s">
        <v>408</v>
      </c>
      <c r="C65" t="s">
        <v>999</v>
      </c>
      <c r="D65" t="s">
        <v>31</v>
      </c>
      <c r="E65" t="s">
        <v>409</v>
      </c>
      <c r="F65" t="s">
        <v>392</v>
      </c>
      <c r="G65" t="s">
        <v>49</v>
      </c>
      <c r="H65">
        <v>1010</v>
      </c>
      <c r="I65" t="s">
        <v>393</v>
      </c>
      <c r="J65" t="s">
        <v>1000</v>
      </c>
      <c r="K65" t="s">
        <v>1001</v>
      </c>
    </row>
    <row r="66" spans="1:11" x14ac:dyDescent="0.2">
      <c r="A66" t="s">
        <v>143</v>
      </c>
      <c r="B66" t="s">
        <v>144</v>
      </c>
      <c r="C66" t="s">
        <v>1002</v>
      </c>
      <c r="D66" t="s">
        <v>1003</v>
      </c>
      <c r="E66" t="s">
        <v>145</v>
      </c>
      <c r="F66" t="s">
        <v>146</v>
      </c>
      <c r="G66" t="s">
        <v>147</v>
      </c>
      <c r="H66">
        <v>87110</v>
      </c>
      <c r="I66" t="s">
        <v>34</v>
      </c>
      <c r="J66" t="s">
        <v>1004</v>
      </c>
      <c r="K66" t="s">
        <v>1005</v>
      </c>
    </row>
    <row r="67" spans="1:11" x14ac:dyDescent="0.2">
      <c r="A67" t="s">
        <v>219</v>
      </c>
      <c r="B67" t="s">
        <v>220</v>
      </c>
      <c r="C67" t="s">
        <v>1006</v>
      </c>
      <c r="D67" t="s">
        <v>855</v>
      </c>
      <c r="E67" t="s">
        <v>221</v>
      </c>
      <c r="F67" t="s">
        <v>222</v>
      </c>
      <c r="G67" t="s">
        <v>49</v>
      </c>
      <c r="H67">
        <v>42100</v>
      </c>
      <c r="I67" t="s">
        <v>188</v>
      </c>
      <c r="J67" t="s">
        <v>1007</v>
      </c>
      <c r="K67" t="s">
        <v>1008</v>
      </c>
    </row>
    <row r="68" spans="1:11" x14ac:dyDescent="0.2">
      <c r="A68" t="s">
        <v>215</v>
      </c>
      <c r="B68" t="s">
        <v>216</v>
      </c>
      <c r="C68" t="s">
        <v>1009</v>
      </c>
      <c r="D68" t="s">
        <v>882</v>
      </c>
      <c r="E68" t="s">
        <v>217</v>
      </c>
      <c r="F68" t="s">
        <v>90</v>
      </c>
      <c r="G68" t="s">
        <v>91</v>
      </c>
      <c r="H68" t="s">
        <v>218</v>
      </c>
      <c r="I68" t="s">
        <v>93</v>
      </c>
      <c r="J68" t="s">
        <v>1010</v>
      </c>
      <c r="K68" t="s">
        <v>49</v>
      </c>
    </row>
    <row r="69" spans="1:11" x14ac:dyDescent="0.2">
      <c r="A69" t="s">
        <v>109</v>
      </c>
      <c r="B69" t="s">
        <v>110</v>
      </c>
      <c r="C69" t="s">
        <v>1011</v>
      </c>
      <c r="D69" t="s">
        <v>47</v>
      </c>
      <c r="E69" t="s">
        <v>1012</v>
      </c>
      <c r="F69" t="s">
        <v>112</v>
      </c>
      <c r="G69" t="s">
        <v>49</v>
      </c>
      <c r="H69">
        <v>1203</v>
      </c>
      <c r="I69" t="s">
        <v>108</v>
      </c>
      <c r="J69" t="s">
        <v>1013</v>
      </c>
      <c r="K69" t="s">
        <v>49</v>
      </c>
    </row>
    <row r="70" spans="1:11" x14ac:dyDescent="0.2">
      <c r="A70" t="s">
        <v>205</v>
      </c>
      <c r="B70" t="s">
        <v>206</v>
      </c>
      <c r="C70" t="s">
        <v>1014</v>
      </c>
      <c r="D70" t="s">
        <v>763</v>
      </c>
      <c r="E70" t="s">
        <v>207</v>
      </c>
      <c r="F70" t="s">
        <v>208</v>
      </c>
      <c r="G70" t="s">
        <v>49</v>
      </c>
      <c r="H70">
        <v>28001</v>
      </c>
      <c r="I70" t="s">
        <v>209</v>
      </c>
      <c r="J70" t="s">
        <v>1015</v>
      </c>
      <c r="K70" t="s">
        <v>1016</v>
      </c>
    </row>
    <row r="71" spans="1:11" x14ac:dyDescent="0.2">
      <c r="A71" t="s">
        <v>369</v>
      </c>
      <c r="B71" t="s">
        <v>370</v>
      </c>
      <c r="C71" t="s">
        <v>1017</v>
      </c>
      <c r="D71" t="s">
        <v>753</v>
      </c>
      <c r="E71" t="s">
        <v>371</v>
      </c>
      <c r="F71" t="s">
        <v>372</v>
      </c>
      <c r="G71" t="s">
        <v>49</v>
      </c>
      <c r="H71">
        <v>4110</v>
      </c>
      <c r="I71" t="s">
        <v>373</v>
      </c>
      <c r="J71" t="s">
        <v>1018</v>
      </c>
      <c r="K71" t="s">
        <v>1019</v>
      </c>
    </row>
    <row r="72" spans="1:11" x14ac:dyDescent="0.2">
      <c r="A72" t="s">
        <v>283</v>
      </c>
      <c r="B72" t="s">
        <v>284</v>
      </c>
      <c r="C72" t="s">
        <v>1020</v>
      </c>
      <c r="D72" t="s">
        <v>31</v>
      </c>
      <c r="E72" t="s">
        <v>285</v>
      </c>
      <c r="F72" t="s">
        <v>286</v>
      </c>
      <c r="G72" t="s">
        <v>287</v>
      </c>
      <c r="H72">
        <v>83720</v>
      </c>
      <c r="I72" t="s">
        <v>34</v>
      </c>
      <c r="J72" t="s">
        <v>1021</v>
      </c>
      <c r="K72" t="s">
        <v>49</v>
      </c>
    </row>
    <row r="73" spans="1:11" x14ac:dyDescent="0.2">
      <c r="A73" t="s">
        <v>332</v>
      </c>
      <c r="B73" t="s">
        <v>333</v>
      </c>
      <c r="C73" t="s">
        <v>1022</v>
      </c>
      <c r="D73" t="s">
        <v>47</v>
      </c>
      <c r="E73" t="s">
        <v>334</v>
      </c>
      <c r="F73" t="s">
        <v>48</v>
      </c>
      <c r="G73" t="s">
        <v>49</v>
      </c>
      <c r="H73" t="s">
        <v>335</v>
      </c>
      <c r="I73" t="s">
        <v>51</v>
      </c>
      <c r="J73" t="s">
        <v>1023</v>
      </c>
      <c r="K73" t="s">
        <v>1024</v>
      </c>
    </row>
    <row r="74" spans="1:11" x14ac:dyDescent="0.2">
      <c r="A74" t="s">
        <v>310</v>
      </c>
      <c r="B74" t="s">
        <v>311</v>
      </c>
      <c r="C74" t="s">
        <v>1025</v>
      </c>
      <c r="D74" t="s">
        <v>753</v>
      </c>
      <c r="E74" t="s">
        <v>312</v>
      </c>
      <c r="F74" t="s">
        <v>313</v>
      </c>
      <c r="G74" t="s">
        <v>49</v>
      </c>
      <c r="H74">
        <v>1734</v>
      </c>
      <c r="I74" t="s">
        <v>314</v>
      </c>
      <c r="J74" t="s">
        <v>1026</v>
      </c>
      <c r="K74" t="s">
        <v>1027</v>
      </c>
    </row>
    <row r="75" spans="1:11" x14ac:dyDescent="0.2">
      <c r="A75" t="s">
        <v>464</v>
      </c>
      <c r="B75" t="s">
        <v>465</v>
      </c>
      <c r="C75" t="s">
        <v>1028</v>
      </c>
      <c r="D75" t="s">
        <v>654</v>
      </c>
      <c r="E75" t="s">
        <v>466</v>
      </c>
      <c r="F75" t="s">
        <v>467</v>
      </c>
      <c r="G75" t="s">
        <v>49</v>
      </c>
      <c r="H75">
        <v>75016</v>
      </c>
      <c r="I75" t="s">
        <v>81</v>
      </c>
      <c r="J75" t="s">
        <v>1029</v>
      </c>
      <c r="K75" t="s">
        <v>1030</v>
      </c>
    </row>
    <row r="76" spans="1:11" x14ac:dyDescent="0.2">
      <c r="A76" t="s">
        <v>175</v>
      </c>
      <c r="B76" t="s">
        <v>176</v>
      </c>
      <c r="C76" t="s">
        <v>1031</v>
      </c>
      <c r="D76" t="s">
        <v>47</v>
      </c>
      <c r="E76" t="s">
        <v>177</v>
      </c>
      <c r="F76" t="s">
        <v>178</v>
      </c>
      <c r="G76" t="s">
        <v>179</v>
      </c>
      <c r="H76">
        <v>82520</v>
      </c>
      <c r="I76" t="s">
        <v>34</v>
      </c>
      <c r="J76" t="s">
        <v>1032</v>
      </c>
      <c r="K76" t="s">
        <v>1033</v>
      </c>
    </row>
    <row r="77" spans="1:11" x14ac:dyDescent="0.2">
      <c r="A77" t="s">
        <v>98</v>
      </c>
      <c r="B77" t="s">
        <v>99</v>
      </c>
      <c r="C77" t="s">
        <v>1034</v>
      </c>
      <c r="D77" t="s">
        <v>763</v>
      </c>
      <c r="E77" t="s">
        <v>100</v>
      </c>
      <c r="F77" t="s">
        <v>101</v>
      </c>
      <c r="G77" t="s">
        <v>49</v>
      </c>
      <c r="H77" t="s">
        <v>102</v>
      </c>
      <c r="I77" t="s">
        <v>103</v>
      </c>
      <c r="J77" t="s">
        <v>1035</v>
      </c>
      <c r="K77" t="s">
        <v>1036</v>
      </c>
    </row>
    <row r="78" spans="1:11" x14ac:dyDescent="0.2">
      <c r="A78" t="s">
        <v>263</v>
      </c>
      <c r="B78" t="s">
        <v>264</v>
      </c>
      <c r="C78" t="s">
        <v>1037</v>
      </c>
      <c r="D78" t="s">
        <v>654</v>
      </c>
      <c r="E78" t="s">
        <v>265</v>
      </c>
      <c r="F78" t="s">
        <v>258</v>
      </c>
      <c r="G78" t="s">
        <v>259</v>
      </c>
      <c r="H78">
        <v>97201</v>
      </c>
      <c r="I78" t="s">
        <v>34</v>
      </c>
      <c r="J78" t="s">
        <v>1038</v>
      </c>
      <c r="K78" t="s">
        <v>49</v>
      </c>
    </row>
    <row r="79" spans="1:11" x14ac:dyDescent="0.2">
      <c r="A79" t="s">
        <v>451</v>
      </c>
      <c r="B79" t="s">
        <v>452</v>
      </c>
      <c r="C79" t="s">
        <v>1039</v>
      </c>
      <c r="D79" t="s">
        <v>873</v>
      </c>
      <c r="E79" t="s">
        <v>453</v>
      </c>
      <c r="F79" t="s">
        <v>454</v>
      </c>
      <c r="G79" t="s">
        <v>455</v>
      </c>
      <c r="H79">
        <v>59801</v>
      </c>
      <c r="I79" t="s">
        <v>34</v>
      </c>
      <c r="J79" t="s">
        <v>1040</v>
      </c>
      <c r="K79" t="s">
        <v>1041</v>
      </c>
    </row>
    <row r="80" spans="1:11" x14ac:dyDescent="0.2">
      <c r="A80" t="s">
        <v>82</v>
      </c>
      <c r="B80" t="s">
        <v>83</v>
      </c>
      <c r="C80" t="s">
        <v>1042</v>
      </c>
      <c r="D80" t="s">
        <v>654</v>
      </c>
      <c r="E80" t="s">
        <v>84</v>
      </c>
      <c r="F80" t="s">
        <v>85</v>
      </c>
      <c r="G80" t="s">
        <v>49</v>
      </c>
      <c r="H80">
        <v>44087</v>
      </c>
      <c r="I80" t="s">
        <v>86</v>
      </c>
      <c r="J80" t="s">
        <v>1043</v>
      </c>
      <c r="K80" t="s">
        <v>1044</v>
      </c>
    </row>
    <row r="81" spans="1:11" x14ac:dyDescent="0.2">
      <c r="A81" t="s">
        <v>189</v>
      </c>
      <c r="B81" t="s">
        <v>190</v>
      </c>
      <c r="C81" t="s">
        <v>1045</v>
      </c>
      <c r="D81" t="s">
        <v>753</v>
      </c>
      <c r="E81" t="s">
        <v>191</v>
      </c>
      <c r="F81" t="s">
        <v>133</v>
      </c>
      <c r="G81" t="s">
        <v>49</v>
      </c>
      <c r="H81">
        <v>5033</v>
      </c>
      <c r="I81" t="s">
        <v>134</v>
      </c>
      <c r="J81" t="s">
        <v>1046</v>
      </c>
      <c r="K81" t="s">
        <v>49</v>
      </c>
    </row>
    <row r="82" spans="1:11" x14ac:dyDescent="0.2">
      <c r="A82" t="s">
        <v>232</v>
      </c>
      <c r="B82" t="s">
        <v>1047</v>
      </c>
      <c r="C82" t="s">
        <v>1048</v>
      </c>
      <c r="D82" t="s">
        <v>31</v>
      </c>
      <c r="E82" t="s">
        <v>234</v>
      </c>
      <c r="F82" t="s">
        <v>230</v>
      </c>
      <c r="G82" t="s">
        <v>117</v>
      </c>
      <c r="H82" t="s">
        <v>235</v>
      </c>
      <c r="I82" t="s">
        <v>93</v>
      </c>
      <c r="J82" t="s">
        <v>1049</v>
      </c>
      <c r="K82" t="s">
        <v>1050</v>
      </c>
    </row>
    <row r="83" spans="1:11" x14ac:dyDescent="0.2">
      <c r="A83" t="s">
        <v>439</v>
      </c>
      <c r="B83" t="s">
        <v>440</v>
      </c>
      <c r="C83" t="s">
        <v>1051</v>
      </c>
      <c r="D83" t="s">
        <v>855</v>
      </c>
      <c r="E83" t="s">
        <v>441</v>
      </c>
      <c r="F83" t="s">
        <v>41</v>
      </c>
      <c r="G83" t="s">
        <v>33</v>
      </c>
      <c r="H83">
        <v>98034</v>
      </c>
      <c r="I83" t="s">
        <v>34</v>
      </c>
      <c r="J83" t="s">
        <v>1052</v>
      </c>
      <c r="K83" t="s">
        <v>1053</v>
      </c>
    </row>
    <row r="84" spans="1:11" x14ac:dyDescent="0.2">
      <c r="A84" t="s">
        <v>351</v>
      </c>
      <c r="B84" t="s">
        <v>352</v>
      </c>
      <c r="C84" t="s">
        <v>1054</v>
      </c>
      <c r="D84" t="s">
        <v>47</v>
      </c>
      <c r="E84" t="s">
        <v>353</v>
      </c>
      <c r="F84" t="s">
        <v>354</v>
      </c>
      <c r="G84" t="s">
        <v>49</v>
      </c>
      <c r="H84">
        <v>8200</v>
      </c>
      <c r="I84" t="s">
        <v>314</v>
      </c>
      <c r="J84" t="s">
        <v>1055</v>
      </c>
      <c r="K84" t="s">
        <v>1056</v>
      </c>
    </row>
    <row r="85" spans="1:11" x14ac:dyDescent="0.2">
      <c r="A85" t="s">
        <v>94</v>
      </c>
      <c r="B85" t="s">
        <v>95</v>
      </c>
      <c r="C85" t="s">
        <v>1057</v>
      </c>
      <c r="D85" t="s">
        <v>688</v>
      </c>
      <c r="E85" t="s">
        <v>96</v>
      </c>
      <c r="F85" t="s">
        <v>97</v>
      </c>
      <c r="G85" t="s">
        <v>49</v>
      </c>
      <c r="H85">
        <v>69004</v>
      </c>
      <c r="I85" t="s">
        <v>81</v>
      </c>
      <c r="J85" t="s">
        <v>1058</v>
      </c>
      <c r="K85" t="s">
        <v>1059</v>
      </c>
    </row>
    <row r="86" spans="1:11" x14ac:dyDescent="0.2">
      <c r="A86" t="s">
        <v>77</v>
      </c>
      <c r="B86" t="s">
        <v>78</v>
      </c>
      <c r="C86" t="s">
        <v>1060</v>
      </c>
      <c r="D86" t="s">
        <v>763</v>
      </c>
      <c r="E86" t="s">
        <v>79</v>
      </c>
      <c r="F86" t="s">
        <v>80</v>
      </c>
      <c r="G86" t="s">
        <v>49</v>
      </c>
      <c r="H86">
        <v>51100</v>
      </c>
      <c r="I86" t="s">
        <v>81</v>
      </c>
      <c r="J86" t="s">
        <v>1061</v>
      </c>
      <c r="K86" t="s">
        <v>1062</v>
      </c>
    </row>
    <row r="87" spans="1:11" x14ac:dyDescent="0.2">
      <c r="A87" t="s">
        <v>242</v>
      </c>
      <c r="B87" t="s">
        <v>243</v>
      </c>
      <c r="C87" t="s">
        <v>1063</v>
      </c>
      <c r="D87" t="s">
        <v>31</v>
      </c>
      <c r="E87" t="s">
        <v>244</v>
      </c>
      <c r="F87" t="s">
        <v>245</v>
      </c>
      <c r="G87" t="s">
        <v>49</v>
      </c>
      <c r="H87">
        <v>70563</v>
      </c>
      <c r="I87" t="s">
        <v>86</v>
      </c>
      <c r="J87" t="s">
        <v>1064</v>
      </c>
      <c r="K87" t="s">
        <v>1065</v>
      </c>
    </row>
    <row r="88" spans="1:11" x14ac:dyDescent="0.2">
      <c r="A88" t="s">
        <v>158</v>
      </c>
      <c r="B88" t="s">
        <v>159</v>
      </c>
      <c r="C88" t="s">
        <v>1066</v>
      </c>
      <c r="D88" t="s">
        <v>763</v>
      </c>
      <c r="E88" t="s">
        <v>160</v>
      </c>
      <c r="F88" t="s">
        <v>161</v>
      </c>
      <c r="G88" t="s">
        <v>49</v>
      </c>
      <c r="H88">
        <v>90110</v>
      </c>
      <c r="I88" t="s">
        <v>162</v>
      </c>
      <c r="J88" t="s">
        <v>1067</v>
      </c>
      <c r="K88" t="s">
        <v>1067</v>
      </c>
    </row>
    <row r="89" spans="1:11" x14ac:dyDescent="0.2">
      <c r="A89" t="s">
        <v>113</v>
      </c>
      <c r="B89" t="s">
        <v>114</v>
      </c>
      <c r="C89" t="s">
        <v>1068</v>
      </c>
      <c r="D89" t="s">
        <v>47</v>
      </c>
      <c r="E89" t="s">
        <v>115</v>
      </c>
      <c r="F89" t="s">
        <v>116</v>
      </c>
      <c r="G89" t="s">
        <v>117</v>
      </c>
      <c r="H89" t="s">
        <v>118</v>
      </c>
      <c r="I89" t="s">
        <v>93</v>
      </c>
      <c r="J89" t="s">
        <v>1069</v>
      </c>
      <c r="K89" t="s">
        <v>49</v>
      </c>
    </row>
    <row r="90" spans="1:11" x14ac:dyDescent="0.2">
      <c r="A90" t="s">
        <v>172</v>
      </c>
      <c r="B90" t="s">
        <v>173</v>
      </c>
      <c r="C90" t="s">
        <v>1070</v>
      </c>
      <c r="D90" t="s">
        <v>753</v>
      </c>
      <c r="E90" t="s">
        <v>1071</v>
      </c>
      <c r="F90" t="s">
        <v>32</v>
      </c>
      <c r="G90" t="s">
        <v>33</v>
      </c>
      <c r="H90">
        <v>98128</v>
      </c>
      <c r="I90" t="s">
        <v>34</v>
      </c>
      <c r="J90" t="s">
        <v>1072</v>
      </c>
      <c r="K90" t="s">
        <v>1073</v>
      </c>
    </row>
    <row r="91" spans="1:11" x14ac:dyDescent="0.2">
      <c r="A91" t="s">
        <v>447</v>
      </c>
      <c r="B91" t="s">
        <v>448</v>
      </c>
      <c r="C91" t="s">
        <v>1074</v>
      </c>
      <c r="D91" t="s">
        <v>1075</v>
      </c>
      <c r="E91" t="s">
        <v>449</v>
      </c>
      <c r="F91" t="s">
        <v>450</v>
      </c>
      <c r="G91" t="s">
        <v>49</v>
      </c>
      <c r="H91">
        <v>21240</v>
      </c>
      <c r="I91" t="s">
        <v>162</v>
      </c>
      <c r="J91" t="s">
        <v>1076</v>
      </c>
      <c r="K91" t="s">
        <v>1076</v>
      </c>
    </row>
    <row r="92" spans="1:11" x14ac:dyDescent="0.2">
      <c r="A92" t="s">
        <v>359</v>
      </c>
      <c r="B92" t="s">
        <v>1077</v>
      </c>
      <c r="C92" t="s">
        <v>1078</v>
      </c>
      <c r="D92" t="s">
        <v>753</v>
      </c>
      <c r="E92" t="s">
        <v>361</v>
      </c>
      <c r="F92" t="s">
        <v>362</v>
      </c>
      <c r="G92" t="s">
        <v>49</v>
      </c>
      <c r="H92" t="s">
        <v>363</v>
      </c>
      <c r="I92" t="s">
        <v>364</v>
      </c>
      <c r="J92" t="s">
        <v>1079</v>
      </c>
      <c r="K92" t="s">
        <v>1079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K10"/>
  <sheetViews>
    <sheetView workbookViewId="0">
      <selection activeCell="K2" sqref="K2"/>
    </sheetView>
  </sheetViews>
  <sheetFormatPr defaultRowHeight="14.25" x14ac:dyDescent="0.2"/>
  <cols>
    <col min="5" max="6" width="9.875" bestFit="1" customWidth="1"/>
    <col min="9" max="9" width="11.125" bestFit="1" customWidth="1"/>
    <col min="10" max="10" width="9" customWidth="1"/>
  </cols>
  <sheetData>
    <row r="1" spans="1:11" ht="15" x14ac:dyDescent="0.25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1105</v>
      </c>
    </row>
    <row r="2" spans="1:11" x14ac:dyDescent="0.2">
      <c r="A2">
        <v>1</v>
      </c>
      <c r="B2" t="s">
        <v>29</v>
      </c>
      <c r="C2" t="s">
        <v>30</v>
      </c>
      <c r="D2" t="s">
        <v>31</v>
      </c>
      <c r="E2" s="3">
        <v>25375</v>
      </c>
      <c r="F2" s="3">
        <v>41225</v>
      </c>
      <c r="G2" t="s">
        <v>32</v>
      </c>
      <c r="H2" t="s">
        <v>33</v>
      </c>
      <c r="I2">
        <v>98122</v>
      </c>
      <c r="J2" t="s">
        <v>34</v>
      </c>
      <c r="K2">
        <v>90000</v>
      </c>
    </row>
    <row r="3" spans="1:11" x14ac:dyDescent="0.2">
      <c r="A3">
        <v>2</v>
      </c>
      <c r="B3" t="s">
        <v>35</v>
      </c>
      <c r="C3" t="s">
        <v>36</v>
      </c>
      <c r="D3" t="s">
        <v>37</v>
      </c>
      <c r="E3" s="3">
        <v>26543</v>
      </c>
      <c r="F3" s="3">
        <v>41330</v>
      </c>
      <c r="G3" t="s">
        <v>38</v>
      </c>
      <c r="H3" t="s">
        <v>33</v>
      </c>
      <c r="I3">
        <v>98401</v>
      </c>
      <c r="J3" t="s">
        <v>34</v>
      </c>
      <c r="K3">
        <v>90000</v>
      </c>
    </row>
    <row r="4" spans="1:11" x14ac:dyDescent="0.2">
      <c r="A4">
        <v>3</v>
      </c>
      <c r="B4" t="s">
        <v>39</v>
      </c>
      <c r="C4" t="s">
        <v>40</v>
      </c>
      <c r="D4" t="s">
        <v>31</v>
      </c>
      <c r="E4" s="3">
        <v>30753</v>
      </c>
      <c r="F4" s="3">
        <v>41195</v>
      </c>
      <c r="G4" t="s">
        <v>41</v>
      </c>
      <c r="H4" t="s">
        <v>33</v>
      </c>
      <c r="I4">
        <v>98033</v>
      </c>
      <c r="J4" t="s">
        <v>34</v>
      </c>
      <c r="K4">
        <v>120000</v>
      </c>
    </row>
    <row r="5" spans="1:11" x14ac:dyDescent="0.2">
      <c r="A5">
        <v>4</v>
      </c>
      <c r="B5" t="s">
        <v>42</v>
      </c>
      <c r="C5" t="s">
        <v>43</v>
      </c>
      <c r="D5" t="s">
        <v>31</v>
      </c>
      <c r="E5" s="3">
        <v>21277</v>
      </c>
      <c r="F5" s="3">
        <v>41592</v>
      </c>
      <c r="G5" t="s">
        <v>44</v>
      </c>
      <c r="H5" t="s">
        <v>33</v>
      </c>
      <c r="I5">
        <v>98052</v>
      </c>
      <c r="J5" t="s">
        <v>34</v>
      </c>
      <c r="K5">
        <v>120000</v>
      </c>
    </row>
    <row r="6" spans="1:11" x14ac:dyDescent="0.2">
      <c r="A6">
        <v>5</v>
      </c>
      <c r="B6" t="s">
        <v>45</v>
      </c>
      <c r="C6" t="s">
        <v>46</v>
      </c>
      <c r="D6" t="s">
        <v>47</v>
      </c>
      <c r="E6" s="3">
        <v>27652</v>
      </c>
      <c r="F6" s="3">
        <v>41759</v>
      </c>
      <c r="G6" t="s">
        <v>48</v>
      </c>
      <c r="H6" t="s">
        <v>49</v>
      </c>
      <c r="I6" t="s">
        <v>50</v>
      </c>
      <c r="J6" t="s">
        <v>51</v>
      </c>
      <c r="K6">
        <v>90000</v>
      </c>
    </row>
    <row r="7" spans="1:11" x14ac:dyDescent="0.2">
      <c r="A7">
        <v>6</v>
      </c>
      <c r="B7" t="s">
        <v>52</v>
      </c>
      <c r="C7" t="s">
        <v>53</v>
      </c>
      <c r="D7" t="s">
        <v>31</v>
      </c>
      <c r="E7" s="3">
        <v>30694</v>
      </c>
      <c r="F7" s="3">
        <v>41759</v>
      </c>
      <c r="G7" t="s">
        <v>48</v>
      </c>
      <c r="H7" t="s">
        <v>49</v>
      </c>
      <c r="I7" t="s">
        <v>54</v>
      </c>
      <c r="J7" t="s">
        <v>51</v>
      </c>
      <c r="K7">
        <v>90000</v>
      </c>
    </row>
    <row r="8" spans="1:11" x14ac:dyDescent="0.2">
      <c r="A8">
        <v>7</v>
      </c>
      <c r="B8" t="s">
        <v>55</v>
      </c>
      <c r="C8" t="s">
        <v>56</v>
      </c>
      <c r="D8" t="s">
        <v>31</v>
      </c>
      <c r="E8" s="3">
        <v>29565</v>
      </c>
      <c r="F8" s="3">
        <v>41836</v>
      </c>
      <c r="G8" t="s">
        <v>48</v>
      </c>
      <c r="H8" t="s">
        <v>49</v>
      </c>
      <c r="I8" t="s">
        <v>57</v>
      </c>
      <c r="J8" t="s">
        <v>51</v>
      </c>
      <c r="K8">
        <v>70000</v>
      </c>
    </row>
    <row r="9" spans="1:11" x14ac:dyDescent="0.2">
      <c r="A9">
        <v>8</v>
      </c>
      <c r="B9" t="s">
        <v>58</v>
      </c>
      <c r="C9" t="s">
        <v>59</v>
      </c>
      <c r="D9" t="s">
        <v>60</v>
      </c>
      <c r="E9" s="3">
        <v>28694</v>
      </c>
      <c r="F9" s="3">
        <v>41898</v>
      </c>
      <c r="G9" t="s">
        <v>32</v>
      </c>
      <c r="H9" t="s">
        <v>33</v>
      </c>
      <c r="I9">
        <v>98105</v>
      </c>
      <c r="J9" t="s">
        <v>34</v>
      </c>
      <c r="K9">
        <v>90000</v>
      </c>
    </row>
    <row r="10" spans="1:11" x14ac:dyDescent="0.2">
      <c r="A10">
        <v>9</v>
      </c>
      <c r="B10" t="s">
        <v>61</v>
      </c>
      <c r="C10" t="s">
        <v>62</v>
      </c>
      <c r="D10" t="s">
        <v>31</v>
      </c>
      <c r="E10" s="3">
        <v>31634</v>
      </c>
      <c r="F10" s="3">
        <v>42153</v>
      </c>
      <c r="G10" t="s">
        <v>48</v>
      </c>
      <c r="H10" t="s">
        <v>49</v>
      </c>
      <c r="I10" t="s">
        <v>63</v>
      </c>
      <c r="J10" t="s">
        <v>51</v>
      </c>
      <c r="K10">
        <v>70000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M339"/>
  <sheetViews>
    <sheetView topLeftCell="D1" workbookViewId="0">
      <selection activeCell="I9" sqref="I9"/>
    </sheetView>
  </sheetViews>
  <sheetFormatPr defaultRowHeight="14.25" x14ac:dyDescent="0.2"/>
  <cols>
    <col min="1" max="1" width="11.25" bestFit="1" customWidth="1"/>
    <col min="2" max="2" width="15.75" bestFit="1" customWidth="1"/>
    <col min="3" max="3" width="14.875" customWidth="1"/>
    <col min="4" max="4" width="13.75" customWidth="1"/>
    <col min="6" max="6" width="14.125" customWidth="1"/>
    <col min="7" max="7" width="12.875" customWidth="1"/>
    <col min="8" max="8" width="14.75" customWidth="1"/>
    <col min="9" max="9" width="28.5" customWidth="1"/>
    <col min="10" max="10" width="12.125" customWidth="1"/>
    <col min="11" max="11" width="24.75" bestFit="1" customWidth="1"/>
    <col min="12" max="12" width="13" customWidth="1"/>
    <col min="13" max="13" width="9.625" customWidth="1"/>
  </cols>
  <sheetData>
    <row r="1" spans="1:13" ht="15" x14ac:dyDescent="0.25">
      <c r="A1" s="2" t="s">
        <v>1084</v>
      </c>
      <c r="B1" s="2" t="s">
        <v>1086</v>
      </c>
      <c r="C1" s="2" t="s">
        <v>1103</v>
      </c>
      <c r="D1" s="2" t="s">
        <v>1089</v>
      </c>
      <c r="E1" s="2" t="s">
        <v>1087</v>
      </c>
      <c r="F1" s="2" t="s">
        <v>1088</v>
      </c>
      <c r="G1" s="2" t="s">
        <v>1102</v>
      </c>
      <c r="K1" s="31" t="s">
        <v>1099</v>
      </c>
      <c r="L1" s="31" t="s">
        <v>1096</v>
      </c>
    </row>
    <row r="2" spans="1:13" x14ac:dyDescent="0.2">
      <c r="A2">
        <v>3</v>
      </c>
      <c r="B2" t="str">
        <f>_xlfn.IFNA(CONCATENATE(VLOOKUP(A2,Employees!$A$1:$J$10,3,FALSE)," ",VLOOKUP(A2,Employees!$A$1:$J$10,2,FALSE)),"")</f>
        <v>Janet Leverling</v>
      </c>
      <c r="C2" s="3">
        <f>_xlfn.IFNA(VLOOKUP(A2,Employees!$A$1:$J$10,5,FALSE),"")</f>
        <v>30753</v>
      </c>
      <c r="D2" s="3">
        <f>_xlfn.IFNA(VLOOKUP(A2,Employees!$A$1:$J$10,6,FALSE),"")</f>
        <v>41195</v>
      </c>
      <c r="E2">
        <f t="shared" ref="E2:E10" si="0">MONTH(D2)</f>
        <v>10</v>
      </c>
      <c r="F2">
        <f t="shared" ref="F2:F10" si="1">YEAR(D2)</f>
        <v>2012</v>
      </c>
      <c r="G2" s="26">
        <f>DATE(YEAR(C2)+60,MONTH(C2),DAY(C2))</f>
        <v>52668</v>
      </c>
      <c r="K2" s="8" t="s">
        <v>1091</v>
      </c>
      <c r="L2" s="8">
        <v>100</v>
      </c>
    </row>
    <row r="3" spans="1:13" x14ac:dyDescent="0.2">
      <c r="A3">
        <v>1</v>
      </c>
      <c r="B3" t="str">
        <f>_xlfn.IFNA(CONCATENATE(VLOOKUP(A3,Employees!$A$1:$J$10,3,FALSE)," ",VLOOKUP(A3,Employees!$A$1:$J$10,2,FALSE)),"")</f>
        <v>Nancy Davolio</v>
      </c>
      <c r="C3" s="3">
        <f>_xlfn.IFNA(VLOOKUP(A3,Employees!$A$1:$J$10,5,FALSE),"")</f>
        <v>25375</v>
      </c>
      <c r="D3" s="3">
        <f>_xlfn.IFNA(VLOOKUP(A3,Employees!$A$1:$J$10,6,FALSE),"")</f>
        <v>41225</v>
      </c>
      <c r="E3">
        <f t="shared" si="0"/>
        <v>11</v>
      </c>
      <c r="F3">
        <f t="shared" si="1"/>
        <v>2012</v>
      </c>
      <c r="G3" s="26">
        <f t="shared" ref="G3:G10" si="2">DATE(YEAR(C3)+60,MONTH(C3),DAY(C3))</f>
        <v>47290</v>
      </c>
      <c r="K3" s="8" t="s">
        <v>1092</v>
      </c>
      <c r="L3" s="8">
        <v>100</v>
      </c>
    </row>
    <row r="4" spans="1:13" x14ac:dyDescent="0.2">
      <c r="A4">
        <v>2</v>
      </c>
      <c r="B4" t="str">
        <f>_xlfn.IFNA(CONCATENATE(VLOOKUP(A4,Employees!$A$1:$J$10,3,FALSE)," ",VLOOKUP(A4,Employees!$A$1:$J$10,2,FALSE)),"")</f>
        <v>Andrew Fuller</v>
      </c>
      <c r="C4" s="3">
        <f>_xlfn.IFNA(VLOOKUP(A4,Employees!$A$1:$J$10,5,FALSE),"")</f>
        <v>26543</v>
      </c>
      <c r="D4" s="3">
        <f>_xlfn.IFNA(VLOOKUP(A4,Employees!$A$1:$J$10,6,FALSE),"")</f>
        <v>41330</v>
      </c>
      <c r="E4">
        <f t="shared" si="0"/>
        <v>2</v>
      </c>
      <c r="F4">
        <f t="shared" si="1"/>
        <v>2013</v>
      </c>
      <c r="G4" s="26">
        <f t="shared" si="2"/>
        <v>48458</v>
      </c>
      <c r="K4" s="8" t="s">
        <v>1095</v>
      </c>
      <c r="L4" s="8">
        <v>100</v>
      </c>
    </row>
    <row r="5" spans="1:13" x14ac:dyDescent="0.2">
      <c r="A5">
        <v>4</v>
      </c>
      <c r="B5" t="str">
        <f>_xlfn.IFNA(CONCATENATE(VLOOKUP(A5,Employees!$A$1:$J$10,3,FALSE)," ",VLOOKUP(A5,Employees!$A$1:$J$10,2,FALSE)),"")</f>
        <v>Margaret Peacock</v>
      </c>
      <c r="C5" s="3">
        <f>_xlfn.IFNA(VLOOKUP(A5,Employees!$A$1:$J$10,5,FALSE),"")</f>
        <v>21277</v>
      </c>
      <c r="D5" s="3">
        <f>_xlfn.IFNA(VLOOKUP(A5,Employees!$A$1:$J$10,6,FALSE),"")</f>
        <v>41592</v>
      </c>
      <c r="E5">
        <f t="shared" si="0"/>
        <v>11</v>
      </c>
      <c r="F5">
        <f t="shared" si="1"/>
        <v>2013</v>
      </c>
      <c r="G5" s="26">
        <f t="shared" si="2"/>
        <v>43192</v>
      </c>
      <c r="K5" s="8" t="s">
        <v>1093</v>
      </c>
      <c r="L5" s="8">
        <v>100</v>
      </c>
    </row>
    <row r="6" spans="1:13" ht="15" thickBot="1" x14ac:dyDescent="0.25">
      <c r="A6">
        <v>5</v>
      </c>
      <c r="B6" t="str">
        <f>_xlfn.IFNA(CONCATENATE(VLOOKUP(A6,Employees!$A$1:$J$10,3,FALSE)," ",VLOOKUP(A6,Employees!$A$1:$J$10,2,FALSE)),"")</f>
        <v>Steven Buchanan</v>
      </c>
      <c r="C6" s="3">
        <f>_xlfn.IFNA(VLOOKUP(A6,Employees!$A$1:$J$10,5,FALSE),"")</f>
        <v>27652</v>
      </c>
      <c r="D6" s="3">
        <f>_xlfn.IFNA(VLOOKUP(A6,Employees!$A$1:$J$10,6,FALSE),"")</f>
        <v>41759</v>
      </c>
      <c r="E6">
        <f t="shared" si="0"/>
        <v>4</v>
      </c>
      <c r="F6">
        <f t="shared" si="1"/>
        <v>2014</v>
      </c>
      <c r="G6" s="26">
        <f t="shared" si="2"/>
        <v>49567</v>
      </c>
      <c r="K6" s="9" t="s">
        <v>1094</v>
      </c>
      <c r="L6" s="9">
        <v>100</v>
      </c>
    </row>
    <row r="7" spans="1:13" ht="15" thickBot="1" x14ac:dyDescent="0.25">
      <c r="A7">
        <v>6</v>
      </c>
      <c r="B7" t="str">
        <f>_xlfn.IFNA(CONCATENATE(VLOOKUP(A7,Employees!$A$1:$J$10,3,FALSE)," ",VLOOKUP(A7,Employees!$A$1:$J$10,2,FALSE)),"")</f>
        <v>Michael Suyama</v>
      </c>
      <c r="C7" s="3">
        <f>_xlfn.IFNA(VLOOKUP(A7,Employees!$A$1:$J$10,5,FALSE),"")</f>
        <v>30694</v>
      </c>
      <c r="D7" s="3">
        <f>_xlfn.IFNA(VLOOKUP(A7,Employees!$A$1:$J$10,6,FALSE),"")</f>
        <v>41759</v>
      </c>
      <c r="E7">
        <f t="shared" si="0"/>
        <v>4</v>
      </c>
      <c r="F7">
        <f t="shared" si="1"/>
        <v>2014</v>
      </c>
      <c r="G7" s="26">
        <f t="shared" si="2"/>
        <v>52609</v>
      </c>
      <c r="K7" s="10" t="s">
        <v>1081</v>
      </c>
      <c r="L7" s="11">
        <f>SUM(L2:L6)</f>
        <v>500</v>
      </c>
    </row>
    <row r="8" spans="1:13" x14ac:dyDescent="0.2">
      <c r="A8">
        <v>7</v>
      </c>
      <c r="B8" t="str">
        <f>_xlfn.IFNA(CONCATENATE(VLOOKUP(A8,Employees!$A$1:$J$10,3,FALSE)," ",VLOOKUP(A8,Employees!$A$1:$J$10,2,FALSE)),"")</f>
        <v>Robert King</v>
      </c>
      <c r="C8" s="3">
        <f>_xlfn.IFNA(VLOOKUP(A8,Employees!$A$1:$J$10,5,FALSE),"")</f>
        <v>29565</v>
      </c>
      <c r="D8" s="3">
        <f>_xlfn.IFNA(VLOOKUP(A8,Employees!$A$1:$J$10,6,FALSE),"")</f>
        <v>41836</v>
      </c>
      <c r="E8">
        <f t="shared" si="0"/>
        <v>7</v>
      </c>
      <c r="F8">
        <f t="shared" si="1"/>
        <v>2014</v>
      </c>
      <c r="G8" s="26">
        <f t="shared" si="2"/>
        <v>51480</v>
      </c>
      <c r="K8" s="32" t="s">
        <v>1098</v>
      </c>
      <c r="L8" s="33">
        <v>0.75</v>
      </c>
    </row>
    <row r="9" spans="1:13" x14ac:dyDescent="0.2">
      <c r="A9">
        <v>8</v>
      </c>
      <c r="B9" t="str">
        <f>_xlfn.IFNA(CONCATENATE(VLOOKUP(A9,Employees!$A$1:$J$10,3,FALSE)," ",VLOOKUP(A9,Employees!$A$1:$J$10,2,FALSE)),"")</f>
        <v>Laura Callahan</v>
      </c>
      <c r="C9" s="3">
        <f>_xlfn.IFNA(VLOOKUP(A9,Employees!$A$1:$J$10,5,FALSE),"")</f>
        <v>28694</v>
      </c>
      <c r="D9" s="3">
        <f>_xlfn.IFNA(VLOOKUP(A9,Employees!$A$1:$J$10,6,FALSE),"")</f>
        <v>41898</v>
      </c>
      <c r="E9">
        <f t="shared" si="0"/>
        <v>9</v>
      </c>
      <c r="F9">
        <f t="shared" si="1"/>
        <v>2014</v>
      </c>
      <c r="G9" s="26">
        <f t="shared" si="2"/>
        <v>50609</v>
      </c>
    </row>
    <row r="10" spans="1:13" x14ac:dyDescent="0.2">
      <c r="A10">
        <v>9</v>
      </c>
      <c r="B10" t="str">
        <f>_xlfn.IFNA(CONCATENATE(VLOOKUP(A10,Employees!$A$1:$J$10,3,FALSE)," ",VLOOKUP(A10,Employees!$A$1:$J$10,2,FALSE)),"")</f>
        <v>Anne Dodsworth</v>
      </c>
      <c r="C10" s="3">
        <f>_xlfn.IFNA(VLOOKUP(A10,Employees!$A$1:$J$10,5,FALSE),"")</f>
        <v>31634</v>
      </c>
      <c r="D10" s="3">
        <f>_xlfn.IFNA(VLOOKUP(A10,Employees!$A$1:$J$10,6,FALSE),"")</f>
        <v>42153</v>
      </c>
      <c r="E10">
        <f t="shared" si="0"/>
        <v>5</v>
      </c>
      <c r="F10">
        <f t="shared" si="1"/>
        <v>2015</v>
      </c>
      <c r="G10" s="26">
        <f t="shared" si="2"/>
        <v>53549</v>
      </c>
    </row>
    <row r="11" spans="1:13" x14ac:dyDescent="0.2">
      <c r="B11" t="str">
        <f>_xlfn.IFNA(CONCATENATE(VLOOKUP(A11,Employees!$A$1:$J$10,3,FALSE)," ",VLOOKUP(A11,Employees!$A$1:$J$10,2,FALSE)),"")</f>
        <v/>
      </c>
      <c r="C11" s="3"/>
      <c r="D11" s="3"/>
    </row>
    <row r="12" spans="1:13" x14ac:dyDescent="0.2">
      <c r="B12" t="str">
        <f>_xlfn.IFNA(CONCATENATE(VLOOKUP(A12,Employees!$A$1:$J$10,3,FALSE)," ",VLOOKUP(A12,Employees!$A$1:$J$10,2,FALSE)),"")</f>
        <v/>
      </c>
      <c r="C12" s="3"/>
      <c r="D12" s="3"/>
    </row>
    <row r="13" spans="1:13" ht="15" thickBot="1" x14ac:dyDescent="0.25">
      <c r="B13" t="str">
        <f>_xlfn.IFNA(CONCATENATE(VLOOKUP(A13,Employees!$A$1:$J$10,3,FALSE)," ",VLOOKUP(A13,Employees!$A$1:$J$10,2,FALSE)),"")</f>
        <v/>
      </c>
      <c r="C13" s="3" t="str">
        <f>_xlfn.IFNA(VLOOKUP(A13,Employees!$A$1:$J$10,5,FALSE),"")</f>
        <v/>
      </c>
      <c r="D13" s="3"/>
    </row>
    <row r="14" spans="1:13" s="1" customFormat="1" ht="15" x14ac:dyDescent="0.25">
      <c r="B14" s="21" t="s">
        <v>1090</v>
      </c>
      <c r="C14" s="21" t="s">
        <v>1101</v>
      </c>
      <c r="D14" s="22" t="s">
        <v>1087</v>
      </c>
      <c r="E14" s="23" t="s">
        <v>1088</v>
      </c>
      <c r="F14" s="23" t="s">
        <v>1091</v>
      </c>
      <c r="G14" s="23" t="s">
        <v>1092</v>
      </c>
      <c r="H14" s="23" t="s">
        <v>1095</v>
      </c>
      <c r="I14" s="23" t="s">
        <v>1093</v>
      </c>
      <c r="J14" s="23" t="s">
        <v>1094</v>
      </c>
      <c r="K14" s="23" t="s">
        <v>1097</v>
      </c>
      <c r="L14" s="24" t="s">
        <v>1100</v>
      </c>
      <c r="M14" s="25" t="s">
        <v>1080</v>
      </c>
    </row>
    <row r="15" spans="1:13" x14ac:dyDescent="0.2">
      <c r="B15" s="29">
        <v>1</v>
      </c>
      <c r="C15" s="20">
        <f>DATE(E15,D15,1)</f>
        <v>42370</v>
      </c>
      <c r="D15" s="13">
        <v>1</v>
      </c>
      <c r="E15" s="7">
        <v>2016</v>
      </c>
      <c r="F15" s="14">
        <v>97</v>
      </c>
      <c r="G15" s="14">
        <v>59</v>
      </c>
      <c r="H15" s="14">
        <v>57</v>
      </c>
      <c r="I15" s="14">
        <v>92</v>
      </c>
      <c r="J15" s="14">
        <v>91</v>
      </c>
      <c r="K15" s="14">
        <f t="shared" ref="K15:K78" si="3">SUM(F15:J15)</f>
        <v>396</v>
      </c>
      <c r="L15" s="15">
        <f t="shared" ref="L15:L78" si="4">K15/$L$7</f>
        <v>0.79200000000000004</v>
      </c>
      <c r="M15" t="str">
        <f>IF(D15&lt;4,"Q1",IF(D15&lt;7,"Q2",IF(D15&lt;10,"Q3","Q4")))</f>
        <v>Q1</v>
      </c>
    </row>
    <row r="16" spans="1:13" x14ac:dyDescent="0.2">
      <c r="B16" s="29">
        <v>2</v>
      </c>
      <c r="C16" s="20">
        <f t="shared" ref="C16:C79" si="5">DATE(E16,D16,1)</f>
        <v>42370</v>
      </c>
      <c r="D16" s="13">
        <v>1</v>
      </c>
      <c r="E16" s="7">
        <v>2016</v>
      </c>
      <c r="F16" s="14">
        <v>70</v>
      </c>
      <c r="G16" s="14">
        <v>93</v>
      </c>
      <c r="H16" s="14">
        <v>77</v>
      </c>
      <c r="I16" s="14">
        <v>61</v>
      </c>
      <c r="J16" s="14">
        <v>52</v>
      </c>
      <c r="K16" s="14">
        <f t="shared" si="3"/>
        <v>353</v>
      </c>
      <c r="L16" s="15">
        <f t="shared" si="4"/>
        <v>0.70599999999999996</v>
      </c>
      <c r="M16" t="str">
        <f t="shared" ref="M16:M79" si="6">IF(D16&lt;4,"Q1",IF(D16&lt;7,"Q2",IF(D16&lt;10,"Q3","Q4")))</f>
        <v>Q1</v>
      </c>
    </row>
    <row r="17" spans="2:13" x14ac:dyDescent="0.2">
      <c r="B17" s="29">
        <v>3</v>
      </c>
      <c r="C17" s="20">
        <f t="shared" si="5"/>
        <v>42370</v>
      </c>
      <c r="D17" s="13">
        <v>1</v>
      </c>
      <c r="E17" s="7">
        <v>2016</v>
      </c>
      <c r="F17" s="14">
        <v>58</v>
      </c>
      <c r="G17" s="14">
        <v>68</v>
      </c>
      <c r="H17" s="14">
        <v>79</v>
      </c>
      <c r="I17" s="14">
        <v>90</v>
      </c>
      <c r="J17" s="14">
        <v>64</v>
      </c>
      <c r="K17" s="14">
        <f t="shared" si="3"/>
        <v>359</v>
      </c>
      <c r="L17" s="15">
        <f t="shared" si="4"/>
        <v>0.71799999999999997</v>
      </c>
      <c r="M17" t="str">
        <f t="shared" si="6"/>
        <v>Q1</v>
      </c>
    </row>
    <row r="18" spans="2:13" x14ac:dyDescent="0.2">
      <c r="B18" s="29">
        <v>4</v>
      </c>
      <c r="C18" s="20">
        <f t="shared" si="5"/>
        <v>42370</v>
      </c>
      <c r="D18" s="13">
        <v>1</v>
      </c>
      <c r="E18" s="7">
        <v>2016</v>
      </c>
      <c r="F18" s="14">
        <v>50</v>
      </c>
      <c r="G18" s="14">
        <v>79</v>
      </c>
      <c r="H18" s="14">
        <v>89</v>
      </c>
      <c r="I18" s="14">
        <v>98</v>
      </c>
      <c r="J18" s="14">
        <v>54</v>
      </c>
      <c r="K18" s="14">
        <f t="shared" si="3"/>
        <v>370</v>
      </c>
      <c r="L18" s="15">
        <f t="shared" si="4"/>
        <v>0.74</v>
      </c>
      <c r="M18" t="str">
        <f t="shared" si="6"/>
        <v>Q1</v>
      </c>
    </row>
    <row r="19" spans="2:13" x14ac:dyDescent="0.2">
      <c r="B19" s="29">
        <v>5</v>
      </c>
      <c r="C19" s="20">
        <f t="shared" si="5"/>
        <v>42370</v>
      </c>
      <c r="D19" s="13">
        <v>1</v>
      </c>
      <c r="E19" s="7">
        <v>2016</v>
      </c>
      <c r="F19" s="14">
        <v>88</v>
      </c>
      <c r="G19" s="14">
        <v>92</v>
      </c>
      <c r="H19" s="14">
        <v>93</v>
      </c>
      <c r="I19" s="14">
        <v>84</v>
      </c>
      <c r="J19" s="14">
        <v>59</v>
      </c>
      <c r="K19" s="14">
        <f t="shared" si="3"/>
        <v>416</v>
      </c>
      <c r="L19" s="15">
        <f t="shared" si="4"/>
        <v>0.83199999999999996</v>
      </c>
      <c r="M19" t="str">
        <f t="shared" si="6"/>
        <v>Q1</v>
      </c>
    </row>
    <row r="20" spans="2:13" x14ac:dyDescent="0.2">
      <c r="B20" s="29">
        <v>6</v>
      </c>
      <c r="C20" s="20">
        <f t="shared" si="5"/>
        <v>42370</v>
      </c>
      <c r="D20" s="13">
        <v>1</v>
      </c>
      <c r="E20" s="7">
        <v>2016</v>
      </c>
      <c r="F20" s="14">
        <v>90</v>
      </c>
      <c r="G20" s="14">
        <v>91</v>
      </c>
      <c r="H20" s="14">
        <v>69</v>
      </c>
      <c r="I20" s="14">
        <v>51</v>
      </c>
      <c r="J20" s="14">
        <v>90</v>
      </c>
      <c r="K20" s="14">
        <f t="shared" si="3"/>
        <v>391</v>
      </c>
      <c r="L20" s="15">
        <f t="shared" si="4"/>
        <v>0.78200000000000003</v>
      </c>
      <c r="M20" t="str">
        <f t="shared" si="6"/>
        <v>Q1</v>
      </c>
    </row>
    <row r="21" spans="2:13" x14ac:dyDescent="0.2">
      <c r="B21" s="29">
        <v>7</v>
      </c>
      <c r="C21" s="20">
        <f t="shared" si="5"/>
        <v>42370</v>
      </c>
      <c r="D21" s="13">
        <v>1</v>
      </c>
      <c r="E21" s="7">
        <v>2016</v>
      </c>
      <c r="F21" s="14">
        <v>68</v>
      </c>
      <c r="G21" s="14">
        <v>98</v>
      </c>
      <c r="H21" s="14">
        <v>69</v>
      </c>
      <c r="I21" s="14">
        <v>72</v>
      </c>
      <c r="J21" s="14">
        <v>91</v>
      </c>
      <c r="K21" s="14">
        <f t="shared" si="3"/>
        <v>398</v>
      </c>
      <c r="L21" s="15">
        <f t="shared" si="4"/>
        <v>0.79600000000000004</v>
      </c>
      <c r="M21" t="str">
        <f t="shared" si="6"/>
        <v>Q1</v>
      </c>
    </row>
    <row r="22" spans="2:13" x14ac:dyDescent="0.2">
      <c r="B22" s="29">
        <v>8</v>
      </c>
      <c r="C22" s="20">
        <f t="shared" si="5"/>
        <v>42370</v>
      </c>
      <c r="D22" s="13">
        <v>1</v>
      </c>
      <c r="E22" s="7">
        <v>2016</v>
      </c>
      <c r="F22" s="14">
        <v>87</v>
      </c>
      <c r="G22" s="14">
        <v>77</v>
      </c>
      <c r="H22" s="14">
        <v>88</v>
      </c>
      <c r="I22" s="14">
        <v>88</v>
      </c>
      <c r="J22" s="14">
        <v>79</v>
      </c>
      <c r="K22" s="14">
        <f t="shared" si="3"/>
        <v>419</v>
      </c>
      <c r="L22" s="15">
        <f t="shared" si="4"/>
        <v>0.83799999999999997</v>
      </c>
      <c r="M22" t="str">
        <f t="shared" si="6"/>
        <v>Q1</v>
      </c>
    </row>
    <row r="23" spans="2:13" x14ac:dyDescent="0.2">
      <c r="B23" s="29">
        <v>9</v>
      </c>
      <c r="C23" s="20">
        <f t="shared" si="5"/>
        <v>42370</v>
      </c>
      <c r="D23" s="13">
        <v>1</v>
      </c>
      <c r="E23" s="7">
        <v>2016</v>
      </c>
      <c r="F23" s="14">
        <v>85</v>
      </c>
      <c r="G23" s="14">
        <v>58</v>
      </c>
      <c r="H23" s="14">
        <v>68</v>
      </c>
      <c r="I23" s="14">
        <v>65</v>
      </c>
      <c r="J23" s="14">
        <v>81</v>
      </c>
      <c r="K23" s="14">
        <f t="shared" si="3"/>
        <v>357</v>
      </c>
      <c r="L23" s="15">
        <f t="shared" si="4"/>
        <v>0.71399999999999997</v>
      </c>
      <c r="M23" t="str">
        <f t="shared" si="6"/>
        <v>Q1</v>
      </c>
    </row>
    <row r="24" spans="2:13" x14ac:dyDescent="0.2">
      <c r="B24" s="29">
        <v>1</v>
      </c>
      <c r="C24" s="20">
        <f t="shared" si="5"/>
        <v>42401</v>
      </c>
      <c r="D24" s="13">
        <v>2</v>
      </c>
      <c r="E24" s="7">
        <v>2016</v>
      </c>
      <c r="F24" s="14">
        <v>95</v>
      </c>
      <c r="G24" s="14">
        <v>63</v>
      </c>
      <c r="H24" s="14">
        <v>68</v>
      </c>
      <c r="I24" s="14">
        <v>91</v>
      </c>
      <c r="J24" s="14">
        <v>77</v>
      </c>
      <c r="K24" s="14">
        <f t="shared" si="3"/>
        <v>394</v>
      </c>
      <c r="L24" s="15">
        <f t="shared" si="4"/>
        <v>0.78800000000000003</v>
      </c>
      <c r="M24" t="str">
        <f t="shared" si="6"/>
        <v>Q1</v>
      </c>
    </row>
    <row r="25" spans="2:13" x14ac:dyDescent="0.2">
      <c r="B25" s="29">
        <v>2</v>
      </c>
      <c r="C25" s="20">
        <f t="shared" si="5"/>
        <v>42401</v>
      </c>
      <c r="D25" s="13">
        <v>2</v>
      </c>
      <c r="E25" s="7">
        <v>2016</v>
      </c>
      <c r="F25" s="14">
        <v>50</v>
      </c>
      <c r="G25" s="14">
        <v>57</v>
      </c>
      <c r="H25" s="14">
        <v>60</v>
      </c>
      <c r="I25" s="14">
        <v>67</v>
      </c>
      <c r="J25" s="14">
        <v>88</v>
      </c>
      <c r="K25" s="14">
        <f t="shared" si="3"/>
        <v>322</v>
      </c>
      <c r="L25" s="15">
        <f t="shared" si="4"/>
        <v>0.64400000000000002</v>
      </c>
      <c r="M25" t="str">
        <f t="shared" si="6"/>
        <v>Q1</v>
      </c>
    </row>
    <row r="26" spans="2:13" x14ac:dyDescent="0.2">
      <c r="B26" s="29">
        <v>3</v>
      </c>
      <c r="C26" s="20">
        <f t="shared" si="5"/>
        <v>42401</v>
      </c>
      <c r="D26" s="13">
        <v>2</v>
      </c>
      <c r="E26" s="7">
        <v>2016</v>
      </c>
      <c r="F26" s="14">
        <v>50</v>
      </c>
      <c r="G26" s="14">
        <v>59</v>
      </c>
      <c r="H26" s="14">
        <v>72</v>
      </c>
      <c r="I26" s="14">
        <v>56</v>
      </c>
      <c r="J26" s="14">
        <v>74</v>
      </c>
      <c r="K26" s="14">
        <f t="shared" si="3"/>
        <v>311</v>
      </c>
      <c r="L26" s="15">
        <f t="shared" si="4"/>
        <v>0.622</v>
      </c>
      <c r="M26" t="str">
        <f t="shared" si="6"/>
        <v>Q1</v>
      </c>
    </row>
    <row r="27" spans="2:13" x14ac:dyDescent="0.2">
      <c r="B27" s="29">
        <v>4</v>
      </c>
      <c r="C27" s="20">
        <f t="shared" si="5"/>
        <v>42401</v>
      </c>
      <c r="D27" s="13">
        <v>2</v>
      </c>
      <c r="E27" s="7">
        <v>2016</v>
      </c>
      <c r="F27" s="14">
        <v>91</v>
      </c>
      <c r="G27" s="14">
        <v>51</v>
      </c>
      <c r="H27" s="14">
        <v>99</v>
      </c>
      <c r="I27" s="14">
        <v>91</v>
      </c>
      <c r="J27" s="14">
        <v>90</v>
      </c>
      <c r="K27" s="14">
        <f t="shared" si="3"/>
        <v>422</v>
      </c>
      <c r="L27" s="15">
        <f t="shared" si="4"/>
        <v>0.84399999999999997</v>
      </c>
      <c r="M27" t="str">
        <f t="shared" si="6"/>
        <v>Q1</v>
      </c>
    </row>
    <row r="28" spans="2:13" x14ac:dyDescent="0.2">
      <c r="B28" s="29">
        <v>5</v>
      </c>
      <c r="C28" s="20">
        <f t="shared" si="5"/>
        <v>42401</v>
      </c>
      <c r="D28" s="13">
        <v>2</v>
      </c>
      <c r="E28" s="7">
        <v>2016</v>
      </c>
      <c r="F28" s="14">
        <v>59</v>
      </c>
      <c r="G28" s="14">
        <v>88</v>
      </c>
      <c r="H28" s="14">
        <v>50</v>
      </c>
      <c r="I28" s="14">
        <v>52</v>
      </c>
      <c r="J28" s="14">
        <v>74</v>
      </c>
      <c r="K28" s="14">
        <f t="shared" si="3"/>
        <v>323</v>
      </c>
      <c r="L28" s="15">
        <f t="shared" si="4"/>
        <v>0.64600000000000002</v>
      </c>
      <c r="M28" t="str">
        <f t="shared" si="6"/>
        <v>Q1</v>
      </c>
    </row>
    <row r="29" spans="2:13" x14ac:dyDescent="0.2">
      <c r="B29" s="29">
        <v>6</v>
      </c>
      <c r="C29" s="20">
        <f t="shared" si="5"/>
        <v>42401</v>
      </c>
      <c r="D29" s="13">
        <v>2</v>
      </c>
      <c r="E29" s="7">
        <v>2016</v>
      </c>
      <c r="F29" s="14">
        <v>93</v>
      </c>
      <c r="G29" s="14">
        <v>56</v>
      </c>
      <c r="H29" s="14">
        <v>75</v>
      </c>
      <c r="I29" s="14">
        <v>98</v>
      </c>
      <c r="J29" s="14">
        <v>68</v>
      </c>
      <c r="K29" s="14">
        <f t="shared" si="3"/>
        <v>390</v>
      </c>
      <c r="L29" s="15">
        <f t="shared" si="4"/>
        <v>0.78</v>
      </c>
      <c r="M29" t="str">
        <f t="shared" si="6"/>
        <v>Q1</v>
      </c>
    </row>
    <row r="30" spans="2:13" x14ac:dyDescent="0.2">
      <c r="B30" s="29">
        <v>7</v>
      </c>
      <c r="C30" s="20">
        <f t="shared" si="5"/>
        <v>42401</v>
      </c>
      <c r="D30" s="13">
        <v>2</v>
      </c>
      <c r="E30" s="7">
        <v>2016</v>
      </c>
      <c r="F30" s="14">
        <v>56</v>
      </c>
      <c r="G30" s="14">
        <v>54</v>
      </c>
      <c r="H30" s="14">
        <v>84</v>
      </c>
      <c r="I30" s="14">
        <v>99</v>
      </c>
      <c r="J30" s="14">
        <v>57</v>
      </c>
      <c r="K30" s="14">
        <f t="shared" si="3"/>
        <v>350</v>
      </c>
      <c r="L30" s="15">
        <f t="shared" si="4"/>
        <v>0.7</v>
      </c>
      <c r="M30" t="str">
        <f t="shared" si="6"/>
        <v>Q1</v>
      </c>
    </row>
    <row r="31" spans="2:13" x14ac:dyDescent="0.2">
      <c r="B31" s="29">
        <v>8</v>
      </c>
      <c r="C31" s="20">
        <f t="shared" si="5"/>
        <v>42401</v>
      </c>
      <c r="D31" s="13">
        <v>2</v>
      </c>
      <c r="E31" s="7">
        <v>2016</v>
      </c>
      <c r="F31" s="14">
        <v>54</v>
      </c>
      <c r="G31" s="14">
        <v>58</v>
      </c>
      <c r="H31" s="14">
        <v>91</v>
      </c>
      <c r="I31" s="14">
        <v>94</v>
      </c>
      <c r="J31" s="14">
        <v>55</v>
      </c>
      <c r="K31" s="14">
        <f t="shared" si="3"/>
        <v>352</v>
      </c>
      <c r="L31" s="15">
        <f t="shared" si="4"/>
        <v>0.70399999999999996</v>
      </c>
      <c r="M31" t="str">
        <f t="shared" si="6"/>
        <v>Q1</v>
      </c>
    </row>
    <row r="32" spans="2:13" x14ac:dyDescent="0.2">
      <c r="B32" s="29">
        <v>9</v>
      </c>
      <c r="C32" s="20">
        <f t="shared" si="5"/>
        <v>42401</v>
      </c>
      <c r="D32" s="13">
        <v>2</v>
      </c>
      <c r="E32" s="7">
        <v>2016</v>
      </c>
      <c r="F32" s="14">
        <v>88</v>
      </c>
      <c r="G32" s="14">
        <v>80</v>
      </c>
      <c r="H32" s="14">
        <v>78</v>
      </c>
      <c r="I32" s="14">
        <v>61</v>
      </c>
      <c r="J32" s="14">
        <v>88</v>
      </c>
      <c r="K32" s="14">
        <f t="shared" si="3"/>
        <v>395</v>
      </c>
      <c r="L32" s="15">
        <f t="shared" si="4"/>
        <v>0.79</v>
      </c>
      <c r="M32" t="str">
        <f t="shared" si="6"/>
        <v>Q1</v>
      </c>
    </row>
    <row r="33" spans="2:13" x14ac:dyDescent="0.2">
      <c r="B33" s="29">
        <v>1</v>
      </c>
      <c r="C33" s="20">
        <f t="shared" si="5"/>
        <v>42430</v>
      </c>
      <c r="D33" s="13">
        <v>3</v>
      </c>
      <c r="E33" s="7">
        <v>2016</v>
      </c>
      <c r="F33" s="14">
        <v>61</v>
      </c>
      <c r="G33" s="14">
        <v>92</v>
      </c>
      <c r="H33" s="14">
        <v>84</v>
      </c>
      <c r="I33" s="14">
        <v>63</v>
      </c>
      <c r="J33" s="14">
        <v>87</v>
      </c>
      <c r="K33" s="14">
        <f t="shared" si="3"/>
        <v>387</v>
      </c>
      <c r="L33" s="15">
        <f t="shared" si="4"/>
        <v>0.77400000000000002</v>
      </c>
      <c r="M33" t="str">
        <f t="shared" si="6"/>
        <v>Q1</v>
      </c>
    </row>
    <row r="34" spans="2:13" x14ac:dyDescent="0.2">
      <c r="B34" s="29">
        <v>2</v>
      </c>
      <c r="C34" s="20">
        <f t="shared" si="5"/>
        <v>42430</v>
      </c>
      <c r="D34" s="13">
        <v>3</v>
      </c>
      <c r="E34" s="7">
        <v>2016</v>
      </c>
      <c r="F34" s="14">
        <v>71</v>
      </c>
      <c r="G34" s="14">
        <v>92</v>
      </c>
      <c r="H34" s="14">
        <v>58</v>
      </c>
      <c r="I34" s="14">
        <v>62</v>
      </c>
      <c r="J34" s="14">
        <v>83</v>
      </c>
      <c r="K34" s="14">
        <f t="shared" si="3"/>
        <v>366</v>
      </c>
      <c r="L34" s="15">
        <f t="shared" si="4"/>
        <v>0.73199999999999998</v>
      </c>
      <c r="M34" t="str">
        <f t="shared" si="6"/>
        <v>Q1</v>
      </c>
    </row>
    <row r="35" spans="2:13" x14ac:dyDescent="0.2">
      <c r="B35" s="29">
        <v>3</v>
      </c>
      <c r="C35" s="20">
        <f t="shared" si="5"/>
        <v>42430</v>
      </c>
      <c r="D35" s="13">
        <v>3</v>
      </c>
      <c r="E35" s="7">
        <v>2016</v>
      </c>
      <c r="F35" s="14">
        <v>72</v>
      </c>
      <c r="G35" s="14">
        <v>68</v>
      </c>
      <c r="H35" s="14">
        <v>79</v>
      </c>
      <c r="I35" s="14">
        <v>61</v>
      </c>
      <c r="J35" s="14">
        <v>69</v>
      </c>
      <c r="K35" s="14">
        <f t="shared" si="3"/>
        <v>349</v>
      </c>
      <c r="L35" s="15">
        <f t="shared" si="4"/>
        <v>0.69799999999999995</v>
      </c>
      <c r="M35" t="str">
        <f t="shared" si="6"/>
        <v>Q1</v>
      </c>
    </row>
    <row r="36" spans="2:13" x14ac:dyDescent="0.2">
      <c r="B36" s="29">
        <v>4</v>
      </c>
      <c r="C36" s="20">
        <f t="shared" si="5"/>
        <v>42430</v>
      </c>
      <c r="D36" s="13">
        <v>3</v>
      </c>
      <c r="E36" s="7">
        <v>2016</v>
      </c>
      <c r="F36" s="14">
        <v>79</v>
      </c>
      <c r="G36" s="14">
        <v>97</v>
      </c>
      <c r="H36" s="14">
        <v>54</v>
      </c>
      <c r="I36" s="14">
        <v>100</v>
      </c>
      <c r="J36" s="14">
        <v>61</v>
      </c>
      <c r="K36" s="14">
        <f t="shared" si="3"/>
        <v>391</v>
      </c>
      <c r="L36" s="15">
        <f t="shared" si="4"/>
        <v>0.78200000000000003</v>
      </c>
      <c r="M36" t="str">
        <f t="shared" si="6"/>
        <v>Q1</v>
      </c>
    </row>
    <row r="37" spans="2:13" x14ac:dyDescent="0.2">
      <c r="B37" s="29">
        <v>5</v>
      </c>
      <c r="C37" s="20">
        <f t="shared" si="5"/>
        <v>42430</v>
      </c>
      <c r="D37" s="13">
        <v>3</v>
      </c>
      <c r="E37" s="7">
        <v>2016</v>
      </c>
      <c r="F37" s="14">
        <v>96</v>
      </c>
      <c r="G37" s="14">
        <v>80</v>
      </c>
      <c r="H37" s="14">
        <v>66</v>
      </c>
      <c r="I37" s="14">
        <v>76</v>
      </c>
      <c r="J37" s="14">
        <v>94</v>
      </c>
      <c r="K37" s="14">
        <f t="shared" si="3"/>
        <v>412</v>
      </c>
      <c r="L37" s="15">
        <f t="shared" si="4"/>
        <v>0.82399999999999995</v>
      </c>
      <c r="M37" t="str">
        <f t="shared" si="6"/>
        <v>Q1</v>
      </c>
    </row>
    <row r="38" spans="2:13" x14ac:dyDescent="0.2">
      <c r="B38" s="29">
        <v>6</v>
      </c>
      <c r="C38" s="20">
        <f t="shared" si="5"/>
        <v>42430</v>
      </c>
      <c r="D38" s="13">
        <v>3</v>
      </c>
      <c r="E38" s="7">
        <v>2016</v>
      </c>
      <c r="F38" s="14">
        <v>94</v>
      </c>
      <c r="G38" s="14">
        <v>59</v>
      </c>
      <c r="H38" s="14">
        <v>73</v>
      </c>
      <c r="I38" s="14">
        <v>83</v>
      </c>
      <c r="J38" s="14">
        <v>77</v>
      </c>
      <c r="K38" s="14">
        <f t="shared" si="3"/>
        <v>386</v>
      </c>
      <c r="L38" s="15">
        <f t="shared" si="4"/>
        <v>0.77200000000000002</v>
      </c>
      <c r="M38" t="str">
        <f t="shared" si="6"/>
        <v>Q1</v>
      </c>
    </row>
    <row r="39" spans="2:13" x14ac:dyDescent="0.2">
      <c r="B39" s="29">
        <v>7</v>
      </c>
      <c r="C39" s="20">
        <f t="shared" si="5"/>
        <v>42430</v>
      </c>
      <c r="D39" s="13">
        <v>3</v>
      </c>
      <c r="E39" s="7">
        <v>2016</v>
      </c>
      <c r="F39" s="14">
        <v>59</v>
      </c>
      <c r="G39" s="14">
        <v>62</v>
      </c>
      <c r="H39" s="14">
        <v>67</v>
      </c>
      <c r="I39" s="14">
        <v>95</v>
      </c>
      <c r="J39" s="14">
        <v>51</v>
      </c>
      <c r="K39" s="14">
        <f t="shared" si="3"/>
        <v>334</v>
      </c>
      <c r="L39" s="15">
        <f t="shared" si="4"/>
        <v>0.66800000000000004</v>
      </c>
      <c r="M39" t="str">
        <f t="shared" si="6"/>
        <v>Q1</v>
      </c>
    </row>
    <row r="40" spans="2:13" x14ac:dyDescent="0.2">
      <c r="B40" s="29">
        <v>8</v>
      </c>
      <c r="C40" s="20">
        <f t="shared" si="5"/>
        <v>42430</v>
      </c>
      <c r="D40" s="13">
        <v>3</v>
      </c>
      <c r="E40" s="7">
        <v>2016</v>
      </c>
      <c r="F40" s="14">
        <v>86</v>
      </c>
      <c r="G40" s="14">
        <v>77</v>
      </c>
      <c r="H40" s="14">
        <v>76</v>
      </c>
      <c r="I40" s="14">
        <v>91</v>
      </c>
      <c r="J40" s="14">
        <v>90</v>
      </c>
      <c r="K40" s="14">
        <f t="shared" si="3"/>
        <v>420</v>
      </c>
      <c r="L40" s="15">
        <f t="shared" si="4"/>
        <v>0.84</v>
      </c>
      <c r="M40" t="str">
        <f t="shared" si="6"/>
        <v>Q1</v>
      </c>
    </row>
    <row r="41" spans="2:13" x14ac:dyDescent="0.2">
      <c r="B41" s="29">
        <v>9</v>
      </c>
      <c r="C41" s="20">
        <f t="shared" si="5"/>
        <v>42430</v>
      </c>
      <c r="D41" s="13">
        <v>3</v>
      </c>
      <c r="E41" s="7">
        <v>2016</v>
      </c>
      <c r="F41" s="14">
        <v>79</v>
      </c>
      <c r="G41" s="14">
        <v>55</v>
      </c>
      <c r="H41" s="14">
        <v>67</v>
      </c>
      <c r="I41" s="14">
        <v>64</v>
      </c>
      <c r="J41" s="14">
        <v>77</v>
      </c>
      <c r="K41" s="14">
        <f t="shared" si="3"/>
        <v>342</v>
      </c>
      <c r="L41" s="15">
        <f t="shared" si="4"/>
        <v>0.68400000000000005</v>
      </c>
      <c r="M41" t="str">
        <f t="shared" si="6"/>
        <v>Q1</v>
      </c>
    </row>
    <row r="42" spans="2:13" x14ac:dyDescent="0.2">
      <c r="B42" s="29">
        <v>1</v>
      </c>
      <c r="C42" s="20">
        <f t="shared" si="5"/>
        <v>42461</v>
      </c>
      <c r="D42" s="13">
        <v>4</v>
      </c>
      <c r="E42" s="7">
        <v>2016</v>
      </c>
      <c r="F42" s="14">
        <v>86</v>
      </c>
      <c r="G42" s="14">
        <v>72</v>
      </c>
      <c r="H42" s="14">
        <v>57</v>
      </c>
      <c r="I42" s="14">
        <v>82</v>
      </c>
      <c r="J42" s="14">
        <v>80</v>
      </c>
      <c r="K42" s="14">
        <f t="shared" si="3"/>
        <v>377</v>
      </c>
      <c r="L42" s="15">
        <f t="shared" si="4"/>
        <v>0.754</v>
      </c>
      <c r="M42" t="str">
        <f t="shared" si="6"/>
        <v>Q2</v>
      </c>
    </row>
    <row r="43" spans="2:13" x14ac:dyDescent="0.2">
      <c r="B43" s="29">
        <v>2</v>
      </c>
      <c r="C43" s="20">
        <f t="shared" si="5"/>
        <v>42461</v>
      </c>
      <c r="D43" s="13">
        <v>4</v>
      </c>
      <c r="E43" s="7">
        <v>2016</v>
      </c>
      <c r="F43" s="14">
        <v>50</v>
      </c>
      <c r="G43" s="14">
        <v>63</v>
      </c>
      <c r="H43" s="14">
        <v>58</v>
      </c>
      <c r="I43" s="14">
        <v>91</v>
      </c>
      <c r="J43" s="14">
        <v>81</v>
      </c>
      <c r="K43" s="14">
        <f t="shared" si="3"/>
        <v>343</v>
      </c>
      <c r="L43" s="15">
        <f t="shared" si="4"/>
        <v>0.68600000000000005</v>
      </c>
      <c r="M43" t="str">
        <f t="shared" si="6"/>
        <v>Q2</v>
      </c>
    </row>
    <row r="44" spans="2:13" x14ac:dyDescent="0.2">
      <c r="B44" s="29">
        <v>3</v>
      </c>
      <c r="C44" s="20">
        <f t="shared" si="5"/>
        <v>42461</v>
      </c>
      <c r="D44" s="13">
        <v>4</v>
      </c>
      <c r="E44" s="7">
        <v>2016</v>
      </c>
      <c r="F44" s="14">
        <v>74</v>
      </c>
      <c r="G44" s="14">
        <v>80</v>
      </c>
      <c r="H44" s="14">
        <v>63</v>
      </c>
      <c r="I44" s="14">
        <v>98</v>
      </c>
      <c r="J44" s="14">
        <v>62</v>
      </c>
      <c r="K44" s="14">
        <f t="shared" si="3"/>
        <v>377</v>
      </c>
      <c r="L44" s="15">
        <f t="shared" si="4"/>
        <v>0.754</v>
      </c>
      <c r="M44" t="str">
        <f t="shared" si="6"/>
        <v>Q2</v>
      </c>
    </row>
    <row r="45" spans="2:13" x14ac:dyDescent="0.2">
      <c r="B45" s="29">
        <v>4</v>
      </c>
      <c r="C45" s="20">
        <f t="shared" si="5"/>
        <v>42461</v>
      </c>
      <c r="D45" s="13">
        <v>4</v>
      </c>
      <c r="E45" s="7">
        <v>2016</v>
      </c>
      <c r="F45" s="14">
        <v>97</v>
      </c>
      <c r="G45" s="14">
        <v>57</v>
      </c>
      <c r="H45" s="14">
        <v>60</v>
      </c>
      <c r="I45" s="14">
        <v>67</v>
      </c>
      <c r="J45" s="14">
        <v>77</v>
      </c>
      <c r="K45" s="14">
        <f t="shared" si="3"/>
        <v>358</v>
      </c>
      <c r="L45" s="15">
        <f t="shared" si="4"/>
        <v>0.71599999999999997</v>
      </c>
      <c r="M45" t="str">
        <f t="shared" si="6"/>
        <v>Q2</v>
      </c>
    </row>
    <row r="46" spans="2:13" x14ac:dyDescent="0.2">
      <c r="B46" s="29">
        <v>5</v>
      </c>
      <c r="C46" s="20">
        <f t="shared" si="5"/>
        <v>42461</v>
      </c>
      <c r="D46" s="13">
        <v>4</v>
      </c>
      <c r="E46" s="7">
        <v>2016</v>
      </c>
      <c r="F46" s="14">
        <v>77</v>
      </c>
      <c r="G46" s="14">
        <v>51</v>
      </c>
      <c r="H46" s="14">
        <v>74</v>
      </c>
      <c r="I46" s="14">
        <v>52</v>
      </c>
      <c r="J46" s="14">
        <v>81</v>
      </c>
      <c r="K46" s="14">
        <f t="shared" si="3"/>
        <v>335</v>
      </c>
      <c r="L46" s="15">
        <f t="shared" si="4"/>
        <v>0.67</v>
      </c>
      <c r="M46" t="str">
        <f t="shared" si="6"/>
        <v>Q2</v>
      </c>
    </row>
    <row r="47" spans="2:13" x14ac:dyDescent="0.2">
      <c r="B47" s="29">
        <v>6</v>
      </c>
      <c r="C47" s="20">
        <f t="shared" si="5"/>
        <v>42461</v>
      </c>
      <c r="D47" s="13">
        <v>4</v>
      </c>
      <c r="E47" s="7">
        <v>2016</v>
      </c>
      <c r="F47" s="14">
        <v>68</v>
      </c>
      <c r="G47" s="14">
        <v>98</v>
      </c>
      <c r="H47" s="14">
        <v>84</v>
      </c>
      <c r="I47" s="14">
        <v>94</v>
      </c>
      <c r="J47" s="14">
        <v>66</v>
      </c>
      <c r="K47" s="14">
        <f t="shared" si="3"/>
        <v>410</v>
      </c>
      <c r="L47" s="15">
        <f t="shared" si="4"/>
        <v>0.82</v>
      </c>
      <c r="M47" t="str">
        <f t="shared" si="6"/>
        <v>Q2</v>
      </c>
    </row>
    <row r="48" spans="2:13" x14ac:dyDescent="0.2">
      <c r="B48" s="29">
        <v>7</v>
      </c>
      <c r="C48" s="20">
        <f t="shared" si="5"/>
        <v>42461</v>
      </c>
      <c r="D48" s="13">
        <v>4</v>
      </c>
      <c r="E48" s="7">
        <v>2016</v>
      </c>
      <c r="F48" s="14">
        <v>67</v>
      </c>
      <c r="G48" s="14">
        <v>55</v>
      </c>
      <c r="H48" s="14">
        <v>88</v>
      </c>
      <c r="I48" s="14">
        <v>93</v>
      </c>
      <c r="J48" s="14">
        <v>62</v>
      </c>
      <c r="K48" s="14">
        <f t="shared" si="3"/>
        <v>365</v>
      </c>
      <c r="L48" s="15">
        <f t="shared" si="4"/>
        <v>0.73</v>
      </c>
      <c r="M48" t="str">
        <f t="shared" si="6"/>
        <v>Q2</v>
      </c>
    </row>
    <row r="49" spans="2:13" x14ac:dyDescent="0.2">
      <c r="B49" s="29">
        <v>8</v>
      </c>
      <c r="C49" s="20">
        <f t="shared" si="5"/>
        <v>42461</v>
      </c>
      <c r="D49" s="13">
        <v>4</v>
      </c>
      <c r="E49" s="7">
        <v>2016</v>
      </c>
      <c r="F49" s="14">
        <v>54</v>
      </c>
      <c r="G49" s="14">
        <v>88</v>
      </c>
      <c r="H49" s="14">
        <v>99</v>
      </c>
      <c r="I49" s="14">
        <v>75</v>
      </c>
      <c r="J49" s="14">
        <v>100</v>
      </c>
      <c r="K49" s="14">
        <f t="shared" si="3"/>
        <v>416</v>
      </c>
      <c r="L49" s="15">
        <f t="shared" si="4"/>
        <v>0.83199999999999996</v>
      </c>
      <c r="M49" t="str">
        <f t="shared" si="6"/>
        <v>Q2</v>
      </c>
    </row>
    <row r="50" spans="2:13" x14ac:dyDescent="0.2">
      <c r="B50" s="29">
        <v>9</v>
      </c>
      <c r="C50" s="20">
        <f t="shared" si="5"/>
        <v>42461</v>
      </c>
      <c r="D50" s="13">
        <v>4</v>
      </c>
      <c r="E50" s="7">
        <v>2016</v>
      </c>
      <c r="F50" s="14">
        <v>73</v>
      </c>
      <c r="G50" s="14">
        <v>63</v>
      </c>
      <c r="H50" s="14">
        <v>58</v>
      </c>
      <c r="I50" s="14">
        <v>61</v>
      </c>
      <c r="J50" s="14">
        <v>88</v>
      </c>
      <c r="K50" s="14">
        <f t="shared" si="3"/>
        <v>343</v>
      </c>
      <c r="L50" s="15">
        <f t="shared" si="4"/>
        <v>0.68600000000000005</v>
      </c>
      <c r="M50" t="str">
        <f t="shared" si="6"/>
        <v>Q2</v>
      </c>
    </row>
    <row r="51" spans="2:13" x14ac:dyDescent="0.2">
      <c r="B51" s="29">
        <v>1</v>
      </c>
      <c r="C51" s="20">
        <f t="shared" si="5"/>
        <v>42491</v>
      </c>
      <c r="D51" s="13">
        <v>5</v>
      </c>
      <c r="E51" s="7">
        <v>2016</v>
      </c>
      <c r="F51" s="14">
        <v>93</v>
      </c>
      <c r="G51" s="14">
        <v>87</v>
      </c>
      <c r="H51" s="14">
        <v>59</v>
      </c>
      <c r="I51" s="14">
        <v>97</v>
      </c>
      <c r="J51" s="14">
        <v>100</v>
      </c>
      <c r="K51" s="14">
        <f t="shared" si="3"/>
        <v>436</v>
      </c>
      <c r="L51" s="15">
        <f t="shared" si="4"/>
        <v>0.872</v>
      </c>
      <c r="M51" t="str">
        <f t="shared" si="6"/>
        <v>Q2</v>
      </c>
    </row>
    <row r="52" spans="2:13" x14ac:dyDescent="0.2">
      <c r="B52" s="29">
        <v>2</v>
      </c>
      <c r="C52" s="20">
        <f t="shared" si="5"/>
        <v>42491</v>
      </c>
      <c r="D52" s="13">
        <v>5</v>
      </c>
      <c r="E52" s="7">
        <v>2016</v>
      </c>
      <c r="F52" s="14">
        <v>97</v>
      </c>
      <c r="G52" s="14">
        <v>95</v>
      </c>
      <c r="H52" s="14">
        <v>70</v>
      </c>
      <c r="I52" s="14">
        <v>80</v>
      </c>
      <c r="J52" s="14">
        <v>75</v>
      </c>
      <c r="K52" s="14">
        <f t="shared" si="3"/>
        <v>417</v>
      </c>
      <c r="L52" s="15">
        <f t="shared" si="4"/>
        <v>0.83399999999999996</v>
      </c>
      <c r="M52" t="str">
        <f t="shared" si="6"/>
        <v>Q2</v>
      </c>
    </row>
    <row r="53" spans="2:13" x14ac:dyDescent="0.2">
      <c r="B53" s="29">
        <v>3</v>
      </c>
      <c r="C53" s="20">
        <f t="shared" si="5"/>
        <v>42491</v>
      </c>
      <c r="D53" s="13">
        <v>5</v>
      </c>
      <c r="E53" s="7">
        <v>2016</v>
      </c>
      <c r="F53" s="14">
        <v>58</v>
      </c>
      <c r="G53" s="14">
        <v>82</v>
      </c>
      <c r="H53" s="14">
        <v>88</v>
      </c>
      <c r="I53" s="14">
        <v>85</v>
      </c>
      <c r="J53" s="14">
        <v>93</v>
      </c>
      <c r="K53" s="14">
        <f t="shared" si="3"/>
        <v>406</v>
      </c>
      <c r="L53" s="15">
        <f t="shared" si="4"/>
        <v>0.81200000000000006</v>
      </c>
      <c r="M53" t="str">
        <f t="shared" si="6"/>
        <v>Q2</v>
      </c>
    </row>
    <row r="54" spans="2:13" x14ac:dyDescent="0.2">
      <c r="B54" s="29">
        <v>4</v>
      </c>
      <c r="C54" s="20">
        <f t="shared" si="5"/>
        <v>42491</v>
      </c>
      <c r="D54" s="13">
        <v>5</v>
      </c>
      <c r="E54" s="7">
        <v>2016</v>
      </c>
      <c r="F54" s="14">
        <v>92</v>
      </c>
      <c r="G54" s="14">
        <v>54</v>
      </c>
      <c r="H54" s="14">
        <v>67</v>
      </c>
      <c r="I54" s="14">
        <v>89</v>
      </c>
      <c r="J54" s="14">
        <v>84</v>
      </c>
      <c r="K54" s="14">
        <f t="shared" si="3"/>
        <v>386</v>
      </c>
      <c r="L54" s="15">
        <f t="shared" si="4"/>
        <v>0.77200000000000002</v>
      </c>
      <c r="M54" t="str">
        <f t="shared" si="6"/>
        <v>Q2</v>
      </c>
    </row>
    <row r="55" spans="2:13" x14ac:dyDescent="0.2">
      <c r="B55" s="29">
        <v>5</v>
      </c>
      <c r="C55" s="20">
        <f t="shared" si="5"/>
        <v>42491</v>
      </c>
      <c r="D55" s="13">
        <v>5</v>
      </c>
      <c r="E55" s="7">
        <v>2016</v>
      </c>
      <c r="F55" s="14">
        <v>75</v>
      </c>
      <c r="G55" s="14">
        <v>88</v>
      </c>
      <c r="H55" s="14">
        <v>85</v>
      </c>
      <c r="I55" s="14">
        <v>73</v>
      </c>
      <c r="J55" s="14">
        <v>68</v>
      </c>
      <c r="K55" s="14">
        <f t="shared" si="3"/>
        <v>389</v>
      </c>
      <c r="L55" s="15">
        <f t="shared" si="4"/>
        <v>0.77800000000000002</v>
      </c>
      <c r="M55" t="str">
        <f t="shared" si="6"/>
        <v>Q2</v>
      </c>
    </row>
    <row r="56" spans="2:13" x14ac:dyDescent="0.2">
      <c r="B56" s="29">
        <v>6</v>
      </c>
      <c r="C56" s="20">
        <f t="shared" si="5"/>
        <v>42491</v>
      </c>
      <c r="D56" s="13">
        <v>5</v>
      </c>
      <c r="E56" s="7">
        <v>2016</v>
      </c>
      <c r="F56" s="14">
        <v>58</v>
      </c>
      <c r="G56" s="14">
        <v>81</v>
      </c>
      <c r="H56" s="14">
        <v>55</v>
      </c>
      <c r="I56" s="14">
        <v>79</v>
      </c>
      <c r="J56" s="14">
        <v>85</v>
      </c>
      <c r="K56" s="14">
        <f t="shared" si="3"/>
        <v>358</v>
      </c>
      <c r="L56" s="15">
        <f t="shared" si="4"/>
        <v>0.71599999999999997</v>
      </c>
      <c r="M56" t="str">
        <f t="shared" si="6"/>
        <v>Q2</v>
      </c>
    </row>
    <row r="57" spans="2:13" x14ac:dyDescent="0.2">
      <c r="B57" s="29">
        <v>7</v>
      </c>
      <c r="C57" s="20">
        <f t="shared" si="5"/>
        <v>42491</v>
      </c>
      <c r="D57" s="13">
        <v>5</v>
      </c>
      <c r="E57" s="7">
        <v>2016</v>
      </c>
      <c r="F57" s="14">
        <v>55</v>
      </c>
      <c r="G57" s="14">
        <v>87</v>
      </c>
      <c r="H57" s="14">
        <v>53</v>
      </c>
      <c r="I57" s="14">
        <v>51</v>
      </c>
      <c r="J57" s="14">
        <v>53</v>
      </c>
      <c r="K57" s="14">
        <f t="shared" si="3"/>
        <v>299</v>
      </c>
      <c r="L57" s="15">
        <f t="shared" si="4"/>
        <v>0.59799999999999998</v>
      </c>
      <c r="M57" t="str">
        <f t="shared" si="6"/>
        <v>Q2</v>
      </c>
    </row>
    <row r="58" spans="2:13" x14ac:dyDescent="0.2">
      <c r="B58" s="29">
        <v>8</v>
      </c>
      <c r="C58" s="20">
        <f t="shared" si="5"/>
        <v>42491</v>
      </c>
      <c r="D58" s="13">
        <v>5</v>
      </c>
      <c r="E58" s="7">
        <v>2016</v>
      </c>
      <c r="F58" s="14">
        <v>87</v>
      </c>
      <c r="G58" s="14">
        <v>54</v>
      </c>
      <c r="H58" s="14">
        <v>54</v>
      </c>
      <c r="I58" s="14">
        <v>91</v>
      </c>
      <c r="J58" s="14">
        <v>73</v>
      </c>
      <c r="K58" s="14">
        <f t="shared" si="3"/>
        <v>359</v>
      </c>
      <c r="L58" s="15">
        <f t="shared" si="4"/>
        <v>0.71799999999999997</v>
      </c>
      <c r="M58" t="str">
        <f t="shared" si="6"/>
        <v>Q2</v>
      </c>
    </row>
    <row r="59" spans="2:13" x14ac:dyDescent="0.2">
      <c r="B59" s="29">
        <v>9</v>
      </c>
      <c r="C59" s="20">
        <f t="shared" si="5"/>
        <v>42491</v>
      </c>
      <c r="D59" s="13">
        <v>5</v>
      </c>
      <c r="E59" s="7">
        <v>2016</v>
      </c>
      <c r="F59" s="14">
        <v>95</v>
      </c>
      <c r="G59" s="14">
        <v>100</v>
      </c>
      <c r="H59" s="14">
        <v>83</v>
      </c>
      <c r="I59" s="14">
        <v>60</v>
      </c>
      <c r="J59" s="14">
        <v>100</v>
      </c>
      <c r="K59" s="14">
        <f t="shared" si="3"/>
        <v>438</v>
      </c>
      <c r="L59" s="15">
        <f t="shared" si="4"/>
        <v>0.876</v>
      </c>
      <c r="M59" t="str">
        <f t="shared" si="6"/>
        <v>Q2</v>
      </c>
    </row>
    <row r="60" spans="2:13" x14ac:dyDescent="0.2">
      <c r="B60" s="29">
        <v>1</v>
      </c>
      <c r="C60" s="20">
        <f t="shared" si="5"/>
        <v>42522</v>
      </c>
      <c r="D60" s="13">
        <v>6</v>
      </c>
      <c r="E60" s="7">
        <v>2016</v>
      </c>
      <c r="F60" s="14">
        <v>83</v>
      </c>
      <c r="G60" s="14">
        <v>95</v>
      </c>
      <c r="H60" s="14">
        <v>98</v>
      </c>
      <c r="I60" s="14">
        <v>72</v>
      </c>
      <c r="J60" s="14">
        <v>78</v>
      </c>
      <c r="K60" s="14">
        <f t="shared" si="3"/>
        <v>426</v>
      </c>
      <c r="L60" s="15">
        <f t="shared" si="4"/>
        <v>0.85199999999999998</v>
      </c>
      <c r="M60" t="str">
        <f t="shared" si="6"/>
        <v>Q2</v>
      </c>
    </row>
    <row r="61" spans="2:13" x14ac:dyDescent="0.2">
      <c r="B61" s="29">
        <v>2</v>
      </c>
      <c r="C61" s="20">
        <f t="shared" si="5"/>
        <v>42522</v>
      </c>
      <c r="D61" s="13">
        <v>6</v>
      </c>
      <c r="E61" s="7">
        <v>2016</v>
      </c>
      <c r="F61" s="14">
        <v>62</v>
      </c>
      <c r="G61" s="14">
        <v>58</v>
      </c>
      <c r="H61" s="14">
        <v>86</v>
      </c>
      <c r="I61" s="14">
        <v>74</v>
      </c>
      <c r="J61" s="14">
        <v>75</v>
      </c>
      <c r="K61" s="14">
        <f t="shared" si="3"/>
        <v>355</v>
      </c>
      <c r="L61" s="15">
        <f t="shared" si="4"/>
        <v>0.71</v>
      </c>
      <c r="M61" t="str">
        <f t="shared" si="6"/>
        <v>Q2</v>
      </c>
    </row>
    <row r="62" spans="2:13" x14ac:dyDescent="0.2">
      <c r="B62" s="29">
        <v>3</v>
      </c>
      <c r="C62" s="20">
        <f t="shared" si="5"/>
        <v>42522</v>
      </c>
      <c r="D62" s="13">
        <v>6</v>
      </c>
      <c r="E62" s="7">
        <v>2016</v>
      </c>
      <c r="F62" s="14">
        <v>94</v>
      </c>
      <c r="G62" s="14">
        <v>58</v>
      </c>
      <c r="H62" s="14">
        <v>58</v>
      </c>
      <c r="I62" s="14">
        <v>54</v>
      </c>
      <c r="J62" s="14">
        <v>89</v>
      </c>
      <c r="K62" s="14">
        <f t="shared" si="3"/>
        <v>353</v>
      </c>
      <c r="L62" s="15">
        <f t="shared" si="4"/>
        <v>0.70599999999999996</v>
      </c>
      <c r="M62" t="str">
        <f t="shared" si="6"/>
        <v>Q2</v>
      </c>
    </row>
    <row r="63" spans="2:13" x14ac:dyDescent="0.2">
      <c r="B63" s="29">
        <v>4</v>
      </c>
      <c r="C63" s="20">
        <f t="shared" si="5"/>
        <v>42522</v>
      </c>
      <c r="D63" s="13">
        <v>6</v>
      </c>
      <c r="E63" s="7">
        <v>2016</v>
      </c>
      <c r="F63" s="14">
        <v>52</v>
      </c>
      <c r="G63" s="14">
        <v>81</v>
      </c>
      <c r="H63" s="14">
        <v>93</v>
      </c>
      <c r="I63" s="14">
        <v>72</v>
      </c>
      <c r="J63" s="14">
        <v>87</v>
      </c>
      <c r="K63" s="14">
        <f t="shared" si="3"/>
        <v>385</v>
      </c>
      <c r="L63" s="15">
        <f t="shared" si="4"/>
        <v>0.77</v>
      </c>
      <c r="M63" t="str">
        <f t="shared" si="6"/>
        <v>Q2</v>
      </c>
    </row>
    <row r="64" spans="2:13" x14ac:dyDescent="0.2">
      <c r="B64" s="29">
        <v>5</v>
      </c>
      <c r="C64" s="20">
        <f t="shared" si="5"/>
        <v>42522</v>
      </c>
      <c r="D64" s="13">
        <v>6</v>
      </c>
      <c r="E64" s="7">
        <v>2016</v>
      </c>
      <c r="F64" s="14">
        <v>71</v>
      </c>
      <c r="G64" s="14">
        <v>68</v>
      </c>
      <c r="H64" s="14">
        <v>88</v>
      </c>
      <c r="I64" s="14">
        <v>99</v>
      </c>
      <c r="J64" s="14">
        <v>62</v>
      </c>
      <c r="K64" s="14">
        <f t="shared" si="3"/>
        <v>388</v>
      </c>
      <c r="L64" s="15">
        <f t="shared" si="4"/>
        <v>0.77600000000000002</v>
      </c>
      <c r="M64" t="str">
        <f t="shared" si="6"/>
        <v>Q2</v>
      </c>
    </row>
    <row r="65" spans="2:13" x14ac:dyDescent="0.2">
      <c r="B65" s="29">
        <v>6</v>
      </c>
      <c r="C65" s="20">
        <f t="shared" si="5"/>
        <v>42522</v>
      </c>
      <c r="D65" s="13">
        <v>6</v>
      </c>
      <c r="E65" s="7">
        <v>2016</v>
      </c>
      <c r="F65" s="14">
        <v>77</v>
      </c>
      <c r="G65" s="14">
        <v>95</v>
      </c>
      <c r="H65" s="14">
        <v>98</v>
      </c>
      <c r="I65" s="14">
        <v>68</v>
      </c>
      <c r="J65" s="14">
        <v>100</v>
      </c>
      <c r="K65" s="14">
        <f t="shared" si="3"/>
        <v>438</v>
      </c>
      <c r="L65" s="15">
        <f t="shared" si="4"/>
        <v>0.876</v>
      </c>
      <c r="M65" t="str">
        <f t="shared" si="6"/>
        <v>Q2</v>
      </c>
    </row>
    <row r="66" spans="2:13" x14ac:dyDescent="0.2">
      <c r="B66" s="29">
        <v>7</v>
      </c>
      <c r="C66" s="20">
        <f t="shared" si="5"/>
        <v>42522</v>
      </c>
      <c r="D66" s="13">
        <v>6</v>
      </c>
      <c r="E66" s="7">
        <v>2016</v>
      </c>
      <c r="F66" s="14">
        <v>51</v>
      </c>
      <c r="G66" s="14">
        <v>68</v>
      </c>
      <c r="H66" s="14">
        <v>50</v>
      </c>
      <c r="I66" s="14">
        <v>64</v>
      </c>
      <c r="J66" s="14">
        <v>81</v>
      </c>
      <c r="K66" s="14">
        <f t="shared" si="3"/>
        <v>314</v>
      </c>
      <c r="L66" s="15">
        <f t="shared" si="4"/>
        <v>0.628</v>
      </c>
      <c r="M66" t="str">
        <f t="shared" si="6"/>
        <v>Q2</v>
      </c>
    </row>
    <row r="67" spans="2:13" x14ac:dyDescent="0.2">
      <c r="B67" s="29">
        <v>8</v>
      </c>
      <c r="C67" s="20">
        <f t="shared" si="5"/>
        <v>42522</v>
      </c>
      <c r="D67" s="13">
        <v>6</v>
      </c>
      <c r="E67" s="7">
        <v>2016</v>
      </c>
      <c r="F67" s="14">
        <v>86</v>
      </c>
      <c r="G67" s="14">
        <v>75</v>
      </c>
      <c r="H67" s="14">
        <v>89</v>
      </c>
      <c r="I67" s="14">
        <v>67</v>
      </c>
      <c r="J67" s="14">
        <v>99</v>
      </c>
      <c r="K67" s="14">
        <f t="shared" si="3"/>
        <v>416</v>
      </c>
      <c r="L67" s="15">
        <f t="shared" si="4"/>
        <v>0.83199999999999996</v>
      </c>
      <c r="M67" t="str">
        <f t="shared" si="6"/>
        <v>Q2</v>
      </c>
    </row>
    <row r="68" spans="2:13" x14ac:dyDescent="0.2">
      <c r="B68" s="29">
        <v>9</v>
      </c>
      <c r="C68" s="20">
        <f t="shared" si="5"/>
        <v>42522</v>
      </c>
      <c r="D68" s="13">
        <v>6</v>
      </c>
      <c r="E68" s="7">
        <v>2016</v>
      </c>
      <c r="F68" s="14">
        <v>52</v>
      </c>
      <c r="G68" s="14">
        <v>63</v>
      </c>
      <c r="H68" s="14">
        <v>52</v>
      </c>
      <c r="I68" s="14">
        <v>77</v>
      </c>
      <c r="J68" s="14">
        <v>53</v>
      </c>
      <c r="K68" s="14">
        <f t="shared" si="3"/>
        <v>297</v>
      </c>
      <c r="L68" s="15">
        <f t="shared" si="4"/>
        <v>0.59399999999999997</v>
      </c>
      <c r="M68" t="str">
        <f t="shared" si="6"/>
        <v>Q2</v>
      </c>
    </row>
    <row r="69" spans="2:13" x14ac:dyDescent="0.2">
      <c r="B69" s="29">
        <v>1</v>
      </c>
      <c r="C69" s="20">
        <f t="shared" si="5"/>
        <v>42552</v>
      </c>
      <c r="D69" s="13">
        <v>7</v>
      </c>
      <c r="E69" s="7">
        <v>2016</v>
      </c>
      <c r="F69" s="14">
        <v>54</v>
      </c>
      <c r="G69" s="14">
        <v>65</v>
      </c>
      <c r="H69" s="14">
        <v>59</v>
      </c>
      <c r="I69" s="14">
        <v>100</v>
      </c>
      <c r="J69" s="14">
        <v>79</v>
      </c>
      <c r="K69" s="14">
        <f t="shared" si="3"/>
        <v>357</v>
      </c>
      <c r="L69" s="15">
        <f t="shared" si="4"/>
        <v>0.71399999999999997</v>
      </c>
      <c r="M69" t="str">
        <f t="shared" si="6"/>
        <v>Q3</v>
      </c>
    </row>
    <row r="70" spans="2:13" x14ac:dyDescent="0.2">
      <c r="B70" s="29">
        <v>2</v>
      </c>
      <c r="C70" s="20">
        <f t="shared" si="5"/>
        <v>42552</v>
      </c>
      <c r="D70" s="13">
        <v>7</v>
      </c>
      <c r="E70" s="7">
        <v>2016</v>
      </c>
      <c r="F70" s="14">
        <v>63</v>
      </c>
      <c r="G70" s="14">
        <v>61</v>
      </c>
      <c r="H70" s="14">
        <v>81</v>
      </c>
      <c r="I70" s="14">
        <v>57</v>
      </c>
      <c r="J70" s="14">
        <v>50</v>
      </c>
      <c r="K70" s="14">
        <f t="shared" si="3"/>
        <v>312</v>
      </c>
      <c r="L70" s="15">
        <f t="shared" si="4"/>
        <v>0.624</v>
      </c>
      <c r="M70" t="str">
        <f t="shared" si="6"/>
        <v>Q3</v>
      </c>
    </row>
    <row r="71" spans="2:13" x14ac:dyDescent="0.2">
      <c r="B71" s="29">
        <v>3</v>
      </c>
      <c r="C71" s="20">
        <f t="shared" si="5"/>
        <v>42552</v>
      </c>
      <c r="D71" s="13">
        <v>7</v>
      </c>
      <c r="E71" s="7">
        <v>2016</v>
      </c>
      <c r="F71" s="14">
        <v>87</v>
      </c>
      <c r="G71" s="14">
        <v>73</v>
      </c>
      <c r="H71" s="14">
        <v>83</v>
      </c>
      <c r="I71" s="14">
        <v>76</v>
      </c>
      <c r="J71" s="14">
        <v>52</v>
      </c>
      <c r="K71" s="14">
        <f t="shared" si="3"/>
        <v>371</v>
      </c>
      <c r="L71" s="15">
        <f t="shared" si="4"/>
        <v>0.74199999999999999</v>
      </c>
      <c r="M71" t="str">
        <f t="shared" si="6"/>
        <v>Q3</v>
      </c>
    </row>
    <row r="72" spans="2:13" x14ac:dyDescent="0.2">
      <c r="B72" s="29">
        <v>4</v>
      </c>
      <c r="C72" s="20">
        <f t="shared" si="5"/>
        <v>42552</v>
      </c>
      <c r="D72" s="13">
        <v>7</v>
      </c>
      <c r="E72" s="7">
        <v>2016</v>
      </c>
      <c r="F72" s="14">
        <v>74</v>
      </c>
      <c r="G72" s="14">
        <v>95</v>
      </c>
      <c r="H72" s="14">
        <v>65</v>
      </c>
      <c r="I72" s="14">
        <v>75</v>
      </c>
      <c r="J72" s="14">
        <v>57</v>
      </c>
      <c r="K72" s="14">
        <f t="shared" si="3"/>
        <v>366</v>
      </c>
      <c r="L72" s="15">
        <f t="shared" si="4"/>
        <v>0.73199999999999998</v>
      </c>
      <c r="M72" t="str">
        <f t="shared" si="6"/>
        <v>Q3</v>
      </c>
    </row>
    <row r="73" spans="2:13" x14ac:dyDescent="0.2">
      <c r="B73" s="29">
        <v>5</v>
      </c>
      <c r="C73" s="20">
        <f t="shared" si="5"/>
        <v>42552</v>
      </c>
      <c r="D73" s="13">
        <v>7</v>
      </c>
      <c r="E73" s="7">
        <v>2016</v>
      </c>
      <c r="F73" s="14">
        <v>96</v>
      </c>
      <c r="G73" s="14">
        <v>67</v>
      </c>
      <c r="H73" s="14">
        <v>51</v>
      </c>
      <c r="I73" s="14">
        <v>100</v>
      </c>
      <c r="J73" s="14">
        <v>54</v>
      </c>
      <c r="K73" s="14">
        <f t="shared" si="3"/>
        <v>368</v>
      </c>
      <c r="L73" s="15">
        <f t="shared" si="4"/>
        <v>0.73599999999999999</v>
      </c>
      <c r="M73" t="str">
        <f t="shared" si="6"/>
        <v>Q3</v>
      </c>
    </row>
    <row r="74" spans="2:13" x14ac:dyDescent="0.2">
      <c r="B74" s="29">
        <v>6</v>
      </c>
      <c r="C74" s="20">
        <f t="shared" si="5"/>
        <v>42552</v>
      </c>
      <c r="D74" s="13">
        <v>7</v>
      </c>
      <c r="E74" s="7">
        <v>2016</v>
      </c>
      <c r="F74" s="14">
        <v>67</v>
      </c>
      <c r="G74" s="14">
        <v>53</v>
      </c>
      <c r="H74" s="14">
        <v>79</v>
      </c>
      <c r="I74" s="14">
        <v>87</v>
      </c>
      <c r="J74" s="14">
        <v>75</v>
      </c>
      <c r="K74" s="14">
        <f t="shared" si="3"/>
        <v>361</v>
      </c>
      <c r="L74" s="15">
        <f t="shared" si="4"/>
        <v>0.72199999999999998</v>
      </c>
      <c r="M74" t="str">
        <f t="shared" si="6"/>
        <v>Q3</v>
      </c>
    </row>
    <row r="75" spans="2:13" x14ac:dyDescent="0.2">
      <c r="B75" s="29">
        <v>7</v>
      </c>
      <c r="C75" s="20">
        <f t="shared" si="5"/>
        <v>42552</v>
      </c>
      <c r="D75" s="13">
        <v>7</v>
      </c>
      <c r="E75" s="7">
        <v>2016</v>
      </c>
      <c r="F75" s="14">
        <v>93</v>
      </c>
      <c r="G75" s="14">
        <v>63</v>
      </c>
      <c r="H75" s="14">
        <v>99</v>
      </c>
      <c r="I75" s="14">
        <v>74</v>
      </c>
      <c r="J75" s="14">
        <v>90</v>
      </c>
      <c r="K75" s="14">
        <f t="shared" si="3"/>
        <v>419</v>
      </c>
      <c r="L75" s="15">
        <f t="shared" si="4"/>
        <v>0.83799999999999997</v>
      </c>
      <c r="M75" t="str">
        <f t="shared" si="6"/>
        <v>Q3</v>
      </c>
    </row>
    <row r="76" spans="2:13" x14ac:dyDescent="0.2">
      <c r="B76" s="29">
        <v>8</v>
      </c>
      <c r="C76" s="20">
        <f t="shared" si="5"/>
        <v>42552</v>
      </c>
      <c r="D76" s="13">
        <v>7</v>
      </c>
      <c r="E76" s="7">
        <v>2016</v>
      </c>
      <c r="F76" s="14">
        <v>95</v>
      </c>
      <c r="G76" s="14">
        <v>67</v>
      </c>
      <c r="H76" s="14">
        <v>58</v>
      </c>
      <c r="I76" s="14">
        <v>85</v>
      </c>
      <c r="J76" s="14">
        <v>67</v>
      </c>
      <c r="K76" s="14">
        <f t="shared" si="3"/>
        <v>372</v>
      </c>
      <c r="L76" s="15">
        <f t="shared" si="4"/>
        <v>0.74399999999999999</v>
      </c>
      <c r="M76" t="str">
        <f t="shared" si="6"/>
        <v>Q3</v>
      </c>
    </row>
    <row r="77" spans="2:13" x14ac:dyDescent="0.2">
      <c r="B77" s="29">
        <v>9</v>
      </c>
      <c r="C77" s="20">
        <f t="shared" si="5"/>
        <v>42552</v>
      </c>
      <c r="D77" s="13">
        <v>7</v>
      </c>
      <c r="E77" s="7">
        <v>2016</v>
      </c>
      <c r="F77" s="14">
        <v>91</v>
      </c>
      <c r="G77" s="14">
        <v>80</v>
      </c>
      <c r="H77" s="14">
        <v>93</v>
      </c>
      <c r="I77" s="14">
        <v>68</v>
      </c>
      <c r="J77" s="14">
        <v>59</v>
      </c>
      <c r="K77" s="14">
        <f t="shared" si="3"/>
        <v>391</v>
      </c>
      <c r="L77" s="15">
        <f t="shared" si="4"/>
        <v>0.78200000000000003</v>
      </c>
      <c r="M77" t="str">
        <f t="shared" si="6"/>
        <v>Q3</v>
      </c>
    </row>
    <row r="78" spans="2:13" x14ac:dyDescent="0.2">
      <c r="B78" s="29">
        <v>1</v>
      </c>
      <c r="C78" s="20">
        <f t="shared" si="5"/>
        <v>42583</v>
      </c>
      <c r="D78" s="13">
        <v>8</v>
      </c>
      <c r="E78" s="7">
        <v>2016</v>
      </c>
      <c r="F78" s="14">
        <v>50</v>
      </c>
      <c r="G78" s="14">
        <v>95</v>
      </c>
      <c r="H78" s="14">
        <v>76</v>
      </c>
      <c r="I78" s="14">
        <v>82</v>
      </c>
      <c r="J78" s="14">
        <v>83</v>
      </c>
      <c r="K78" s="14">
        <f t="shared" si="3"/>
        <v>386</v>
      </c>
      <c r="L78" s="15">
        <f t="shared" si="4"/>
        <v>0.77200000000000002</v>
      </c>
      <c r="M78" t="str">
        <f t="shared" si="6"/>
        <v>Q3</v>
      </c>
    </row>
    <row r="79" spans="2:13" x14ac:dyDescent="0.2">
      <c r="B79" s="29">
        <v>2</v>
      </c>
      <c r="C79" s="20">
        <f t="shared" si="5"/>
        <v>42583</v>
      </c>
      <c r="D79" s="13">
        <v>8</v>
      </c>
      <c r="E79" s="7">
        <v>2016</v>
      </c>
      <c r="F79" s="14">
        <v>91</v>
      </c>
      <c r="G79" s="14">
        <v>83</v>
      </c>
      <c r="H79" s="14">
        <v>87</v>
      </c>
      <c r="I79" s="14">
        <v>96</v>
      </c>
      <c r="J79" s="14">
        <v>63</v>
      </c>
      <c r="K79" s="14">
        <f t="shared" ref="K79:K142" si="7">SUM(F79:J79)</f>
        <v>420</v>
      </c>
      <c r="L79" s="15">
        <f t="shared" ref="L79:L142" si="8">K79/$L$7</f>
        <v>0.84</v>
      </c>
      <c r="M79" t="str">
        <f t="shared" si="6"/>
        <v>Q3</v>
      </c>
    </row>
    <row r="80" spans="2:13" x14ac:dyDescent="0.2">
      <c r="B80" s="29">
        <v>3</v>
      </c>
      <c r="C80" s="20">
        <f t="shared" ref="C80:C143" si="9">DATE(E80,D80,1)</f>
        <v>42583</v>
      </c>
      <c r="D80" s="13">
        <v>8</v>
      </c>
      <c r="E80" s="7">
        <v>2016</v>
      </c>
      <c r="F80" s="14">
        <v>80</v>
      </c>
      <c r="G80" s="14">
        <v>69</v>
      </c>
      <c r="H80" s="14">
        <v>99</v>
      </c>
      <c r="I80" s="14">
        <v>94</v>
      </c>
      <c r="J80" s="14">
        <v>77</v>
      </c>
      <c r="K80" s="14">
        <f t="shared" si="7"/>
        <v>419</v>
      </c>
      <c r="L80" s="15">
        <f t="shared" si="8"/>
        <v>0.83799999999999997</v>
      </c>
      <c r="M80" t="str">
        <f t="shared" ref="M80:M143" si="10">IF(D80&lt;4,"Q1",IF(D80&lt;7,"Q2",IF(D80&lt;10,"Q3","Q4")))</f>
        <v>Q3</v>
      </c>
    </row>
    <row r="81" spans="2:13" x14ac:dyDescent="0.2">
      <c r="B81" s="29">
        <v>4</v>
      </c>
      <c r="C81" s="20">
        <f t="shared" si="9"/>
        <v>42583</v>
      </c>
      <c r="D81" s="13">
        <v>8</v>
      </c>
      <c r="E81" s="7">
        <v>2016</v>
      </c>
      <c r="F81" s="14">
        <v>56</v>
      </c>
      <c r="G81" s="14">
        <v>70</v>
      </c>
      <c r="H81" s="14">
        <v>89</v>
      </c>
      <c r="I81" s="14">
        <v>93</v>
      </c>
      <c r="J81" s="14">
        <v>100</v>
      </c>
      <c r="K81" s="14">
        <f t="shared" si="7"/>
        <v>408</v>
      </c>
      <c r="L81" s="15">
        <f t="shared" si="8"/>
        <v>0.81599999999999995</v>
      </c>
      <c r="M81" t="str">
        <f t="shared" si="10"/>
        <v>Q3</v>
      </c>
    </row>
    <row r="82" spans="2:13" x14ac:dyDescent="0.2">
      <c r="B82" s="29">
        <v>5</v>
      </c>
      <c r="C82" s="20">
        <f t="shared" si="9"/>
        <v>42583</v>
      </c>
      <c r="D82" s="13">
        <v>8</v>
      </c>
      <c r="E82" s="7">
        <v>2016</v>
      </c>
      <c r="F82" s="14">
        <v>97</v>
      </c>
      <c r="G82" s="14">
        <v>63</v>
      </c>
      <c r="H82" s="14">
        <v>63</v>
      </c>
      <c r="I82" s="14">
        <v>53</v>
      </c>
      <c r="J82" s="14">
        <v>96</v>
      </c>
      <c r="K82" s="14">
        <f t="shared" si="7"/>
        <v>372</v>
      </c>
      <c r="L82" s="15">
        <f t="shared" si="8"/>
        <v>0.74399999999999999</v>
      </c>
      <c r="M82" t="str">
        <f t="shared" si="10"/>
        <v>Q3</v>
      </c>
    </row>
    <row r="83" spans="2:13" x14ac:dyDescent="0.2">
      <c r="B83" s="29">
        <v>6</v>
      </c>
      <c r="C83" s="20">
        <f t="shared" si="9"/>
        <v>42583</v>
      </c>
      <c r="D83" s="13">
        <v>8</v>
      </c>
      <c r="E83" s="7">
        <v>2016</v>
      </c>
      <c r="F83" s="14">
        <v>80</v>
      </c>
      <c r="G83" s="14">
        <v>52</v>
      </c>
      <c r="H83" s="14">
        <v>86</v>
      </c>
      <c r="I83" s="14">
        <v>88</v>
      </c>
      <c r="J83" s="14">
        <v>95</v>
      </c>
      <c r="K83" s="14">
        <f t="shared" si="7"/>
        <v>401</v>
      </c>
      <c r="L83" s="15">
        <f t="shared" si="8"/>
        <v>0.80200000000000005</v>
      </c>
      <c r="M83" t="str">
        <f t="shared" si="10"/>
        <v>Q3</v>
      </c>
    </row>
    <row r="84" spans="2:13" x14ac:dyDescent="0.2">
      <c r="B84" s="29">
        <v>7</v>
      </c>
      <c r="C84" s="20">
        <f t="shared" si="9"/>
        <v>42583</v>
      </c>
      <c r="D84" s="13">
        <v>8</v>
      </c>
      <c r="E84" s="7">
        <v>2016</v>
      </c>
      <c r="F84" s="14">
        <v>56</v>
      </c>
      <c r="G84" s="14">
        <v>59</v>
      </c>
      <c r="H84" s="14">
        <v>59</v>
      </c>
      <c r="I84" s="14">
        <v>66</v>
      </c>
      <c r="J84" s="14">
        <v>55</v>
      </c>
      <c r="K84" s="14">
        <f t="shared" si="7"/>
        <v>295</v>
      </c>
      <c r="L84" s="15">
        <f t="shared" si="8"/>
        <v>0.59</v>
      </c>
      <c r="M84" t="str">
        <f t="shared" si="10"/>
        <v>Q3</v>
      </c>
    </row>
    <row r="85" spans="2:13" x14ac:dyDescent="0.2">
      <c r="B85" s="29">
        <v>8</v>
      </c>
      <c r="C85" s="20">
        <f t="shared" si="9"/>
        <v>42583</v>
      </c>
      <c r="D85" s="13">
        <v>8</v>
      </c>
      <c r="E85" s="7">
        <v>2016</v>
      </c>
      <c r="F85" s="14">
        <v>79</v>
      </c>
      <c r="G85" s="14">
        <v>76</v>
      </c>
      <c r="H85" s="14">
        <v>53</v>
      </c>
      <c r="I85" s="14">
        <v>62</v>
      </c>
      <c r="J85" s="14">
        <v>64</v>
      </c>
      <c r="K85" s="14">
        <f t="shared" si="7"/>
        <v>334</v>
      </c>
      <c r="L85" s="15">
        <f t="shared" si="8"/>
        <v>0.66800000000000004</v>
      </c>
      <c r="M85" t="str">
        <f t="shared" si="10"/>
        <v>Q3</v>
      </c>
    </row>
    <row r="86" spans="2:13" x14ac:dyDescent="0.2">
      <c r="B86" s="29">
        <v>9</v>
      </c>
      <c r="C86" s="20">
        <f t="shared" si="9"/>
        <v>42583</v>
      </c>
      <c r="D86" s="13">
        <v>8</v>
      </c>
      <c r="E86" s="7">
        <v>2016</v>
      </c>
      <c r="F86" s="14">
        <v>84</v>
      </c>
      <c r="G86" s="14">
        <v>58</v>
      </c>
      <c r="H86" s="14">
        <v>56</v>
      </c>
      <c r="I86" s="14">
        <v>51</v>
      </c>
      <c r="J86" s="14">
        <v>82</v>
      </c>
      <c r="K86" s="14">
        <f t="shared" si="7"/>
        <v>331</v>
      </c>
      <c r="L86" s="15">
        <f t="shared" si="8"/>
        <v>0.66200000000000003</v>
      </c>
      <c r="M86" t="str">
        <f t="shared" si="10"/>
        <v>Q3</v>
      </c>
    </row>
    <row r="87" spans="2:13" x14ac:dyDescent="0.2">
      <c r="B87" s="29">
        <v>1</v>
      </c>
      <c r="C87" s="20">
        <f t="shared" si="9"/>
        <v>42614</v>
      </c>
      <c r="D87" s="13">
        <v>9</v>
      </c>
      <c r="E87" s="7">
        <v>2016</v>
      </c>
      <c r="F87" s="14">
        <v>96</v>
      </c>
      <c r="G87" s="14">
        <v>66</v>
      </c>
      <c r="H87" s="14">
        <v>52</v>
      </c>
      <c r="I87" s="14">
        <v>68</v>
      </c>
      <c r="J87" s="14">
        <v>82</v>
      </c>
      <c r="K87" s="14">
        <f t="shared" si="7"/>
        <v>364</v>
      </c>
      <c r="L87" s="15">
        <f t="shared" si="8"/>
        <v>0.72799999999999998</v>
      </c>
      <c r="M87" t="str">
        <f t="shared" si="10"/>
        <v>Q3</v>
      </c>
    </row>
    <row r="88" spans="2:13" x14ac:dyDescent="0.2">
      <c r="B88" s="29">
        <v>2</v>
      </c>
      <c r="C88" s="20">
        <f t="shared" si="9"/>
        <v>42614</v>
      </c>
      <c r="D88" s="13">
        <v>9</v>
      </c>
      <c r="E88" s="7">
        <v>2016</v>
      </c>
      <c r="F88" s="14">
        <v>57</v>
      </c>
      <c r="G88" s="14">
        <v>61</v>
      </c>
      <c r="H88" s="14">
        <v>90</v>
      </c>
      <c r="I88" s="14">
        <v>74</v>
      </c>
      <c r="J88" s="14">
        <v>62</v>
      </c>
      <c r="K88" s="14">
        <f t="shared" si="7"/>
        <v>344</v>
      </c>
      <c r="L88" s="15">
        <f t="shared" si="8"/>
        <v>0.68799999999999994</v>
      </c>
      <c r="M88" t="str">
        <f t="shared" si="10"/>
        <v>Q3</v>
      </c>
    </row>
    <row r="89" spans="2:13" x14ac:dyDescent="0.2">
      <c r="B89" s="29">
        <v>3</v>
      </c>
      <c r="C89" s="20">
        <f t="shared" si="9"/>
        <v>42614</v>
      </c>
      <c r="D89" s="13">
        <v>9</v>
      </c>
      <c r="E89" s="7">
        <v>2016</v>
      </c>
      <c r="F89" s="14">
        <v>79</v>
      </c>
      <c r="G89" s="14">
        <v>73</v>
      </c>
      <c r="H89" s="14">
        <v>53</v>
      </c>
      <c r="I89" s="14">
        <v>95</v>
      </c>
      <c r="J89" s="14">
        <v>97</v>
      </c>
      <c r="K89" s="14">
        <f t="shared" si="7"/>
        <v>397</v>
      </c>
      <c r="L89" s="15">
        <f t="shared" si="8"/>
        <v>0.79400000000000004</v>
      </c>
      <c r="M89" t="str">
        <f t="shared" si="10"/>
        <v>Q3</v>
      </c>
    </row>
    <row r="90" spans="2:13" x14ac:dyDescent="0.2">
      <c r="B90" s="29">
        <v>4</v>
      </c>
      <c r="C90" s="20">
        <f t="shared" si="9"/>
        <v>42614</v>
      </c>
      <c r="D90" s="13">
        <v>9</v>
      </c>
      <c r="E90" s="7">
        <v>2016</v>
      </c>
      <c r="F90" s="14">
        <v>84</v>
      </c>
      <c r="G90" s="14">
        <v>73</v>
      </c>
      <c r="H90" s="14">
        <v>87</v>
      </c>
      <c r="I90" s="14">
        <v>61</v>
      </c>
      <c r="J90" s="14">
        <v>89</v>
      </c>
      <c r="K90" s="14">
        <f t="shared" si="7"/>
        <v>394</v>
      </c>
      <c r="L90" s="15">
        <f t="shared" si="8"/>
        <v>0.78800000000000003</v>
      </c>
      <c r="M90" t="str">
        <f t="shared" si="10"/>
        <v>Q3</v>
      </c>
    </row>
    <row r="91" spans="2:13" x14ac:dyDescent="0.2">
      <c r="B91" s="29">
        <v>5</v>
      </c>
      <c r="C91" s="20">
        <f t="shared" si="9"/>
        <v>42614</v>
      </c>
      <c r="D91" s="13">
        <v>9</v>
      </c>
      <c r="E91" s="7">
        <v>2016</v>
      </c>
      <c r="F91" s="14">
        <v>53</v>
      </c>
      <c r="G91" s="14">
        <v>66</v>
      </c>
      <c r="H91" s="14">
        <v>91</v>
      </c>
      <c r="I91" s="14">
        <v>71</v>
      </c>
      <c r="J91" s="14">
        <v>60</v>
      </c>
      <c r="K91" s="14">
        <f t="shared" si="7"/>
        <v>341</v>
      </c>
      <c r="L91" s="15">
        <f t="shared" si="8"/>
        <v>0.68200000000000005</v>
      </c>
      <c r="M91" t="str">
        <f t="shared" si="10"/>
        <v>Q3</v>
      </c>
    </row>
    <row r="92" spans="2:13" x14ac:dyDescent="0.2">
      <c r="B92" s="29">
        <v>6</v>
      </c>
      <c r="C92" s="20">
        <f t="shared" si="9"/>
        <v>42614</v>
      </c>
      <c r="D92" s="13">
        <v>9</v>
      </c>
      <c r="E92" s="7">
        <v>2016</v>
      </c>
      <c r="F92" s="14">
        <v>76</v>
      </c>
      <c r="G92" s="14">
        <v>85</v>
      </c>
      <c r="H92" s="14">
        <v>73</v>
      </c>
      <c r="I92" s="14">
        <v>57</v>
      </c>
      <c r="J92" s="14">
        <v>100</v>
      </c>
      <c r="K92" s="14">
        <f t="shared" si="7"/>
        <v>391</v>
      </c>
      <c r="L92" s="15">
        <f t="shared" si="8"/>
        <v>0.78200000000000003</v>
      </c>
      <c r="M92" t="str">
        <f t="shared" si="10"/>
        <v>Q3</v>
      </c>
    </row>
    <row r="93" spans="2:13" x14ac:dyDescent="0.2">
      <c r="B93" s="29">
        <v>7</v>
      </c>
      <c r="C93" s="20">
        <f t="shared" si="9"/>
        <v>42614</v>
      </c>
      <c r="D93" s="13">
        <v>9</v>
      </c>
      <c r="E93" s="7">
        <v>2016</v>
      </c>
      <c r="F93" s="14">
        <v>69</v>
      </c>
      <c r="G93" s="14">
        <v>95</v>
      </c>
      <c r="H93" s="14">
        <v>59</v>
      </c>
      <c r="I93" s="14">
        <v>87</v>
      </c>
      <c r="J93" s="14">
        <v>51</v>
      </c>
      <c r="K93" s="14">
        <f t="shared" si="7"/>
        <v>361</v>
      </c>
      <c r="L93" s="15">
        <f t="shared" si="8"/>
        <v>0.72199999999999998</v>
      </c>
      <c r="M93" t="str">
        <f t="shared" si="10"/>
        <v>Q3</v>
      </c>
    </row>
    <row r="94" spans="2:13" x14ac:dyDescent="0.2">
      <c r="B94" s="29">
        <v>8</v>
      </c>
      <c r="C94" s="20">
        <f t="shared" si="9"/>
        <v>42614</v>
      </c>
      <c r="D94" s="13">
        <v>9</v>
      </c>
      <c r="E94" s="7">
        <v>2016</v>
      </c>
      <c r="F94" s="14">
        <v>73</v>
      </c>
      <c r="G94" s="14">
        <v>100</v>
      </c>
      <c r="H94" s="14">
        <v>56</v>
      </c>
      <c r="I94" s="14">
        <v>70</v>
      </c>
      <c r="J94" s="14">
        <v>64</v>
      </c>
      <c r="K94" s="14">
        <f t="shared" si="7"/>
        <v>363</v>
      </c>
      <c r="L94" s="15">
        <f t="shared" si="8"/>
        <v>0.72599999999999998</v>
      </c>
      <c r="M94" t="str">
        <f t="shared" si="10"/>
        <v>Q3</v>
      </c>
    </row>
    <row r="95" spans="2:13" x14ac:dyDescent="0.2">
      <c r="B95" s="29">
        <v>9</v>
      </c>
      <c r="C95" s="20">
        <f t="shared" si="9"/>
        <v>42614</v>
      </c>
      <c r="D95" s="13">
        <v>9</v>
      </c>
      <c r="E95" s="7">
        <v>2016</v>
      </c>
      <c r="F95" s="14">
        <v>75</v>
      </c>
      <c r="G95" s="14">
        <v>88</v>
      </c>
      <c r="H95" s="14">
        <v>67</v>
      </c>
      <c r="I95" s="14">
        <v>72</v>
      </c>
      <c r="J95" s="14">
        <v>97</v>
      </c>
      <c r="K95" s="14">
        <f t="shared" si="7"/>
        <v>399</v>
      </c>
      <c r="L95" s="15">
        <f t="shared" si="8"/>
        <v>0.79800000000000004</v>
      </c>
      <c r="M95" t="str">
        <f t="shared" si="10"/>
        <v>Q3</v>
      </c>
    </row>
    <row r="96" spans="2:13" x14ac:dyDescent="0.2">
      <c r="B96" s="29">
        <v>1</v>
      </c>
      <c r="C96" s="20">
        <f t="shared" si="9"/>
        <v>42644</v>
      </c>
      <c r="D96" s="13">
        <v>10</v>
      </c>
      <c r="E96" s="7">
        <v>2016</v>
      </c>
      <c r="F96" s="14">
        <v>52</v>
      </c>
      <c r="G96" s="14">
        <v>81</v>
      </c>
      <c r="H96" s="14">
        <v>99</v>
      </c>
      <c r="I96" s="14">
        <v>95</v>
      </c>
      <c r="J96" s="14">
        <v>79</v>
      </c>
      <c r="K96" s="14">
        <f t="shared" si="7"/>
        <v>406</v>
      </c>
      <c r="L96" s="15">
        <f t="shared" si="8"/>
        <v>0.81200000000000006</v>
      </c>
      <c r="M96" t="str">
        <f t="shared" si="10"/>
        <v>Q4</v>
      </c>
    </row>
    <row r="97" spans="2:13" x14ac:dyDescent="0.2">
      <c r="B97" s="29">
        <v>2</v>
      </c>
      <c r="C97" s="20">
        <f t="shared" si="9"/>
        <v>42644</v>
      </c>
      <c r="D97" s="13">
        <v>10</v>
      </c>
      <c r="E97" s="7">
        <v>2016</v>
      </c>
      <c r="F97" s="14">
        <v>73</v>
      </c>
      <c r="G97" s="14">
        <v>64</v>
      </c>
      <c r="H97" s="14">
        <v>100</v>
      </c>
      <c r="I97" s="14">
        <v>54</v>
      </c>
      <c r="J97" s="14">
        <v>98</v>
      </c>
      <c r="K97" s="14">
        <f t="shared" si="7"/>
        <v>389</v>
      </c>
      <c r="L97" s="15">
        <f t="shared" si="8"/>
        <v>0.77800000000000002</v>
      </c>
      <c r="M97" t="str">
        <f t="shared" si="10"/>
        <v>Q4</v>
      </c>
    </row>
    <row r="98" spans="2:13" x14ac:dyDescent="0.2">
      <c r="B98" s="29">
        <v>3</v>
      </c>
      <c r="C98" s="20">
        <f t="shared" si="9"/>
        <v>42644</v>
      </c>
      <c r="D98" s="13">
        <v>10</v>
      </c>
      <c r="E98" s="7">
        <v>2016</v>
      </c>
      <c r="F98" s="14">
        <v>73</v>
      </c>
      <c r="G98" s="14">
        <v>58</v>
      </c>
      <c r="H98" s="14">
        <v>69</v>
      </c>
      <c r="I98" s="14">
        <v>94</v>
      </c>
      <c r="J98" s="14">
        <v>70</v>
      </c>
      <c r="K98" s="14">
        <f t="shared" si="7"/>
        <v>364</v>
      </c>
      <c r="L98" s="15">
        <f t="shared" si="8"/>
        <v>0.72799999999999998</v>
      </c>
      <c r="M98" t="str">
        <f t="shared" si="10"/>
        <v>Q4</v>
      </c>
    </row>
    <row r="99" spans="2:13" x14ac:dyDescent="0.2">
      <c r="B99" s="29">
        <v>4</v>
      </c>
      <c r="C99" s="20">
        <f t="shared" si="9"/>
        <v>42644</v>
      </c>
      <c r="D99" s="13">
        <v>10</v>
      </c>
      <c r="E99" s="7">
        <v>2016</v>
      </c>
      <c r="F99" s="14">
        <v>54</v>
      </c>
      <c r="G99" s="14">
        <v>52</v>
      </c>
      <c r="H99" s="14">
        <v>92</v>
      </c>
      <c r="I99" s="14">
        <v>63</v>
      </c>
      <c r="J99" s="14">
        <v>50</v>
      </c>
      <c r="K99" s="14">
        <f t="shared" si="7"/>
        <v>311</v>
      </c>
      <c r="L99" s="15">
        <f t="shared" si="8"/>
        <v>0.622</v>
      </c>
      <c r="M99" t="str">
        <f t="shared" si="10"/>
        <v>Q4</v>
      </c>
    </row>
    <row r="100" spans="2:13" x14ac:dyDescent="0.2">
      <c r="B100" s="29">
        <v>5</v>
      </c>
      <c r="C100" s="20">
        <f t="shared" si="9"/>
        <v>42644</v>
      </c>
      <c r="D100" s="13">
        <v>10</v>
      </c>
      <c r="E100" s="7">
        <v>2016</v>
      </c>
      <c r="F100" s="14">
        <v>76</v>
      </c>
      <c r="G100" s="14">
        <v>99</v>
      </c>
      <c r="H100" s="14">
        <v>83</v>
      </c>
      <c r="I100" s="14">
        <v>65</v>
      </c>
      <c r="J100" s="14">
        <v>91</v>
      </c>
      <c r="K100" s="14">
        <f t="shared" si="7"/>
        <v>414</v>
      </c>
      <c r="L100" s="15">
        <f t="shared" si="8"/>
        <v>0.82799999999999996</v>
      </c>
      <c r="M100" t="str">
        <f t="shared" si="10"/>
        <v>Q4</v>
      </c>
    </row>
    <row r="101" spans="2:13" x14ac:dyDescent="0.2">
      <c r="B101" s="29">
        <v>6</v>
      </c>
      <c r="C101" s="20">
        <f t="shared" si="9"/>
        <v>42644</v>
      </c>
      <c r="D101" s="13">
        <v>10</v>
      </c>
      <c r="E101" s="7">
        <v>2016</v>
      </c>
      <c r="F101" s="14">
        <v>97</v>
      </c>
      <c r="G101" s="14">
        <v>95</v>
      </c>
      <c r="H101" s="14">
        <v>60</v>
      </c>
      <c r="I101" s="14">
        <v>91</v>
      </c>
      <c r="J101" s="14">
        <v>66</v>
      </c>
      <c r="K101" s="14">
        <f t="shared" si="7"/>
        <v>409</v>
      </c>
      <c r="L101" s="15">
        <f t="shared" si="8"/>
        <v>0.81799999999999995</v>
      </c>
      <c r="M101" t="str">
        <f t="shared" si="10"/>
        <v>Q4</v>
      </c>
    </row>
    <row r="102" spans="2:13" x14ac:dyDescent="0.2">
      <c r="B102" s="29">
        <v>7</v>
      </c>
      <c r="C102" s="20">
        <f t="shared" si="9"/>
        <v>42644</v>
      </c>
      <c r="D102" s="13">
        <v>10</v>
      </c>
      <c r="E102" s="7">
        <v>2016</v>
      </c>
      <c r="F102" s="14">
        <v>78</v>
      </c>
      <c r="G102" s="14">
        <v>77</v>
      </c>
      <c r="H102" s="14">
        <v>65</v>
      </c>
      <c r="I102" s="14">
        <v>75</v>
      </c>
      <c r="J102" s="14">
        <v>85</v>
      </c>
      <c r="K102" s="14">
        <f t="shared" si="7"/>
        <v>380</v>
      </c>
      <c r="L102" s="15">
        <f t="shared" si="8"/>
        <v>0.76</v>
      </c>
      <c r="M102" t="str">
        <f t="shared" si="10"/>
        <v>Q4</v>
      </c>
    </row>
    <row r="103" spans="2:13" x14ac:dyDescent="0.2">
      <c r="B103" s="29">
        <v>8</v>
      </c>
      <c r="C103" s="20">
        <f t="shared" si="9"/>
        <v>42644</v>
      </c>
      <c r="D103" s="13">
        <v>10</v>
      </c>
      <c r="E103" s="7">
        <v>2016</v>
      </c>
      <c r="F103" s="14">
        <v>99</v>
      </c>
      <c r="G103" s="14">
        <v>71</v>
      </c>
      <c r="H103" s="14">
        <v>66</v>
      </c>
      <c r="I103" s="14">
        <v>52</v>
      </c>
      <c r="J103" s="14">
        <v>67</v>
      </c>
      <c r="K103" s="14">
        <f t="shared" si="7"/>
        <v>355</v>
      </c>
      <c r="L103" s="15">
        <f t="shared" si="8"/>
        <v>0.71</v>
      </c>
      <c r="M103" t="str">
        <f t="shared" si="10"/>
        <v>Q4</v>
      </c>
    </row>
    <row r="104" spans="2:13" x14ac:dyDescent="0.2">
      <c r="B104" s="29">
        <v>9</v>
      </c>
      <c r="C104" s="20">
        <f t="shared" si="9"/>
        <v>42644</v>
      </c>
      <c r="D104" s="13">
        <v>10</v>
      </c>
      <c r="E104" s="7">
        <v>2016</v>
      </c>
      <c r="F104" s="14">
        <v>89</v>
      </c>
      <c r="G104" s="14">
        <v>87</v>
      </c>
      <c r="H104" s="14">
        <v>66</v>
      </c>
      <c r="I104" s="14">
        <v>91</v>
      </c>
      <c r="J104" s="14">
        <v>59</v>
      </c>
      <c r="K104" s="14">
        <f t="shared" si="7"/>
        <v>392</v>
      </c>
      <c r="L104" s="15">
        <f t="shared" si="8"/>
        <v>0.78400000000000003</v>
      </c>
      <c r="M104" t="str">
        <f t="shared" si="10"/>
        <v>Q4</v>
      </c>
    </row>
    <row r="105" spans="2:13" x14ac:dyDescent="0.2">
      <c r="B105" s="29">
        <v>1</v>
      </c>
      <c r="C105" s="20">
        <f t="shared" si="9"/>
        <v>42675</v>
      </c>
      <c r="D105" s="13">
        <v>11</v>
      </c>
      <c r="E105" s="7">
        <v>2016</v>
      </c>
      <c r="F105" s="14">
        <v>83</v>
      </c>
      <c r="G105" s="14">
        <v>86</v>
      </c>
      <c r="H105" s="14">
        <v>100</v>
      </c>
      <c r="I105" s="14">
        <v>66</v>
      </c>
      <c r="J105" s="14">
        <v>62</v>
      </c>
      <c r="K105" s="14">
        <f t="shared" si="7"/>
        <v>397</v>
      </c>
      <c r="L105" s="15">
        <f t="shared" si="8"/>
        <v>0.79400000000000004</v>
      </c>
      <c r="M105" t="str">
        <f t="shared" si="10"/>
        <v>Q4</v>
      </c>
    </row>
    <row r="106" spans="2:13" x14ac:dyDescent="0.2">
      <c r="B106" s="29">
        <v>2</v>
      </c>
      <c r="C106" s="20">
        <f t="shared" si="9"/>
        <v>42675</v>
      </c>
      <c r="D106" s="13">
        <v>11</v>
      </c>
      <c r="E106" s="7">
        <v>2016</v>
      </c>
      <c r="F106" s="14">
        <v>54</v>
      </c>
      <c r="G106" s="14">
        <v>55</v>
      </c>
      <c r="H106" s="14">
        <v>77</v>
      </c>
      <c r="I106" s="14">
        <v>64</v>
      </c>
      <c r="J106" s="14">
        <v>71</v>
      </c>
      <c r="K106" s="14">
        <f t="shared" si="7"/>
        <v>321</v>
      </c>
      <c r="L106" s="15">
        <f t="shared" si="8"/>
        <v>0.64200000000000002</v>
      </c>
      <c r="M106" t="str">
        <f t="shared" si="10"/>
        <v>Q4</v>
      </c>
    </row>
    <row r="107" spans="2:13" x14ac:dyDescent="0.2">
      <c r="B107" s="29">
        <v>3</v>
      </c>
      <c r="C107" s="20">
        <f t="shared" si="9"/>
        <v>42675</v>
      </c>
      <c r="D107" s="13">
        <v>11</v>
      </c>
      <c r="E107" s="7">
        <v>2016</v>
      </c>
      <c r="F107" s="14">
        <v>93</v>
      </c>
      <c r="G107" s="14">
        <v>99</v>
      </c>
      <c r="H107" s="14">
        <v>84</v>
      </c>
      <c r="I107" s="14">
        <v>56</v>
      </c>
      <c r="J107" s="14">
        <v>82</v>
      </c>
      <c r="K107" s="14">
        <f t="shared" si="7"/>
        <v>414</v>
      </c>
      <c r="L107" s="15">
        <f t="shared" si="8"/>
        <v>0.82799999999999996</v>
      </c>
      <c r="M107" t="str">
        <f t="shared" si="10"/>
        <v>Q4</v>
      </c>
    </row>
    <row r="108" spans="2:13" x14ac:dyDescent="0.2">
      <c r="B108" s="29">
        <v>4</v>
      </c>
      <c r="C108" s="20">
        <f t="shared" si="9"/>
        <v>42675</v>
      </c>
      <c r="D108" s="13">
        <v>11</v>
      </c>
      <c r="E108" s="7">
        <v>2016</v>
      </c>
      <c r="F108" s="14">
        <v>62</v>
      </c>
      <c r="G108" s="14">
        <v>74</v>
      </c>
      <c r="H108" s="14">
        <v>96</v>
      </c>
      <c r="I108" s="14">
        <v>74</v>
      </c>
      <c r="J108" s="14">
        <v>60</v>
      </c>
      <c r="K108" s="14">
        <f t="shared" si="7"/>
        <v>366</v>
      </c>
      <c r="L108" s="15">
        <f t="shared" si="8"/>
        <v>0.73199999999999998</v>
      </c>
      <c r="M108" t="str">
        <f t="shared" si="10"/>
        <v>Q4</v>
      </c>
    </row>
    <row r="109" spans="2:13" x14ac:dyDescent="0.2">
      <c r="B109" s="29">
        <v>5</v>
      </c>
      <c r="C109" s="20">
        <f t="shared" si="9"/>
        <v>42675</v>
      </c>
      <c r="D109" s="13">
        <v>11</v>
      </c>
      <c r="E109" s="7">
        <v>2016</v>
      </c>
      <c r="F109" s="14">
        <v>89</v>
      </c>
      <c r="G109" s="14">
        <v>98</v>
      </c>
      <c r="H109" s="14">
        <v>78</v>
      </c>
      <c r="I109" s="14">
        <v>66</v>
      </c>
      <c r="J109" s="14">
        <v>89</v>
      </c>
      <c r="K109" s="14">
        <f t="shared" si="7"/>
        <v>420</v>
      </c>
      <c r="L109" s="15">
        <f t="shared" si="8"/>
        <v>0.84</v>
      </c>
      <c r="M109" t="str">
        <f t="shared" si="10"/>
        <v>Q4</v>
      </c>
    </row>
    <row r="110" spans="2:13" x14ac:dyDescent="0.2">
      <c r="B110" s="29">
        <v>6</v>
      </c>
      <c r="C110" s="20">
        <f t="shared" si="9"/>
        <v>42675</v>
      </c>
      <c r="D110" s="13">
        <v>11</v>
      </c>
      <c r="E110" s="7">
        <v>2016</v>
      </c>
      <c r="F110" s="14">
        <v>91</v>
      </c>
      <c r="G110" s="14">
        <v>83</v>
      </c>
      <c r="H110" s="14">
        <v>78</v>
      </c>
      <c r="I110" s="14">
        <v>57</v>
      </c>
      <c r="J110" s="14">
        <v>67</v>
      </c>
      <c r="K110" s="14">
        <f t="shared" si="7"/>
        <v>376</v>
      </c>
      <c r="L110" s="15">
        <f t="shared" si="8"/>
        <v>0.752</v>
      </c>
      <c r="M110" t="str">
        <f t="shared" si="10"/>
        <v>Q4</v>
      </c>
    </row>
    <row r="111" spans="2:13" x14ac:dyDescent="0.2">
      <c r="B111" s="29">
        <v>7</v>
      </c>
      <c r="C111" s="20">
        <f t="shared" si="9"/>
        <v>42675</v>
      </c>
      <c r="D111" s="13">
        <v>11</v>
      </c>
      <c r="E111" s="7">
        <v>2016</v>
      </c>
      <c r="F111" s="14">
        <v>67</v>
      </c>
      <c r="G111" s="14">
        <v>89</v>
      </c>
      <c r="H111" s="14">
        <v>81</v>
      </c>
      <c r="I111" s="14">
        <v>93</v>
      </c>
      <c r="J111" s="14">
        <v>76</v>
      </c>
      <c r="K111" s="14">
        <f t="shared" si="7"/>
        <v>406</v>
      </c>
      <c r="L111" s="15">
        <f t="shared" si="8"/>
        <v>0.81200000000000006</v>
      </c>
      <c r="M111" t="str">
        <f t="shared" si="10"/>
        <v>Q4</v>
      </c>
    </row>
    <row r="112" spans="2:13" x14ac:dyDescent="0.2">
      <c r="B112" s="29">
        <v>8</v>
      </c>
      <c r="C112" s="20">
        <f t="shared" si="9"/>
        <v>42675</v>
      </c>
      <c r="D112" s="13">
        <v>11</v>
      </c>
      <c r="E112" s="7">
        <v>2016</v>
      </c>
      <c r="F112" s="14">
        <v>82</v>
      </c>
      <c r="G112" s="14">
        <v>96</v>
      </c>
      <c r="H112" s="14">
        <v>63</v>
      </c>
      <c r="I112" s="14">
        <v>93</v>
      </c>
      <c r="J112" s="14">
        <v>94</v>
      </c>
      <c r="K112" s="14">
        <f t="shared" si="7"/>
        <v>428</v>
      </c>
      <c r="L112" s="15">
        <f t="shared" si="8"/>
        <v>0.85599999999999998</v>
      </c>
      <c r="M112" t="str">
        <f t="shared" si="10"/>
        <v>Q4</v>
      </c>
    </row>
    <row r="113" spans="2:13" x14ac:dyDescent="0.2">
      <c r="B113" s="29">
        <v>9</v>
      </c>
      <c r="C113" s="20">
        <f t="shared" si="9"/>
        <v>42675</v>
      </c>
      <c r="D113" s="13">
        <v>11</v>
      </c>
      <c r="E113" s="7">
        <v>2016</v>
      </c>
      <c r="F113" s="14">
        <v>89</v>
      </c>
      <c r="G113" s="14">
        <v>98</v>
      </c>
      <c r="H113" s="14">
        <v>82</v>
      </c>
      <c r="I113" s="14">
        <v>73</v>
      </c>
      <c r="J113" s="14">
        <v>63</v>
      </c>
      <c r="K113" s="14">
        <f t="shared" si="7"/>
        <v>405</v>
      </c>
      <c r="L113" s="15">
        <f t="shared" si="8"/>
        <v>0.81</v>
      </c>
      <c r="M113" t="str">
        <f t="shared" si="10"/>
        <v>Q4</v>
      </c>
    </row>
    <row r="114" spans="2:13" x14ac:dyDescent="0.2">
      <c r="B114" s="29">
        <v>1</v>
      </c>
      <c r="C114" s="20">
        <f t="shared" si="9"/>
        <v>42705</v>
      </c>
      <c r="D114" s="13">
        <v>12</v>
      </c>
      <c r="E114" s="7">
        <v>2016</v>
      </c>
      <c r="F114" s="14">
        <v>86</v>
      </c>
      <c r="G114" s="14">
        <v>90</v>
      </c>
      <c r="H114" s="14">
        <v>87</v>
      </c>
      <c r="I114" s="14">
        <v>73</v>
      </c>
      <c r="J114" s="14">
        <v>93</v>
      </c>
      <c r="K114" s="14">
        <f t="shared" si="7"/>
        <v>429</v>
      </c>
      <c r="L114" s="15">
        <f t="shared" si="8"/>
        <v>0.85799999999999998</v>
      </c>
      <c r="M114" t="str">
        <f t="shared" si="10"/>
        <v>Q4</v>
      </c>
    </row>
    <row r="115" spans="2:13" x14ac:dyDescent="0.2">
      <c r="B115" s="29">
        <v>2</v>
      </c>
      <c r="C115" s="20">
        <f t="shared" si="9"/>
        <v>42705</v>
      </c>
      <c r="D115" s="13">
        <v>12</v>
      </c>
      <c r="E115" s="7">
        <v>2016</v>
      </c>
      <c r="F115" s="14">
        <v>77</v>
      </c>
      <c r="G115" s="14">
        <v>57</v>
      </c>
      <c r="H115" s="14">
        <v>86</v>
      </c>
      <c r="I115" s="14">
        <v>94</v>
      </c>
      <c r="J115" s="14">
        <v>92</v>
      </c>
      <c r="K115" s="14">
        <f t="shared" si="7"/>
        <v>406</v>
      </c>
      <c r="L115" s="15">
        <f t="shared" si="8"/>
        <v>0.81200000000000006</v>
      </c>
      <c r="M115" t="str">
        <f t="shared" si="10"/>
        <v>Q4</v>
      </c>
    </row>
    <row r="116" spans="2:13" x14ac:dyDescent="0.2">
      <c r="B116" s="29">
        <v>3</v>
      </c>
      <c r="C116" s="20">
        <f t="shared" si="9"/>
        <v>42705</v>
      </c>
      <c r="D116" s="13">
        <v>12</v>
      </c>
      <c r="E116" s="7">
        <v>2016</v>
      </c>
      <c r="F116" s="14">
        <v>73</v>
      </c>
      <c r="G116" s="14">
        <v>95</v>
      </c>
      <c r="H116" s="14">
        <v>52</v>
      </c>
      <c r="I116" s="14">
        <v>68</v>
      </c>
      <c r="J116" s="14">
        <v>53</v>
      </c>
      <c r="K116" s="14">
        <f t="shared" si="7"/>
        <v>341</v>
      </c>
      <c r="L116" s="15">
        <f t="shared" si="8"/>
        <v>0.68200000000000005</v>
      </c>
      <c r="M116" t="str">
        <f t="shared" si="10"/>
        <v>Q4</v>
      </c>
    </row>
    <row r="117" spans="2:13" x14ac:dyDescent="0.2">
      <c r="B117" s="29">
        <v>4</v>
      </c>
      <c r="C117" s="20">
        <f t="shared" si="9"/>
        <v>42705</v>
      </c>
      <c r="D117" s="13">
        <v>12</v>
      </c>
      <c r="E117" s="7">
        <v>2016</v>
      </c>
      <c r="F117" s="14">
        <v>78</v>
      </c>
      <c r="G117" s="14">
        <v>92</v>
      </c>
      <c r="H117" s="14">
        <v>96</v>
      </c>
      <c r="I117" s="14">
        <v>90</v>
      </c>
      <c r="J117" s="14">
        <v>66</v>
      </c>
      <c r="K117" s="14">
        <f t="shared" si="7"/>
        <v>422</v>
      </c>
      <c r="L117" s="15">
        <f t="shared" si="8"/>
        <v>0.84399999999999997</v>
      </c>
      <c r="M117" t="str">
        <f t="shared" si="10"/>
        <v>Q4</v>
      </c>
    </row>
    <row r="118" spans="2:13" x14ac:dyDescent="0.2">
      <c r="B118" s="29">
        <v>5</v>
      </c>
      <c r="C118" s="20">
        <f t="shared" si="9"/>
        <v>42705</v>
      </c>
      <c r="D118" s="13">
        <v>12</v>
      </c>
      <c r="E118" s="7">
        <v>2016</v>
      </c>
      <c r="F118" s="14">
        <v>72</v>
      </c>
      <c r="G118" s="14">
        <v>81</v>
      </c>
      <c r="H118" s="14">
        <v>91</v>
      </c>
      <c r="I118" s="14">
        <v>50</v>
      </c>
      <c r="J118" s="14">
        <v>60</v>
      </c>
      <c r="K118" s="14">
        <f t="shared" si="7"/>
        <v>354</v>
      </c>
      <c r="L118" s="15">
        <f t="shared" si="8"/>
        <v>0.70799999999999996</v>
      </c>
      <c r="M118" t="str">
        <f t="shared" si="10"/>
        <v>Q4</v>
      </c>
    </row>
    <row r="119" spans="2:13" x14ac:dyDescent="0.2">
      <c r="B119" s="29">
        <v>6</v>
      </c>
      <c r="C119" s="20">
        <f t="shared" si="9"/>
        <v>42705</v>
      </c>
      <c r="D119" s="13">
        <v>12</v>
      </c>
      <c r="E119" s="7">
        <v>2016</v>
      </c>
      <c r="F119" s="14">
        <v>73</v>
      </c>
      <c r="G119" s="14">
        <v>51</v>
      </c>
      <c r="H119" s="14">
        <v>69</v>
      </c>
      <c r="I119" s="14">
        <v>59</v>
      </c>
      <c r="J119" s="14">
        <v>72</v>
      </c>
      <c r="K119" s="14">
        <f t="shared" si="7"/>
        <v>324</v>
      </c>
      <c r="L119" s="15">
        <f t="shared" si="8"/>
        <v>0.64800000000000002</v>
      </c>
      <c r="M119" t="str">
        <f t="shared" si="10"/>
        <v>Q4</v>
      </c>
    </row>
    <row r="120" spans="2:13" x14ac:dyDescent="0.2">
      <c r="B120" s="29">
        <v>7</v>
      </c>
      <c r="C120" s="20">
        <f t="shared" si="9"/>
        <v>42705</v>
      </c>
      <c r="D120" s="13">
        <v>12</v>
      </c>
      <c r="E120" s="7">
        <v>2016</v>
      </c>
      <c r="F120" s="14">
        <v>98</v>
      </c>
      <c r="G120" s="14">
        <v>76</v>
      </c>
      <c r="H120" s="14">
        <v>86</v>
      </c>
      <c r="I120" s="14">
        <v>90</v>
      </c>
      <c r="J120" s="14">
        <v>50</v>
      </c>
      <c r="K120" s="14">
        <f t="shared" si="7"/>
        <v>400</v>
      </c>
      <c r="L120" s="15">
        <f t="shared" si="8"/>
        <v>0.8</v>
      </c>
      <c r="M120" t="str">
        <f t="shared" si="10"/>
        <v>Q4</v>
      </c>
    </row>
    <row r="121" spans="2:13" x14ac:dyDescent="0.2">
      <c r="B121" s="29">
        <v>8</v>
      </c>
      <c r="C121" s="20">
        <f t="shared" si="9"/>
        <v>42705</v>
      </c>
      <c r="D121" s="13">
        <v>12</v>
      </c>
      <c r="E121" s="7">
        <v>2016</v>
      </c>
      <c r="F121" s="14">
        <v>87</v>
      </c>
      <c r="G121" s="14">
        <v>90</v>
      </c>
      <c r="H121" s="14">
        <v>82</v>
      </c>
      <c r="I121" s="14">
        <v>51</v>
      </c>
      <c r="J121" s="14">
        <v>54</v>
      </c>
      <c r="K121" s="14">
        <f t="shared" si="7"/>
        <v>364</v>
      </c>
      <c r="L121" s="15">
        <f t="shared" si="8"/>
        <v>0.72799999999999998</v>
      </c>
      <c r="M121" t="str">
        <f t="shared" si="10"/>
        <v>Q4</v>
      </c>
    </row>
    <row r="122" spans="2:13" x14ac:dyDescent="0.2">
      <c r="B122" s="29">
        <v>9</v>
      </c>
      <c r="C122" s="20">
        <f t="shared" si="9"/>
        <v>42705</v>
      </c>
      <c r="D122" s="13">
        <v>12</v>
      </c>
      <c r="E122" s="7">
        <v>2016</v>
      </c>
      <c r="F122" s="14">
        <v>82</v>
      </c>
      <c r="G122" s="14">
        <v>54</v>
      </c>
      <c r="H122" s="14">
        <v>69</v>
      </c>
      <c r="I122" s="14">
        <v>98</v>
      </c>
      <c r="J122" s="14">
        <v>53</v>
      </c>
      <c r="K122" s="14">
        <f t="shared" si="7"/>
        <v>356</v>
      </c>
      <c r="L122" s="15">
        <f t="shared" si="8"/>
        <v>0.71199999999999997</v>
      </c>
      <c r="M122" t="str">
        <f t="shared" si="10"/>
        <v>Q4</v>
      </c>
    </row>
    <row r="123" spans="2:13" x14ac:dyDescent="0.2">
      <c r="B123" s="29">
        <v>1</v>
      </c>
      <c r="C123" s="20">
        <f t="shared" si="9"/>
        <v>42736</v>
      </c>
      <c r="D123" s="13">
        <v>1</v>
      </c>
      <c r="E123" s="7">
        <v>2017</v>
      </c>
      <c r="F123" s="14">
        <v>55</v>
      </c>
      <c r="G123" s="14">
        <v>51</v>
      </c>
      <c r="H123" s="14">
        <v>76</v>
      </c>
      <c r="I123" s="14">
        <v>50</v>
      </c>
      <c r="J123" s="14">
        <v>59</v>
      </c>
      <c r="K123" s="14">
        <f t="shared" si="7"/>
        <v>291</v>
      </c>
      <c r="L123" s="15">
        <f t="shared" si="8"/>
        <v>0.58199999999999996</v>
      </c>
      <c r="M123" t="str">
        <f t="shared" si="10"/>
        <v>Q1</v>
      </c>
    </row>
    <row r="124" spans="2:13" x14ac:dyDescent="0.2">
      <c r="B124" s="29">
        <v>2</v>
      </c>
      <c r="C124" s="20">
        <f t="shared" si="9"/>
        <v>42736</v>
      </c>
      <c r="D124" s="13">
        <v>1</v>
      </c>
      <c r="E124" s="7">
        <v>2017</v>
      </c>
      <c r="F124" s="14">
        <v>67</v>
      </c>
      <c r="G124" s="14">
        <v>72</v>
      </c>
      <c r="H124" s="14">
        <v>96</v>
      </c>
      <c r="I124" s="14">
        <v>78</v>
      </c>
      <c r="J124" s="14">
        <v>99</v>
      </c>
      <c r="K124" s="14">
        <f t="shared" si="7"/>
        <v>412</v>
      </c>
      <c r="L124" s="15">
        <f t="shared" si="8"/>
        <v>0.82399999999999995</v>
      </c>
      <c r="M124" t="str">
        <f t="shared" si="10"/>
        <v>Q1</v>
      </c>
    </row>
    <row r="125" spans="2:13" x14ac:dyDescent="0.2">
      <c r="B125" s="29">
        <v>3</v>
      </c>
      <c r="C125" s="20">
        <f t="shared" si="9"/>
        <v>42736</v>
      </c>
      <c r="D125" s="13">
        <v>1</v>
      </c>
      <c r="E125" s="7">
        <v>2017</v>
      </c>
      <c r="F125" s="14">
        <v>68</v>
      </c>
      <c r="G125" s="14">
        <v>85</v>
      </c>
      <c r="H125" s="14">
        <v>99</v>
      </c>
      <c r="I125" s="14">
        <v>55</v>
      </c>
      <c r="J125" s="14">
        <v>70</v>
      </c>
      <c r="K125" s="14">
        <f t="shared" si="7"/>
        <v>377</v>
      </c>
      <c r="L125" s="15">
        <f t="shared" si="8"/>
        <v>0.754</v>
      </c>
      <c r="M125" t="str">
        <f t="shared" si="10"/>
        <v>Q1</v>
      </c>
    </row>
    <row r="126" spans="2:13" x14ac:dyDescent="0.2">
      <c r="B126" s="29">
        <v>4</v>
      </c>
      <c r="C126" s="20">
        <f t="shared" si="9"/>
        <v>42736</v>
      </c>
      <c r="D126" s="13">
        <v>1</v>
      </c>
      <c r="E126" s="7">
        <v>2017</v>
      </c>
      <c r="F126" s="14">
        <v>53</v>
      </c>
      <c r="G126" s="14">
        <v>99</v>
      </c>
      <c r="H126" s="14">
        <v>85</v>
      </c>
      <c r="I126" s="14">
        <v>90</v>
      </c>
      <c r="J126" s="14">
        <v>97</v>
      </c>
      <c r="K126" s="14">
        <f t="shared" si="7"/>
        <v>424</v>
      </c>
      <c r="L126" s="15">
        <f t="shared" si="8"/>
        <v>0.84799999999999998</v>
      </c>
      <c r="M126" t="str">
        <f t="shared" si="10"/>
        <v>Q1</v>
      </c>
    </row>
    <row r="127" spans="2:13" x14ac:dyDescent="0.2">
      <c r="B127" s="29">
        <v>5</v>
      </c>
      <c r="C127" s="20">
        <f t="shared" si="9"/>
        <v>42736</v>
      </c>
      <c r="D127" s="13">
        <v>1</v>
      </c>
      <c r="E127" s="7">
        <v>2017</v>
      </c>
      <c r="F127" s="14">
        <v>58</v>
      </c>
      <c r="G127" s="14">
        <v>89</v>
      </c>
      <c r="H127" s="14">
        <v>51</v>
      </c>
      <c r="I127" s="14">
        <v>84</v>
      </c>
      <c r="J127" s="14">
        <v>94</v>
      </c>
      <c r="K127" s="14">
        <f t="shared" si="7"/>
        <v>376</v>
      </c>
      <c r="L127" s="15">
        <f t="shared" si="8"/>
        <v>0.752</v>
      </c>
      <c r="M127" t="str">
        <f t="shared" si="10"/>
        <v>Q1</v>
      </c>
    </row>
    <row r="128" spans="2:13" x14ac:dyDescent="0.2">
      <c r="B128" s="29">
        <v>6</v>
      </c>
      <c r="C128" s="20">
        <f t="shared" si="9"/>
        <v>42736</v>
      </c>
      <c r="D128" s="13">
        <v>1</v>
      </c>
      <c r="E128" s="7">
        <v>2017</v>
      </c>
      <c r="F128" s="14">
        <v>54</v>
      </c>
      <c r="G128" s="14">
        <v>89</v>
      </c>
      <c r="H128" s="14">
        <v>86</v>
      </c>
      <c r="I128" s="14">
        <v>90</v>
      </c>
      <c r="J128" s="14">
        <v>82</v>
      </c>
      <c r="K128" s="14">
        <f t="shared" si="7"/>
        <v>401</v>
      </c>
      <c r="L128" s="15">
        <f t="shared" si="8"/>
        <v>0.80200000000000005</v>
      </c>
      <c r="M128" t="str">
        <f t="shared" si="10"/>
        <v>Q1</v>
      </c>
    </row>
    <row r="129" spans="2:13" x14ac:dyDescent="0.2">
      <c r="B129" s="29">
        <v>7</v>
      </c>
      <c r="C129" s="20">
        <f t="shared" si="9"/>
        <v>42736</v>
      </c>
      <c r="D129" s="13">
        <v>1</v>
      </c>
      <c r="E129" s="7">
        <v>2017</v>
      </c>
      <c r="F129" s="14">
        <v>91</v>
      </c>
      <c r="G129" s="14">
        <v>80</v>
      </c>
      <c r="H129" s="14">
        <v>81</v>
      </c>
      <c r="I129" s="14">
        <v>100</v>
      </c>
      <c r="J129" s="14">
        <v>70</v>
      </c>
      <c r="K129" s="14">
        <f t="shared" si="7"/>
        <v>422</v>
      </c>
      <c r="L129" s="15">
        <f t="shared" si="8"/>
        <v>0.84399999999999997</v>
      </c>
      <c r="M129" t="str">
        <f t="shared" si="10"/>
        <v>Q1</v>
      </c>
    </row>
    <row r="130" spans="2:13" x14ac:dyDescent="0.2">
      <c r="B130" s="29">
        <v>8</v>
      </c>
      <c r="C130" s="20">
        <f t="shared" si="9"/>
        <v>42736</v>
      </c>
      <c r="D130" s="13">
        <v>1</v>
      </c>
      <c r="E130" s="7">
        <v>2017</v>
      </c>
      <c r="F130" s="14">
        <v>88</v>
      </c>
      <c r="G130" s="14">
        <v>97</v>
      </c>
      <c r="H130" s="14">
        <v>80</v>
      </c>
      <c r="I130" s="14">
        <v>67</v>
      </c>
      <c r="J130" s="14">
        <v>60</v>
      </c>
      <c r="K130" s="14">
        <f t="shared" si="7"/>
        <v>392</v>
      </c>
      <c r="L130" s="15">
        <f t="shared" si="8"/>
        <v>0.78400000000000003</v>
      </c>
      <c r="M130" t="str">
        <f t="shared" si="10"/>
        <v>Q1</v>
      </c>
    </row>
    <row r="131" spans="2:13" x14ac:dyDescent="0.2">
      <c r="B131" s="29">
        <v>9</v>
      </c>
      <c r="C131" s="20">
        <f t="shared" si="9"/>
        <v>42736</v>
      </c>
      <c r="D131" s="13">
        <v>1</v>
      </c>
      <c r="E131" s="7">
        <v>2017</v>
      </c>
      <c r="F131" s="14">
        <v>50</v>
      </c>
      <c r="G131" s="14">
        <v>85</v>
      </c>
      <c r="H131" s="14">
        <v>66</v>
      </c>
      <c r="I131" s="14">
        <v>63</v>
      </c>
      <c r="J131" s="14">
        <v>69</v>
      </c>
      <c r="K131" s="14">
        <f t="shared" si="7"/>
        <v>333</v>
      </c>
      <c r="L131" s="15">
        <f t="shared" si="8"/>
        <v>0.66600000000000004</v>
      </c>
      <c r="M131" t="str">
        <f t="shared" si="10"/>
        <v>Q1</v>
      </c>
    </row>
    <row r="132" spans="2:13" x14ac:dyDescent="0.2">
      <c r="B132" s="29">
        <v>1</v>
      </c>
      <c r="C132" s="20">
        <f t="shared" si="9"/>
        <v>42767</v>
      </c>
      <c r="D132" s="13">
        <v>2</v>
      </c>
      <c r="E132" s="7">
        <v>2017</v>
      </c>
      <c r="F132" s="14">
        <v>67</v>
      </c>
      <c r="G132" s="14">
        <v>98</v>
      </c>
      <c r="H132" s="14">
        <v>79</v>
      </c>
      <c r="I132" s="14">
        <v>51</v>
      </c>
      <c r="J132" s="14">
        <v>74</v>
      </c>
      <c r="K132" s="14">
        <f t="shared" si="7"/>
        <v>369</v>
      </c>
      <c r="L132" s="15">
        <f t="shared" si="8"/>
        <v>0.73799999999999999</v>
      </c>
      <c r="M132" t="str">
        <f t="shared" si="10"/>
        <v>Q1</v>
      </c>
    </row>
    <row r="133" spans="2:13" x14ac:dyDescent="0.2">
      <c r="B133" s="29">
        <v>2</v>
      </c>
      <c r="C133" s="20">
        <f t="shared" si="9"/>
        <v>42767</v>
      </c>
      <c r="D133" s="13">
        <v>2</v>
      </c>
      <c r="E133" s="7">
        <v>2017</v>
      </c>
      <c r="F133" s="14">
        <v>84</v>
      </c>
      <c r="G133" s="14">
        <v>84</v>
      </c>
      <c r="H133" s="14">
        <v>66</v>
      </c>
      <c r="I133" s="14">
        <v>66</v>
      </c>
      <c r="J133" s="14">
        <v>58</v>
      </c>
      <c r="K133" s="14">
        <f t="shared" si="7"/>
        <v>358</v>
      </c>
      <c r="L133" s="15">
        <f t="shared" si="8"/>
        <v>0.71599999999999997</v>
      </c>
      <c r="M133" t="str">
        <f t="shared" si="10"/>
        <v>Q1</v>
      </c>
    </row>
    <row r="134" spans="2:13" x14ac:dyDescent="0.2">
      <c r="B134" s="29">
        <v>3</v>
      </c>
      <c r="C134" s="20">
        <f t="shared" si="9"/>
        <v>42767</v>
      </c>
      <c r="D134" s="13">
        <v>2</v>
      </c>
      <c r="E134" s="7">
        <v>2017</v>
      </c>
      <c r="F134" s="14">
        <v>53</v>
      </c>
      <c r="G134" s="14">
        <v>97</v>
      </c>
      <c r="H134" s="14">
        <v>69</v>
      </c>
      <c r="I134" s="14">
        <v>73</v>
      </c>
      <c r="J134" s="14">
        <v>57</v>
      </c>
      <c r="K134" s="14">
        <f t="shared" si="7"/>
        <v>349</v>
      </c>
      <c r="L134" s="15">
        <f t="shared" si="8"/>
        <v>0.69799999999999995</v>
      </c>
      <c r="M134" t="str">
        <f t="shared" si="10"/>
        <v>Q1</v>
      </c>
    </row>
    <row r="135" spans="2:13" x14ac:dyDescent="0.2">
      <c r="B135" s="29">
        <v>4</v>
      </c>
      <c r="C135" s="20">
        <f t="shared" si="9"/>
        <v>42767</v>
      </c>
      <c r="D135" s="13">
        <v>2</v>
      </c>
      <c r="E135" s="7">
        <v>2017</v>
      </c>
      <c r="F135" s="14">
        <v>53</v>
      </c>
      <c r="G135" s="14">
        <v>86</v>
      </c>
      <c r="H135" s="14">
        <v>55</v>
      </c>
      <c r="I135" s="14">
        <v>97</v>
      </c>
      <c r="J135" s="14">
        <v>64</v>
      </c>
      <c r="K135" s="14">
        <f t="shared" si="7"/>
        <v>355</v>
      </c>
      <c r="L135" s="15">
        <f t="shared" si="8"/>
        <v>0.71</v>
      </c>
      <c r="M135" t="str">
        <f t="shared" si="10"/>
        <v>Q1</v>
      </c>
    </row>
    <row r="136" spans="2:13" x14ac:dyDescent="0.2">
      <c r="B136" s="29">
        <v>5</v>
      </c>
      <c r="C136" s="20">
        <f t="shared" si="9"/>
        <v>42767</v>
      </c>
      <c r="D136" s="13">
        <v>2</v>
      </c>
      <c r="E136" s="7">
        <v>2017</v>
      </c>
      <c r="F136" s="14">
        <v>58</v>
      </c>
      <c r="G136" s="14">
        <v>50</v>
      </c>
      <c r="H136" s="14">
        <v>79</v>
      </c>
      <c r="I136" s="14">
        <v>73</v>
      </c>
      <c r="J136" s="14">
        <v>59</v>
      </c>
      <c r="K136" s="14">
        <f t="shared" si="7"/>
        <v>319</v>
      </c>
      <c r="L136" s="15">
        <f t="shared" si="8"/>
        <v>0.63800000000000001</v>
      </c>
      <c r="M136" t="str">
        <f t="shared" si="10"/>
        <v>Q1</v>
      </c>
    </row>
    <row r="137" spans="2:13" x14ac:dyDescent="0.2">
      <c r="B137" s="29">
        <v>6</v>
      </c>
      <c r="C137" s="20">
        <f t="shared" si="9"/>
        <v>42767</v>
      </c>
      <c r="D137" s="13">
        <v>2</v>
      </c>
      <c r="E137" s="7">
        <v>2017</v>
      </c>
      <c r="F137" s="14">
        <v>76</v>
      </c>
      <c r="G137" s="14">
        <v>58</v>
      </c>
      <c r="H137" s="14">
        <v>75</v>
      </c>
      <c r="I137" s="14">
        <v>79</v>
      </c>
      <c r="J137" s="14">
        <v>97</v>
      </c>
      <c r="K137" s="14">
        <f t="shared" si="7"/>
        <v>385</v>
      </c>
      <c r="L137" s="15">
        <f t="shared" si="8"/>
        <v>0.77</v>
      </c>
      <c r="M137" t="str">
        <f t="shared" si="10"/>
        <v>Q1</v>
      </c>
    </row>
    <row r="138" spans="2:13" x14ac:dyDescent="0.2">
      <c r="B138" s="29">
        <v>7</v>
      </c>
      <c r="C138" s="20">
        <f t="shared" si="9"/>
        <v>42767</v>
      </c>
      <c r="D138" s="13">
        <v>2</v>
      </c>
      <c r="E138" s="7">
        <v>2017</v>
      </c>
      <c r="F138" s="14">
        <v>51</v>
      </c>
      <c r="G138" s="14">
        <v>87</v>
      </c>
      <c r="H138" s="14">
        <v>67</v>
      </c>
      <c r="I138" s="14">
        <v>90</v>
      </c>
      <c r="J138" s="14">
        <v>95</v>
      </c>
      <c r="K138" s="14">
        <f t="shared" si="7"/>
        <v>390</v>
      </c>
      <c r="L138" s="15">
        <f t="shared" si="8"/>
        <v>0.78</v>
      </c>
      <c r="M138" t="str">
        <f t="shared" si="10"/>
        <v>Q1</v>
      </c>
    </row>
    <row r="139" spans="2:13" x14ac:dyDescent="0.2">
      <c r="B139" s="29">
        <v>8</v>
      </c>
      <c r="C139" s="20">
        <f t="shared" si="9"/>
        <v>42767</v>
      </c>
      <c r="D139" s="13">
        <v>2</v>
      </c>
      <c r="E139" s="7">
        <v>2017</v>
      </c>
      <c r="F139" s="14">
        <v>90</v>
      </c>
      <c r="G139" s="14">
        <v>55</v>
      </c>
      <c r="H139" s="14">
        <v>66</v>
      </c>
      <c r="I139" s="14">
        <v>56</v>
      </c>
      <c r="J139" s="14">
        <v>98</v>
      </c>
      <c r="K139" s="14">
        <f t="shared" si="7"/>
        <v>365</v>
      </c>
      <c r="L139" s="15">
        <f t="shared" si="8"/>
        <v>0.73</v>
      </c>
      <c r="M139" t="str">
        <f t="shared" si="10"/>
        <v>Q1</v>
      </c>
    </row>
    <row r="140" spans="2:13" x14ac:dyDescent="0.2">
      <c r="B140" s="29">
        <v>9</v>
      </c>
      <c r="C140" s="20">
        <f t="shared" si="9"/>
        <v>42767</v>
      </c>
      <c r="D140" s="13">
        <v>2</v>
      </c>
      <c r="E140" s="7">
        <v>2017</v>
      </c>
      <c r="F140" s="14">
        <v>89</v>
      </c>
      <c r="G140" s="14">
        <v>53</v>
      </c>
      <c r="H140" s="14">
        <v>65</v>
      </c>
      <c r="I140" s="14">
        <v>74</v>
      </c>
      <c r="J140" s="14">
        <v>84</v>
      </c>
      <c r="K140" s="14">
        <f t="shared" si="7"/>
        <v>365</v>
      </c>
      <c r="L140" s="15">
        <f t="shared" si="8"/>
        <v>0.73</v>
      </c>
      <c r="M140" t="str">
        <f t="shared" si="10"/>
        <v>Q1</v>
      </c>
    </row>
    <row r="141" spans="2:13" x14ac:dyDescent="0.2">
      <c r="B141" s="29">
        <v>1</v>
      </c>
      <c r="C141" s="20">
        <f t="shared" si="9"/>
        <v>42795</v>
      </c>
      <c r="D141" s="13">
        <v>3</v>
      </c>
      <c r="E141" s="7">
        <v>2017</v>
      </c>
      <c r="F141" s="14">
        <v>84</v>
      </c>
      <c r="G141" s="14">
        <v>71</v>
      </c>
      <c r="H141" s="14">
        <v>79</v>
      </c>
      <c r="I141" s="14">
        <v>67</v>
      </c>
      <c r="J141" s="14">
        <v>79</v>
      </c>
      <c r="K141" s="14">
        <f t="shared" si="7"/>
        <v>380</v>
      </c>
      <c r="L141" s="15">
        <f t="shared" si="8"/>
        <v>0.76</v>
      </c>
      <c r="M141" t="str">
        <f t="shared" si="10"/>
        <v>Q1</v>
      </c>
    </row>
    <row r="142" spans="2:13" x14ac:dyDescent="0.2">
      <c r="B142" s="29">
        <v>2</v>
      </c>
      <c r="C142" s="20">
        <f t="shared" si="9"/>
        <v>42795</v>
      </c>
      <c r="D142" s="13">
        <v>3</v>
      </c>
      <c r="E142" s="7">
        <v>2017</v>
      </c>
      <c r="F142" s="14">
        <v>69</v>
      </c>
      <c r="G142" s="14">
        <v>84</v>
      </c>
      <c r="H142" s="14">
        <v>74</v>
      </c>
      <c r="I142" s="14">
        <v>87</v>
      </c>
      <c r="J142" s="14">
        <v>92</v>
      </c>
      <c r="K142" s="14">
        <f t="shared" si="7"/>
        <v>406</v>
      </c>
      <c r="L142" s="15">
        <f t="shared" si="8"/>
        <v>0.81200000000000006</v>
      </c>
      <c r="M142" t="str">
        <f t="shared" si="10"/>
        <v>Q1</v>
      </c>
    </row>
    <row r="143" spans="2:13" x14ac:dyDescent="0.2">
      <c r="B143" s="29">
        <v>3</v>
      </c>
      <c r="C143" s="20">
        <f t="shared" si="9"/>
        <v>42795</v>
      </c>
      <c r="D143" s="13">
        <v>3</v>
      </c>
      <c r="E143" s="7">
        <v>2017</v>
      </c>
      <c r="F143" s="14">
        <v>64</v>
      </c>
      <c r="G143" s="14">
        <v>69</v>
      </c>
      <c r="H143" s="14">
        <v>76</v>
      </c>
      <c r="I143" s="14">
        <v>89</v>
      </c>
      <c r="J143" s="14">
        <v>76</v>
      </c>
      <c r="K143" s="14">
        <f t="shared" ref="K143:K206" si="11">SUM(F143:J143)</f>
        <v>374</v>
      </c>
      <c r="L143" s="15">
        <f t="shared" ref="L143:L206" si="12">K143/$L$7</f>
        <v>0.748</v>
      </c>
      <c r="M143" t="str">
        <f t="shared" si="10"/>
        <v>Q1</v>
      </c>
    </row>
    <row r="144" spans="2:13" x14ac:dyDescent="0.2">
      <c r="B144" s="29">
        <v>4</v>
      </c>
      <c r="C144" s="20">
        <f t="shared" ref="C144:C207" si="13">DATE(E144,D144,1)</f>
        <v>42795</v>
      </c>
      <c r="D144" s="13">
        <v>3</v>
      </c>
      <c r="E144" s="7">
        <v>2017</v>
      </c>
      <c r="F144" s="14">
        <v>78</v>
      </c>
      <c r="G144" s="14">
        <v>69</v>
      </c>
      <c r="H144" s="14">
        <v>70</v>
      </c>
      <c r="I144" s="14">
        <v>87</v>
      </c>
      <c r="J144" s="14">
        <v>52</v>
      </c>
      <c r="K144" s="14">
        <f t="shared" si="11"/>
        <v>356</v>
      </c>
      <c r="L144" s="15">
        <f t="shared" si="12"/>
        <v>0.71199999999999997</v>
      </c>
      <c r="M144" t="str">
        <f t="shared" ref="M144:M207" si="14">IF(D144&lt;4,"Q1",IF(D144&lt;7,"Q2",IF(D144&lt;10,"Q3","Q4")))</f>
        <v>Q1</v>
      </c>
    </row>
    <row r="145" spans="2:13" x14ac:dyDescent="0.2">
      <c r="B145" s="29">
        <v>5</v>
      </c>
      <c r="C145" s="20">
        <f t="shared" si="13"/>
        <v>42795</v>
      </c>
      <c r="D145" s="13">
        <v>3</v>
      </c>
      <c r="E145" s="7">
        <v>2017</v>
      </c>
      <c r="F145" s="14">
        <v>55</v>
      </c>
      <c r="G145" s="14">
        <v>65</v>
      </c>
      <c r="H145" s="14">
        <v>90</v>
      </c>
      <c r="I145" s="14">
        <v>91</v>
      </c>
      <c r="J145" s="14">
        <v>69</v>
      </c>
      <c r="K145" s="14">
        <f t="shared" si="11"/>
        <v>370</v>
      </c>
      <c r="L145" s="15">
        <f t="shared" si="12"/>
        <v>0.74</v>
      </c>
      <c r="M145" t="str">
        <f t="shared" si="14"/>
        <v>Q1</v>
      </c>
    </row>
    <row r="146" spans="2:13" x14ac:dyDescent="0.2">
      <c r="B146" s="29">
        <v>6</v>
      </c>
      <c r="C146" s="20">
        <f t="shared" si="13"/>
        <v>42795</v>
      </c>
      <c r="D146" s="13">
        <v>3</v>
      </c>
      <c r="E146" s="7">
        <v>2017</v>
      </c>
      <c r="F146" s="14">
        <v>75</v>
      </c>
      <c r="G146" s="14">
        <v>62</v>
      </c>
      <c r="H146" s="14">
        <v>84</v>
      </c>
      <c r="I146" s="14">
        <v>57</v>
      </c>
      <c r="J146" s="14">
        <v>70</v>
      </c>
      <c r="K146" s="14">
        <f t="shared" si="11"/>
        <v>348</v>
      </c>
      <c r="L146" s="15">
        <f t="shared" si="12"/>
        <v>0.69599999999999995</v>
      </c>
      <c r="M146" t="str">
        <f t="shared" si="14"/>
        <v>Q1</v>
      </c>
    </row>
    <row r="147" spans="2:13" x14ac:dyDescent="0.2">
      <c r="B147" s="29">
        <v>7</v>
      </c>
      <c r="C147" s="20">
        <f t="shared" si="13"/>
        <v>42795</v>
      </c>
      <c r="D147" s="13">
        <v>3</v>
      </c>
      <c r="E147" s="7">
        <v>2017</v>
      </c>
      <c r="F147" s="14">
        <v>70</v>
      </c>
      <c r="G147" s="14">
        <v>57</v>
      </c>
      <c r="H147" s="14">
        <v>87</v>
      </c>
      <c r="I147" s="14">
        <v>78</v>
      </c>
      <c r="J147" s="14">
        <v>85</v>
      </c>
      <c r="K147" s="14">
        <f t="shared" si="11"/>
        <v>377</v>
      </c>
      <c r="L147" s="15">
        <f t="shared" si="12"/>
        <v>0.754</v>
      </c>
      <c r="M147" t="str">
        <f t="shared" si="14"/>
        <v>Q1</v>
      </c>
    </row>
    <row r="148" spans="2:13" x14ac:dyDescent="0.2">
      <c r="B148" s="29">
        <v>8</v>
      </c>
      <c r="C148" s="20">
        <f t="shared" si="13"/>
        <v>42795</v>
      </c>
      <c r="D148" s="13">
        <v>3</v>
      </c>
      <c r="E148" s="7">
        <v>2017</v>
      </c>
      <c r="F148" s="14">
        <v>82</v>
      </c>
      <c r="G148" s="14">
        <v>62</v>
      </c>
      <c r="H148" s="14">
        <v>70</v>
      </c>
      <c r="I148" s="14">
        <v>88</v>
      </c>
      <c r="J148" s="14">
        <v>99</v>
      </c>
      <c r="K148" s="14">
        <f t="shared" si="11"/>
        <v>401</v>
      </c>
      <c r="L148" s="15">
        <f t="shared" si="12"/>
        <v>0.80200000000000005</v>
      </c>
      <c r="M148" t="str">
        <f t="shared" si="14"/>
        <v>Q1</v>
      </c>
    </row>
    <row r="149" spans="2:13" x14ac:dyDescent="0.2">
      <c r="B149" s="29">
        <v>9</v>
      </c>
      <c r="C149" s="20">
        <f t="shared" si="13"/>
        <v>42795</v>
      </c>
      <c r="D149" s="13">
        <v>3</v>
      </c>
      <c r="E149" s="7">
        <v>2017</v>
      </c>
      <c r="F149" s="14">
        <v>74</v>
      </c>
      <c r="G149" s="14">
        <v>52</v>
      </c>
      <c r="H149" s="14">
        <v>58</v>
      </c>
      <c r="I149" s="14">
        <v>98</v>
      </c>
      <c r="J149" s="14">
        <v>93</v>
      </c>
      <c r="K149" s="14">
        <f t="shared" si="11"/>
        <v>375</v>
      </c>
      <c r="L149" s="15">
        <f t="shared" si="12"/>
        <v>0.75</v>
      </c>
      <c r="M149" t="str">
        <f t="shared" si="14"/>
        <v>Q1</v>
      </c>
    </row>
    <row r="150" spans="2:13" x14ac:dyDescent="0.2">
      <c r="B150" s="29">
        <v>1</v>
      </c>
      <c r="C150" s="20">
        <f t="shared" si="13"/>
        <v>42826</v>
      </c>
      <c r="D150" s="13">
        <v>4</v>
      </c>
      <c r="E150" s="7">
        <v>2017</v>
      </c>
      <c r="F150" s="14">
        <v>62</v>
      </c>
      <c r="G150" s="14">
        <v>55</v>
      </c>
      <c r="H150" s="14">
        <v>79</v>
      </c>
      <c r="I150" s="14">
        <v>100</v>
      </c>
      <c r="J150" s="14">
        <v>79</v>
      </c>
      <c r="K150" s="14">
        <f t="shared" si="11"/>
        <v>375</v>
      </c>
      <c r="L150" s="15">
        <f t="shared" si="12"/>
        <v>0.75</v>
      </c>
      <c r="M150" t="str">
        <f t="shared" si="14"/>
        <v>Q2</v>
      </c>
    </row>
    <row r="151" spans="2:13" x14ac:dyDescent="0.2">
      <c r="B151" s="29">
        <v>2</v>
      </c>
      <c r="C151" s="20">
        <f t="shared" si="13"/>
        <v>42826</v>
      </c>
      <c r="D151" s="13">
        <v>4</v>
      </c>
      <c r="E151" s="7">
        <v>2017</v>
      </c>
      <c r="F151" s="14">
        <v>51</v>
      </c>
      <c r="G151" s="14">
        <v>96</v>
      </c>
      <c r="H151" s="14">
        <v>60</v>
      </c>
      <c r="I151" s="14">
        <v>69</v>
      </c>
      <c r="J151" s="14">
        <v>69</v>
      </c>
      <c r="K151" s="14">
        <f t="shared" si="11"/>
        <v>345</v>
      </c>
      <c r="L151" s="15">
        <f t="shared" si="12"/>
        <v>0.69</v>
      </c>
      <c r="M151" t="str">
        <f t="shared" si="14"/>
        <v>Q2</v>
      </c>
    </row>
    <row r="152" spans="2:13" x14ac:dyDescent="0.2">
      <c r="B152" s="29">
        <v>3</v>
      </c>
      <c r="C152" s="20">
        <f t="shared" si="13"/>
        <v>42826</v>
      </c>
      <c r="D152" s="13">
        <v>4</v>
      </c>
      <c r="E152" s="7">
        <v>2017</v>
      </c>
      <c r="F152" s="14">
        <v>100</v>
      </c>
      <c r="G152" s="14">
        <v>64</v>
      </c>
      <c r="H152" s="14">
        <v>50</v>
      </c>
      <c r="I152" s="14">
        <v>52</v>
      </c>
      <c r="J152" s="14">
        <v>85</v>
      </c>
      <c r="K152" s="14">
        <f t="shared" si="11"/>
        <v>351</v>
      </c>
      <c r="L152" s="15">
        <f t="shared" si="12"/>
        <v>0.70199999999999996</v>
      </c>
      <c r="M152" t="str">
        <f t="shared" si="14"/>
        <v>Q2</v>
      </c>
    </row>
    <row r="153" spans="2:13" x14ac:dyDescent="0.2">
      <c r="B153" s="29">
        <v>4</v>
      </c>
      <c r="C153" s="20">
        <f t="shared" si="13"/>
        <v>42826</v>
      </c>
      <c r="D153" s="13">
        <v>4</v>
      </c>
      <c r="E153" s="7">
        <v>2017</v>
      </c>
      <c r="F153" s="14">
        <v>74</v>
      </c>
      <c r="G153" s="14">
        <v>85</v>
      </c>
      <c r="H153" s="14">
        <v>98</v>
      </c>
      <c r="I153" s="14">
        <v>51</v>
      </c>
      <c r="J153" s="14">
        <v>83</v>
      </c>
      <c r="K153" s="14">
        <f t="shared" si="11"/>
        <v>391</v>
      </c>
      <c r="L153" s="15">
        <f t="shared" si="12"/>
        <v>0.78200000000000003</v>
      </c>
      <c r="M153" t="str">
        <f t="shared" si="14"/>
        <v>Q2</v>
      </c>
    </row>
    <row r="154" spans="2:13" x14ac:dyDescent="0.2">
      <c r="B154" s="29">
        <v>5</v>
      </c>
      <c r="C154" s="20">
        <f t="shared" si="13"/>
        <v>42826</v>
      </c>
      <c r="D154" s="13">
        <v>4</v>
      </c>
      <c r="E154" s="7">
        <v>2017</v>
      </c>
      <c r="F154" s="14">
        <v>74</v>
      </c>
      <c r="G154" s="14">
        <v>77</v>
      </c>
      <c r="H154" s="14">
        <v>51</v>
      </c>
      <c r="I154" s="14">
        <v>57</v>
      </c>
      <c r="J154" s="14">
        <v>93</v>
      </c>
      <c r="K154" s="14">
        <f t="shared" si="11"/>
        <v>352</v>
      </c>
      <c r="L154" s="15">
        <f t="shared" si="12"/>
        <v>0.70399999999999996</v>
      </c>
      <c r="M154" t="str">
        <f t="shared" si="14"/>
        <v>Q2</v>
      </c>
    </row>
    <row r="155" spans="2:13" x14ac:dyDescent="0.2">
      <c r="B155" s="29">
        <v>6</v>
      </c>
      <c r="C155" s="20">
        <f t="shared" si="13"/>
        <v>42826</v>
      </c>
      <c r="D155" s="13">
        <v>4</v>
      </c>
      <c r="E155" s="7">
        <v>2017</v>
      </c>
      <c r="F155" s="14">
        <v>91</v>
      </c>
      <c r="G155" s="14">
        <v>86</v>
      </c>
      <c r="H155" s="14">
        <v>52</v>
      </c>
      <c r="I155" s="14">
        <v>53</v>
      </c>
      <c r="J155" s="14">
        <v>80</v>
      </c>
      <c r="K155" s="14">
        <f t="shared" si="11"/>
        <v>362</v>
      </c>
      <c r="L155" s="15">
        <f t="shared" si="12"/>
        <v>0.72399999999999998</v>
      </c>
      <c r="M155" t="str">
        <f t="shared" si="14"/>
        <v>Q2</v>
      </c>
    </row>
    <row r="156" spans="2:13" x14ac:dyDescent="0.2">
      <c r="B156" s="29">
        <v>7</v>
      </c>
      <c r="C156" s="20">
        <f t="shared" si="13"/>
        <v>42826</v>
      </c>
      <c r="D156" s="13">
        <v>4</v>
      </c>
      <c r="E156" s="7">
        <v>2017</v>
      </c>
      <c r="F156" s="14">
        <v>95</v>
      </c>
      <c r="G156" s="14">
        <v>86</v>
      </c>
      <c r="H156" s="14">
        <v>67</v>
      </c>
      <c r="I156" s="14">
        <v>71</v>
      </c>
      <c r="J156" s="14">
        <v>78</v>
      </c>
      <c r="K156" s="14">
        <f t="shared" si="11"/>
        <v>397</v>
      </c>
      <c r="L156" s="15">
        <f t="shared" si="12"/>
        <v>0.79400000000000004</v>
      </c>
      <c r="M156" t="str">
        <f t="shared" si="14"/>
        <v>Q2</v>
      </c>
    </row>
    <row r="157" spans="2:13" x14ac:dyDescent="0.2">
      <c r="B157" s="29">
        <v>8</v>
      </c>
      <c r="C157" s="20">
        <f t="shared" si="13"/>
        <v>42826</v>
      </c>
      <c r="D157" s="13">
        <v>4</v>
      </c>
      <c r="E157" s="7">
        <v>2017</v>
      </c>
      <c r="F157" s="14">
        <v>92</v>
      </c>
      <c r="G157" s="14">
        <v>68</v>
      </c>
      <c r="H157" s="14">
        <v>53</v>
      </c>
      <c r="I157" s="14">
        <v>51</v>
      </c>
      <c r="J157" s="14">
        <v>64</v>
      </c>
      <c r="K157" s="14">
        <f t="shared" si="11"/>
        <v>328</v>
      </c>
      <c r="L157" s="15">
        <f t="shared" si="12"/>
        <v>0.65600000000000003</v>
      </c>
      <c r="M157" t="str">
        <f t="shared" si="14"/>
        <v>Q2</v>
      </c>
    </row>
    <row r="158" spans="2:13" x14ac:dyDescent="0.2">
      <c r="B158" s="29">
        <v>9</v>
      </c>
      <c r="C158" s="20">
        <f t="shared" si="13"/>
        <v>42826</v>
      </c>
      <c r="D158" s="13">
        <v>4</v>
      </c>
      <c r="E158" s="7">
        <v>2017</v>
      </c>
      <c r="F158" s="14">
        <v>97</v>
      </c>
      <c r="G158" s="14">
        <v>95</v>
      </c>
      <c r="H158" s="14">
        <v>83</v>
      </c>
      <c r="I158" s="14">
        <v>89</v>
      </c>
      <c r="J158" s="14">
        <v>74</v>
      </c>
      <c r="K158" s="14">
        <f t="shared" si="11"/>
        <v>438</v>
      </c>
      <c r="L158" s="15">
        <f t="shared" si="12"/>
        <v>0.876</v>
      </c>
      <c r="M158" t="str">
        <f t="shared" si="14"/>
        <v>Q2</v>
      </c>
    </row>
    <row r="159" spans="2:13" x14ac:dyDescent="0.2">
      <c r="B159" s="29">
        <v>1</v>
      </c>
      <c r="C159" s="20">
        <f t="shared" si="13"/>
        <v>42856</v>
      </c>
      <c r="D159" s="13">
        <v>5</v>
      </c>
      <c r="E159" s="7">
        <v>2017</v>
      </c>
      <c r="F159" s="14">
        <v>65</v>
      </c>
      <c r="G159" s="14">
        <v>79</v>
      </c>
      <c r="H159" s="14">
        <v>89</v>
      </c>
      <c r="I159" s="14">
        <v>88</v>
      </c>
      <c r="J159" s="14">
        <v>58</v>
      </c>
      <c r="K159" s="14">
        <f t="shared" si="11"/>
        <v>379</v>
      </c>
      <c r="L159" s="15">
        <f t="shared" si="12"/>
        <v>0.75800000000000001</v>
      </c>
      <c r="M159" t="str">
        <f t="shared" si="14"/>
        <v>Q2</v>
      </c>
    </row>
    <row r="160" spans="2:13" x14ac:dyDescent="0.2">
      <c r="B160" s="29">
        <v>2</v>
      </c>
      <c r="C160" s="20">
        <f t="shared" si="13"/>
        <v>42856</v>
      </c>
      <c r="D160" s="13">
        <v>5</v>
      </c>
      <c r="E160" s="7">
        <v>2017</v>
      </c>
      <c r="F160" s="14">
        <v>54</v>
      </c>
      <c r="G160" s="14">
        <v>52</v>
      </c>
      <c r="H160" s="14">
        <v>82</v>
      </c>
      <c r="I160" s="14">
        <v>96</v>
      </c>
      <c r="J160" s="14">
        <v>98</v>
      </c>
      <c r="K160" s="14">
        <f t="shared" si="11"/>
        <v>382</v>
      </c>
      <c r="L160" s="15">
        <f t="shared" si="12"/>
        <v>0.76400000000000001</v>
      </c>
      <c r="M160" t="str">
        <f t="shared" si="14"/>
        <v>Q2</v>
      </c>
    </row>
    <row r="161" spans="2:13" x14ac:dyDescent="0.2">
      <c r="B161" s="29">
        <v>3</v>
      </c>
      <c r="C161" s="20">
        <f t="shared" si="13"/>
        <v>42856</v>
      </c>
      <c r="D161" s="13">
        <v>5</v>
      </c>
      <c r="E161" s="7">
        <v>2017</v>
      </c>
      <c r="F161" s="14">
        <v>92</v>
      </c>
      <c r="G161" s="14">
        <v>92</v>
      </c>
      <c r="H161" s="14">
        <v>88</v>
      </c>
      <c r="I161" s="14">
        <v>58</v>
      </c>
      <c r="J161" s="14">
        <v>82</v>
      </c>
      <c r="K161" s="14">
        <f t="shared" si="11"/>
        <v>412</v>
      </c>
      <c r="L161" s="15">
        <f t="shared" si="12"/>
        <v>0.82399999999999995</v>
      </c>
      <c r="M161" t="str">
        <f t="shared" si="14"/>
        <v>Q2</v>
      </c>
    </row>
    <row r="162" spans="2:13" x14ac:dyDescent="0.2">
      <c r="B162" s="29">
        <v>4</v>
      </c>
      <c r="C162" s="20">
        <f t="shared" si="13"/>
        <v>42856</v>
      </c>
      <c r="D162" s="13">
        <v>5</v>
      </c>
      <c r="E162" s="7">
        <v>2017</v>
      </c>
      <c r="F162" s="14">
        <v>87</v>
      </c>
      <c r="G162" s="14">
        <v>92</v>
      </c>
      <c r="H162" s="14">
        <v>76</v>
      </c>
      <c r="I162" s="14">
        <v>72</v>
      </c>
      <c r="J162" s="14">
        <v>68</v>
      </c>
      <c r="K162" s="14">
        <f t="shared" si="11"/>
        <v>395</v>
      </c>
      <c r="L162" s="15">
        <f t="shared" si="12"/>
        <v>0.79</v>
      </c>
      <c r="M162" t="str">
        <f t="shared" si="14"/>
        <v>Q2</v>
      </c>
    </row>
    <row r="163" spans="2:13" x14ac:dyDescent="0.2">
      <c r="B163" s="29">
        <v>5</v>
      </c>
      <c r="C163" s="20">
        <f t="shared" si="13"/>
        <v>42856</v>
      </c>
      <c r="D163" s="13">
        <v>5</v>
      </c>
      <c r="E163" s="7">
        <v>2017</v>
      </c>
      <c r="F163" s="14">
        <v>84</v>
      </c>
      <c r="G163" s="14">
        <v>55</v>
      </c>
      <c r="H163" s="14">
        <v>76</v>
      </c>
      <c r="I163" s="14">
        <v>51</v>
      </c>
      <c r="J163" s="14">
        <v>72</v>
      </c>
      <c r="K163" s="14">
        <f t="shared" si="11"/>
        <v>338</v>
      </c>
      <c r="L163" s="15">
        <f t="shared" si="12"/>
        <v>0.67600000000000005</v>
      </c>
      <c r="M163" t="str">
        <f t="shared" si="14"/>
        <v>Q2</v>
      </c>
    </row>
    <row r="164" spans="2:13" x14ac:dyDescent="0.2">
      <c r="B164" s="29">
        <v>6</v>
      </c>
      <c r="C164" s="20">
        <f t="shared" si="13"/>
        <v>42856</v>
      </c>
      <c r="D164" s="13">
        <v>5</v>
      </c>
      <c r="E164" s="7">
        <v>2017</v>
      </c>
      <c r="F164" s="14">
        <v>86</v>
      </c>
      <c r="G164" s="14">
        <v>88</v>
      </c>
      <c r="H164" s="14">
        <v>95</v>
      </c>
      <c r="I164" s="14">
        <v>55</v>
      </c>
      <c r="J164" s="14">
        <v>92</v>
      </c>
      <c r="K164" s="14">
        <f t="shared" si="11"/>
        <v>416</v>
      </c>
      <c r="L164" s="15">
        <f t="shared" si="12"/>
        <v>0.83199999999999996</v>
      </c>
      <c r="M164" t="str">
        <f t="shared" si="14"/>
        <v>Q2</v>
      </c>
    </row>
    <row r="165" spans="2:13" x14ac:dyDescent="0.2">
      <c r="B165" s="29">
        <v>7</v>
      </c>
      <c r="C165" s="20">
        <f t="shared" si="13"/>
        <v>42856</v>
      </c>
      <c r="D165" s="13">
        <v>5</v>
      </c>
      <c r="E165" s="7">
        <v>2017</v>
      </c>
      <c r="F165" s="14">
        <v>65</v>
      </c>
      <c r="G165" s="14">
        <v>97</v>
      </c>
      <c r="H165" s="14">
        <v>91</v>
      </c>
      <c r="I165" s="14">
        <v>75</v>
      </c>
      <c r="J165" s="14">
        <v>79</v>
      </c>
      <c r="K165" s="14">
        <f t="shared" si="11"/>
        <v>407</v>
      </c>
      <c r="L165" s="15">
        <f t="shared" si="12"/>
        <v>0.81399999999999995</v>
      </c>
      <c r="M165" t="str">
        <f t="shared" si="14"/>
        <v>Q2</v>
      </c>
    </row>
    <row r="166" spans="2:13" x14ac:dyDescent="0.2">
      <c r="B166" s="29">
        <v>8</v>
      </c>
      <c r="C166" s="20">
        <f t="shared" si="13"/>
        <v>42856</v>
      </c>
      <c r="D166" s="13">
        <v>5</v>
      </c>
      <c r="E166" s="7">
        <v>2017</v>
      </c>
      <c r="F166" s="14">
        <v>71</v>
      </c>
      <c r="G166" s="14">
        <v>92</v>
      </c>
      <c r="H166" s="14">
        <v>58</v>
      </c>
      <c r="I166" s="14">
        <v>80</v>
      </c>
      <c r="J166" s="14">
        <v>64</v>
      </c>
      <c r="K166" s="14">
        <f t="shared" si="11"/>
        <v>365</v>
      </c>
      <c r="L166" s="15">
        <f t="shared" si="12"/>
        <v>0.73</v>
      </c>
      <c r="M166" t="str">
        <f t="shared" si="14"/>
        <v>Q2</v>
      </c>
    </row>
    <row r="167" spans="2:13" x14ac:dyDescent="0.2">
      <c r="B167" s="29">
        <v>9</v>
      </c>
      <c r="C167" s="20">
        <f t="shared" si="13"/>
        <v>42856</v>
      </c>
      <c r="D167" s="13">
        <v>5</v>
      </c>
      <c r="E167" s="7">
        <v>2017</v>
      </c>
      <c r="F167" s="14">
        <v>65</v>
      </c>
      <c r="G167" s="14">
        <v>81</v>
      </c>
      <c r="H167" s="14">
        <v>52</v>
      </c>
      <c r="I167" s="14">
        <v>97</v>
      </c>
      <c r="J167" s="14">
        <v>75</v>
      </c>
      <c r="K167" s="14">
        <f t="shared" si="11"/>
        <v>370</v>
      </c>
      <c r="L167" s="15">
        <f t="shared" si="12"/>
        <v>0.74</v>
      </c>
      <c r="M167" t="str">
        <f t="shared" si="14"/>
        <v>Q2</v>
      </c>
    </row>
    <row r="168" spans="2:13" x14ac:dyDescent="0.2">
      <c r="B168" s="29">
        <v>1</v>
      </c>
      <c r="C168" s="20">
        <f t="shared" si="13"/>
        <v>42887</v>
      </c>
      <c r="D168" s="13">
        <v>6</v>
      </c>
      <c r="E168" s="7">
        <v>2017</v>
      </c>
      <c r="F168" s="14">
        <v>79</v>
      </c>
      <c r="G168" s="14">
        <v>51</v>
      </c>
      <c r="H168" s="14">
        <v>72</v>
      </c>
      <c r="I168" s="14">
        <v>52</v>
      </c>
      <c r="J168" s="14">
        <v>100</v>
      </c>
      <c r="K168" s="14">
        <f t="shared" si="11"/>
        <v>354</v>
      </c>
      <c r="L168" s="15">
        <f t="shared" si="12"/>
        <v>0.70799999999999996</v>
      </c>
      <c r="M168" t="str">
        <f t="shared" si="14"/>
        <v>Q2</v>
      </c>
    </row>
    <row r="169" spans="2:13" x14ac:dyDescent="0.2">
      <c r="B169" s="29">
        <v>2</v>
      </c>
      <c r="C169" s="20">
        <f t="shared" si="13"/>
        <v>42887</v>
      </c>
      <c r="D169" s="13">
        <v>6</v>
      </c>
      <c r="E169" s="7">
        <v>2017</v>
      </c>
      <c r="F169" s="14">
        <v>97</v>
      </c>
      <c r="G169" s="14">
        <v>67</v>
      </c>
      <c r="H169" s="14">
        <v>76</v>
      </c>
      <c r="I169" s="14">
        <v>79</v>
      </c>
      <c r="J169" s="14">
        <v>94</v>
      </c>
      <c r="K169" s="14">
        <f t="shared" si="11"/>
        <v>413</v>
      </c>
      <c r="L169" s="15">
        <f t="shared" si="12"/>
        <v>0.82599999999999996</v>
      </c>
      <c r="M169" t="str">
        <f t="shared" si="14"/>
        <v>Q2</v>
      </c>
    </row>
    <row r="170" spans="2:13" x14ac:dyDescent="0.2">
      <c r="B170" s="29">
        <v>3</v>
      </c>
      <c r="C170" s="20">
        <f t="shared" si="13"/>
        <v>42887</v>
      </c>
      <c r="D170" s="13">
        <v>6</v>
      </c>
      <c r="E170" s="7">
        <v>2017</v>
      </c>
      <c r="F170" s="14">
        <v>58</v>
      </c>
      <c r="G170" s="14">
        <v>67</v>
      </c>
      <c r="H170" s="14">
        <v>76</v>
      </c>
      <c r="I170" s="14">
        <v>66</v>
      </c>
      <c r="J170" s="14">
        <v>52</v>
      </c>
      <c r="K170" s="14">
        <f t="shared" si="11"/>
        <v>319</v>
      </c>
      <c r="L170" s="15">
        <f t="shared" si="12"/>
        <v>0.63800000000000001</v>
      </c>
      <c r="M170" t="str">
        <f t="shared" si="14"/>
        <v>Q2</v>
      </c>
    </row>
    <row r="171" spans="2:13" x14ac:dyDescent="0.2">
      <c r="B171" s="29">
        <v>4</v>
      </c>
      <c r="C171" s="20">
        <f t="shared" si="13"/>
        <v>42887</v>
      </c>
      <c r="D171" s="13">
        <v>6</v>
      </c>
      <c r="E171" s="7">
        <v>2017</v>
      </c>
      <c r="F171" s="14">
        <v>55</v>
      </c>
      <c r="G171" s="14">
        <v>77</v>
      </c>
      <c r="H171" s="14">
        <v>92</v>
      </c>
      <c r="I171" s="14">
        <v>76</v>
      </c>
      <c r="J171" s="14">
        <v>52</v>
      </c>
      <c r="K171" s="14">
        <f t="shared" si="11"/>
        <v>352</v>
      </c>
      <c r="L171" s="15">
        <f t="shared" si="12"/>
        <v>0.70399999999999996</v>
      </c>
      <c r="M171" t="str">
        <f t="shared" si="14"/>
        <v>Q2</v>
      </c>
    </row>
    <row r="172" spans="2:13" x14ac:dyDescent="0.2">
      <c r="B172" s="29">
        <v>5</v>
      </c>
      <c r="C172" s="20">
        <f t="shared" si="13"/>
        <v>42887</v>
      </c>
      <c r="D172" s="13">
        <v>6</v>
      </c>
      <c r="E172" s="7">
        <v>2017</v>
      </c>
      <c r="F172" s="14">
        <v>99</v>
      </c>
      <c r="G172" s="14">
        <v>89</v>
      </c>
      <c r="H172" s="14">
        <v>59</v>
      </c>
      <c r="I172" s="14">
        <v>79</v>
      </c>
      <c r="J172" s="14">
        <v>75</v>
      </c>
      <c r="K172" s="14">
        <f t="shared" si="11"/>
        <v>401</v>
      </c>
      <c r="L172" s="15">
        <f t="shared" si="12"/>
        <v>0.80200000000000005</v>
      </c>
      <c r="M172" t="str">
        <f t="shared" si="14"/>
        <v>Q2</v>
      </c>
    </row>
    <row r="173" spans="2:13" x14ac:dyDescent="0.2">
      <c r="B173" s="29">
        <v>6</v>
      </c>
      <c r="C173" s="20">
        <f t="shared" si="13"/>
        <v>42887</v>
      </c>
      <c r="D173" s="13">
        <v>6</v>
      </c>
      <c r="E173" s="7">
        <v>2017</v>
      </c>
      <c r="F173" s="14">
        <v>78</v>
      </c>
      <c r="G173" s="14">
        <v>80</v>
      </c>
      <c r="H173" s="14">
        <v>66</v>
      </c>
      <c r="I173" s="14">
        <v>54</v>
      </c>
      <c r="J173" s="14">
        <v>66</v>
      </c>
      <c r="K173" s="14">
        <f t="shared" si="11"/>
        <v>344</v>
      </c>
      <c r="L173" s="15">
        <f t="shared" si="12"/>
        <v>0.68799999999999994</v>
      </c>
      <c r="M173" t="str">
        <f t="shared" si="14"/>
        <v>Q2</v>
      </c>
    </row>
    <row r="174" spans="2:13" x14ac:dyDescent="0.2">
      <c r="B174" s="29">
        <v>7</v>
      </c>
      <c r="C174" s="20">
        <f t="shared" si="13"/>
        <v>42887</v>
      </c>
      <c r="D174" s="13">
        <v>6</v>
      </c>
      <c r="E174" s="7">
        <v>2017</v>
      </c>
      <c r="F174" s="14">
        <v>78</v>
      </c>
      <c r="G174" s="14">
        <v>99</v>
      </c>
      <c r="H174" s="14">
        <v>77</v>
      </c>
      <c r="I174" s="14">
        <v>85</v>
      </c>
      <c r="J174" s="14">
        <v>100</v>
      </c>
      <c r="K174" s="14">
        <f t="shared" si="11"/>
        <v>439</v>
      </c>
      <c r="L174" s="15">
        <f t="shared" si="12"/>
        <v>0.878</v>
      </c>
      <c r="M174" t="str">
        <f t="shared" si="14"/>
        <v>Q2</v>
      </c>
    </row>
    <row r="175" spans="2:13" x14ac:dyDescent="0.2">
      <c r="B175" s="29">
        <v>8</v>
      </c>
      <c r="C175" s="20">
        <f t="shared" si="13"/>
        <v>42887</v>
      </c>
      <c r="D175" s="13">
        <v>6</v>
      </c>
      <c r="E175" s="7">
        <v>2017</v>
      </c>
      <c r="F175" s="14">
        <v>76</v>
      </c>
      <c r="G175" s="14">
        <v>55</v>
      </c>
      <c r="H175" s="14">
        <v>62</v>
      </c>
      <c r="I175" s="14">
        <v>74</v>
      </c>
      <c r="J175" s="14">
        <v>82</v>
      </c>
      <c r="K175" s="14">
        <f t="shared" si="11"/>
        <v>349</v>
      </c>
      <c r="L175" s="15">
        <f t="shared" si="12"/>
        <v>0.69799999999999995</v>
      </c>
      <c r="M175" t="str">
        <f t="shared" si="14"/>
        <v>Q2</v>
      </c>
    </row>
    <row r="176" spans="2:13" x14ac:dyDescent="0.2">
      <c r="B176" s="29">
        <v>9</v>
      </c>
      <c r="C176" s="20">
        <f t="shared" si="13"/>
        <v>42887</v>
      </c>
      <c r="D176" s="13">
        <v>6</v>
      </c>
      <c r="E176" s="7">
        <v>2017</v>
      </c>
      <c r="F176" s="14">
        <v>77</v>
      </c>
      <c r="G176" s="14">
        <v>53</v>
      </c>
      <c r="H176" s="14">
        <v>77</v>
      </c>
      <c r="I176" s="14">
        <v>91</v>
      </c>
      <c r="J176" s="14">
        <v>74</v>
      </c>
      <c r="K176" s="14">
        <f t="shared" si="11"/>
        <v>372</v>
      </c>
      <c r="L176" s="15">
        <f t="shared" si="12"/>
        <v>0.74399999999999999</v>
      </c>
      <c r="M176" t="str">
        <f t="shared" si="14"/>
        <v>Q2</v>
      </c>
    </row>
    <row r="177" spans="2:13" x14ac:dyDescent="0.2">
      <c r="B177" s="29">
        <v>1</v>
      </c>
      <c r="C177" s="20">
        <f t="shared" si="13"/>
        <v>42917</v>
      </c>
      <c r="D177" s="13">
        <v>7</v>
      </c>
      <c r="E177" s="7">
        <v>2017</v>
      </c>
      <c r="F177" s="14">
        <v>100</v>
      </c>
      <c r="G177" s="14">
        <v>67</v>
      </c>
      <c r="H177" s="14">
        <v>71</v>
      </c>
      <c r="I177" s="14">
        <v>77</v>
      </c>
      <c r="J177" s="14">
        <v>79</v>
      </c>
      <c r="K177" s="14">
        <f t="shared" si="11"/>
        <v>394</v>
      </c>
      <c r="L177" s="15">
        <f t="shared" si="12"/>
        <v>0.78800000000000003</v>
      </c>
      <c r="M177" t="str">
        <f t="shared" si="14"/>
        <v>Q3</v>
      </c>
    </row>
    <row r="178" spans="2:13" x14ac:dyDescent="0.2">
      <c r="B178" s="29">
        <v>2</v>
      </c>
      <c r="C178" s="20">
        <f t="shared" si="13"/>
        <v>42917</v>
      </c>
      <c r="D178" s="13">
        <v>7</v>
      </c>
      <c r="E178" s="7">
        <v>2017</v>
      </c>
      <c r="F178" s="14">
        <v>85</v>
      </c>
      <c r="G178" s="14">
        <v>68</v>
      </c>
      <c r="H178" s="14">
        <v>64</v>
      </c>
      <c r="I178" s="14">
        <v>76</v>
      </c>
      <c r="J178" s="14">
        <v>87</v>
      </c>
      <c r="K178" s="14">
        <f t="shared" si="11"/>
        <v>380</v>
      </c>
      <c r="L178" s="15">
        <f t="shared" si="12"/>
        <v>0.76</v>
      </c>
      <c r="M178" t="str">
        <f t="shared" si="14"/>
        <v>Q3</v>
      </c>
    </row>
    <row r="179" spans="2:13" x14ac:dyDescent="0.2">
      <c r="B179" s="29">
        <v>3</v>
      </c>
      <c r="C179" s="20">
        <f t="shared" si="13"/>
        <v>42917</v>
      </c>
      <c r="D179" s="13">
        <v>7</v>
      </c>
      <c r="E179" s="7">
        <v>2017</v>
      </c>
      <c r="F179" s="14">
        <v>85</v>
      </c>
      <c r="G179" s="14">
        <v>98</v>
      </c>
      <c r="H179" s="14">
        <v>69</v>
      </c>
      <c r="I179" s="14">
        <v>56</v>
      </c>
      <c r="J179" s="14">
        <v>56</v>
      </c>
      <c r="K179" s="14">
        <f t="shared" si="11"/>
        <v>364</v>
      </c>
      <c r="L179" s="15">
        <f t="shared" si="12"/>
        <v>0.72799999999999998</v>
      </c>
      <c r="M179" t="str">
        <f t="shared" si="14"/>
        <v>Q3</v>
      </c>
    </row>
    <row r="180" spans="2:13" x14ac:dyDescent="0.2">
      <c r="B180" s="29">
        <v>4</v>
      </c>
      <c r="C180" s="20">
        <f t="shared" si="13"/>
        <v>42917</v>
      </c>
      <c r="D180" s="13">
        <v>7</v>
      </c>
      <c r="E180" s="7">
        <v>2017</v>
      </c>
      <c r="F180" s="14">
        <v>67</v>
      </c>
      <c r="G180" s="14">
        <v>78</v>
      </c>
      <c r="H180" s="14">
        <v>95</v>
      </c>
      <c r="I180" s="14">
        <v>100</v>
      </c>
      <c r="J180" s="14">
        <v>59</v>
      </c>
      <c r="K180" s="14">
        <f t="shared" si="11"/>
        <v>399</v>
      </c>
      <c r="L180" s="15">
        <f t="shared" si="12"/>
        <v>0.79800000000000004</v>
      </c>
      <c r="M180" t="str">
        <f t="shared" si="14"/>
        <v>Q3</v>
      </c>
    </row>
    <row r="181" spans="2:13" x14ac:dyDescent="0.2">
      <c r="B181" s="29">
        <v>5</v>
      </c>
      <c r="C181" s="20">
        <f t="shared" si="13"/>
        <v>42917</v>
      </c>
      <c r="D181" s="13">
        <v>7</v>
      </c>
      <c r="E181" s="7">
        <v>2017</v>
      </c>
      <c r="F181" s="14">
        <v>52</v>
      </c>
      <c r="G181" s="14">
        <v>67</v>
      </c>
      <c r="H181" s="14">
        <v>94</v>
      </c>
      <c r="I181" s="14">
        <v>77</v>
      </c>
      <c r="J181" s="14">
        <v>70</v>
      </c>
      <c r="K181" s="14">
        <f t="shared" si="11"/>
        <v>360</v>
      </c>
      <c r="L181" s="15">
        <f t="shared" si="12"/>
        <v>0.72</v>
      </c>
      <c r="M181" t="str">
        <f t="shared" si="14"/>
        <v>Q3</v>
      </c>
    </row>
    <row r="182" spans="2:13" x14ac:dyDescent="0.2">
      <c r="B182" s="29">
        <v>6</v>
      </c>
      <c r="C182" s="20">
        <f t="shared" si="13"/>
        <v>42917</v>
      </c>
      <c r="D182" s="13">
        <v>7</v>
      </c>
      <c r="E182" s="7">
        <v>2017</v>
      </c>
      <c r="F182" s="14">
        <v>59</v>
      </c>
      <c r="G182" s="14">
        <v>70</v>
      </c>
      <c r="H182" s="14">
        <v>62</v>
      </c>
      <c r="I182" s="14">
        <v>91</v>
      </c>
      <c r="J182" s="14">
        <v>60</v>
      </c>
      <c r="K182" s="14">
        <f t="shared" si="11"/>
        <v>342</v>
      </c>
      <c r="L182" s="15">
        <f t="shared" si="12"/>
        <v>0.68400000000000005</v>
      </c>
      <c r="M182" t="str">
        <f t="shared" si="14"/>
        <v>Q3</v>
      </c>
    </row>
    <row r="183" spans="2:13" x14ac:dyDescent="0.2">
      <c r="B183" s="29">
        <v>7</v>
      </c>
      <c r="C183" s="20">
        <f t="shared" si="13"/>
        <v>42917</v>
      </c>
      <c r="D183" s="13">
        <v>7</v>
      </c>
      <c r="E183" s="7">
        <v>2017</v>
      </c>
      <c r="F183" s="14">
        <v>75</v>
      </c>
      <c r="G183" s="14">
        <v>52</v>
      </c>
      <c r="H183" s="14">
        <v>87</v>
      </c>
      <c r="I183" s="14">
        <v>90</v>
      </c>
      <c r="J183" s="14">
        <v>79</v>
      </c>
      <c r="K183" s="14">
        <f t="shared" si="11"/>
        <v>383</v>
      </c>
      <c r="L183" s="15">
        <f t="shared" si="12"/>
        <v>0.76600000000000001</v>
      </c>
      <c r="M183" t="str">
        <f t="shared" si="14"/>
        <v>Q3</v>
      </c>
    </row>
    <row r="184" spans="2:13" x14ac:dyDescent="0.2">
      <c r="B184" s="29">
        <v>8</v>
      </c>
      <c r="C184" s="20">
        <f t="shared" si="13"/>
        <v>42917</v>
      </c>
      <c r="D184" s="13">
        <v>7</v>
      </c>
      <c r="E184" s="7">
        <v>2017</v>
      </c>
      <c r="F184" s="14">
        <v>63</v>
      </c>
      <c r="G184" s="14">
        <v>88</v>
      </c>
      <c r="H184" s="14">
        <v>82</v>
      </c>
      <c r="I184" s="14">
        <v>72</v>
      </c>
      <c r="J184" s="14">
        <v>88</v>
      </c>
      <c r="K184" s="14">
        <f t="shared" si="11"/>
        <v>393</v>
      </c>
      <c r="L184" s="15">
        <f t="shared" si="12"/>
        <v>0.78600000000000003</v>
      </c>
      <c r="M184" t="str">
        <f t="shared" si="14"/>
        <v>Q3</v>
      </c>
    </row>
    <row r="185" spans="2:13" x14ac:dyDescent="0.2">
      <c r="B185" s="29">
        <v>9</v>
      </c>
      <c r="C185" s="20">
        <f t="shared" si="13"/>
        <v>42917</v>
      </c>
      <c r="D185" s="13">
        <v>7</v>
      </c>
      <c r="E185" s="7">
        <v>2017</v>
      </c>
      <c r="F185" s="14">
        <v>97</v>
      </c>
      <c r="G185" s="14">
        <v>52</v>
      </c>
      <c r="H185" s="14">
        <v>83</v>
      </c>
      <c r="I185" s="14">
        <v>73</v>
      </c>
      <c r="J185" s="14">
        <v>82</v>
      </c>
      <c r="K185" s="14">
        <f t="shared" si="11"/>
        <v>387</v>
      </c>
      <c r="L185" s="15">
        <f t="shared" si="12"/>
        <v>0.77400000000000002</v>
      </c>
      <c r="M185" t="str">
        <f t="shared" si="14"/>
        <v>Q3</v>
      </c>
    </row>
    <row r="186" spans="2:13" x14ac:dyDescent="0.2">
      <c r="B186" s="29">
        <v>1</v>
      </c>
      <c r="C186" s="20">
        <f t="shared" si="13"/>
        <v>42948</v>
      </c>
      <c r="D186" s="13">
        <v>8</v>
      </c>
      <c r="E186" s="7">
        <v>2017</v>
      </c>
      <c r="F186" s="14">
        <v>70</v>
      </c>
      <c r="G186" s="14">
        <v>94</v>
      </c>
      <c r="H186" s="14">
        <v>72</v>
      </c>
      <c r="I186" s="14">
        <v>100</v>
      </c>
      <c r="J186" s="14">
        <v>91</v>
      </c>
      <c r="K186" s="14">
        <f t="shared" si="11"/>
        <v>427</v>
      </c>
      <c r="L186" s="15">
        <f t="shared" si="12"/>
        <v>0.85399999999999998</v>
      </c>
      <c r="M186" t="str">
        <f t="shared" si="14"/>
        <v>Q3</v>
      </c>
    </row>
    <row r="187" spans="2:13" x14ac:dyDescent="0.2">
      <c r="B187" s="29">
        <v>2</v>
      </c>
      <c r="C187" s="20">
        <f t="shared" si="13"/>
        <v>42948</v>
      </c>
      <c r="D187" s="13">
        <v>8</v>
      </c>
      <c r="E187" s="7">
        <v>2017</v>
      </c>
      <c r="F187" s="14">
        <v>68</v>
      </c>
      <c r="G187" s="14">
        <v>87</v>
      </c>
      <c r="H187" s="14">
        <v>55</v>
      </c>
      <c r="I187" s="14">
        <v>92</v>
      </c>
      <c r="J187" s="14">
        <v>55</v>
      </c>
      <c r="K187" s="14">
        <f t="shared" si="11"/>
        <v>357</v>
      </c>
      <c r="L187" s="15">
        <f t="shared" si="12"/>
        <v>0.71399999999999997</v>
      </c>
      <c r="M187" t="str">
        <f t="shared" si="14"/>
        <v>Q3</v>
      </c>
    </row>
    <row r="188" spans="2:13" x14ac:dyDescent="0.2">
      <c r="B188" s="29">
        <v>3</v>
      </c>
      <c r="C188" s="20">
        <f t="shared" si="13"/>
        <v>42948</v>
      </c>
      <c r="D188" s="13">
        <v>8</v>
      </c>
      <c r="E188" s="7">
        <v>2017</v>
      </c>
      <c r="F188" s="14">
        <v>70</v>
      </c>
      <c r="G188" s="14">
        <v>80</v>
      </c>
      <c r="H188" s="14">
        <v>61</v>
      </c>
      <c r="I188" s="14">
        <v>76</v>
      </c>
      <c r="J188" s="14">
        <v>98</v>
      </c>
      <c r="K188" s="14">
        <f t="shared" si="11"/>
        <v>385</v>
      </c>
      <c r="L188" s="15">
        <f t="shared" si="12"/>
        <v>0.77</v>
      </c>
      <c r="M188" t="str">
        <f t="shared" si="14"/>
        <v>Q3</v>
      </c>
    </row>
    <row r="189" spans="2:13" x14ac:dyDescent="0.2">
      <c r="B189" s="29">
        <v>4</v>
      </c>
      <c r="C189" s="20">
        <f t="shared" si="13"/>
        <v>42948</v>
      </c>
      <c r="D189" s="13">
        <v>8</v>
      </c>
      <c r="E189" s="7">
        <v>2017</v>
      </c>
      <c r="F189" s="14">
        <v>62</v>
      </c>
      <c r="G189" s="14">
        <v>61</v>
      </c>
      <c r="H189" s="14">
        <v>99</v>
      </c>
      <c r="I189" s="14">
        <v>85</v>
      </c>
      <c r="J189" s="14">
        <v>66</v>
      </c>
      <c r="K189" s="14">
        <f t="shared" si="11"/>
        <v>373</v>
      </c>
      <c r="L189" s="15">
        <f t="shared" si="12"/>
        <v>0.746</v>
      </c>
      <c r="M189" t="str">
        <f t="shared" si="14"/>
        <v>Q3</v>
      </c>
    </row>
    <row r="190" spans="2:13" x14ac:dyDescent="0.2">
      <c r="B190" s="29">
        <v>5</v>
      </c>
      <c r="C190" s="20">
        <f t="shared" si="13"/>
        <v>42948</v>
      </c>
      <c r="D190" s="13">
        <v>8</v>
      </c>
      <c r="E190" s="7">
        <v>2017</v>
      </c>
      <c r="F190" s="14">
        <v>73</v>
      </c>
      <c r="G190" s="14">
        <v>93</v>
      </c>
      <c r="H190" s="14">
        <v>83</v>
      </c>
      <c r="I190" s="14">
        <v>64</v>
      </c>
      <c r="J190" s="14">
        <v>61</v>
      </c>
      <c r="K190" s="14">
        <f t="shared" si="11"/>
        <v>374</v>
      </c>
      <c r="L190" s="15">
        <f t="shared" si="12"/>
        <v>0.748</v>
      </c>
      <c r="M190" t="str">
        <f t="shared" si="14"/>
        <v>Q3</v>
      </c>
    </row>
    <row r="191" spans="2:13" x14ac:dyDescent="0.2">
      <c r="B191" s="29">
        <v>6</v>
      </c>
      <c r="C191" s="20">
        <f t="shared" si="13"/>
        <v>42948</v>
      </c>
      <c r="D191" s="13">
        <v>8</v>
      </c>
      <c r="E191" s="7">
        <v>2017</v>
      </c>
      <c r="F191" s="14">
        <v>71</v>
      </c>
      <c r="G191" s="14">
        <v>78</v>
      </c>
      <c r="H191" s="14">
        <v>82</v>
      </c>
      <c r="I191" s="14">
        <v>65</v>
      </c>
      <c r="J191" s="14">
        <v>68</v>
      </c>
      <c r="K191" s="14">
        <f t="shared" si="11"/>
        <v>364</v>
      </c>
      <c r="L191" s="15">
        <f t="shared" si="12"/>
        <v>0.72799999999999998</v>
      </c>
      <c r="M191" t="str">
        <f t="shared" si="14"/>
        <v>Q3</v>
      </c>
    </row>
    <row r="192" spans="2:13" x14ac:dyDescent="0.2">
      <c r="B192" s="29">
        <v>7</v>
      </c>
      <c r="C192" s="20">
        <f t="shared" si="13"/>
        <v>42948</v>
      </c>
      <c r="D192" s="13">
        <v>8</v>
      </c>
      <c r="E192" s="7">
        <v>2017</v>
      </c>
      <c r="F192" s="14">
        <v>67</v>
      </c>
      <c r="G192" s="14">
        <v>88</v>
      </c>
      <c r="H192" s="14">
        <v>88</v>
      </c>
      <c r="I192" s="14">
        <v>98</v>
      </c>
      <c r="J192" s="14">
        <v>66</v>
      </c>
      <c r="K192" s="14">
        <f t="shared" si="11"/>
        <v>407</v>
      </c>
      <c r="L192" s="15">
        <f t="shared" si="12"/>
        <v>0.81399999999999995</v>
      </c>
      <c r="M192" t="str">
        <f t="shared" si="14"/>
        <v>Q3</v>
      </c>
    </row>
    <row r="193" spans="2:13" x14ac:dyDescent="0.2">
      <c r="B193" s="29">
        <v>8</v>
      </c>
      <c r="C193" s="20">
        <f t="shared" si="13"/>
        <v>42948</v>
      </c>
      <c r="D193" s="13">
        <v>8</v>
      </c>
      <c r="E193" s="7">
        <v>2017</v>
      </c>
      <c r="F193" s="14">
        <v>81</v>
      </c>
      <c r="G193" s="14">
        <v>93</v>
      </c>
      <c r="H193" s="14">
        <v>63</v>
      </c>
      <c r="I193" s="14">
        <v>92</v>
      </c>
      <c r="J193" s="14">
        <v>52</v>
      </c>
      <c r="K193" s="14">
        <f t="shared" si="11"/>
        <v>381</v>
      </c>
      <c r="L193" s="15">
        <f t="shared" si="12"/>
        <v>0.76200000000000001</v>
      </c>
      <c r="M193" t="str">
        <f t="shared" si="14"/>
        <v>Q3</v>
      </c>
    </row>
    <row r="194" spans="2:13" x14ac:dyDescent="0.2">
      <c r="B194" s="29">
        <v>9</v>
      </c>
      <c r="C194" s="20">
        <f t="shared" si="13"/>
        <v>42948</v>
      </c>
      <c r="D194" s="13">
        <v>8</v>
      </c>
      <c r="E194" s="7">
        <v>2017</v>
      </c>
      <c r="F194" s="14">
        <v>66</v>
      </c>
      <c r="G194" s="14">
        <v>60</v>
      </c>
      <c r="H194" s="14">
        <v>70</v>
      </c>
      <c r="I194" s="14">
        <v>85</v>
      </c>
      <c r="J194" s="14">
        <v>80</v>
      </c>
      <c r="K194" s="14">
        <f t="shared" si="11"/>
        <v>361</v>
      </c>
      <c r="L194" s="15">
        <f t="shared" si="12"/>
        <v>0.72199999999999998</v>
      </c>
      <c r="M194" t="str">
        <f t="shared" si="14"/>
        <v>Q3</v>
      </c>
    </row>
    <row r="195" spans="2:13" x14ac:dyDescent="0.2">
      <c r="B195" s="29">
        <v>1</v>
      </c>
      <c r="C195" s="20">
        <f t="shared" si="13"/>
        <v>42979</v>
      </c>
      <c r="D195" s="13">
        <v>9</v>
      </c>
      <c r="E195" s="7">
        <v>2017</v>
      </c>
      <c r="F195" s="14">
        <v>73</v>
      </c>
      <c r="G195" s="14">
        <v>81</v>
      </c>
      <c r="H195" s="14">
        <v>67</v>
      </c>
      <c r="I195" s="14">
        <v>89</v>
      </c>
      <c r="J195" s="14">
        <v>94</v>
      </c>
      <c r="K195" s="14">
        <f t="shared" si="11"/>
        <v>404</v>
      </c>
      <c r="L195" s="15">
        <f t="shared" si="12"/>
        <v>0.80800000000000005</v>
      </c>
      <c r="M195" t="str">
        <f t="shared" si="14"/>
        <v>Q3</v>
      </c>
    </row>
    <row r="196" spans="2:13" x14ac:dyDescent="0.2">
      <c r="B196" s="29">
        <v>2</v>
      </c>
      <c r="C196" s="20">
        <f t="shared" si="13"/>
        <v>42979</v>
      </c>
      <c r="D196" s="13">
        <v>9</v>
      </c>
      <c r="E196" s="7">
        <v>2017</v>
      </c>
      <c r="F196" s="14">
        <v>88</v>
      </c>
      <c r="G196" s="14">
        <v>72</v>
      </c>
      <c r="H196" s="14">
        <v>60</v>
      </c>
      <c r="I196" s="14">
        <v>88</v>
      </c>
      <c r="J196" s="14">
        <v>81</v>
      </c>
      <c r="K196" s="14">
        <f t="shared" si="11"/>
        <v>389</v>
      </c>
      <c r="L196" s="15">
        <f t="shared" si="12"/>
        <v>0.77800000000000002</v>
      </c>
      <c r="M196" t="str">
        <f t="shared" si="14"/>
        <v>Q3</v>
      </c>
    </row>
    <row r="197" spans="2:13" x14ac:dyDescent="0.2">
      <c r="B197" s="29">
        <v>3</v>
      </c>
      <c r="C197" s="20">
        <f t="shared" si="13"/>
        <v>42979</v>
      </c>
      <c r="D197" s="13">
        <v>9</v>
      </c>
      <c r="E197" s="7">
        <v>2017</v>
      </c>
      <c r="F197" s="14">
        <v>92</v>
      </c>
      <c r="G197" s="14">
        <v>70</v>
      </c>
      <c r="H197" s="14">
        <v>73</v>
      </c>
      <c r="I197" s="14">
        <v>88</v>
      </c>
      <c r="J197" s="14">
        <v>94</v>
      </c>
      <c r="K197" s="14">
        <f t="shared" si="11"/>
        <v>417</v>
      </c>
      <c r="L197" s="15">
        <f t="shared" si="12"/>
        <v>0.83399999999999996</v>
      </c>
      <c r="M197" t="str">
        <f t="shared" si="14"/>
        <v>Q3</v>
      </c>
    </row>
    <row r="198" spans="2:13" x14ac:dyDescent="0.2">
      <c r="B198" s="29">
        <v>4</v>
      </c>
      <c r="C198" s="20">
        <f t="shared" si="13"/>
        <v>42979</v>
      </c>
      <c r="D198" s="13">
        <v>9</v>
      </c>
      <c r="E198" s="7">
        <v>2017</v>
      </c>
      <c r="F198" s="14">
        <v>81</v>
      </c>
      <c r="G198" s="14">
        <v>57</v>
      </c>
      <c r="H198" s="14">
        <v>70</v>
      </c>
      <c r="I198" s="14">
        <v>52</v>
      </c>
      <c r="J198" s="14">
        <v>61</v>
      </c>
      <c r="K198" s="14">
        <f t="shared" si="11"/>
        <v>321</v>
      </c>
      <c r="L198" s="15">
        <f t="shared" si="12"/>
        <v>0.64200000000000002</v>
      </c>
      <c r="M198" t="str">
        <f t="shared" si="14"/>
        <v>Q3</v>
      </c>
    </row>
    <row r="199" spans="2:13" x14ac:dyDescent="0.2">
      <c r="B199" s="29">
        <v>5</v>
      </c>
      <c r="C199" s="20">
        <f t="shared" si="13"/>
        <v>42979</v>
      </c>
      <c r="D199" s="13">
        <v>9</v>
      </c>
      <c r="E199" s="7">
        <v>2017</v>
      </c>
      <c r="F199" s="14">
        <v>61</v>
      </c>
      <c r="G199" s="14">
        <v>73</v>
      </c>
      <c r="H199" s="14">
        <v>63</v>
      </c>
      <c r="I199" s="14">
        <v>79</v>
      </c>
      <c r="J199" s="14">
        <v>66</v>
      </c>
      <c r="K199" s="14">
        <f t="shared" si="11"/>
        <v>342</v>
      </c>
      <c r="L199" s="15">
        <f t="shared" si="12"/>
        <v>0.68400000000000005</v>
      </c>
      <c r="M199" t="str">
        <f t="shared" si="14"/>
        <v>Q3</v>
      </c>
    </row>
    <row r="200" spans="2:13" x14ac:dyDescent="0.2">
      <c r="B200" s="29">
        <v>6</v>
      </c>
      <c r="C200" s="20">
        <f t="shared" si="13"/>
        <v>42979</v>
      </c>
      <c r="D200" s="13">
        <v>9</v>
      </c>
      <c r="E200" s="7">
        <v>2017</v>
      </c>
      <c r="F200" s="14">
        <v>92</v>
      </c>
      <c r="G200" s="14">
        <v>92</v>
      </c>
      <c r="H200" s="14">
        <v>72</v>
      </c>
      <c r="I200" s="14">
        <v>96</v>
      </c>
      <c r="J200" s="14">
        <v>81</v>
      </c>
      <c r="K200" s="14">
        <f t="shared" si="11"/>
        <v>433</v>
      </c>
      <c r="L200" s="15">
        <f t="shared" si="12"/>
        <v>0.86599999999999999</v>
      </c>
      <c r="M200" t="str">
        <f t="shared" si="14"/>
        <v>Q3</v>
      </c>
    </row>
    <row r="201" spans="2:13" x14ac:dyDescent="0.2">
      <c r="B201" s="29">
        <v>7</v>
      </c>
      <c r="C201" s="20">
        <f t="shared" si="13"/>
        <v>42979</v>
      </c>
      <c r="D201" s="13">
        <v>9</v>
      </c>
      <c r="E201" s="7">
        <v>2017</v>
      </c>
      <c r="F201" s="14">
        <v>97</v>
      </c>
      <c r="G201" s="14">
        <v>70</v>
      </c>
      <c r="H201" s="14">
        <v>58</v>
      </c>
      <c r="I201" s="14">
        <v>54</v>
      </c>
      <c r="J201" s="14">
        <v>89</v>
      </c>
      <c r="K201" s="14">
        <f t="shared" si="11"/>
        <v>368</v>
      </c>
      <c r="L201" s="15">
        <f t="shared" si="12"/>
        <v>0.73599999999999999</v>
      </c>
      <c r="M201" t="str">
        <f t="shared" si="14"/>
        <v>Q3</v>
      </c>
    </row>
    <row r="202" spans="2:13" x14ac:dyDescent="0.2">
      <c r="B202" s="29">
        <v>8</v>
      </c>
      <c r="C202" s="20">
        <f t="shared" si="13"/>
        <v>42979</v>
      </c>
      <c r="D202" s="13">
        <v>9</v>
      </c>
      <c r="E202" s="7">
        <v>2017</v>
      </c>
      <c r="F202" s="14">
        <v>66</v>
      </c>
      <c r="G202" s="14">
        <v>85</v>
      </c>
      <c r="H202" s="14">
        <v>70</v>
      </c>
      <c r="I202" s="14">
        <v>76</v>
      </c>
      <c r="J202" s="14">
        <v>71</v>
      </c>
      <c r="K202" s="14">
        <f t="shared" si="11"/>
        <v>368</v>
      </c>
      <c r="L202" s="15">
        <f t="shared" si="12"/>
        <v>0.73599999999999999</v>
      </c>
      <c r="M202" t="str">
        <f t="shared" si="14"/>
        <v>Q3</v>
      </c>
    </row>
    <row r="203" spans="2:13" x14ac:dyDescent="0.2">
      <c r="B203" s="29">
        <v>9</v>
      </c>
      <c r="C203" s="20">
        <f t="shared" si="13"/>
        <v>42979</v>
      </c>
      <c r="D203" s="13">
        <v>9</v>
      </c>
      <c r="E203" s="7">
        <v>2017</v>
      </c>
      <c r="F203" s="14">
        <v>84</v>
      </c>
      <c r="G203" s="14">
        <v>60</v>
      </c>
      <c r="H203" s="14">
        <v>79</v>
      </c>
      <c r="I203" s="14">
        <v>82</v>
      </c>
      <c r="J203" s="14">
        <v>87</v>
      </c>
      <c r="K203" s="14">
        <f t="shared" si="11"/>
        <v>392</v>
      </c>
      <c r="L203" s="15">
        <f t="shared" si="12"/>
        <v>0.78400000000000003</v>
      </c>
      <c r="M203" t="str">
        <f t="shared" si="14"/>
        <v>Q3</v>
      </c>
    </row>
    <row r="204" spans="2:13" x14ac:dyDescent="0.2">
      <c r="B204" s="29">
        <v>1</v>
      </c>
      <c r="C204" s="20">
        <f t="shared" si="13"/>
        <v>43009</v>
      </c>
      <c r="D204" s="13">
        <v>10</v>
      </c>
      <c r="E204" s="7">
        <v>2017</v>
      </c>
      <c r="F204" s="14">
        <v>65</v>
      </c>
      <c r="G204" s="14">
        <v>87</v>
      </c>
      <c r="H204" s="14">
        <v>51</v>
      </c>
      <c r="I204" s="14">
        <v>56</v>
      </c>
      <c r="J204" s="14">
        <v>56</v>
      </c>
      <c r="K204" s="14">
        <f t="shared" si="11"/>
        <v>315</v>
      </c>
      <c r="L204" s="15">
        <f t="shared" si="12"/>
        <v>0.63</v>
      </c>
      <c r="M204" t="str">
        <f t="shared" si="14"/>
        <v>Q4</v>
      </c>
    </row>
    <row r="205" spans="2:13" x14ac:dyDescent="0.2">
      <c r="B205" s="29">
        <v>2</v>
      </c>
      <c r="C205" s="20">
        <f t="shared" si="13"/>
        <v>43009</v>
      </c>
      <c r="D205" s="13">
        <v>10</v>
      </c>
      <c r="E205" s="7">
        <v>2017</v>
      </c>
      <c r="F205" s="14">
        <v>53</v>
      </c>
      <c r="G205" s="14">
        <v>60</v>
      </c>
      <c r="H205" s="14">
        <v>68</v>
      </c>
      <c r="I205" s="14">
        <v>63</v>
      </c>
      <c r="J205" s="14">
        <v>77</v>
      </c>
      <c r="K205" s="14">
        <f t="shared" si="11"/>
        <v>321</v>
      </c>
      <c r="L205" s="15">
        <f t="shared" si="12"/>
        <v>0.64200000000000002</v>
      </c>
      <c r="M205" t="str">
        <f t="shared" si="14"/>
        <v>Q4</v>
      </c>
    </row>
    <row r="206" spans="2:13" x14ac:dyDescent="0.2">
      <c r="B206" s="29">
        <v>3</v>
      </c>
      <c r="C206" s="20">
        <f t="shared" si="13"/>
        <v>43009</v>
      </c>
      <c r="D206" s="13">
        <v>10</v>
      </c>
      <c r="E206" s="7">
        <v>2017</v>
      </c>
      <c r="F206" s="14">
        <v>64</v>
      </c>
      <c r="G206" s="14">
        <v>89</v>
      </c>
      <c r="H206" s="14">
        <v>53</v>
      </c>
      <c r="I206" s="14">
        <v>91</v>
      </c>
      <c r="J206" s="14">
        <v>100</v>
      </c>
      <c r="K206" s="14">
        <f t="shared" si="11"/>
        <v>397</v>
      </c>
      <c r="L206" s="15">
        <f t="shared" si="12"/>
        <v>0.79400000000000004</v>
      </c>
      <c r="M206" t="str">
        <f t="shared" si="14"/>
        <v>Q4</v>
      </c>
    </row>
    <row r="207" spans="2:13" x14ac:dyDescent="0.2">
      <c r="B207" s="29">
        <v>4</v>
      </c>
      <c r="C207" s="20">
        <f t="shared" si="13"/>
        <v>43009</v>
      </c>
      <c r="D207" s="13">
        <v>10</v>
      </c>
      <c r="E207" s="7">
        <v>2017</v>
      </c>
      <c r="F207" s="14">
        <v>52</v>
      </c>
      <c r="G207" s="14">
        <v>60</v>
      </c>
      <c r="H207" s="14">
        <v>62</v>
      </c>
      <c r="I207" s="14">
        <v>98</v>
      </c>
      <c r="J207" s="14">
        <v>88</v>
      </c>
      <c r="K207" s="14">
        <f t="shared" ref="K207:K270" si="15">SUM(F207:J207)</f>
        <v>360</v>
      </c>
      <c r="L207" s="15">
        <f t="shared" ref="L207:L270" si="16">K207/$L$7</f>
        <v>0.72</v>
      </c>
      <c r="M207" t="str">
        <f t="shared" si="14"/>
        <v>Q4</v>
      </c>
    </row>
    <row r="208" spans="2:13" x14ac:dyDescent="0.2">
      <c r="B208" s="29">
        <v>5</v>
      </c>
      <c r="C208" s="20">
        <f t="shared" ref="C208:C271" si="17">DATE(E208,D208,1)</f>
        <v>43009</v>
      </c>
      <c r="D208" s="13">
        <v>10</v>
      </c>
      <c r="E208" s="7">
        <v>2017</v>
      </c>
      <c r="F208" s="14">
        <v>51</v>
      </c>
      <c r="G208" s="14">
        <v>97</v>
      </c>
      <c r="H208" s="14">
        <v>51</v>
      </c>
      <c r="I208" s="14">
        <v>78</v>
      </c>
      <c r="J208" s="14">
        <v>52</v>
      </c>
      <c r="K208" s="14">
        <f t="shared" si="15"/>
        <v>329</v>
      </c>
      <c r="L208" s="15">
        <f t="shared" si="16"/>
        <v>0.65800000000000003</v>
      </c>
      <c r="M208" t="str">
        <f t="shared" ref="M208:M271" si="18">IF(D208&lt;4,"Q1",IF(D208&lt;7,"Q2",IF(D208&lt;10,"Q3","Q4")))</f>
        <v>Q4</v>
      </c>
    </row>
    <row r="209" spans="2:13" x14ac:dyDescent="0.2">
      <c r="B209" s="29">
        <v>6</v>
      </c>
      <c r="C209" s="20">
        <f t="shared" si="17"/>
        <v>43009</v>
      </c>
      <c r="D209" s="13">
        <v>10</v>
      </c>
      <c r="E209" s="7">
        <v>2017</v>
      </c>
      <c r="F209" s="14">
        <v>50</v>
      </c>
      <c r="G209" s="14">
        <v>88</v>
      </c>
      <c r="H209" s="14">
        <v>62</v>
      </c>
      <c r="I209" s="14">
        <v>71</v>
      </c>
      <c r="J209" s="14">
        <v>75</v>
      </c>
      <c r="K209" s="14">
        <f t="shared" si="15"/>
        <v>346</v>
      </c>
      <c r="L209" s="15">
        <f t="shared" si="16"/>
        <v>0.69199999999999995</v>
      </c>
      <c r="M209" t="str">
        <f t="shared" si="18"/>
        <v>Q4</v>
      </c>
    </row>
    <row r="210" spans="2:13" x14ac:dyDescent="0.2">
      <c r="B210" s="29">
        <v>7</v>
      </c>
      <c r="C210" s="20">
        <f t="shared" si="17"/>
        <v>43009</v>
      </c>
      <c r="D210" s="13">
        <v>10</v>
      </c>
      <c r="E210" s="7">
        <v>2017</v>
      </c>
      <c r="F210" s="14">
        <v>60</v>
      </c>
      <c r="G210" s="14">
        <v>64</v>
      </c>
      <c r="H210" s="14">
        <v>88</v>
      </c>
      <c r="I210" s="14">
        <v>94</v>
      </c>
      <c r="J210" s="14">
        <v>92</v>
      </c>
      <c r="K210" s="14">
        <f t="shared" si="15"/>
        <v>398</v>
      </c>
      <c r="L210" s="15">
        <f t="shared" si="16"/>
        <v>0.79600000000000004</v>
      </c>
      <c r="M210" t="str">
        <f t="shared" si="18"/>
        <v>Q4</v>
      </c>
    </row>
    <row r="211" spans="2:13" x14ac:dyDescent="0.2">
      <c r="B211" s="29">
        <v>8</v>
      </c>
      <c r="C211" s="20">
        <f t="shared" si="17"/>
        <v>43009</v>
      </c>
      <c r="D211" s="13">
        <v>10</v>
      </c>
      <c r="E211" s="7">
        <v>2017</v>
      </c>
      <c r="F211" s="14">
        <v>68</v>
      </c>
      <c r="G211" s="14">
        <v>58</v>
      </c>
      <c r="H211" s="14">
        <v>53</v>
      </c>
      <c r="I211" s="14">
        <v>68</v>
      </c>
      <c r="J211" s="14">
        <v>79</v>
      </c>
      <c r="K211" s="14">
        <f t="shared" si="15"/>
        <v>326</v>
      </c>
      <c r="L211" s="15">
        <f t="shared" si="16"/>
        <v>0.65200000000000002</v>
      </c>
      <c r="M211" t="str">
        <f t="shared" si="18"/>
        <v>Q4</v>
      </c>
    </row>
    <row r="212" spans="2:13" x14ac:dyDescent="0.2">
      <c r="B212" s="29">
        <v>9</v>
      </c>
      <c r="C212" s="20">
        <f t="shared" si="17"/>
        <v>43009</v>
      </c>
      <c r="D212" s="13">
        <v>10</v>
      </c>
      <c r="E212" s="7">
        <v>2017</v>
      </c>
      <c r="F212" s="14">
        <v>97</v>
      </c>
      <c r="G212" s="14">
        <v>74</v>
      </c>
      <c r="H212" s="14">
        <v>91</v>
      </c>
      <c r="I212" s="14">
        <v>63</v>
      </c>
      <c r="J212" s="14">
        <v>74</v>
      </c>
      <c r="K212" s="14">
        <f t="shared" si="15"/>
        <v>399</v>
      </c>
      <c r="L212" s="15">
        <f t="shared" si="16"/>
        <v>0.79800000000000004</v>
      </c>
      <c r="M212" t="str">
        <f t="shared" si="18"/>
        <v>Q4</v>
      </c>
    </row>
    <row r="213" spans="2:13" x14ac:dyDescent="0.2">
      <c r="B213" s="29">
        <v>1</v>
      </c>
      <c r="C213" s="20">
        <f t="shared" si="17"/>
        <v>43040</v>
      </c>
      <c r="D213" s="13">
        <v>11</v>
      </c>
      <c r="E213" s="7">
        <v>2017</v>
      </c>
      <c r="F213" s="14">
        <v>77</v>
      </c>
      <c r="G213" s="14">
        <v>86</v>
      </c>
      <c r="H213" s="14">
        <v>95</v>
      </c>
      <c r="I213" s="14">
        <v>97</v>
      </c>
      <c r="J213" s="14">
        <v>98</v>
      </c>
      <c r="K213" s="14">
        <f t="shared" si="15"/>
        <v>453</v>
      </c>
      <c r="L213" s="15">
        <f t="shared" si="16"/>
        <v>0.90600000000000003</v>
      </c>
      <c r="M213" t="str">
        <f t="shared" si="18"/>
        <v>Q4</v>
      </c>
    </row>
    <row r="214" spans="2:13" x14ac:dyDescent="0.2">
      <c r="B214" s="29">
        <v>2</v>
      </c>
      <c r="C214" s="20">
        <f t="shared" si="17"/>
        <v>43040</v>
      </c>
      <c r="D214" s="13">
        <v>11</v>
      </c>
      <c r="E214" s="7">
        <v>2017</v>
      </c>
      <c r="F214" s="14">
        <v>71</v>
      </c>
      <c r="G214" s="14">
        <v>53</v>
      </c>
      <c r="H214" s="14">
        <v>83</v>
      </c>
      <c r="I214" s="14">
        <v>55</v>
      </c>
      <c r="J214" s="14">
        <v>62</v>
      </c>
      <c r="K214" s="14">
        <f t="shared" si="15"/>
        <v>324</v>
      </c>
      <c r="L214" s="15">
        <f t="shared" si="16"/>
        <v>0.64800000000000002</v>
      </c>
      <c r="M214" t="str">
        <f t="shared" si="18"/>
        <v>Q4</v>
      </c>
    </row>
    <row r="215" spans="2:13" x14ac:dyDescent="0.2">
      <c r="B215" s="29">
        <v>3</v>
      </c>
      <c r="C215" s="20">
        <f t="shared" si="17"/>
        <v>43040</v>
      </c>
      <c r="D215" s="13">
        <v>11</v>
      </c>
      <c r="E215" s="7">
        <v>2017</v>
      </c>
      <c r="F215" s="14">
        <v>98</v>
      </c>
      <c r="G215" s="14">
        <v>54</v>
      </c>
      <c r="H215" s="14">
        <v>95</v>
      </c>
      <c r="I215" s="14">
        <v>97</v>
      </c>
      <c r="J215" s="14">
        <v>94</v>
      </c>
      <c r="K215" s="14">
        <f t="shared" si="15"/>
        <v>438</v>
      </c>
      <c r="L215" s="15">
        <f t="shared" si="16"/>
        <v>0.876</v>
      </c>
      <c r="M215" t="str">
        <f t="shared" si="18"/>
        <v>Q4</v>
      </c>
    </row>
    <row r="216" spans="2:13" x14ac:dyDescent="0.2">
      <c r="B216" s="29">
        <v>4</v>
      </c>
      <c r="C216" s="20">
        <f t="shared" si="17"/>
        <v>43040</v>
      </c>
      <c r="D216" s="13">
        <v>11</v>
      </c>
      <c r="E216" s="7">
        <v>2017</v>
      </c>
      <c r="F216" s="14">
        <v>91</v>
      </c>
      <c r="G216" s="14">
        <v>89</v>
      </c>
      <c r="H216" s="14">
        <v>61</v>
      </c>
      <c r="I216" s="14">
        <v>82</v>
      </c>
      <c r="J216" s="14">
        <v>69</v>
      </c>
      <c r="K216" s="14">
        <f t="shared" si="15"/>
        <v>392</v>
      </c>
      <c r="L216" s="15">
        <f t="shared" si="16"/>
        <v>0.78400000000000003</v>
      </c>
      <c r="M216" t="str">
        <f t="shared" si="18"/>
        <v>Q4</v>
      </c>
    </row>
    <row r="217" spans="2:13" x14ac:dyDescent="0.2">
      <c r="B217" s="29">
        <v>5</v>
      </c>
      <c r="C217" s="20">
        <f t="shared" si="17"/>
        <v>43040</v>
      </c>
      <c r="D217" s="13">
        <v>11</v>
      </c>
      <c r="E217" s="7">
        <v>2017</v>
      </c>
      <c r="F217" s="14">
        <v>97</v>
      </c>
      <c r="G217" s="14">
        <v>64</v>
      </c>
      <c r="H217" s="14">
        <v>83</v>
      </c>
      <c r="I217" s="14">
        <v>58</v>
      </c>
      <c r="J217" s="14">
        <v>60</v>
      </c>
      <c r="K217" s="14">
        <f t="shared" si="15"/>
        <v>362</v>
      </c>
      <c r="L217" s="15">
        <f t="shared" si="16"/>
        <v>0.72399999999999998</v>
      </c>
      <c r="M217" t="str">
        <f t="shared" si="18"/>
        <v>Q4</v>
      </c>
    </row>
    <row r="218" spans="2:13" x14ac:dyDescent="0.2">
      <c r="B218" s="29">
        <v>6</v>
      </c>
      <c r="C218" s="20">
        <f t="shared" si="17"/>
        <v>43040</v>
      </c>
      <c r="D218" s="13">
        <v>11</v>
      </c>
      <c r="E218" s="7">
        <v>2017</v>
      </c>
      <c r="F218" s="14">
        <v>85</v>
      </c>
      <c r="G218" s="14">
        <v>85</v>
      </c>
      <c r="H218" s="14">
        <v>97</v>
      </c>
      <c r="I218" s="14">
        <v>79</v>
      </c>
      <c r="J218" s="14">
        <v>67</v>
      </c>
      <c r="K218" s="14">
        <f t="shared" si="15"/>
        <v>413</v>
      </c>
      <c r="L218" s="15">
        <f t="shared" si="16"/>
        <v>0.82599999999999996</v>
      </c>
      <c r="M218" t="str">
        <f t="shared" si="18"/>
        <v>Q4</v>
      </c>
    </row>
    <row r="219" spans="2:13" x14ac:dyDescent="0.2">
      <c r="B219" s="29">
        <v>7</v>
      </c>
      <c r="C219" s="20">
        <f t="shared" si="17"/>
        <v>43040</v>
      </c>
      <c r="D219" s="13">
        <v>11</v>
      </c>
      <c r="E219" s="7">
        <v>2017</v>
      </c>
      <c r="F219" s="14">
        <v>69</v>
      </c>
      <c r="G219" s="14">
        <v>98</v>
      </c>
      <c r="H219" s="14">
        <v>59</v>
      </c>
      <c r="I219" s="14">
        <v>96</v>
      </c>
      <c r="J219" s="14">
        <v>71</v>
      </c>
      <c r="K219" s="14">
        <f t="shared" si="15"/>
        <v>393</v>
      </c>
      <c r="L219" s="15">
        <f t="shared" si="16"/>
        <v>0.78600000000000003</v>
      </c>
      <c r="M219" t="str">
        <f t="shared" si="18"/>
        <v>Q4</v>
      </c>
    </row>
    <row r="220" spans="2:13" x14ac:dyDescent="0.2">
      <c r="B220" s="29">
        <v>8</v>
      </c>
      <c r="C220" s="20">
        <f t="shared" si="17"/>
        <v>43040</v>
      </c>
      <c r="D220" s="13">
        <v>11</v>
      </c>
      <c r="E220" s="7">
        <v>2017</v>
      </c>
      <c r="F220" s="14">
        <v>85</v>
      </c>
      <c r="G220" s="14">
        <v>70</v>
      </c>
      <c r="H220" s="14">
        <v>64</v>
      </c>
      <c r="I220" s="14">
        <v>79</v>
      </c>
      <c r="J220" s="14">
        <v>75</v>
      </c>
      <c r="K220" s="14">
        <f t="shared" si="15"/>
        <v>373</v>
      </c>
      <c r="L220" s="15">
        <f t="shared" si="16"/>
        <v>0.746</v>
      </c>
      <c r="M220" t="str">
        <f t="shared" si="18"/>
        <v>Q4</v>
      </c>
    </row>
    <row r="221" spans="2:13" x14ac:dyDescent="0.2">
      <c r="B221" s="29">
        <v>9</v>
      </c>
      <c r="C221" s="20">
        <f t="shared" si="17"/>
        <v>43040</v>
      </c>
      <c r="D221" s="13">
        <v>11</v>
      </c>
      <c r="E221" s="7">
        <v>2017</v>
      </c>
      <c r="F221" s="14">
        <v>52</v>
      </c>
      <c r="G221" s="14">
        <v>61</v>
      </c>
      <c r="H221" s="14">
        <v>61</v>
      </c>
      <c r="I221" s="14">
        <v>95</v>
      </c>
      <c r="J221" s="14">
        <v>59</v>
      </c>
      <c r="K221" s="14">
        <f t="shared" si="15"/>
        <v>328</v>
      </c>
      <c r="L221" s="15">
        <f t="shared" si="16"/>
        <v>0.65600000000000003</v>
      </c>
      <c r="M221" t="str">
        <f t="shared" si="18"/>
        <v>Q4</v>
      </c>
    </row>
    <row r="222" spans="2:13" x14ac:dyDescent="0.2">
      <c r="B222" s="29">
        <v>1</v>
      </c>
      <c r="C222" s="20">
        <f t="shared" si="17"/>
        <v>43070</v>
      </c>
      <c r="D222" s="13">
        <v>12</v>
      </c>
      <c r="E222" s="7">
        <v>2017</v>
      </c>
      <c r="F222" s="14">
        <v>64</v>
      </c>
      <c r="G222" s="14">
        <v>56</v>
      </c>
      <c r="H222" s="14">
        <v>86</v>
      </c>
      <c r="I222" s="14">
        <v>77</v>
      </c>
      <c r="J222" s="14">
        <v>88</v>
      </c>
      <c r="K222" s="14">
        <f t="shared" si="15"/>
        <v>371</v>
      </c>
      <c r="L222" s="15">
        <f t="shared" si="16"/>
        <v>0.74199999999999999</v>
      </c>
      <c r="M222" t="str">
        <f t="shared" si="18"/>
        <v>Q4</v>
      </c>
    </row>
    <row r="223" spans="2:13" x14ac:dyDescent="0.2">
      <c r="B223" s="29">
        <v>2</v>
      </c>
      <c r="C223" s="20">
        <f t="shared" si="17"/>
        <v>43070</v>
      </c>
      <c r="D223" s="13">
        <v>12</v>
      </c>
      <c r="E223" s="7">
        <v>2017</v>
      </c>
      <c r="F223" s="14">
        <v>74</v>
      </c>
      <c r="G223" s="14">
        <v>51</v>
      </c>
      <c r="H223" s="14">
        <v>63</v>
      </c>
      <c r="I223" s="14">
        <v>92</v>
      </c>
      <c r="J223" s="14">
        <v>63</v>
      </c>
      <c r="K223" s="14">
        <f t="shared" si="15"/>
        <v>343</v>
      </c>
      <c r="L223" s="15">
        <f t="shared" si="16"/>
        <v>0.68600000000000005</v>
      </c>
      <c r="M223" t="str">
        <f t="shared" si="18"/>
        <v>Q4</v>
      </c>
    </row>
    <row r="224" spans="2:13" x14ac:dyDescent="0.2">
      <c r="B224" s="29">
        <v>3</v>
      </c>
      <c r="C224" s="20">
        <f t="shared" si="17"/>
        <v>43070</v>
      </c>
      <c r="D224" s="13">
        <v>12</v>
      </c>
      <c r="E224" s="7">
        <v>2017</v>
      </c>
      <c r="F224" s="14">
        <v>89</v>
      </c>
      <c r="G224" s="14">
        <v>58</v>
      </c>
      <c r="H224" s="14">
        <v>57</v>
      </c>
      <c r="I224" s="14">
        <v>93</v>
      </c>
      <c r="J224" s="14">
        <v>58</v>
      </c>
      <c r="K224" s="14">
        <f t="shared" si="15"/>
        <v>355</v>
      </c>
      <c r="L224" s="15">
        <f t="shared" si="16"/>
        <v>0.71</v>
      </c>
      <c r="M224" t="str">
        <f t="shared" si="18"/>
        <v>Q4</v>
      </c>
    </row>
    <row r="225" spans="2:13" x14ac:dyDescent="0.2">
      <c r="B225" s="29">
        <v>4</v>
      </c>
      <c r="C225" s="20">
        <f t="shared" si="17"/>
        <v>43070</v>
      </c>
      <c r="D225" s="13">
        <v>12</v>
      </c>
      <c r="E225" s="7">
        <v>2017</v>
      </c>
      <c r="F225" s="14">
        <v>95</v>
      </c>
      <c r="G225" s="14">
        <v>92</v>
      </c>
      <c r="H225" s="14">
        <v>68</v>
      </c>
      <c r="I225" s="14">
        <v>70</v>
      </c>
      <c r="J225" s="14">
        <v>86</v>
      </c>
      <c r="K225" s="14">
        <f t="shared" si="15"/>
        <v>411</v>
      </c>
      <c r="L225" s="15">
        <f t="shared" si="16"/>
        <v>0.82199999999999995</v>
      </c>
      <c r="M225" t="str">
        <f t="shared" si="18"/>
        <v>Q4</v>
      </c>
    </row>
    <row r="226" spans="2:13" x14ac:dyDescent="0.2">
      <c r="B226" s="29">
        <v>5</v>
      </c>
      <c r="C226" s="20">
        <f t="shared" si="17"/>
        <v>43070</v>
      </c>
      <c r="D226" s="13">
        <v>12</v>
      </c>
      <c r="E226" s="7">
        <v>2017</v>
      </c>
      <c r="F226" s="14">
        <v>68</v>
      </c>
      <c r="G226" s="14">
        <v>66</v>
      </c>
      <c r="H226" s="14">
        <v>89</v>
      </c>
      <c r="I226" s="14">
        <v>51</v>
      </c>
      <c r="J226" s="14">
        <v>99</v>
      </c>
      <c r="K226" s="14">
        <f t="shared" si="15"/>
        <v>373</v>
      </c>
      <c r="L226" s="15">
        <f t="shared" si="16"/>
        <v>0.746</v>
      </c>
      <c r="M226" t="str">
        <f t="shared" si="18"/>
        <v>Q4</v>
      </c>
    </row>
    <row r="227" spans="2:13" x14ac:dyDescent="0.2">
      <c r="B227" s="29">
        <v>6</v>
      </c>
      <c r="C227" s="20">
        <f t="shared" si="17"/>
        <v>43070</v>
      </c>
      <c r="D227" s="13">
        <v>12</v>
      </c>
      <c r="E227" s="7">
        <v>2017</v>
      </c>
      <c r="F227" s="14">
        <v>60</v>
      </c>
      <c r="G227" s="14">
        <v>75</v>
      </c>
      <c r="H227" s="14">
        <v>91</v>
      </c>
      <c r="I227" s="14">
        <v>51</v>
      </c>
      <c r="J227" s="14">
        <v>86</v>
      </c>
      <c r="K227" s="14">
        <f t="shared" si="15"/>
        <v>363</v>
      </c>
      <c r="L227" s="15">
        <f t="shared" si="16"/>
        <v>0.72599999999999998</v>
      </c>
      <c r="M227" t="str">
        <f t="shared" si="18"/>
        <v>Q4</v>
      </c>
    </row>
    <row r="228" spans="2:13" x14ac:dyDescent="0.2">
      <c r="B228" s="29">
        <v>7</v>
      </c>
      <c r="C228" s="20">
        <f t="shared" si="17"/>
        <v>43070</v>
      </c>
      <c r="D228" s="13">
        <v>12</v>
      </c>
      <c r="E228" s="7">
        <v>2017</v>
      </c>
      <c r="F228" s="14">
        <v>99</v>
      </c>
      <c r="G228" s="14">
        <v>89</v>
      </c>
      <c r="H228" s="14">
        <v>75</v>
      </c>
      <c r="I228" s="14">
        <v>96</v>
      </c>
      <c r="J228" s="14">
        <v>63</v>
      </c>
      <c r="K228" s="14">
        <f t="shared" si="15"/>
        <v>422</v>
      </c>
      <c r="L228" s="15">
        <f t="shared" si="16"/>
        <v>0.84399999999999997</v>
      </c>
      <c r="M228" t="str">
        <f t="shared" si="18"/>
        <v>Q4</v>
      </c>
    </row>
    <row r="229" spans="2:13" x14ac:dyDescent="0.2">
      <c r="B229" s="29">
        <v>8</v>
      </c>
      <c r="C229" s="20">
        <f t="shared" si="17"/>
        <v>43070</v>
      </c>
      <c r="D229" s="13">
        <v>12</v>
      </c>
      <c r="E229" s="7">
        <v>2017</v>
      </c>
      <c r="F229" s="14">
        <v>94</v>
      </c>
      <c r="G229" s="14">
        <v>86</v>
      </c>
      <c r="H229" s="14">
        <v>89</v>
      </c>
      <c r="I229" s="14">
        <v>93</v>
      </c>
      <c r="J229" s="14">
        <v>55</v>
      </c>
      <c r="K229" s="14">
        <f t="shared" si="15"/>
        <v>417</v>
      </c>
      <c r="L229" s="15">
        <f t="shared" si="16"/>
        <v>0.83399999999999996</v>
      </c>
      <c r="M229" t="str">
        <f t="shared" si="18"/>
        <v>Q4</v>
      </c>
    </row>
    <row r="230" spans="2:13" x14ac:dyDescent="0.2">
      <c r="B230" s="29">
        <v>9</v>
      </c>
      <c r="C230" s="20">
        <f t="shared" si="17"/>
        <v>43070</v>
      </c>
      <c r="D230" s="13">
        <v>12</v>
      </c>
      <c r="E230" s="7">
        <v>2017</v>
      </c>
      <c r="F230" s="14">
        <v>88</v>
      </c>
      <c r="G230" s="14">
        <v>53</v>
      </c>
      <c r="H230" s="14">
        <v>77</v>
      </c>
      <c r="I230" s="14">
        <v>53</v>
      </c>
      <c r="J230" s="14">
        <v>81</v>
      </c>
      <c r="K230" s="14">
        <f t="shared" si="15"/>
        <v>352</v>
      </c>
      <c r="L230" s="15">
        <f t="shared" si="16"/>
        <v>0.70399999999999996</v>
      </c>
      <c r="M230" t="str">
        <f t="shared" si="18"/>
        <v>Q4</v>
      </c>
    </row>
    <row r="231" spans="2:13" x14ac:dyDescent="0.2">
      <c r="B231" s="29">
        <v>1</v>
      </c>
      <c r="C231" s="20">
        <f t="shared" si="17"/>
        <v>43101</v>
      </c>
      <c r="D231" s="13">
        <v>1</v>
      </c>
      <c r="E231" s="7">
        <v>2018</v>
      </c>
      <c r="F231" s="14">
        <v>64</v>
      </c>
      <c r="G231" s="14">
        <v>68</v>
      </c>
      <c r="H231" s="14">
        <v>98</v>
      </c>
      <c r="I231" s="14">
        <v>61</v>
      </c>
      <c r="J231" s="14">
        <v>71</v>
      </c>
      <c r="K231" s="14">
        <f t="shared" si="15"/>
        <v>362</v>
      </c>
      <c r="L231" s="15">
        <f t="shared" si="16"/>
        <v>0.72399999999999998</v>
      </c>
      <c r="M231" t="str">
        <f t="shared" si="18"/>
        <v>Q1</v>
      </c>
    </row>
    <row r="232" spans="2:13" x14ac:dyDescent="0.2">
      <c r="B232" s="29">
        <v>2</v>
      </c>
      <c r="C232" s="20">
        <f t="shared" si="17"/>
        <v>43101</v>
      </c>
      <c r="D232" s="13">
        <v>1</v>
      </c>
      <c r="E232" s="7">
        <v>2018</v>
      </c>
      <c r="F232" s="14">
        <v>85</v>
      </c>
      <c r="G232" s="14">
        <v>64</v>
      </c>
      <c r="H232" s="14">
        <v>86</v>
      </c>
      <c r="I232" s="14">
        <v>56</v>
      </c>
      <c r="J232" s="14">
        <v>54</v>
      </c>
      <c r="K232" s="14">
        <f t="shared" si="15"/>
        <v>345</v>
      </c>
      <c r="L232" s="15">
        <f t="shared" si="16"/>
        <v>0.69</v>
      </c>
      <c r="M232" t="str">
        <f t="shared" si="18"/>
        <v>Q1</v>
      </c>
    </row>
    <row r="233" spans="2:13" x14ac:dyDescent="0.2">
      <c r="B233" s="29">
        <v>3</v>
      </c>
      <c r="C233" s="20">
        <f t="shared" si="17"/>
        <v>43101</v>
      </c>
      <c r="D233" s="13">
        <v>1</v>
      </c>
      <c r="E233" s="7">
        <v>2018</v>
      </c>
      <c r="F233" s="14">
        <v>96</v>
      </c>
      <c r="G233" s="14">
        <v>70</v>
      </c>
      <c r="H233" s="14">
        <v>73</v>
      </c>
      <c r="I233" s="14">
        <v>77</v>
      </c>
      <c r="J233" s="14">
        <v>56</v>
      </c>
      <c r="K233" s="14">
        <f t="shared" si="15"/>
        <v>372</v>
      </c>
      <c r="L233" s="15">
        <f t="shared" si="16"/>
        <v>0.74399999999999999</v>
      </c>
      <c r="M233" t="str">
        <f t="shared" si="18"/>
        <v>Q1</v>
      </c>
    </row>
    <row r="234" spans="2:13" x14ac:dyDescent="0.2">
      <c r="B234" s="29">
        <v>4</v>
      </c>
      <c r="C234" s="20">
        <f t="shared" si="17"/>
        <v>43101</v>
      </c>
      <c r="D234" s="13">
        <v>1</v>
      </c>
      <c r="E234" s="7">
        <v>2018</v>
      </c>
      <c r="F234" s="14">
        <v>69</v>
      </c>
      <c r="G234" s="14">
        <v>62</v>
      </c>
      <c r="H234" s="14">
        <v>70</v>
      </c>
      <c r="I234" s="14">
        <v>74</v>
      </c>
      <c r="J234" s="14">
        <v>98</v>
      </c>
      <c r="K234" s="14">
        <f t="shared" si="15"/>
        <v>373</v>
      </c>
      <c r="L234" s="15">
        <f t="shared" si="16"/>
        <v>0.746</v>
      </c>
      <c r="M234" t="str">
        <f t="shared" si="18"/>
        <v>Q1</v>
      </c>
    </row>
    <row r="235" spans="2:13" x14ac:dyDescent="0.2">
      <c r="B235" s="29">
        <v>5</v>
      </c>
      <c r="C235" s="20">
        <f t="shared" si="17"/>
        <v>43101</v>
      </c>
      <c r="D235" s="13">
        <v>1</v>
      </c>
      <c r="E235" s="7">
        <v>2018</v>
      </c>
      <c r="F235" s="14">
        <v>71</v>
      </c>
      <c r="G235" s="14">
        <v>97</v>
      </c>
      <c r="H235" s="14">
        <v>56</v>
      </c>
      <c r="I235" s="14">
        <v>74</v>
      </c>
      <c r="J235" s="14">
        <v>84</v>
      </c>
      <c r="K235" s="14">
        <f t="shared" si="15"/>
        <v>382</v>
      </c>
      <c r="L235" s="15">
        <f t="shared" si="16"/>
        <v>0.76400000000000001</v>
      </c>
      <c r="M235" t="str">
        <f t="shared" si="18"/>
        <v>Q1</v>
      </c>
    </row>
    <row r="236" spans="2:13" x14ac:dyDescent="0.2">
      <c r="B236" s="29">
        <v>6</v>
      </c>
      <c r="C236" s="20">
        <f t="shared" si="17"/>
        <v>43101</v>
      </c>
      <c r="D236" s="13">
        <v>1</v>
      </c>
      <c r="E236" s="7">
        <v>2018</v>
      </c>
      <c r="F236" s="14">
        <v>96</v>
      </c>
      <c r="G236" s="14">
        <v>56</v>
      </c>
      <c r="H236" s="14">
        <v>59</v>
      </c>
      <c r="I236" s="14">
        <v>91</v>
      </c>
      <c r="J236" s="14">
        <v>57</v>
      </c>
      <c r="K236" s="14">
        <f t="shared" si="15"/>
        <v>359</v>
      </c>
      <c r="L236" s="15">
        <f t="shared" si="16"/>
        <v>0.71799999999999997</v>
      </c>
      <c r="M236" t="str">
        <f t="shared" si="18"/>
        <v>Q1</v>
      </c>
    </row>
    <row r="237" spans="2:13" x14ac:dyDescent="0.2">
      <c r="B237" s="29">
        <v>7</v>
      </c>
      <c r="C237" s="20">
        <f t="shared" si="17"/>
        <v>43101</v>
      </c>
      <c r="D237" s="13">
        <v>1</v>
      </c>
      <c r="E237" s="7">
        <v>2018</v>
      </c>
      <c r="F237" s="14">
        <v>79</v>
      </c>
      <c r="G237" s="14">
        <v>77</v>
      </c>
      <c r="H237" s="14">
        <v>77</v>
      </c>
      <c r="I237" s="14">
        <v>89</v>
      </c>
      <c r="J237" s="14">
        <v>73</v>
      </c>
      <c r="K237" s="14">
        <f t="shared" si="15"/>
        <v>395</v>
      </c>
      <c r="L237" s="15">
        <f t="shared" si="16"/>
        <v>0.79</v>
      </c>
      <c r="M237" t="str">
        <f t="shared" si="18"/>
        <v>Q1</v>
      </c>
    </row>
    <row r="238" spans="2:13" x14ac:dyDescent="0.2">
      <c r="B238" s="29">
        <v>8</v>
      </c>
      <c r="C238" s="20">
        <f t="shared" si="17"/>
        <v>43101</v>
      </c>
      <c r="D238" s="13">
        <v>1</v>
      </c>
      <c r="E238" s="7">
        <v>2018</v>
      </c>
      <c r="F238" s="14">
        <v>100</v>
      </c>
      <c r="G238" s="14">
        <v>51</v>
      </c>
      <c r="H238" s="14">
        <v>96</v>
      </c>
      <c r="I238" s="14">
        <v>97</v>
      </c>
      <c r="J238" s="14">
        <v>56</v>
      </c>
      <c r="K238" s="14">
        <f t="shared" si="15"/>
        <v>400</v>
      </c>
      <c r="L238" s="15">
        <f t="shared" si="16"/>
        <v>0.8</v>
      </c>
      <c r="M238" t="str">
        <f t="shared" si="18"/>
        <v>Q1</v>
      </c>
    </row>
    <row r="239" spans="2:13" x14ac:dyDescent="0.2">
      <c r="B239" s="29">
        <v>9</v>
      </c>
      <c r="C239" s="20">
        <f t="shared" si="17"/>
        <v>43101</v>
      </c>
      <c r="D239" s="13">
        <v>1</v>
      </c>
      <c r="E239" s="7">
        <v>2018</v>
      </c>
      <c r="F239" s="14">
        <v>51</v>
      </c>
      <c r="G239" s="14">
        <v>99</v>
      </c>
      <c r="H239" s="14">
        <v>67</v>
      </c>
      <c r="I239" s="14">
        <v>59</v>
      </c>
      <c r="J239" s="14">
        <v>94</v>
      </c>
      <c r="K239" s="14">
        <f t="shared" si="15"/>
        <v>370</v>
      </c>
      <c r="L239" s="15">
        <f t="shared" si="16"/>
        <v>0.74</v>
      </c>
      <c r="M239" t="str">
        <f t="shared" si="18"/>
        <v>Q1</v>
      </c>
    </row>
    <row r="240" spans="2:13" x14ac:dyDescent="0.2">
      <c r="B240" s="29">
        <v>1</v>
      </c>
      <c r="C240" s="20">
        <f t="shared" si="17"/>
        <v>43132</v>
      </c>
      <c r="D240" s="13">
        <v>2</v>
      </c>
      <c r="E240" s="7">
        <v>2018</v>
      </c>
      <c r="F240" s="14">
        <v>80</v>
      </c>
      <c r="G240" s="14">
        <v>96</v>
      </c>
      <c r="H240" s="14">
        <v>66</v>
      </c>
      <c r="I240" s="14">
        <v>60</v>
      </c>
      <c r="J240" s="14">
        <v>97</v>
      </c>
      <c r="K240" s="14">
        <f t="shared" si="15"/>
        <v>399</v>
      </c>
      <c r="L240" s="15">
        <f t="shared" si="16"/>
        <v>0.79800000000000004</v>
      </c>
      <c r="M240" t="str">
        <f t="shared" si="18"/>
        <v>Q1</v>
      </c>
    </row>
    <row r="241" spans="2:13" x14ac:dyDescent="0.2">
      <c r="B241" s="29">
        <v>2</v>
      </c>
      <c r="C241" s="20">
        <f t="shared" si="17"/>
        <v>43132</v>
      </c>
      <c r="D241" s="13">
        <v>2</v>
      </c>
      <c r="E241" s="7">
        <v>2018</v>
      </c>
      <c r="F241" s="14">
        <v>85</v>
      </c>
      <c r="G241" s="14">
        <v>67</v>
      </c>
      <c r="H241" s="14">
        <v>66</v>
      </c>
      <c r="I241" s="14">
        <v>99</v>
      </c>
      <c r="J241" s="14">
        <v>94</v>
      </c>
      <c r="K241" s="14">
        <f t="shared" si="15"/>
        <v>411</v>
      </c>
      <c r="L241" s="15">
        <f t="shared" si="16"/>
        <v>0.82199999999999995</v>
      </c>
      <c r="M241" t="str">
        <f t="shared" si="18"/>
        <v>Q1</v>
      </c>
    </row>
    <row r="242" spans="2:13" x14ac:dyDescent="0.2">
      <c r="B242" s="29">
        <v>3</v>
      </c>
      <c r="C242" s="20">
        <f t="shared" si="17"/>
        <v>43132</v>
      </c>
      <c r="D242" s="13">
        <v>2</v>
      </c>
      <c r="E242" s="7">
        <v>2018</v>
      </c>
      <c r="F242" s="14">
        <v>52</v>
      </c>
      <c r="G242" s="14">
        <v>66</v>
      </c>
      <c r="H242" s="14">
        <v>99</v>
      </c>
      <c r="I242" s="14">
        <v>77</v>
      </c>
      <c r="J242" s="14">
        <v>71</v>
      </c>
      <c r="K242" s="14">
        <f t="shared" si="15"/>
        <v>365</v>
      </c>
      <c r="L242" s="15">
        <f t="shared" si="16"/>
        <v>0.73</v>
      </c>
      <c r="M242" t="str">
        <f t="shared" si="18"/>
        <v>Q1</v>
      </c>
    </row>
    <row r="243" spans="2:13" x14ac:dyDescent="0.2">
      <c r="B243" s="29">
        <v>4</v>
      </c>
      <c r="C243" s="20">
        <f t="shared" si="17"/>
        <v>43132</v>
      </c>
      <c r="D243" s="13">
        <v>2</v>
      </c>
      <c r="E243" s="7">
        <v>2018</v>
      </c>
      <c r="F243" s="14">
        <v>61</v>
      </c>
      <c r="G243" s="14">
        <v>76</v>
      </c>
      <c r="H243" s="14">
        <v>56</v>
      </c>
      <c r="I243" s="14">
        <v>74</v>
      </c>
      <c r="J243" s="14">
        <v>95</v>
      </c>
      <c r="K243" s="14">
        <f t="shared" si="15"/>
        <v>362</v>
      </c>
      <c r="L243" s="15">
        <f t="shared" si="16"/>
        <v>0.72399999999999998</v>
      </c>
      <c r="M243" t="str">
        <f t="shared" si="18"/>
        <v>Q1</v>
      </c>
    </row>
    <row r="244" spans="2:13" x14ac:dyDescent="0.2">
      <c r="B244" s="29">
        <v>5</v>
      </c>
      <c r="C244" s="20">
        <f t="shared" si="17"/>
        <v>43132</v>
      </c>
      <c r="D244" s="13">
        <v>2</v>
      </c>
      <c r="E244" s="7">
        <v>2018</v>
      </c>
      <c r="F244" s="14">
        <v>66</v>
      </c>
      <c r="G244" s="14">
        <v>76</v>
      </c>
      <c r="H244" s="14">
        <v>69</v>
      </c>
      <c r="I244" s="14">
        <v>71</v>
      </c>
      <c r="J244" s="14">
        <v>83</v>
      </c>
      <c r="K244" s="14">
        <f t="shared" si="15"/>
        <v>365</v>
      </c>
      <c r="L244" s="15">
        <f t="shared" si="16"/>
        <v>0.73</v>
      </c>
      <c r="M244" t="str">
        <f t="shared" si="18"/>
        <v>Q1</v>
      </c>
    </row>
    <row r="245" spans="2:13" x14ac:dyDescent="0.2">
      <c r="B245" s="29">
        <v>6</v>
      </c>
      <c r="C245" s="20">
        <f t="shared" si="17"/>
        <v>43132</v>
      </c>
      <c r="D245" s="13">
        <v>2</v>
      </c>
      <c r="E245" s="7">
        <v>2018</v>
      </c>
      <c r="F245" s="14">
        <v>73</v>
      </c>
      <c r="G245" s="14">
        <v>87</v>
      </c>
      <c r="H245" s="14">
        <v>89</v>
      </c>
      <c r="I245" s="14">
        <v>86</v>
      </c>
      <c r="J245" s="14">
        <v>70</v>
      </c>
      <c r="K245" s="14">
        <f t="shared" si="15"/>
        <v>405</v>
      </c>
      <c r="L245" s="15">
        <f t="shared" si="16"/>
        <v>0.81</v>
      </c>
      <c r="M245" t="str">
        <f t="shared" si="18"/>
        <v>Q1</v>
      </c>
    </row>
    <row r="246" spans="2:13" x14ac:dyDescent="0.2">
      <c r="B246" s="29">
        <v>7</v>
      </c>
      <c r="C246" s="20">
        <f t="shared" si="17"/>
        <v>43132</v>
      </c>
      <c r="D246" s="13">
        <v>2</v>
      </c>
      <c r="E246" s="7">
        <v>2018</v>
      </c>
      <c r="F246" s="14">
        <v>79</v>
      </c>
      <c r="G246" s="14">
        <v>54</v>
      </c>
      <c r="H246" s="14">
        <v>77</v>
      </c>
      <c r="I246" s="14">
        <v>76</v>
      </c>
      <c r="J246" s="14">
        <v>69</v>
      </c>
      <c r="K246" s="14">
        <f t="shared" si="15"/>
        <v>355</v>
      </c>
      <c r="L246" s="15">
        <f t="shared" si="16"/>
        <v>0.71</v>
      </c>
      <c r="M246" t="str">
        <f t="shared" si="18"/>
        <v>Q1</v>
      </c>
    </row>
    <row r="247" spans="2:13" x14ac:dyDescent="0.2">
      <c r="B247" s="29">
        <v>8</v>
      </c>
      <c r="C247" s="20">
        <f t="shared" si="17"/>
        <v>43132</v>
      </c>
      <c r="D247" s="13">
        <v>2</v>
      </c>
      <c r="E247" s="7">
        <v>2018</v>
      </c>
      <c r="F247" s="14">
        <v>80</v>
      </c>
      <c r="G247" s="14">
        <v>85</v>
      </c>
      <c r="H247" s="14">
        <v>80</v>
      </c>
      <c r="I247" s="14">
        <v>95</v>
      </c>
      <c r="J247" s="14">
        <v>80</v>
      </c>
      <c r="K247" s="14">
        <f t="shared" si="15"/>
        <v>420</v>
      </c>
      <c r="L247" s="15">
        <f t="shared" si="16"/>
        <v>0.84</v>
      </c>
      <c r="M247" t="str">
        <f t="shared" si="18"/>
        <v>Q1</v>
      </c>
    </row>
    <row r="248" spans="2:13" x14ac:dyDescent="0.2">
      <c r="B248" s="29">
        <v>9</v>
      </c>
      <c r="C248" s="20">
        <f t="shared" si="17"/>
        <v>43132</v>
      </c>
      <c r="D248" s="13">
        <v>2</v>
      </c>
      <c r="E248" s="7">
        <v>2018</v>
      </c>
      <c r="F248" s="14">
        <v>72</v>
      </c>
      <c r="G248" s="14">
        <v>96</v>
      </c>
      <c r="H248" s="14">
        <v>56</v>
      </c>
      <c r="I248" s="14">
        <v>56</v>
      </c>
      <c r="J248" s="14">
        <v>62</v>
      </c>
      <c r="K248" s="14">
        <f t="shared" si="15"/>
        <v>342</v>
      </c>
      <c r="L248" s="15">
        <f t="shared" si="16"/>
        <v>0.68400000000000005</v>
      </c>
      <c r="M248" t="str">
        <f t="shared" si="18"/>
        <v>Q1</v>
      </c>
    </row>
    <row r="249" spans="2:13" x14ac:dyDescent="0.2">
      <c r="B249" s="29">
        <v>1</v>
      </c>
      <c r="C249" s="20">
        <f t="shared" si="17"/>
        <v>43160</v>
      </c>
      <c r="D249" s="13">
        <v>3</v>
      </c>
      <c r="E249" s="7">
        <v>2018</v>
      </c>
      <c r="F249" s="14">
        <v>69</v>
      </c>
      <c r="G249" s="14">
        <v>88</v>
      </c>
      <c r="H249" s="14">
        <v>67</v>
      </c>
      <c r="I249" s="14">
        <v>88</v>
      </c>
      <c r="J249" s="14">
        <v>90</v>
      </c>
      <c r="K249" s="14">
        <f t="shared" si="15"/>
        <v>402</v>
      </c>
      <c r="L249" s="15">
        <f t="shared" si="16"/>
        <v>0.80400000000000005</v>
      </c>
      <c r="M249" t="str">
        <f t="shared" si="18"/>
        <v>Q1</v>
      </c>
    </row>
    <row r="250" spans="2:13" x14ac:dyDescent="0.2">
      <c r="B250" s="29">
        <v>2</v>
      </c>
      <c r="C250" s="20">
        <f t="shared" si="17"/>
        <v>43160</v>
      </c>
      <c r="D250" s="13">
        <v>3</v>
      </c>
      <c r="E250" s="7">
        <v>2018</v>
      </c>
      <c r="F250" s="14">
        <v>86</v>
      </c>
      <c r="G250" s="14">
        <v>56</v>
      </c>
      <c r="H250" s="14">
        <v>51</v>
      </c>
      <c r="I250" s="14">
        <v>66</v>
      </c>
      <c r="J250" s="14">
        <v>59</v>
      </c>
      <c r="K250" s="14">
        <f t="shared" si="15"/>
        <v>318</v>
      </c>
      <c r="L250" s="15">
        <f t="shared" si="16"/>
        <v>0.63600000000000001</v>
      </c>
      <c r="M250" t="str">
        <f t="shared" si="18"/>
        <v>Q1</v>
      </c>
    </row>
    <row r="251" spans="2:13" x14ac:dyDescent="0.2">
      <c r="B251" s="29">
        <v>3</v>
      </c>
      <c r="C251" s="20">
        <f t="shared" si="17"/>
        <v>43160</v>
      </c>
      <c r="D251" s="13">
        <v>3</v>
      </c>
      <c r="E251" s="7">
        <v>2018</v>
      </c>
      <c r="F251" s="14">
        <v>71</v>
      </c>
      <c r="G251" s="14">
        <v>63</v>
      </c>
      <c r="H251" s="14">
        <v>64</v>
      </c>
      <c r="I251" s="14">
        <v>55</v>
      </c>
      <c r="J251" s="14">
        <v>59</v>
      </c>
      <c r="K251" s="14">
        <f t="shared" si="15"/>
        <v>312</v>
      </c>
      <c r="L251" s="15">
        <f t="shared" si="16"/>
        <v>0.624</v>
      </c>
      <c r="M251" t="str">
        <f t="shared" si="18"/>
        <v>Q1</v>
      </c>
    </row>
    <row r="252" spans="2:13" x14ac:dyDescent="0.2">
      <c r="B252" s="29">
        <v>4</v>
      </c>
      <c r="C252" s="20">
        <f t="shared" si="17"/>
        <v>43160</v>
      </c>
      <c r="D252" s="13">
        <v>3</v>
      </c>
      <c r="E252" s="7">
        <v>2018</v>
      </c>
      <c r="F252" s="14">
        <v>73</v>
      </c>
      <c r="G252" s="14">
        <v>55</v>
      </c>
      <c r="H252" s="14">
        <v>75</v>
      </c>
      <c r="I252" s="14">
        <v>72</v>
      </c>
      <c r="J252" s="14">
        <v>66</v>
      </c>
      <c r="K252" s="14">
        <f t="shared" si="15"/>
        <v>341</v>
      </c>
      <c r="L252" s="15">
        <f t="shared" si="16"/>
        <v>0.68200000000000005</v>
      </c>
      <c r="M252" t="str">
        <f t="shared" si="18"/>
        <v>Q1</v>
      </c>
    </row>
    <row r="253" spans="2:13" x14ac:dyDescent="0.2">
      <c r="B253" s="29">
        <v>5</v>
      </c>
      <c r="C253" s="20">
        <f t="shared" si="17"/>
        <v>43160</v>
      </c>
      <c r="D253" s="13">
        <v>3</v>
      </c>
      <c r="E253" s="7">
        <v>2018</v>
      </c>
      <c r="F253" s="14">
        <v>62</v>
      </c>
      <c r="G253" s="14">
        <v>59</v>
      </c>
      <c r="H253" s="14">
        <v>89</v>
      </c>
      <c r="I253" s="14">
        <v>84</v>
      </c>
      <c r="J253" s="14">
        <v>54</v>
      </c>
      <c r="K253" s="14">
        <f t="shared" si="15"/>
        <v>348</v>
      </c>
      <c r="L253" s="15">
        <f t="shared" si="16"/>
        <v>0.69599999999999995</v>
      </c>
      <c r="M253" t="str">
        <f t="shared" si="18"/>
        <v>Q1</v>
      </c>
    </row>
    <row r="254" spans="2:13" x14ac:dyDescent="0.2">
      <c r="B254" s="29">
        <v>6</v>
      </c>
      <c r="C254" s="20">
        <f t="shared" si="17"/>
        <v>43160</v>
      </c>
      <c r="D254" s="13">
        <v>3</v>
      </c>
      <c r="E254" s="7">
        <v>2018</v>
      </c>
      <c r="F254" s="14">
        <v>92</v>
      </c>
      <c r="G254" s="14">
        <v>57</v>
      </c>
      <c r="H254" s="14">
        <v>81</v>
      </c>
      <c r="I254" s="14">
        <v>59</v>
      </c>
      <c r="J254" s="14">
        <v>86</v>
      </c>
      <c r="K254" s="14">
        <f t="shared" si="15"/>
        <v>375</v>
      </c>
      <c r="L254" s="15">
        <f t="shared" si="16"/>
        <v>0.75</v>
      </c>
      <c r="M254" t="str">
        <f t="shared" si="18"/>
        <v>Q1</v>
      </c>
    </row>
    <row r="255" spans="2:13" x14ac:dyDescent="0.2">
      <c r="B255" s="29">
        <v>7</v>
      </c>
      <c r="C255" s="20">
        <f t="shared" si="17"/>
        <v>43160</v>
      </c>
      <c r="D255" s="13">
        <v>3</v>
      </c>
      <c r="E255" s="7">
        <v>2018</v>
      </c>
      <c r="F255" s="14">
        <v>63</v>
      </c>
      <c r="G255" s="14">
        <v>53</v>
      </c>
      <c r="H255" s="14">
        <v>98</v>
      </c>
      <c r="I255" s="14">
        <v>94</v>
      </c>
      <c r="J255" s="14">
        <v>63</v>
      </c>
      <c r="K255" s="14">
        <f t="shared" si="15"/>
        <v>371</v>
      </c>
      <c r="L255" s="15">
        <f t="shared" si="16"/>
        <v>0.74199999999999999</v>
      </c>
      <c r="M255" t="str">
        <f t="shared" si="18"/>
        <v>Q1</v>
      </c>
    </row>
    <row r="256" spans="2:13" x14ac:dyDescent="0.2">
      <c r="B256" s="29">
        <v>8</v>
      </c>
      <c r="C256" s="20">
        <f t="shared" si="17"/>
        <v>43160</v>
      </c>
      <c r="D256" s="13">
        <v>3</v>
      </c>
      <c r="E256" s="7">
        <v>2018</v>
      </c>
      <c r="F256" s="14">
        <v>90</v>
      </c>
      <c r="G256" s="14">
        <v>52</v>
      </c>
      <c r="H256" s="14">
        <v>69</v>
      </c>
      <c r="I256" s="14">
        <v>86</v>
      </c>
      <c r="J256" s="14">
        <v>91</v>
      </c>
      <c r="K256" s="14">
        <f t="shared" si="15"/>
        <v>388</v>
      </c>
      <c r="L256" s="15">
        <f t="shared" si="16"/>
        <v>0.77600000000000002</v>
      </c>
      <c r="M256" t="str">
        <f t="shared" si="18"/>
        <v>Q1</v>
      </c>
    </row>
    <row r="257" spans="2:13" x14ac:dyDescent="0.2">
      <c r="B257" s="29">
        <v>9</v>
      </c>
      <c r="C257" s="20">
        <f t="shared" si="17"/>
        <v>43160</v>
      </c>
      <c r="D257" s="13">
        <v>3</v>
      </c>
      <c r="E257" s="7">
        <v>2018</v>
      </c>
      <c r="F257" s="14">
        <v>61</v>
      </c>
      <c r="G257" s="14">
        <v>61</v>
      </c>
      <c r="H257" s="14">
        <v>80</v>
      </c>
      <c r="I257" s="14">
        <v>88</v>
      </c>
      <c r="J257" s="14">
        <v>60</v>
      </c>
      <c r="K257" s="14">
        <f t="shared" si="15"/>
        <v>350</v>
      </c>
      <c r="L257" s="15">
        <f t="shared" si="16"/>
        <v>0.7</v>
      </c>
      <c r="M257" t="str">
        <f t="shared" si="18"/>
        <v>Q1</v>
      </c>
    </row>
    <row r="258" spans="2:13" x14ac:dyDescent="0.2">
      <c r="B258" s="29">
        <v>1</v>
      </c>
      <c r="C258" s="20">
        <f t="shared" si="17"/>
        <v>43191</v>
      </c>
      <c r="D258" s="13">
        <v>4</v>
      </c>
      <c r="E258" s="7">
        <v>2018</v>
      </c>
      <c r="F258" s="14">
        <v>92</v>
      </c>
      <c r="G258" s="14">
        <v>75</v>
      </c>
      <c r="H258" s="14">
        <v>83</v>
      </c>
      <c r="I258" s="14">
        <v>86</v>
      </c>
      <c r="J258" s="14">
        <v>98</v>
      </c>
      <c r="K258" s="14">
        <f t="shared" si="15"/>
        <v>434</v>
      </c>
      <c r="L258" s="15">
        <f t="shared" si="16"/>
        <v>0.86799999999999999</v>
      </c>
      <c r="M258" t="str">
        <f t="shared" si="18"/>
        <v>Q2</v>
      </c>
    </row>
    <row r="259" spans="2:13" x14ac:dyDescent="0.2">
      <c r="B259" s="29">
        <v>2</v>
      </c>
      <c r="C259" s="20">
        <f t="shared" si="17"/>
        <v>43191</v>
      </c>
      <c r="D259" s="13">
        <v>4</v>
      </c>
      <c r="E259" s="7">
        <v>2018</v>
      </c>
      <c r="F259" s="14">
        <v>66</v>
      </c>
      <c r="G259" s="14">
        <v>54</v>
      </c>
      <c r="H259" s="14">
        <v>66</v>
      </c>
      <c r="I259" s="14">
        <v>73</v>
      </c>
      <c r="J259" s="14">
        <v>60</v>
      </c>
      <c r="K259" s="14">
        <f t="shared" si="15"/>
        <v>319</v>
      </c>
      <c r="L259" s="15">
        <f t="shared" si="16"/>
        <v>0.63800000000000001</v>
      </c>
      <c r="M259" t="str">
        <f t="shared" si="18"/>
        <v>Q2</v>
      </c>
    </row>
    <row r="260" spans="2:13" x14ac:dyDescent="0.2">
      <c r="B260" s="29">
        <v>3</v>
      </c>
      <c r="C260" s="20">
        <f t="shared" si="17"/>
        <v>43191</v>
      </c>
      <c r="D260" s="13">
        <v>4</v>
      </c>
      <c r="E260" s="7">
        <v>2018</v>
      </c>
      <c r="F260" s="14">
        <v>84</v>
      </c>
      <c r="G260" s="14">
        <v>83</v>
      </c>
      <c r="H260" s="14">
        <v>66</v>
      </c>
      <c r="I260" s="14">
        <v>93</v>
      </c>
      <c r="J260" s="14">
        <v>67</v>
      </c>
      <c r="K260" s="14">
        <f t="shared" si="15"/>
        <v>393</v>
      </c>
      <c r="L260" s="15">
        <f t="shared" si="16"/>
        <v>0.78600000000000003</v>
      </c>
      <c r="M260" t="str">
        <f t="shared" si="18"/>
        <v>Q2</v>
      </c>
    </row>
    <row r="261" spans="2:13" x14ac:dyDescent="0.2">
      <c r="B261" s="29">
        <v>4</v>
      </c>
      <c r="C261" s="20">
        <f t="shared" si="17"/>
        <v>43191</v>
      </c>
      <c r="D261" s="13">
        <v>4</v>
      </c>
      <c r="E261" s="7">
        <v>2018</v>
      </c>
      <c r="F261" s="14">
        <v>87</v>
      </c>
      <c r="G261" s="14">
        <v>55</v>
      </c>
      <c r="H261" s="14">
        <v>59</v>
      </c>
      <c r="I261" s="14">
        <v>63</v>
      </c>
      <c r="J261" s="14">
        <v>79</v>
      </c>
      <c r="K261" s="14">
        <f t="shared" si="15"/>
        <v>343</v>
      </c>
      <c r="L261" s="15">
        <f t="shared" si="16"/>
        <v>0.68600000000000005</v>
      </c>
      <c r="M261" t="str">
        <f t="shared" si="18"/>
        <v>Q2</v>
      </c>
    </row>
    <row r="262" spans="2:13" x14ac:dyDescent="0.2">
      <c r="B262" s="29">
        <v>5</v>
      </c>
      <c r="C262" s="20">
        <f t="shared" si="17"/>
        <v>43191</v>
      </c>
      <c r="D262" s="13">
        <v>4</v>
      </c>
      <c r="E262" s="7">
        <v>2018</v>
      </c>
      <c r="F262" s="14">
        <v>79</v>
      </c>
      <c r="G262" s="14">
        <v>86</v>
      </c>
      <c r="H262" s="14">
        <v>64</v>
      </c>
      <c r="I262" s="14">
        <v>88</v>
      </c>
      <c r="J262" s="14">
        <v>57</v>
      </c>
      <c r="K262" s="14">
        <f t="shared" si="15"/>
        <v>374</v>
      </c>
      <c r="L262" s="15">
        <f t="shared" si="16"/>
        <v>0.748</v>
      </c>
      <c r="M262" t="str">
        <f t="shared" si="18"/>
        <v>Q2</v>
      </c>
    </row>
    <row r="263" spans="2:13" x14ac:dyDescent="0.2">
      <c r="B263" s="29">
        <v>6</v>
      </c>
      <c r="C263" s="20">
        <f t="shared" si="17"/>
        <v>43191</v>
      </c>
      <c r="D263" s="13">
        <v>4</v>
      </c>
      <c r="E263" s="7">
        <v>2018</v>
      </c>
      <c r="F263" s="14">
        <v>77</v>
      </c>
      <c r="G263" s="14">
        <v>85</v>
      </c>
      <c r="H263" s="14">
        <v>74</v>
      </c>
      <c r="I263" s="14">
        <v>58</v>
      </c>
      <c r="J263" s="14">
        <v>65</v>
      </c>
      <c r="K263" s="14">
        <f t="shared" si="15"/>
        <v>359</v>
      </c>
      <c r="L263" s="15">
        <f t="shared" si="16"/>
        <v>0.71799999999999997</v>
      </c>
      <c r="M263" t="str">
        <f t="shared" si="18"/>
        <v>Q2</v>
      </c>
    </row>
    <row r="264" spans="2:13" x14ac:dyDescent="0.2">
      <c r="B264" s="29">
        <v>7</v>
      </c>
      <c r="C264" s="20">
        <f t="shared" si="17"/>
        <v>43191</v>
      </c>
      <c r="D264" s="13">
        <v>4</v>
      </c>
      <c r="E264" s="7">
        <v>2018</v>
      </c>
      <c r="F264" s="14">
        <v>66</v>
      </c>
      <c r="G264" s="14">
        <v>75</v>
      </c>
      <c r="H264" s="14">
        <v>50</v>
      </c>
      <c r="I264" s="14">
        <v>98</v>
      </c>
      <c r="J264" s="14">
        <v>50</v>
      </c>
      <c r="K264" s="14">
        <f t="shared" si="15"/>
        <v>339</v>
      </c>
      <c r="L264" s="15">
        <f t="shared" si="16"/>
        <v>0.67800000000000005</v>
      </c>
      <c r="M264" t="str">
        <f t="shared" si="18"/>
        <v>Q2</v>
      </c>
    </row>
    <row r="265" spans="2:13" x14ac:dyDescent="0.2">
      <c r="B265" s="29">
        <v>8</v>
      </c>
      <c r="C265" s="20">
        <f t="shared" si="17"/>
        <v>43191</v>
      </c>
      <c r="D265" s="13">
        <v>4</v>
      </c>
      <c r="E265" s="7">
        <v>2018</v>
      </c>
      <c r="F265" s="14">
        <v>51</v>
      </c>
      <c r="G265" s="14">
        <v>84</v>
      </c>
      <c r="H265" s="14">
        <v>86</v>
      </c>
      <c r="I265" s="14">
        <v>69</v>
      </c>
      <c r="J265" s="14">
        <v>91</v>
      </c>
      <c r="K265" s="14">
        <f t="shared" si="15"/>
        <v>381</v>
      </c>
      <c r="L265" s="15">
        <f t="shared" si="16"/>
        <v>0.76200000000000001</v>
      </c>
      <c r="M265" t="str">
        <f t="shared" si="18"/>
        <v>Q2</v>
      </c>
    </row>
    <row r="266" spans="2:13" x14ac:dyDescent="0.2">
      <c r="B266" s="29">
        <v>9</v>
      </c>
      <c r="C266" s="20">
        <f t="shared" si="17"/>
        <v>43191</v>
      </c>
      <c r="D266" s="13">
        <v>4</v>
      </c>
      <c r="E266" s="7">
        <v>2018</v>
      </c>
      <c r="F266" s="14">
        <v>87</v>
      </c>
      <c r="G266" s="14">
        <v>51</v>
      </c>
      <c r="H266" s="14">
        <v>92</v>
      </c>
      <c r="I266" s="14">
        <v>74</v>
      </c>
      <c r="J266" s="14">
        <v>86</v>
      </c>
      <c r="K266" s="14">
        <f t="shared" si="15"/>
        <v>390</v>
      </c>
      <c r="L266" s="15">
        <f t="shared" si="16"/>
        <v>0.78</v>
      </c>
      <c r="M266" t="str">
        <f t="shared" si="18"/>
        <v>Q2</v>
      </c>
    </row>
    <row r="267" spans="2:13" x14ac:dyDescent="0.2">
      <c r="B267" s="29">
        <v>1</v>
      </c>
      <c r="C267" s="20">
        <f t="shared" si="17"/>
        <v>43221</v>
      </c>
      <c r="D267" s="13">
        <v>5</v>
      </c>
      <c r="E267" s="7">
        <v>2018</v>
      </c>
      <c r="F267" s="14">
        <v>66</v>
      </c>
      <c r="G267" s="14">
        <v>99</v>
      </c>
      <c r="H267" s="14">
        <v>77</v>
      </c>
      <c r="I267" s="14">
        <v>93</v>
      </c>
      <c r="J267" s="14">
        <v>62</v>
      </c>
      <c r="K267" s="14">
        <f t="shared" si="15"/>
        <v>397</v>
      </c>
      <c r="L267" s="15">
        <f t="shared" si="16"/>
        <v>0.79400000000000004</v>
      </c>
      <c r="M267" t="str">
        <f t="shared" si="18"/>
        <v>Q2</v>
      </c>
    </row>
    <row r="268" spans="2:13" x14ac:dyDescent="0.2">
      <c r="B268" s="29">
        <v>2</v>
      </c>
      <c r="C268" s="20">
        <f t="shared" si="17"/>
        <v>43221</v>
      </c>
      <c r="D268" s="13">
        <v>5</v>
      </c>
      <c r="E268" s="7">
        <v>2018</v>
      </c>
      <c r="F268" s="14">
        <v>75</v>
      </c>
      <c r="G268" s="14">
        <v>84</v>
      </c>
      <c r="H268" s="14">
        <v>79</v>
      </c>
      <c r="I268" s="14">
        <v>91</v>
      </c>
      <c r="J268" s="14">
        <v>95</v>
      </c>
      <c r="K268" s="14">
        <f t="shared" si="15"/>
        <v>424</v>
      </c>
      <c r="L268" s="15">
        <f t="shared" si="16"/>
        <v>0.84799999999999998</v>
      </c>
      <c r="M268" t="str">
        <f t="shared" si="18"/>
        <v>Q2</v>
      </c>
    </row>
    <row r="269" spans="2:13" x14ac:dyDescent="0.2">
      <c r="B269" s="29">
        <v>3</v>
      </c>
      <c r="C269" s="20">
        <f t="shared" si="17"/>
        <v>43221</v>
      </c>
      <c r="D269" s="13">
        <v>5</v>
      </c>
      <c r="E269" s="7">
        <v>2018</v>
      </c>
      <c r="F269" s="14">
        <v>66</v>
      </c>
      <c r="G269" s="14">
        <v>96</v>
      </c>
      <c r="H269" s="14">
        <v>77</v>
      </c>
      <c r="I269" s="14">
        <v>58</v>
      </c>
      <c r="J269" s="14">
        <v>81</v>
      </c>
      <c r="K269" s="14">
        <f t="shared" si="15"/>
        <v>378</v>
      </c>
      <c r="L269" s="15">
        <f t="shared" si="16"/>
        <v>0.75600000000000001</v>
      </c>
      <c r="M269" t="str">
        <f t="shared" si="18"/>
        <v>Q2</v>
      </c>
    </row>
    <row r="270" spans="2:13" x14ac:dyDescent="0.2">
      <c r="B270" s="29">
        <v>4</v>
      </c>
      <c r="C270" s="20">
        <f t="shared" si="17"/>
        <v>43221</v>
      </c>
      <c r="D270" s="13">
        <v>5</v>
      </c>
      <c r="E270" s="7">
        <v>2018</v>
      </c>
      <c r="F270" s="14">
        <v>90</v>
      </c>
      <c r="G270" s="14">
        <v>63</v>
      </c>
      <c r="H270" s="14">
        <v>100</v>
      </c>
      <c r="I270" s="14">
        <v>57</v>
      </c>
      <c r="J270" s="14">
        <v>56</v>
      </c>
      <c r="K270" s="14">
        <f t="shared" si="15"/>
        <v>366</v>
      </c>
      <c r="L270" s="15">
        <f t="shared" si="16"/>
        <v>0.73199999999999998</v>
      </c>
      <c r="M270" t="str">
        <f t="shared" si="18"/>
        <v>Q2</v>
      </c>
    </row>
    <row r="271" spans="2:13" x14ac:dyDescent="0.2">
      <c r="B271" s="29">
        <v>5</v>
      </c>
      <c r="C271" s="20">
        <f t="shared" si="17"/>
        <v>43221</v>
      </c>
      <c r="D271" s="13">
        <v>5</v>
      </c>
      <c r="E271" s="7">
        <v>2018</v>
      </c>
      <c r="F271" s="14">
        <v>74</v>
      </c>
      <c r="G271" s="14">
        <v>68</v>
      </c>
      <c r="H271" s="14">
        <v>95</v>
      </c>
      <c r="I271" s="14">
        <v>89</v>
      </c>
      <c r="J271" s="14">
        <v>95</v>
      </c>
      <c r="K271" s="14">
        <f t="shared" ref="K271:K334" si="19">SUM(F271:J271)</f>
        <v>421</v>
      </c>
      <c r="L271" s="15">
        <f t="shared" ref="L271:L334" si="20">K271/$L$7</f>
        <v>0.84199999999999997</v>
      </c>
      <c r="M271" t="str">
        <f t="shared" si="18"/>
        <v>Q2</v>
      </c>
    </row>
    <row r="272" spans="2:13" x14ac:dyDescent="0.2">
      <c r="B272" s="29">
        <v>6</v>
      </c>
      <c r="C272" s="20">
        <f t="shared" ref="C272:C335" si="21">DATE(E272,D272,1)</f>
        <v>43221</v>
      </c>
      <c r="D272" s="13">
        <v>5</v>
      </c>
      <c r="E272" s="7">
        <v>2018</v>
      </c>
      <c r="F272" s="14">
        <v>92</v>
      </c>
      <c r="G272" s="14">
        <v>63</v>
      </c>
      <c r="H272" s="14">
        <v>74</v>
      </c>
      <c r="I272" s="14">
        <v>62</v>
      </c>
      <c r="J272" s="14">
        <v>94</v>
      </c>
      <c r="K272" s="14">
        <f t="shared" si="19"/>
        <v>385</v>
      </c>
      <c r="L272" s="15">
        <f t="shared" si="20"/>
        <v>0.77</v>
      </c>
      <c r="M272" t="str">
        <f t="shared" ref="M272:M335" si="22">IF(D272&lt;4,"Q1",IF(D272&lt;7,"Q2",IF(D272&lt;10,"Q3","Q4")))</f>
        <v>Q2</v>
      </c>
    </row>
    <row r="273" spans="2:13" x14ac:dyDescent="0.2">
      <c r="B273" s="29">
        <v>7</v>
      </c>
      <c r="C273" s="20">
        <f t="shared" si="21"/>
        <v>43221</v>
      </c>
      <c r="D273" s="13">
        <v>5</v>
      </c>
      <c r="E273" s="7">
        <v>2018</v>
      </c>
      <c r="F273" s="14">
        <v>72</v>
      </c>
      <c r="G273" s="14">
        <v>85</v>
      </c>
      <c r="H273" s="14">
        <v>77</v>
      </c>
      <c r="I273" s="14">
        <v>96</v>
      </c>
      <c r="J273" s="14">
        <v>91</v>
      </c>
      <c r="K273" s="14">
        <f t="shared" si="19"/>
        <v>421</v>
      </c>
      <c r="L273" s="15">
        <f t="shared" si="20"/>
        <v>0.84199999999999997</v>
      </c>
      <c r="M273" t="str">
        <f t="shared" si="22"/>
        <v>Q2</v>
      </c>
    </row>
    <row r="274" spans="2:13" x14ac:dyDescent="0.2">
      <c r="B274" s="29">
        <v>8</v>
      </c>
      <c r="C274" s="20">
        <f t="shared" si="21"/>
        <v>43221</v>
      </c>
      <c r="D274" s="13">
        <v>5</v>
      </c>
      <c r="E274" s="7">
        <v>2018</v>
      </c>
      <c r="F274" s="14">
        <v>59</v>
      </c>
      <c r="G274" s="14">
        <v>66</v>
      </c>
      <c r="H274" s="14">
        <v>92</v>
      </c>
      <c r="I274" s="14">
        <v>88</v>
      </c>
      <c r="J274" s="14">
        <v>62</v>
      </c>
      <c r="K274" s="14">
        <f t="shared" si="19"/>
        <v>367</v>
      </c>
      <c r="L274" s="15">
        <f t="shared" si="20"/>
        <v>0.73399999999999999</v>
      </c>
      <c r="M274" t="str">
        <f t="shared" si="22"/>
        <v>Q2</v>
      </c>
    </row>
    <row r="275" spans="2:13" x14ac:dyDescent="0.2">
      <c r="B275" s="29">
        <v>9</v>
      </c>
      <c r="C275" s="20">
        <f t="shared" si="21"/>
        <v>43221</v>
      </c>
      <c r="D275" s="13">
        <v>5</v>
      </c>
      <c r="E275" s="7">
        <v>2018</v>
      </c>
      <c r="F275" s="14">
        <v>80</v>
      </c>
      <c r="G275" s="14">
        <v>84</v>
      </c>
      <c r="H275" s="14">
        <v>69</v>
      </c>
      <c r="I275" s="14">
        <v>61</v>
      </c>
      <c r="J275" s="14">
        <v>57</v>
      </c>
      <c r="K275" s="14">
        <f t="shared" si="19"/>
        <v>351</v>
      </c>
      <c r="L275" s="15">
        <f t="shared" si="20"/>
        <v>0.70199999999999996</v>
      </c>
      <c r="M275" t="str">
        <f t="shared" si="22"/>
        <v>Q2</v>
      </c>
    </row>
    <row r="276" spans="2:13" x14ac:dyDescent="0.2">
      <c r="B276" s="29">
        <v>1</v>
      </c>
      <c r="C276" s="20">
        <f t="shared" si="21"/>
        <v>43252</v>
      </c>
      <c r="D276" s="13">
        <v>6</v>
      </c>
      <c r="E276" s="7">
        <v>2018</v>
      </c>
      <c r="F276" s="14">
        <v>74</v>
      </c>
      <c r="G276" s="14">
        <v>51</v>
      </c>
      <c r="H276" s="14">
        <v>81</v>
      </c>
      <c r="I276" s="14">
        <v>73</v>
      </c>
      <c r="J276" s="14">
        <v>93</v>
      </c>
      <c r="K276" s="14">
        <f t="shared" si="19"/>
        <v>372</v>
      </c>
      <c r="L276" s="15">
        <f t="shared" si="20"/>
        <v>0.74399999999999999</v>
      </c>
      <c r="M276" t="str">
        <f t="shared" si="22"/>
        <v>Q2</v>
      </c>
    </row>
    <row r="277" spans="2:13" x14ac:dyDescent="0.2">
      <c r="B277" s="29">
        <v>2</v>
      </c>
      <c r="C277" s="20">
        <f t="shared" si="21"/>
        <v>43252</v>
      </c>
      <c r="D277" s="13">
        <v>6</v>
      </c>
      <c r="E277" s="7">
        <v>2018</v>
      </c>
      <c r="F277" s="14">
        <v>98</v>
      </c>
      <c r="G277" s="14">
        <v>85</v>
      </c>
      <c r="H277" s="14">
        <v>72</v>
      </c>
      <c r="I277" s="14">
        <v>75</v>
      </c>
      <c r="J277" s="14">
        <v>62</v>
      </c>
      <c r="K277" s="14">
        <f t="shared" si="19"/>
        <v>392</v>
      </c>
      <c r="L277" s="15">
        <f t="shared" si="20"/>
        <v>0.78400000000000003</v>
      </c>
      <c r="M277" t="str">
        <f t="shared" si="22"/>
        <v>Q2</v>
      </c>
    </row>
    <row r="278" spans="2:13" x14ac:dyDescent="0.2">
      <c r="B278" s="29">
        <v>3</v>
      </c>
      <c r="C278" s="20">
        <f t="shared" si="21"/>
        <v>43252</v>
      </c>
      <c r="D278" s="13">
        <v>6</v>
      </c>
      <c r="E278" s="7">
        <v>2018</v>
      </c>
      <c r="F278" s="14">
        <v>53</v>
      </c>
      <c r="G278" s="14">
        <v>98</v>
      </c>
      <c r="H278" s="14">
        <v>86</v>
      </c>
      <c r="I278" s="14">
        <v>75</v>
      </c>
      <c r="J278" s="14">
        <v>88</v>
      </c>
      <c r="K278" s="14">
        <f t="shared" si="19"/>
        <v>400</v>
      </c>
      <c r="L278" s="15">
        <f t="shared" si="20"/>
        <v>0.8</v>
      </c>
      <c r="M278" t="str">
        <f t="shared" si="22"/>
        <v>Q2</v>
      </c>
    </row>
    <row r="279" spans="2:13" x14ac:dyDescent="0.2">
      <c r="B279" s="29">
        <v>4</v>
      </c>
      <c r="C279" s="20">
        <f t="shared" si="21"/>
        <v>43252</v>
      </c>
      <c r="D279" s="13">
        <v>6</v>
      </c>
      <c r="E279" s="7">
        <v>2018</v>
      </c>
      <c r="F279" s="14">
        <v>62</v>
      </c>
      <c r="G279" s="14">
        <v>96</v>
      </c>
      <c r="H279" s="14">
        <v>70</v>
      </c>
      <c r="I279" s="14">
        <v>71</v>
      </c>
      <c r="J279" s="14">
        <v>71</v>
      </c>
      <c r="K279" s="14">
        <f t="shared" si="19"/>
        <v>370</v>
      </c>
      <c r="L279" s="15">
        <f t="shared" si="20"/>
        <v>0.74</v>
      </c>
      <c r="M279" t="str">
        <f t="shared" si="22"/>
        <v>Q2</v>
      </c>
    </row>
    <row r="280" spans="2:13" x14ac:dyDescent="0.2">
      <c r="B280" s="29">
        <v>5</v>
      </c>
      <c r="C280" s="20">
        <f t="shared" si="21"/>
        <v>43252</v>
      </c>
      <c r="D280" s="13">
        <v>6</v>
      </c>
      <c r="E280" s="7">
        <v>2018</v>
      </c>
      <c r="F280" s="14">
        <v>52</v>
      </c>
      <c r="G280" s="14">
        <v>93</v>
      </c>
      <c r="H280" s="14">
        <v>96</v>
      </c>
      <c r="I280" s="14">
        <v>92</v>
      </c>
      <c r="J280" s="14">
        <v>93</v>
      </c>
      <c r="K280" s="14">
        <f t="shared" si="19"/>
        <v>426</v>
      </c>
      <c r="L280" s="15">
        <f t="shared" si="20"/>
        <v>0.85199999999999998</v>
      </c>
      <c r="M280" t="str">
        <f t="shared" si="22"/>
        <v>Q2</v>
      </c>
    </row>
    <row r="281" spans="2:13" x14ac:dyDescent="0.2">
      <c r="B281" s="29">
        <v>6</v>
      </c>
      <c r="C281" s="20">
        <f t="shared" si="21"/>
        <v>43252</v>
      </c>
      <c r="D281" s="13">
        <v>6</v>
      </c>
      <c r="E281" s="7">
        <v>2018</v>
      </c>
      <c r="F281" s="14">
        <v>62</v>
      </c>
      <c r="G281" s="14">
        <v>87</v>
      </c>
      <c r="H281" s="14">
        <v>72</v>
      </c>
      <c r="I281" s="14">
        <v>89</v>
      </c>
      <c r="J281" s="14">
        <v>77</v>
      </c>
      <c r="K281" s="14">
        <f t="shared" si="19"/>
        <v>387</v>
      </c>
      <c r="L281" s="15">
        <f t="shared" si="20"/>
        <v>0.77400000000000002</v>
      </c>
      <c r="M281" t="str">
        <f t="shared" si="22"/>
        <v>Q2</v>
      </c>
    </row>
    <row r="282" spans="2:13" x14ac:dyDescent="0.2">
      <c r="B282" s="29">
        <v>7</v>
      </c>
      <c r="C282" s="20">
        <f t="shared" si="21"/>
        <v>43252</v>
      </c>
      <c r="D282" s="13">
        <v>6</v>
      </c>
      <c r="E282" s="7">
        <v>2018</v>
      </c>
      <c r="F282" s="14">
        <v>63</v>
      </c>
      <c r="G282" s="14">
        <v>86</v>
      </c>
      <c r="H282" s="14">
        <v>69</v>
      </c>
      <c r="I282" s="14">
        <v>73</v>
      </c>
      <c r="J282" s="14">
        <v>55</v>
      </c>
      <c r="K282" s="14">
        <f t="shared" si="19"/>
        <v>346</v>
      </c>
      <c r="L282" s="15">
        <f t="shared" si="20"/>
        <v>0.69199999999999995</v>
      </c>
      <c r="M282" t="str">
        <f t="shared" si="22"/>
        <v>Q2</v>
      </c>
    </row>
    <row r="283" spans="2:13" x14ac:dyDescent="0.2">
      <c r="B283" s="29">
        <v>8</v>
      </c>
      <c r="C283" s="20">
        <f t="shared" si="21"/>
        <v>43252</v>
      </c>
      <c r="D283" s="13">
        <v>6</v>
      </c>
      <c r="E283" s="7">
        <v>2018</v>
      </c>
      <c r="F283" s="14">
        <v>67</v>
      </c>
      <c r="G283" s="14">
        <v>90</v>
      </c>
      <c r="H283" s="14">
        <v>73</v>
      </c>
      <c r="I283" s="14">
        <v>61</v>
      </c>
      <c r="J283" s="14">
        <v>97</v>
      </c>
      <c r="K283" s="14">
        <f t="shared" si="19"/>
        <v>388</v>
      </c>
      <c r="L283" s="15">
        <f t="shared" si="20"/>
        <v>0.77600000000000002</v>
      </c>
      <c r="M283" t="str">
        <f t="shared" si="22"/>
        <v>Q2</v>
      </c>
    </row>
    <row r="284" spans="2:13" x14ac:dyDescent="0.2">
      <c r="B284" s="29">
        <v>9</v>
      </c>
      <c r="C284" s="20">
        <f t="shared" si="21"/>
        <v>43252</v>
      </c>
      <c r="D284" s="13">
        <v>6</v>
      </c>
      <c r="E284" s="7">
        <v>2018</v>
      </c>
      <c r="F284" s="14">
        <v>73</v>
      </c>
      <c r="G284" s="14">
        <v>54</v>
      </c>
      <c r="H284" s="14">
        <v>63</v>
      </c>
      <c r="I284" s="14">
        <v>50</v>
      </c>
      <c r="J284" s="14">
        <v>76</v>
      </c>
      <c r="K284" s="14">
        <f t="shared" si="19"/>
        <v>316</v>
      </c>
      <c r="L284" s="15">
        <f t="shared" si="20"/>
        <v>0.63200000000000001</v>
      </c>
      <c r="M284" t="str">
        <f t="shared" si="22"/>
        <v>Q2</v>
      </c>
    </row>
    <row r="285" spans="2:13" x14ac:dyDescent="0.2">
      <c r="B285" s="29">
        <v>1</v>
      </c>
      <c r="C285" s="20">
        <f t="shared" si="21"/>
        <v>43282</v>
      </c>
      <c r="D285" s="13">
        <v>7</v>
      </c>
      <c r="E285" s="7">
        <v>2018</v>
      </c>
      <c r="F285" s="14">
        <v>56</v>
      </c>
      <c r="G285" s="14">
        <v>98</v>
      </c>
      <c r="H285" s="14">
        <v>89</v>
      </c>
      <c r="I285" s="14">
        <v>89</v>
      </c>
      <c r="J285" s="14">
        <v>84</v>
      </c>
      <c r="K285" s="14">
        <f t="shared" si="19"/>
        <v>416</v>
      </c>
      <c r="L285" s="15">
        <f t="shared" si="20"/>
        <v>0.83199999999999996</v>
      </c>
      <c r="M285" t="str">
        <f t="shared" si="22"/>
        <v>Q3</v>
      </c>
    </row>
    <row r="286" spans="2:13" x14ac:dyDescent="0.2">
      <c r="B286" s="29">
        <v>2</v>
      </c>
      <c r="C286" s="20">
        <f t="shared" si="21"/>
        <v>43282</v>
      </c>
      <c r="D286" s="13">
        <v>7</v>
      </c>
      <c r="E286" s="7">
        <v>2018</v>
      </c>
      <c r="F286" s="14">
        <v>86</v>
      </c>
      <c r="G286" s="14">
        <v>69</v>
      </c>
      <c r="H286" s="14">
        <v>55</v>
      </c>
      <c r="I286" s="14">
        <v>90</v>
      </c>
      <c r="J286" s="14">
        <v>90</v>
      </c>
      <c r="K286" s="14">
        <f t="shared" si="19"/>
        <v>390</v>
      </c>
      <c r="L286" s="15">
        <f t="shared" si="20"/>
        <v>0.78</v>
      </c>
      <c r="M286" t="str">
        <f t="shared" si="22"/>
        <v>Q3</v>
      </c>
    </row>
    <row r="287" spans="2:13" x14ac:dyDescent="0.2">
      <c r="B287" s="29">
        <v>3</v>
      </c>
      <c r="C287" s="20">
        <f t="shared" si="21"/>
        <v>43282</v>
      </c>
      <c r="D287" s="13">
        <v>7</v>
      </c>
      <c r="E287" s="7">
        <v>2018</v>
      </c>
      <c r="F287" s="14">
        <v>73</v>
      </c>
      <c r="G287" s="14">
        <v>76</v>
      </c>
      <c r="H287" s="14">
        <v>73</v>
      </c>
      <c r="I287" s="14">
        <v>98</v>
      </c>
      <c r="J287" s="14">
        <v>91</v>
      </c>
      <c r="K287" s="14">
        <f t="shared" si="19"/>
        <v>411</v>
      </c>
      <c r="L287" s="15">
        <f t="shared" si="20"/>
        <v>0.82199999999999995</v>
      </c>
      <c r="M287" t="str">
        <f t="shared" si="22"/>
        <v>Q3</v>
      </c>
    </row>
    <row r="288" spans="2:13" x14ac:dyDescent="0.2">
      <c r="B288" s="29">
        <v>4</v>
      </c>
      <c r="C288" s="20">
        <f t="shared" si="21"/>
        <v>43282</v>
      </c>
      <c r="D288" s="13">
        <v>7</v>
      </c>
      <c r="E288" s="7">
        <v>2018</v>
      </c>
      <c r="F288" s="14">
        <v>88</v>
      </c>
      <c r="G288" s="14">
        <v>91</v>
      </c>
      <c r="H288" s="14">
        <v>79</v>
      </c>
      <c r="I288" s="14">
        <v>66</v>
      </c>
      <c r="J288" s="14">
        <v>93</v>
      </c>
      <c r="K288" s="14">
        <f t="shared" si="19"/>
        <v>417</v>
      </c>
      <c r="L288" s="15">
        <f t="shared" si="20"/>
        <v>0.83399999999999996</v>
      </c>
      <c r="M288" t="str">
        <f t="shared" si="22"/>
        <v>Q3</v>
      </c>
    </row>
    <row r="289" spans="2:13" x14ac:dyDescent="0.2">
      <c r="B289" s="29">
        <v>5</v>
      </c>
      <c r="C289" s="20">
        <f t="shared" si="21"/>
        <v>43282</v>
      </c>
      <c r="D289" s="13">
        <v>7</v>
      </c>
      <c r="E289" s="7">
        <v>2018</v>
      </c>
      <c r="F289" s="14">
        <v>87</v>
      </c>
      <c r="G289" s="14">
        <v>54</v>
      </c>
      <c r="H289" s="14">
        <v>66</v>
      </c>
      <c r="I289" s="14">
        <v>100</v>
      </c>
      <c r="J289" s="14">
        <v>61</v>
      </c>
      <c r="K289" s="14">
        <f t="shared" si="19"/>
        <v>368</v>
      </c>
      <c r="L289" s="15">
        <f t="shared" si="20"/>
        <v>0.73599999999999999</v>
      </c>
      <c r="M289" t="str">
        <f t="shared" si="22"/>
        <v>Q3</v>
      </c>
    </row>
    <row r="290" spans="2:13" x14ac:dyDescent="0.2">
      <c r="B290" s="29">
        <v>6</v>
      </c>
      <c r="C290" s="20">
        <f t="shared" si="21"/>
        <v>43282</v>
      </c>
      <c r="D290" s="13">
        <v>7</v>
      </c>
      <c r="E290" s="7">
        <v>2018</v>
      </c>
      <c r="F290" s="14">
        <v>100</v>
      </c>
      <c r="G290" s="14">
        <v>53</v>
      </c>
      <c r="H290" s="14">
        <v>88</v>
      </c>
      <c r="I290" s="14">
        <v>99</v>
      </c>
      <c r="J290" s="14">
        <v>66</v>
      </c>
      <c r="K290" s="14">
        <f t="shared" si="19"/>
        <v>406</v>
      </c>
      <c r="L290" s="15">
        <f t="shared" si="20"/>
        <v>0.81200000000000006</v>
      </c>
      <c r="M290" t="str">
        <f t="shared" si="22"/>
        <v>Q3</v>
      </c>
    </row>
    <row r="291" spans="2:13" x14ac:dyDescent="0.2">
      <c r="B291" s="29">
        <v>7</v>
      </c>
      <c r="C291" s="20">
        <f t="shared" si="21"/>
        <v>43282</v>
      </c>
      <c r="D291" s="13">
        <v>7</v>
      </c>
      <c r="E291" s="7">
        <v>2018</v>
      </c>
      <c r="F291" s="14">
        <v>66</v>
      </c>
      <c r="G291" s="14">
        <v>76</v>
      </c>
      <c r="H291" s="14">
        <v>59</v>
      </c>
      <c r="I291" s="14">
        <v>89</v>
      </c>
      <c r="J291" s="14">
        <v>52</v>
      </c>
      <c r="K291" s="14">
        <f t="shared" si="19"/>
        <v>342</v>
      </c>
      <c r="L291" s="15">
        <f t="shared" si="20"/>
        <v>0.68400000000000005</v>
      </c>
      <c r="M291" t="str">
        <f t="shared" si="22"/>
        <v>Q3</v>
      </c>
    </row>
    <row r="292" spans="2:13" x14ac:dyDescent="0.2">
      <c r="B292" s="29">
        <v>8</v>
      </c>
      <c r="C292" s="20">
        <f t="shared" si="21"/>
        <v>43282</v>
      </c>
      <c r="D292" s="13">
        <v>7</v>
      </c>
      <c r="E292" s="7">
        <v>2018</v>
      </c>
      <c r="F292" s="14">
        <v>95</v>
      </c>
      <c r="G292" s="14">
        <v>74</v>
      </c>
      <c r="H292" s="14">
        <v>92</v>
      </c>
      <c r="I292" s="14">
        <v>77</v>
      </c>
      <c r="J292" s="14">
        <v>93</v>
      </c>
      <c r="K292" s="14">
        <f t="shared" si="19"/>
        <v>431</v>
      </c>
      <c r="L292" s="15">
        <f t="shared" si="20"/>
        <v>0.86199999999999999</v>
      </c>
      <c r="M292" t="str">
        <f t="shared" si="22"/>
        <v>Q3</v>
      </c>
    </row>
    <row r="293" spans="2:13" x14ac:dyDescent="0.2">
      <c r="B293" s="29">
        <v>9</v>
      </c>
      <c r="C293" s="20">
        <f t="shared" si="21"/>
        <v>43282</v>
      </c>
      <c r="D293" s="13">
        <v>7</v>
      </c>
      <c r="E293" s="7">
        <v>2018</v>
      </c>
      <c r="F293" s="14">
        <v>59</v>
      </c>
      <c r="G293" s="14">
        <v>58</v>
      </c>
      <c r="H293" s="14">
        <v>100</v>
      </c>
      <c r="I293" s="14">
        <v>66</v>
      </c>
      <c r="J293" s="14">
        <v>68</v>
      </c>
      <c r="K293" s="14">
        <f t="shared" si="19"/>
        <v>351</v>
      </c>
      <c r="L293" s="15">
        <f t="shared" si="20"/>
        <v>0.70199999999999996</v>
      </c>
      <c r="M293" t="str">
        <f t="shared" si="22"/>
        <v>Q3</v>
      </c>
    </row>
    <row r="294" spans="2:13" x14ac:dyDescent="0.2">
      <c r="B294" s="29">
        <v>1</v>
      </c>
      <c r="C294" s="20">
        <f t="shared" si="21"/>
        <v>43313</v>
      </c>
      <c r="D294" s="13">
        <v>8</v>
      </c>
      <c r="E294" s="7">
        <v>2018</v>
      </c>
      <c r="F294" s="14">
        <v>61</v>
      </c>
      <c r="G294" s="14">
        <v>69</v>
      </c>
      <c r="H294" s="14">
        <v>68</v>
      </c>
      <c r="I294" s="14">
        <v>100</v>
      </c>
      <c r="J294" s="14">
        <v>62</v>
      </c>
      <c r="K294" s="14">
        <f t="shared" si="19"/>
        <v>360</v>
      </c>
      <c r="L294" s="15">
        <f t="shared" si="20"/>
        <v>0.72</v>
      </c>
      <c r="M294" t="str">
        <f t="shared" si="22"/>
        <v>Q3</v>
      </c>
    </row>
    <row r="295" spans="2:13" x14ac:dyDescent="0.2">
      <c r="B295" s="29">
        <v>2</v>
      </c>
      <c r="C295" s="20">
        <f t="shared" si="21"/>
        <v>43313</v>
      </c>
      <c r="D295" s="13">
        <v>8</v>
      </c>
      <c r="E295" s="7">
        <v>2018</v>
      </c>
      <c r="F295" s="14">
        <v>81</v>
      </c>
      <c r="G295" s="14">
        <v>99</v>
      </c>
      <c r="H295" s="14">
        <v>88</v>
      </c>
      <c r="I295" s="14">
        <v>67</v>
      </c>
      <c r="J295" s="14">
        <v>61</v>
      </c>
      <c r="K295" s="14">
        <f t="shared" si="19"/>
        <v>396</v>
      </c>
      <c r="L295" s="15">
        <f t="shared" si="20"/>
        <v>0.79200000000000004</v>
      </c>
      <c r="M295" t="str">
        <f t="shared" si="22"/>
        <v>Q3</v>
      </c>
    </row>
    <row r="296" spans="2:13" x14ac:dyDescent="0.2">
      <c r="B296" s="29">
        <v>3</v>
      </c>
      <c r="C296" s="20">
        <f t="shared" si="21"/>
        <v>43313</v>
      </c>
      <c r="D296" s="13">
        <v>8</v>
      </c>
      <c r="E296" s="7">
        <v>2018</v>
      </c>
      <c r="F296" s="14">
        <v>96</v>
      </c>
      <c r="G296" s="14">
        <v>61</v>
      </c>
      <c r="H296" s="14">
        <v>70</v>
      </c>
      <c r="I296" s="14">
        <v>66</v>
      </c>
      <c r="J296" s="14">
        <v>97</v>
      </c>
      <c r="K296" s="14">
        <f t="shared" si="19"/>
        <v>390</v>
      </c>
      <c r="L296" s="15">
        <f t="shared" si="20"/>
        <v>0.78</v>
      </c>
      <c r="M296" t="str">
        <f t="shared" si="22"/>
        <v>Q3</v>
      </c>
    </row>
    <row r="297" spans="2:13" x14ac:dyDescent="0.2">
      <c r="B297" s="29">
        <v>4</v>
      </c>
      <c r="C297" s="20">
        <f t="shared" si="21"/>
        <v>43313</v>
      </c>
      <c r="D297" s="13">
        <v>8</v>
      </c>
      <c r="E297" s="7">
        <v>2018</v>
      </c>
      <c r="F297" s="14">
        <v>99</v>
      </c>
      <c r="G297" s="14">
        <v>58</v>
      </c>
      <c r="H297" s="14">
        <v>78</v>
      </c>
      <c r="I297" s="14">
        <v>87</v>
      </c>
      <c r="J297" s="14">
        <v>79</v>
      </c>
      <c r="K297" s="14">
        <f t="shared" si="19"/>
        <v>401</v>
      </c>
      <c r="L297" s="15">
        <f t="shared" si="20"/>
        <v>0.80200000000000005</v>
      </c>
      <c r="M297" t="str">
        <f t="shared" si="22"/>
        <v>Q3</v>
      </c>
    </row>
    <row r="298" spans="2:13" x14ac:dyDescent="0.2">
      <c r="B298" s="29">
        <v>5</v>
      </c>
      <c r="C298" s="20">
        <f t="shared" si="21"/>
        <v>43313</v>
      </c>
      <c r="D298" s="13">
        <v>8</v>
      </c>
      <c r="E298" s="7">
        <v>2018</v>
      </c>
      <c r="F298" s="14">
        <v>85</v>
      </c>
      <c r="G298" s="14">
        <v>81</v>
      </c>
      <c r="H298" s="14">
        <v>95</v>
      </c>
      <c r="I298" s="14">
        <v>62</v>
      </c>
      <c r="J298" s="14">
        <v>85</v>
      </c>
      <c r="K298" s="14">
        <f t="shared" si="19"/>
        <v>408</v>
      </c>
      <c r="L298" s="15">
        <f t="shared" si="20"/>
        <v>0.81599999999999995</v>
      </c>
      <c r="M298" t="str">
        <f t="shared" si="22"/>
        <v>Q3</v>
      </c>
    </row>
    <row r="299" spans="2:13" x14ac:dyDescent="0.2">
      <c r="B299" s="29">
        <v>6</v>
      </c>
      <c r="C299" s="20">
        <f t="shared" si="21"/>
        <v>43313</v>
      </c>
      <c r="D299" s="13">
        <v>8</v>
      </c>
      <c r="E299" s="7">
        <v>2018</v>
      </c>
      <c r="F299" s="14">
        <v>92</v>
      </c>
      <c r="G299" s="14">
        <v>86</v>
      </c>
      <c r="H299" s="14">
        <v>70</v>
      </c>
      <c r="I299" s="14">
        <v>79</v>
      </c>
      <c r="J299" s="14">
        <v>98</v>
      </c>
      <c r="K299" s="14">
        <f t="shared" si="19"/>
        <v>425</v>
      </c>
      <c r="L299" s="15">
        <f t="shared" si="20"/>
        <v>0.85</v>
      </c>
      <c r="M299" t="str">
        <f t="shared" si="22"/>
        <v>Q3</v>
      </c>
    </row>
    <row r="300" spans="2:13" x14ac:dyDescent="0.2">
      <c r="B300" s="29">
        <v>7</v>
      </c>
      <c r="C300" s="20">
        <f t="shared" si="21"/>
        <v>43313</v>
      </c>
      <c r="D300" s="13">
        <v>8</v>
      </c>
      <c r="E300" s="7">
        <v>2018</v>
      </c>
      <c r="F300" s="14">
        <v>97</v>
      </c>
      <c r="G300" s="14">
        <v>78</v>
      </c>
      <c r="H300" s="14">
        <v>72</v>
      </c>
      <c r="I300" s="14">
        <v>81</v>
      </c>
      <c r="J300" s="14">
        <v>60</v>
      </c>
      <c r="K300" s="14">
        <f t="shared" si="19"/>
        <v>388</v>
      </c>
      <c r="L300" s="15">
        <f t="shared" si="20"/>
        <v>0.77600000000000002</v>
      </c>
      <c r="M300" t="str">
        <f t="shared" si="22"/>
        <v>Q3</v>
      </c>
    </row>
    <row r="301" spans="2:13" x14ac:dyDescent="0.2">
      <c r="B301" s="29">
        <v>8</v>
      </c>
      <c r="C301" s="20">
        <f t="shared" si="21"/>
        <v>43313</v>
      </c>
      <c r="D301" s="13">
        <v>8</v>
      </c>
      <c r="E301" s="7">
        <v>2018</v>
      </c>
      <c r="F301" s="14">
        <v>58</v>
      </c>
      <c r="G301" s="14">
        <v>80</v>
      </c>
      <c r="H301" s="14">
        <v>63</v>
      </c>
      <c r="I301" s="14">
        <v>85</v>
      </c>
      <c r="J301" s="14">
        <v>96</v>
      </c>
      <c r="K301" s="14">
        <f t="shared" si="19"/>
        <v>382</v>
      </c>
      <c r="L301" s="15">
        <f t="shared" si="20"/>
        <v>0.76400000000000001</v>
      </c>
      <c r="M301" t="str">
        <f t="shared" si="22"/>
        <v>Q3</v>
      </c>
    </row>
    <row r="302" spans="2:13" x14ac:dyDescent="0.2">
      <c r="B302" s="29">
        <v>9</v>
      </c>
      <c r="C302" s="20">
        <f t="shared" si="21"/>
        <v>43313</v>
      </c>
      <c r="D302" s="13">
        <v>8</v>
      </c>
      <c r="E302" s="7">
        <v>2018</v>
      </c>
      <c r="F302" s="14">
        <v>50</v>
      </c>
      <c r="G302" s="14">
        <v>87</v>
      </c>
      <c r="H302" s="14">
        <v>94</v>
      </c>
      <c r="I302" s="14">
        <v>52</v>
      </c>
      <c r="J302" s="14">
        <v>54</v>
      </c>
      <c r="K302" s="14">
        <f t="shared" si="19"/>
        <v>337</v>
      </c>
      <c r="L302" s="15">
        <f t="shared" si="20"/>
        <v>0.67400000000000004</v>
      </c>
      <c r="M302" t="str">
        <f t="shared" si="22"/>
        <v>Q3</v>
      </c>
    </row>
    <row r="303" spans="2:13" x14ac:dyDescent="0.2">
      <c r="B303" s="29">
        <v>1</v>
      </c>
      <c r="C303" s="20">
        <f t="shared" si="21"/>
        <v>43344</v>
      </c>
      <c r="D303" s="13">
        <v>9</v>
      </c>
      <c r="E303" s="7">
        <v>2018</v>
      </c>
      <c r="F303" s="14">
        <v>78</v>
      </c>
      <c r="G303" s="14">
        <v>76</v>
      </c>
      <c r="H303" s="14">
        <v>64</v>
      </c>
      <c r="I303" s="14">
        <v>99</v>
      </c>
      <c r="J303" s="14">
        <v>100</v>
      </c>
      <c r="K303" s="14">
        <f t="shared" si="19"/>
        <v>417</v>
      </c>
      <c r="L303" s="15">
        <f t="shared" si="20"/>
        <v>0.83399999999999996</v>
      </c>
      <c r="M303" t="str">
        <f t="shared" si="22"/>
        <v>Q3</v>
      </c>
    </row>
    <row r="304" spans="2:13" x14ac:dyDescent="0.2">
      <c r="B304" s="29">
        <v>2</v>
      </c>
      <c r="C304" s="20">
        <f t="shared" si="21"/>
        <v>43344</v>
      </c>
      <c r="D304" s="13">
        <v>9</v>
      </c>
      <c r="E304" s="7">
        <v>2018</v>
      </c>
      <c r="F304" s="14">
        <v>99</v>
      </c>
      <c r="G304" s="14">
        <v>51</v>
      </c>
      <c r="H304" s="14">
        <v>65</v>
      </c>
      <c r="I304" s="14">
        <v>63</v>
      </c>
      <c r="J304" s="14">
        <v>90</v>
      </c>
      <c r="K304" s="14">
        <f t="shared" si="19"/>
        <v>368</v>
      </c>
      <c r="L304" s="15">
        <f t="shared" si="20"/>
        <v>0.73599999999999999</v>
      </c>
      <c r="M304" t="str">
        <f t="shared" si="22"/>
        <v>Q3</v>
      </c>
    </row>
    <row r="305" spans="2:13" x14ac:dyDescent="0.2">
      <c r="B305" s="29">
        <v>3</v>
      </c>
      <c r="C305" s="20">
        <f t="shared" si="21"/>
        <v>43344</v>
      </c>
      <c r="D305" s="13">
        <v>9</v>
      </c>
      <c r="E305" s="7">
        <v>2018</v>
      </c>
      <c r="F305" s="14">
        <v>50</v>
      </c>
      <c r="G305" s="14">
        <v>70</v>
      </c>
      <c r="H305" s="14">
        <v>85</v>
      </c>
      <c r="I305" s="14">
        <v>80</v>
      </c>
      <c r="J305" s="14">
        <v>98</v>
      </c>
      <c r="K305" s="14">
        <f t="shared" si="19"/>
        <v>383</v>
      </c>
      <c r="L305" s="15">
        <f t="shared" si="20"/>
        <v>0.76600000000000001</v>
      </c>
      <c r="M305" t="str">
        <f t="shared" si="22"/>
        <v>Q3</v>
      </c>
    </row>
    <row r="306" spans="2:13" x14ac:dyDescent="0.2">
      <c r="B306" s="29">
        <v>4</v>
      </c>
      <c r="C306" s="20">
        <f t="shared" si="21"/>
        <v>43344</v>
      </c>
      <c r="D306" s="13">
        <v>9</v>
      </c>
      <c r="E306" s="7">
        <v>2018</v>
      </c>
      <c r="F306" s="14">
        <v>63</v>
      </c>
      <c r="G306" s="14">
        <v>87</v>
      </c>
      <c r="H306" s="14">
        <v>73</v>
      </c>
      <c r="I306" s="14">
        <v>95</v>
      </c>
      <c r="J306" s="14">
        <v>89</v>
      </c>
      <c r="K306" s="14">
        <f t="shared" si="19"/>
        <v>407</v>
      </c>
      <c r="L306" s="15">
        <f t="shared" si="20"/>
        <v>0.81399999999999995</v>
      </c>
      <c r="M306" t="str">
        <f t="shared" si="22"/>
        <v>Q3</v>
      </c>
    </row>
    <row r="307" spans="2:13" x14ac:dyDescent="0.2">
      <c r="B307" s="29">
        <v>5</v>
      </c>
      <c r="C307" s="20">
        <f t="shared" si="21"/>
        <v>43344</v>
      </c>
      <c r="D307" s="13">
        <v>9</v>
      </c>
      <c r="E307" s="7">
        <v>2018</v>
      </c>
      <c r="F307" s="14">
        <v>68</v>
      </c>
      <c r="G307" s="14">
        <v>71</v>
      </c>
      <c r="H307" s="14">
        <v>93</v>
      </c>
      <c r="I307" s="14">
        <v>85</v>
      </c>
      <c r="J307" s="14">
        <v>60</v>
      </c>
      <c r="K307" s="14">
        <f t="shared" si="19"/>
        <v>377</v>
      </c>
      <c r="L307" s="15">
        <f t="shared" si="20"/>
        <v>0.754</v>
      </c>
      <c r="M307" t="str">
        <f t="shared" si="22"/>
        <v>Q3</v>
      </c>
    </row>
    <row r="308" spans="2:13" x14ac:dyDescent="0.2">
      <c r="B308" s="29">
        <v>6</v>
      </c>
      <c r="C308" s="20">
        <f t="shared" si="21"/>
        <v>43344</v>
      </c>
      <c r="D308" s="13">
        <v>9</v>
      </c>
      <c r="E308" s="7">
        <v>2018</v>
      </c>
      <c r="F308" s="14">
        <v>51</v>
      </c>
      <c r="G308" s="14">
        <v>50</v>
      </c>
      <c r="H308" s="14">
        <v>51</v>
      </c>
      <c r="I308" s="14">
        <v>95</v>
      </c>
      <c r="J308" s="14">
        <v>80</v>
      </c>
      <c r="K308" s="14">
        <f t="shared" si="19"/>
        <v>327</v>
      </c>
      <c r="L308" s="15">
        <f t="shared" si="20"/>
        <v>0.65400000000000003</v>
      </c>
      <c r="M308" t="str">
        <f t="shared" si="22"/>
        <v>Q3</v>
      </c>
    </row>
    <row r="309" spans="2:13" x14ac:dyDescent="0.2">
      <c r="B309" s="29">
        <v>7</v>
      </c>
      <c r="C309" s="20">
        <f t="shared" si="21"/>
        <v>43344</v>
      </c>
      <c r="D309" s="13">
        <v>9</v>
      </c>
      <c r="E309" s="7">
        <v>2018</v>
      </c>
      <c r="F309" s="14">
        <v>59</v>
      </c>
      <c r="G309" s="14">
        <v>95</v>
      </c>
      <c r="H309" s="14">
        <v>52</v>
      </c>
      <c r="I309" s="14">
        <v>50</v>
      </c>
      <c r="J309" s="14">
        <v>60</v>
      </c>
      <c r="K309" s="14">
        <f t="shared" si="19"/>
        <v>316</v>
      </c>
      <c r="L309" s="15">
        <f t="shared" si="20"/>
        <v>0.63200000000000001</v>
      </c>
      <c r="M309" t="str">
        <f t="shared" si="22"/>
        <v>Q3</v>
      </c>
    </row>
    <row r="310" spans="2:13" x14ac:dyDescent="0.2">
      <c r="B310" s="29">
        <v>8</v>
      </c>
      <c r="C310" s="20">
        <f t="shared" si="21"/>
        <v>43344</v>
      </c>
      <c r="D310" s="13">
        <v>9</v>
      </c>
      <c r="E310" s="7">
        <v>2018</v>
      </c>
      <c r="F310" s="14">
        <v>97</v>
      </c>
      <c r="G310" s="14">
        <v>82</v>
      </c>
      <c r="H310" s="14">
        <v>96</v>
      </c>
      <c r="I310" s="14">
        <v>88</v>
      </c>
      <c r="J310" s="14">
        <v>50</v>
      </c>
      <c r="K310" s="14">
        <f t="shared" si="19"/>
        <v>413</v>
      </c>
      <c r="L310" s="15">
        <f t="shared" si="20"/>
        <v>0.82599999999999996</v>
      </c>
      <c r="M310" t="str">
        <f t="shared" si="22"/>
        <v>Q3</v>
      </c>
    </row>
    <row r="311" spans="2:13" x14ac:dyDescent="0.2">
      <c r="B311" s="29">
        <v>9</v>
      </c>
      <c r="C311" s="20">
        <f t="shared" si="21"/>
        <v>43344</v>
      </c>
      <c r="D311" s="13">
        <v>9</v>
      </c>
      <c r="E311" s="7">
        <v>2018</v>
      </c>
      <c r="F311" s="14">
        <v>67</v>
      </c>
      <c r="G311" s="14">
        <v>84</v>
      </c>
      <c r="H311" s="14">
        <v>50</v>
      </c>
      <c r="I311" s="14">
        <v>51</v>
      </c>
      <c r="J311" s="14">
        <v>83</v>
      </c>
      <c r="K311" s="14">
        <f t="shared" si="19"/>
        <v>335</v>
      </c>
      <c r="L311" s="15">
        <f t="shared" si="20"/>
        <v>0.67</v>
      </c>
      <c r="M311" t="str">
        <f t="shared" si="22"/>
        <v>Q3</v>
      </c>
    </row>
    <row r="312" spans="2:13" x14ac:dyDescent="0.2">
      <c r="B312" s="29">
        <v>1</v>
      </c>
      <c r="C312" s="20">
        <f t="shared" si="21"/>
        <v>43374</v>
      </c>
      <c r="D312" s="13">
        <v>10</v>
      </c>
      <c r="E312" s="7">
        <v>2018</v>
      </c>
      <c r="F312" s="14">
        <v>96</v>
      </c>
      <c r="G312" s="14">
        <v>59</v>
      </c>
      <c r="H312" s="14">
        <v>98</v>
      </c>
      <c r="I312" s="14">
        <v>61</v>
      </c>
      <c r="J312" s="14">
        <v>90</v>
      </c>
      <c r="K312" s="14">
        <f t="shared" si="19"/>
        <v>404</v>
      </c>
      <c r="L312" s="15">
        <f t="shared" si="20"/>
        <v>0.80800000000000005</v>
      </c>
      <c r="M312" t="str">
        <f t="shared" si="22"/>
        <v>Q4</v>
      </c>
    </row>
    <row r="313" spans="2:13" x14ac:dyDescent="0.2">
      <c r="B313" s="29">
        <v>2</v>
      </c>
      <c r="C313" s="20">
        <f t="shared" si="21"/>
        <v>43374</v>
      </c>
      <c r="D313" s="13">
        <v>10</v>
      </c>
      <c r="E313" s="7">
        <v>2018</v>
      </c>
      <c r="F313" s="14">
        <v>90</v>
      </c>
      <c r="G313" s="14">
        <v>52</v>
      </c>
      <c r="H313" s="14">
        <v>73</v>
      </c>
      <c r="I313" s="14">
        <v>70</v>
      </c>
      <c r="J313" s="14">
        <v>86</v>
      </c>
      <c r="K313" s="14">
        <f t="shared" si="19"/>
        <v>371</v>
      </c>
      <c r="L313" s="15">
        <f t="shared" si="20"/>
        <v>0.74199999999999999</v>
      </c>
      <c r="M313" t="str">
        <f t="shared" si="22"/>
        <v>Q4</v>
      </c>
    </row>
    <row r="314" spans="2:13" x14ac:dyDescent="0.2">
      <c r="B314" s="29">
        <v>3</v>
      </c>
      <c r="C314" s="20">
        <f t="shared" si="21"/>
        <v>43374</v>
      </c>
      <c r="D314" s="13">
        <v>10</v>
      </c>
      <c r="E314" s="7">
        <v>2018</v>
      </c>
      <c r="F314" s="14">
        <v>54</v>
      </c>
      <c r="G314" s="14">
        <v>93</v>
      </c>
      <c r="H314" s="14">
        <v>56</v>
      </c>
      <c r="I314" s="14">
        <v>51</v>
      </c>
      <c r="J314" s="14">
        <v>71</v>
      </c>
      <c r="K314" s="14">
        <f t="shared" si="19"/>
        <v>325</v>
      </c>
      <c r="L314" s="15">
        <f t="shared" si="20"/>
        <v>0.65</v>
      </c>
      <c r="M314" t="str">
        <f t="shared" si="22"/>
        <v>Q4</v>
      </c>
    </row>
    <row r="315" spans="2:13" x14ac:dyDescent="0.2">
      <c r="B315" s="29">
        <v>4</v>
      </c>
      <c r="C315" s="20">
        <f t="shared" si="21"/>
        <v>43374</v>
      </c>
      <c r="D315" s="13">
        <v>10</v>
      </c>
      <c r="E315" s="7">
        <v>2018</v>
      </c>
      <c r="F315" s="14">
        <v>55</v>
      </c>
      <c r="G315" s="14">
        <v>93</v>
      </c>
      <c r="H315" s="14">
        <v>64</v>
      </c>
      <c r="I315" s="14">
        <v>77</v>
      </c>
      <c r="J315" s="14">
        <v>65</v>
      </c>
      <c r="K315" s="14">
        <f t="shared" si="19"/>
        <v>354</v>
      </c>
      <c r="L315" s="15">
        <f t="shared" si="20"/>
        <v>0.70799999999999996</v>
      </c>
      <c r="M315" t="str">
        <f t="shared" si="22"/>
        <v>Q4</v>
      </c>
    </row>
    <row r="316" spans="2:13" x14ac:dyDescent="0.2">
      <c r="B316" s="29">
        <v>5</v>
      </c>
      <c r="C316" s="20">
        <f t="shared" si="21"/>
        <v>43374</v>
      </c>
      <c r="D316" s="13">
        <v>10</v>
      </c>
      <c r="E316" s="7">
        <v>2018</v>
      </c>
      <c r="F316" s="14">
        <v>96</v>
      </c>
      <c r="G316" s="14">
        <v>63</v>
      </c>
      <c r="H316" s="14">
        <v>56</v>
      </c>
      <c r="I316" s="14">
        <v>69</v>
      </c>
      <c r="J316" s="14">
        <v>72</v>
      </c>
      <c r="K316" s="14">
        <f t="shared" si="19"/>
        <v>356</v>
      </c>
      <c r="L316" s="15">
        <f t="shared" si="20"/>
        <v>0.71199999999999997</v>
      </c>
      <c r="M316" t="str">
        <f t="shared" si="22"/>
        <v>Q4</v>
      </c>
    </row>
    <row r="317" spans="2:13" x14ac:dyDescent="0.2">
      <c r="B317" s="29">
        <v>6</v>
      </c>
      <c r="C317" s="20">
        <f t="shared" si="21"/>
        <v>43374</v>
      </c>
      <c r="D317" s="13">
        <v>10</v>
      </c>
      <c r="E317" s="7">
        <v>2018</v>
      </c>
      <c r="F317" s="14">
        <v>93</v>
      </c>
      <c r="G317" s="14">
        <v>90</v>
      </c>
      <c r="H317" s="14">
        <v>71</v>
      </c>
      <c r="I317" s="14">
        <v>72</v>
      </c>
      <c r="J317" s="14">
        <v>57</v>
      </c>
      <c r="K317" s="14">
        <f t="shared" si="19"/>
        <v>383</v>
      </c>
      <c r="L317" s="15">
        <f t="shared" si="20"/>
        <v>0.76600000000000001</v>
      </c>
      <c r="M317" t="str">
        <f t="shared" si="22"/>
        <v>Q4</v>
      </c>
    </row>
    <row r="318" spans="2:13" x14ac:dyDescent="0.2">
      <c r="B318" s="29">
        <v>7</v>
      </c>
      <c r="C318" s="20">
        <f t="shared" si="21"/>
        <v>43374</v>
      </c>
      <c r="D318" s="13">
        <v>10</v>
      </c>
      <c r="E318" s="7">
        <v>2018</v>
      </c>
      <c r="F318" s="14">
        <v>98</v>
      </c>
      <c r="G318" s="14">
        <v>72</v>
      </c>
      <c r="H318" s="14">
        <v>55</v>
      </c>
      <c r="I318" s="14">
        <v>55</v>
      </c>
      <c r="J318" s="14">
        <v>89</v>
      </c>
      <c r="K318" s="14">
        <f t="shared" si="19"/>
        <v>369</v>
      </c>
      <c r="L318" s="15">
        <f t="shared" si="20"/>
        <v>0.73799999999999999</v>
      </c>
      <c r="M318" t="str">
        <f t="shared" si="22"/>
        <v>Q4</v>
      </c>
    </row>
    <row r="319" spans="2:13" x14ac:dyDescent="0.2">
      <c r="B319" s="29">
        <v>8</v>
      </c>
      <c r="C319" s="20">
        <f t="shared" si="21"/>
        <v>43374</v>
      </c>
      <c r="D319" s="13">
        <v>10</v>
      </c>
      <c r="E319" s="7">
        <v>2018</v>
      </c>
      <c r="F319" s="14">
        <v>79</v>
      </c>
      <c r="G319" s="14">
        <v>53</v>
      </c>
      <c r="H319" s="14">
        <v>87</v>
      </c>
      <c r="I319" s="14">
        <v>73</v>
      </c>
      <c r="J319" s="14">
        <v>56</v>
      </c>
      <c r="K319" s="14">
        <f t="shared" si="19"/>
        <v>348</v>
      </c>
      <c r="L319" s="15">
        <f t="shared" si="20"/>
        <v>0.69599999999999995</v>
      </c>
      <c r="M319" t="str">
        <f t="shared" si="22"/>
        <v>Q4</v>
      </c>
    </row>
    <row r="320" spans="2:13" x14ac:dyDescent="0.2">
      <c r="B320" s="29">
        <v>9</v>
      </c>
      <c r="C320" s="20">
        <f t="shared" si="21"/>
        <v>43374</v>
      </c>
      <c r="D320" s="13">
        <v>10</v>
      </c>
      <c r="E320" s="7">
        <v>2018</v>
      </c>
      <c r="F320" s="14">
        <v>80</v>
      </c>
      <c r="G320" s="14">
        <v>64</v>
      </c>
      <c r="H320" s="14">
        <v>58</v>
      </c>
      <c r="I320" s="14">
        <v>90</v>
      </c>
      <c r="J320" s="14">
        <v>75</v>
      </c>
      <c r="K320" s="14">
        <f t="shared" si="19"/>
        <v>367</v>
      </c>
      <c r="L320" s="15">
        <f t="shared" si="20"/>
        <v>0.73399999999999999</v>
      </c>
      <c r="M320" t="str">
        <f t="shared" si="22"/>
        <v>Q4</v>
      </c>
    </row>
    <row r="321" spans="2:13" x14ac:dyDescent="0.2">
      <c r="B321" s="29">
        <v>1</v>
      </c>
      <c r="C321" s="20">
        <f t="shared" si="21"/>
        <v>43405</v>
      </c>
      <c r="D321" s="13">
        <v>11</v>
      </c>
      <c r="E321" s="7">
        <v>2018</v>
      </c>
      <c r="F321" s="14">
        <v>91</v>
      </c>
      <c r="G321" s="14">
        <v>76</v>
      </c>
      <c r="H321" s="14">
        <v>52</v>
      </c>
      <c r="I321" s="14">
        <v>73</v>
      </c>
      <c r="J321" s="14">
        <v>99</v>
      </c>
      <c r="K321" s="14">
        <f t="shared" si="19"/>
        <v>391</v>
      </c>
      <c r="L321" s="15">
        <f t="shared" si="20"/>
        <v>0.78200000000000003</v>
      </c>
      <c r="M321" t="str">
        <f t="shared" si="22"/>
        <v>Q4</v>
      </c>
    </row>
    <row r="322" spans="2:13" x14ac:dyDescent="0.2">
      <c r="B322" s="29">
        <v>2</v>
      </c>
      <c r="C322" s="20">
        <f t="shared" si="21"/>
        <v>43405</v>
      </c>
      <c r="D322" s="13">
        <v>11</v>
      </c>
      <c r="E322" s="7">
        <v>2018</v>
      </c>
      <c r="F322" s="14">
        <v>93</v>
      </c>
      <c r="G322" s="14">
        <v>80</v>
      </c>
      <c r="H322" s="14">
        <v>64</v>
      </c>
      <c r="I322" s="14">
        <v>80</v>
      </c>
      <c r="J322" s="14">
        <v>88</v>
      </c>
      <c r="K322" s="14">
        <f t="shared" si="19"/>
        <v>405</v>
      </c>
      <c r="L322" s="15">
        <f t="shared" si="20"/>
        <v>0.81</v>
      </c>
      <c r="M322" t="str">
        <f t="shared" si="22"/>
        <v>Q4</v>
      </c>
    </row>
    <row r="323" spans="2:13" x14ac:dyDescent="0.2">
      <c r="B323" s="29">
        <v>3</v>
      </c>
      <c r="C323" s="20">
        <f t="shared" si="21"/>
        <v>43405</v>
      </c>
      <c r="D323" s="13">
        <v>11</v>
      </c>
      <c r="E323" s="7">
        <v>2018</v>
      </c>
      <c r="F323" s="14">
        <v>66</v>
      </c>
      <c r="G323" s="14">
        <v>93</v>
      </c>
      <c r="H323" s="14">
        <v>56</v>
      </c>
      <c r="I323" s="14">
        <v>88</v>
      </c>
      <c r="J323" s="14">
        <v>66</v>
      </c>
      <c r="K323" s="14">
        <f t="shared" si="19"/>
        <v>369</v>
      </c>
      <c r="L323" s="15">
        <f t="shared" si="20"/>
        <v>0.73799999999999999</v>
      </c>
      <c r="M323" t="str">
        <f t="shared" si="22"/>
        <v>Q4</v>
      </c>
    </row>
    <row r="324" spans="2:13" x14ac:dyDescent="0.2">
      <c r="B324" s="29">
        <v>4</v>
      </c>
      <c r="C324" s="20">
        <f t="shared" si="21"/>
        <v>43405</v>
      </c>
      <c r="D324" s="13">
        <v>11</v>
      </c>
      <c r="E324" s="7">
        <v>2018</v>
      </c>
      <c r="F324" s="14">
        <v>82</v>
      </c>
      <c r="G324" s="14">
        <v>94</v>
      </c>
      <c r="H324" s="14">
        <v>59</v>
      </c>
      <c r="I324" s="14">
        <v>58</v>
      </c>
      <c r="J324" s="14">
        <v>56</v>
      </c>
      <c r="K324" s="14">
        <f t="shared" si="19"/>
        <v>349</v>
      </c>
      <c r="L324" s="15">
        <f t="shared" si="20"/>
        <v>0.69799999999999995</v>
      </c>
      <c r="M324" t="str">
        <f t="shared" si="22"/>
        <v>Q4</v>
      </c>
    </row>
    <row r="325" spans="2:13" x14ac:dyDescent="0.2">
      <c r="B325" s="29">
        <v>5</v>
      </c>
      <c r="C325" s="20">
        <f t="shared" si="21"/>
        <v>43405</v>
      </c>
      <c r="D325" s="13">
        <v>11</v>
      </c>
      <c r="E325" s="7">
        <v>2018</v>
      </c>
      <c r="F325" s="14">
        <v>53</v>
      </c>
      <c r="G325" s="14">
        <v>72</v>
      </c>
      <c r="H325" s="14">
        <v>95</v>
      </c>
      <c r="I325" s="14">
        <v>75</v>
      </c>
      <c r="J325" s="14">
        <v>99</v>
      </c>
      <c r="K325" s="14">
        <f t="shared" si="19"/>
        <v>394</v>
      </c>
      <c r="L325" s="15">
        <f t="shared" si="20"/>
        <v>0.78800000000000003</v>
      </c>
      <c r="M325" t="str">
        <f t="shared" si="22"/>
        <v>Q4</v>
      </c>
    </row>
    <row r="326" spans="2:13" x14ac:dyDescent="0.2">
      <c r="B326" s="29">
        <v>6</v>
      </c>
      <c r="C326" s="20">
        <f t="shared" si="21"/>
        <v>43405</v>
      </c>
      <c r="D326" s="13">
        <v>11</v>
      </c>
      <c r="E326" s="7">
        <v>2018</v>
      </c>
      <c r="F326" s="14">
        <v>73</v>
      </c>
      <c r="G326" s="14">
        <v>67</v>
      </c>
      <c r="H326" s="14">
        <v>61</v>
      </c>
      <c r="I326" s="14">
        <v>67</v>
      </c>
      <c r="J326" s="14">
        <v>71</v>
      </c>
      <c r="K326" s="14">
        <f t="shared" si="19"/>
        <v>339</v>
      </c>
      <c r="L326" s="15">
        <f t="shared" si="20"/>
        <v>0.67800000000000005</v>
      </c>
      <c r="M326" t="str">
        <f t="shared" si="22"/>
        <v>Q4</v>
      </c>
    </row>
    <row r="327" spans="2:13" x14ac:dyDescent="0.2">
      <c r="B327" s="29">
        <v>7</v>
      </c>
      <c r="C327" s="20">
        <f t="shared" si="21"/>
        <v>43405</v>
      </c>
      <c r="D327" s="13">
        <v>11</v>
      </c>
      <c r="E327" s="7">
        <v>2018</v>
      </c>
      <c r="F327" s="14">
        <v>99</v>
      </c>
      <c r="G327" s="14">
        <v>98</v>
      </c>
      <c r="H327" s="14">
        <v>53</v>
      </c>
      <c r="I327" s="14">
        <v>75</v>
      </c>
      <c r="J327" s="14">
        <v>56</v>
      </c>
      <c r="K327" s="14">
        <f t="shared" si="19"/>
        <v>381</v>
      </c>
      <c r="L327" s="15">
        <f t="shared" si="20"/>
        <v>0.76200000000000001</v>
      </c>
      <c r="M327" t="str">
        <f t="shared" si="22"/>
        <v>Q4</v>
      </c>
    </row>
    <row r="328" spans="2:13" x14ac:dyDescent="0.2">
      <c r="B328" s="29">
        <v>8</v>
      </c>
      <c r="C328" s="20">
        <f t="shared" si="21"/>
        <v>43405</v>
      </c>
      <c r="D328" s="13">
        <v>11</v>
      </c>
      <c r="E328" s="7">
        <v>2018</v>
      </c>
      <c r="F328" s="14">
        <v>73</v>
      </c>
      <c r="G328" s="14">
        <v>56</v>
      </c>
      <c r="H328" s="14">
        <v>78</v>
      </c>
      <c r="I328" s="14">
        <v>57</v>
      </c>
      <c r="J328" s="14">
        <v>91</v>
      </c>
      <c r="K328" s="14">
        <f t="shared" si="19"/>
        <v>355</v>
      </c>
      <c r="L328" s="15">
        <f t="shared" si="20"/>
        <v>0.71</v>
      </c>
      <c r="M328" t="str">
        <f t="shared" si="22"/>
        <v>Q4</v>
      </c>
    </row>
    <row r="329" spans="2:13" x14ac:dyDescent="0.2">
      <c r="B329" s="29">
        <v>9</v>
      </c>
      <c r="C329" s="20">
        <f t="shared" si="21"/>
        <v>43405</v>
      </c>
      <c r="D329" s="13">
        <v>11</v>
      </c>
      <c r="E329" s="7">
        <v>2018</v>
      </c>
      <c r="F329" s="14">
        <v>78</v>
      </c>
      <c r="G329" s="14">
        <v>91</v>
      </c>
      <c r="H329" s="14">
        <v>90</v>
      </c>
      <c r="I329" s="14">
        <v>92</v>
      </c>
      <c r="J329" s="14">
        <v>96</v>
      </c>
      <c r="K329" s="14">
        <f t="shared" si="19"/>
        <v>447</v>
      </c>
      <c r="L329" s="15">
        <f t="shared" si="20"/>
        <v>0.89400000000000002</v>
      </c>
      <c r="M329" t="str">
        <f t="shared" si="22"/>
        <v>Q4</v>
      </c>
    </row>
    <row r="330" spans="2:13" x14ac:dyDescent="0.2">
      <c r="B330" s="29">
        <v>1</v>
      </c>
      <c r="C330" s="20">
        <f t="shared" si="21"/>
        <v>43435</v>
      </c>
      <c r="D330" s="13">
        <v>12</v>
      </c>
      <c r="E330" s="7">
        <v>2018</v>
      </c>
      <c r="F330" s="14">
        <v>50</v>
      </c>
      <c r="G330" s="14">
        <v>88</v>
      </c>
      <c r="H330" s="14">
        <v>80</v>
      </c>
      <c r="I330" s="14">
        <v>63</v>
      </c>
      <c r="J330" s="14">
        <v>93</v>
      </c>
      <c r="K330" s="14">
        <f t="shared" si="19"/>
        <v>374</v>
      </c>
      <c r="L330" s="15">
        <f t="shared" si="20"/>
        <v>0.748</v>
      </c>
      <c r="M330" t="str">
        <f t="shared" si="22"/>
        <v>Q4</v>
      </c>
    </row>
    <row r="331" spans="2:13" x14ac:dyDescent="0.2">
      <c r="B331" s="29">
        <v>2</v>
      </c>
      <c r="C331" s="20">
        <f t="shared" si="21"/>
        <v>43435</v>
      </c>
      <c r="D331" s="13">
        <v>12</v>
      </c>
      <c r="E331" s="7">
        <v>2018</v>
      </c>
      <c r="F331" s="14">
        <v>90</v>
      </c>
      <c r="G331" s="14">
        <v>60</v>
      </c>
      <c r="H331" s="14">
        <v>91</v>
      </c>
      <c r="I331" s="14">
        <v>80</v>
      </c>
      <c r="J331" s="14">
        <v>53</v>
      </c>
      <c r="K331" s="14">
        <f t="shared" si="19"/>
        <v>374</v>
      </c>
      <c r="L331" s="15">
        <f t="shared" si="20"/>
        <v>0.748</v>
      </c>
      <c r="M331" t="str">
        <f t="shared" si="22"/>
        <v>Q4</v>
      </c>
    </row>
    <row r="332" spans="2:13" x14ac:dyDescent="0.2">
      <c r="B332" s="29">
        <v>3</v>
      </c>
      <c r="C332" s="20">
        <f t="shared" si="21"/>
        <v>43435</v>
      </c>
      <c r="D332" s="13">
        <v>12</v>
      </c>
      <c r="E332" s="7">
        <v>2018</v>
      </c>
      <c r="F332" s="14">
        <v>56</v>
      </c>
      <c r="G332" s="14">
        <v>97</v>
      </c>
      <c r="H332" s="14">
        <v>95</v>
      </c>
      <c r="I332" s="14">
        <v>51</v>
      </c>
      <c r="J332" s="14">
        <v>70</v>
      </c>
      <c r="K332" s="14">
        <f t="shared" si="19"/>
        <v>369</v>
      </c>
      <c r="L332" s="15">
        <f t="shared" si="20"/>
        <v>0.73799999999999999</v>
      </c>
      <c r="M332" t="str">
        <f t="shared" si="22"/>
        <v>Q4</v>
      </c>
    </row>
    <row r="333" spans="2:13" x14ac:dyDescent="0.2">
      <c r="B333" s="29">
        <v>4</v>
      </c>
      <c r="C333" s="20">
        <f t="shared" si="21"/>
        <v>43435</v>
      </c>
      <c r="D333" s="13">
        <v>12</v>
      </c>
      <c r="E333" s="7">
        <v>2018</v>
      </c>
      <c r="F333" s="14">
        <v>100</v>
      </c>
      <c r="G333" s="14">
        <v>74</v>
      </c>
      <c r="H333" s="14">
        <v>80</v>
      </c>
      <c r="I333" s="14">
        <v>79</v>
      </c>
      <c r="J333" s="14">
        <v>54</v>
      </c>
      <c r="K333" s="14">
        <f t="shared" si="19"/>
        <v>387</v>
      </c>
      <c r="L333" s="15">
        <f t="shared" si="20"/>
        <v>0.77400000000000002</v>
      </c>
      <c r="M333" t="str">
        <f t="shared" si="22"/>
        <v>Q4</v>
      </c>
    </row>
    <row r="334" spans="2:13" x14ac:dyDescent="0.2">
      <c r="B334" s="29">
        <v>5</v>
      </c>
      <c r="C334" s="20">
        <f t="shared" si="21"/>
        <v>43435</v>
      </c>
      <c r="D334" s="13">
        <v>12</v>
      </c>
      <c r="E334" s="7">
        <v>2018</v>
      </c>
      <c r="F334" s="14">
        <v>75</v>
      </c>
      <c r="G334" s="14">
        <v>95</v>
      </c>
      <c r="H334" s="14">
        <v>86</v>
      </c>
      <c r="I334" s="14">
        <v>84</v>
      </c>
      <c r="J334" s="14">
        <v>86</v>
      </c>
      <c r="K334" s="14">
        <f t="shared" si="19"/>
        <v>426</v>
      </c>
      <c r="L334" s="15">
        <f t="shared" si="20"/>
        <v>0.85199999999999998</v>
      </c>
      <c r="M334" t="str">
        <f t="shared" si="22"/>
        <v>Q4</v>
      </c>
    </row>
    <row r="335" spans="2:13" x14ac:dyDescent="0.2">
      <c r="B335" s="29">
        <v>6</v>
      </c>
      <c r="C335" s="20">
        <f t="shared" si="21"/>
        <v>43435</v>
      </c>
      <c r="D335" s="13">
        <v>12</v>
      </c>
      <c r="E335" s="7">
        <v>2018</v>
      </c>
      <c r="F335" s="14">
        <v>99</v>
      </c>
      <c r="G335" s="14">
        <v>55</v>
      </c>
      <c r="H335" s="14">
        <v>70</v>
      </c>
      <c r="I335" s="14">
        <v>92</v>
      </c>
      <c r="J335" s="14">
        <v>68</v>
      </c>
      <c r="K335" s="14">
        <f t="shared" ref="K335:K338" si="23">SUM(F335:J335)</f>
        <v>384</v>
      </c>
      <c r="L335" s="15">
        <f t="shared" ref="L335:L338" si="24">K335/$L$7</f>
        <v>0.76800000000000002</v>
      </c>
      <c r="M335" t="str">
        <f t="shared" si="22"/>
        <v>Q4</v>
      </c>
    </row>
    <row r="336" spans="2:13" x14ac:dyDescent="0.2">
      <c r="B336" s="29">
        <v>7</v>
      </c>
      <c r="C336" s="20">
        <f t="shared" ref="C336:C338" si="25">DATE(E336,D336,1)</f>
        <v>43435</v>
      </c>
      <c r="D336" s="13">
        <v>12</v>
      </c>
      <c r="E336" s="7">
        <v>2018</v>
      </c>
      <c r="F336" s="14">
        <v>73</v>
      </c>
      <c r="G336" s="14">
        <v>50</v>
      </c>
      <c r="H336" s="14">
        <v>64</v>
      </c>
      <c r="I336" s="14">
        <v>59</v>
      </c>
      <c r="J336" s="14">
        <v>78</v>
      </c>
      <c r="K336" s="14">
        <f t="shared" si="23"/>
        <v>324</v>
      </c>
      <c r="L336" s="15">
        <f t="shared" si="24"/>
        <v>0.64800000000000002</v>
      </c>
      <c r="M336" t="str">
        <f t="shared" ref="M336:M338" si="26">IF(D336&lt;4,"Q1",IF(D336&lt;7,"Q2",IF(D336&lt;10,"Q3","Q4")))</f>
        <v>Q4</v>
      </c>
    </row>
    <row r="337" spans="2:13" x14ac:dyDescent="0.2">
      <c r="B337" s="29">
        <v>8</v>
      </c>
      <c r="C337" s="20">
        <f t="shared" si="25"/>
        <v>43435</v>
      </c>
      <c r="D337" s="13">
        <v>12</v>
      </c>
      <c r="E337" s="7">
        <v>2018</v>
      </c>
      <c r="F337" s="14">
        <v>61</v>
      </c>
      <c r="G337" s="14">
        <v>83</v>
      </c>
      <c r="H337" s="14">
        <v>93</v>
      </c>
      <c r="I337" s="14">
        <v>84</v>
      </c>
      <c r="J337" s="14">
        <v>66</v>
      </c>
      <c r="K337" s="14">
        <f t="shared" si="23"/>
        <v>387</v>
      </c>
      <c r="L337" s="15">
        <f t="shared" si="24"/>
        <v>0.77400000000000002</v>
      </c>
      <c r="M337" t="str">
        <f t="shared" si="26"/>
        <v>Q4</v>
      </c>
    </row>
    <row r="338" spans="2:13" ht="15" thickBot="1" x14ac:dyDescent="0.25">
      <c r="B338" s="30">
        <v>9</v>
      </c>
      <c r="C338" s="20">
        <f t="shared" si="25"/>
        <v>43435</v>
      </c>
      <c r="D338" s="16">
        <v>12</v>
      </c>
      <c r="E338" s="17">
        <v>2018</v>
      </c>
      <c r="F338" s="18">
        <v>76</v>
      </c>
      <c r="G338" s="18">
        <v>97</v>
      </c>
      <c r="H338" s="18">
        <v>52</v>
      </c>
      <c r="I338" s="18">
        <v>80</v>
      </c>
      <c r="J338" s="18">
        <v>90</v>
      </c>
      <c r="K338" s="18">
        <f t="shared" si="23"/>
        <v>395</v>
      </c>
      <c r="L338" s="19">
        <f t="shared" si="24"/>
        <v>0.79</v>
      </c>
      <c r="M338" t="str">
        <f t="shared" si="26"/>
        <v>Q4</v>
      </c>
    </row>
    <row r="339" spans="2:13" x14ac:dyDescent="0.2">
      <c r="F339" s="12"/>
      <c r="G339" s="12"/>
      <c r="H339" s="12"/>
      <c r="I339" s="12"/>
      <c r="J339" s="12"/>
      <c r="K339" s="12"/>
    </row>
  </sheetData>
  <sortState ref="A2:F10">
    <sortCondition ref="F2:F10"/>
    <sortCondition ref="E2:E10"/>
  </sortState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E13"/>
  <sheetViews>
    <sheetView workbookViewId="0">
      <selection activeCell="E28" sqref="E28"/>
    </sheetView>
  </sheetViews>
  <sheetFormatPr defaultRowHeight="14.25" x14ac:dyDescent="0.2"/>
  <cols>
    <col min="1" max="1" width="11.25" bestFit="1" customWidth="1"/>
    <col min="2" max="2" width="15.75" bestFit="1" customWidth="1"/>
    <col min="3" max="3" width="15.75" customWidth="1"/>
    <col min="4" max="4" width="13.75" customWidth="1"/>
    <col min="5" max="5" width="10.125" customWidth="1"/>
    <col min="7" max="7" width="12.25" bestFit="1" customWidth="1"/>
  </cols>
  <sheetData>
    <row r="1" spans="1:5" ht="15" x14ac:dyDescent="0.25">
      <c r="A1" s="28" t="s">
        <v>1084</v>
      </c>
      <c r="B1" s="28" t="s">
        <v>1086</v>
      </c>
      <c r="C1" s="28">
        <v>2017</v>
      </c>
      <c r="D1" s="28">
        <v>2018</v>
      </c>
    </row>
    <row r="2" spans="1:5" x14ac:dyDescent="0.2">
      <c r="A2">
        <v>1</v>
      </c>
      <c r="B2" t="str">
        <f>_xlfn.IFNA(CONCATENATE(VLOOKUP(A2,Employees!$A$1:$J$10,3,FALSE)," ",VLOOKUP(A2,Employees!$A$1:$J$10,2,FALSE)),"")</f>
        <v>Nancy Davolio</v>
      </c>
      <c r="C2" s="27">
        <v>30000</v>
      </c>
      <c r="D2" s="27">
        <v>60000</v>
      </c>
      <c r="E2" s="34">
        <f>SUM(C2:D2)</f>
        <v>90000</v>
      </c>
    </row>
    <row r="3" spans="1:5" x14ac:dyDescent="0.2">
      <c r="A3">
        <v>2</v>
      </c>
      <c r="B3" t="str">
        <f>_xlfn.IFNA(CONCATENATE(VLOOKUP(A3,Employees!$A$1:$J$10,3,FALSE)," ",VLOOKUP(A3,Employees!$A$1:$J$10,2,FALSE)),"")</f>
        <v>Andrew Fuller</v>
      </c>
      <c r="C3" s="27">
        <v>30000</v>
      </c>
      <c r="D3" s="27">
        <v>60000</v>
      </c>
      <c r="E3" s="34">
        <f t="shared" ref="E3:E10" si="0">SUM(C3:D3)</f>
        <v>90000</v>
      </c>
    </row>
    <row r="4" spans="1:5" x14ac:dyDescent="0.2">
      <c r="A4">
        <v>3</v>
      </c>
      <c r="B4" t="str">
        <f>_xlfn.IFNA(CONCATENATE(VLOOKUP(A4,Employees!$A$1:$J$10,3,FALSE)," ",VLOOKUP(A4,Employees!$A$1:$J$10,2,FALSE)),"")</f>
        <v>Janet Leverling</v>
      </c>
      <c r="C4" s="27">
        <v>50000</v>
      </c>
      <c r="D4" s="27">
        <v>70000</v>
      </c>
      <c r="E4" s="34">
        <f t="shared" si="0"/>
        <v>120000</v>
      </c>
    </row>
    <row r="5" spans="1:5" x14ac:dyDescent="0.2">
      <c r="A5">
        <v>4</v>
      </c>
      <c r="B5" t="str">
        <f>_xlfn.IFNA(CONCATENATE(VLOOKUP(A5,Employees!$A$1:$J$10,3,FALSE)," ",VLOOKUP(A5,Employees!$A$1:$J$10,2,FALSE)),"")</f>
        <v>Margaret Peacock</v>
      </c>
      <c r="C5" s="27">
        <v>50000</v>
      </c>
      <c r="D5" s="27">
        <v>70000</v>
      </c>
      <c r="E5" s="34">
        <f t="shared" si="0"/>
        <v>120000</v>
      </c>
    </row>
    <row r="6" spans="1:5" x14ac:dyDescent="0.2">
      <c r="A6">
        <v>5</v>
      </c>
      <c r="B6" t="str">
        <f>_xlfn.IFNA(CONCATENATE(VLOOKUP(A6,Employees!$A$1:$J$10,3,FALSE)," ",VLOOKUP(A6,Employees!$A$1:$J$10,2,FALSE)),"")</f>
        <v>Steven Buchanan</v>
      </c>
      <c r="C6" s="27">
        <v>30000</v>
      </c>
      <c r="D6" s="27">
        <v>60000</v>
      </c>
      <c r="E6" s="34">
        <f t="shared" si="0"/>
        <v>90000</v>
      </c>
    </row>
    <row r="7" spans="1:5" x14ac:dyDescent="0.2">
      <c r="A7">
        <v>6</v>
      </c>
      <c r="B7" t="str">
        <f>_xlfn.IFNA(CONCATENATE(VLOOKUP(A7,Employees!$A$1:$J$10,3,FALSE)," ",VLOOKUP(A7,Employees!$A$1:$J$10,2,FALSE)),"")</f>
        <v>Michael Suyama</v>
      </c>
      <c r="C7" s="27">
        <v>30000</v>
      </c>
      <c r="D7" s="27">
        <v>60000</v>
      </c>
      <c r="E7" s="34">
        <f t="shared" si="0"/>
        <v>90000</v>
      </c>
    </row>
    <row r="8" spans="1:5" x14ac:dyDescent="0.2">
      <c r="A8">
        <v>7</v>
      </c>
      <c r="B8" t="str">
        <f>_xlfn.IFNA(CONCATENATE(VLOOKUP(A8,Employees!$A$1:$J$10,3,FALSE)," ",VLOOKUP(A8,Employees!$A$1:$J$10,2,FALSE)),"")</f>
        <v>Robert King</v>
      </c>
      <c r="C8" s="27">
        <v>30000</v>
      </c>
      <c r="D8" s="27">
        <v>40000</v>
      </c>
      <c r="E8" s="34">
        <f t="shared" si="0"/>
        <v>70000</v>
      </c>
    </row>
    <row r="9" spans="1:5" x14ac:dyDescent="0.2">
      <c r="A9">
        <v>8</v>
      </c>
      <c r="B9" t="str">
        <f>_xlfn.IFNA(CONCATENATE(VLOOKUP(A9,Employees!$A$1:$J$10,3,FALSE)," ",VLOOKUP(A9,Employees!$A$1:$J$10,2,FALSE)),"")</f>
        <v>Laura Callahan</v>
      </c>
      <c r="C9" s="27">
        <v>30000</v>
      </c>
      <c r="D9" s="27">
        <v>60000</v>
      </c>
      <c r="E9" s="34">
        <f t="shared" si="0"/>
        <v>90000</v>
      </c>
    </row>
    <row r="10" spans="1:5" x14ac:dyDescent="0.2">
      <c r="A10">
        <v>9</v>
      </c>
      <c r="B10" t="str">
        <f>_xlfn.IFNA(CONCATENATE(VLOOKUP(A10,Employees!$A$1:$J$10,3,FALSE)," ",VLOOKUP(A10,Employees!$A$1:$J$10,2,FALSE)),"")</f>
        <v>Anne Dodsworth</v>
      </c>
      <c r="C10" s="27">
        <v>30000</v>
      </c>
      <c r="D10" s="27">
        <v>40000</v>
      </c>
      <c r="E10" s="34">
        <f t="shared" si="0"/>
        <v>70000</v>
      </c>
    </row>
    <row r="11" spans="1:5" x14ac:dyDescent="0.2">
      <c r="B11" t="str">
        <f>_xlfn.IFNA(CONCATENATE(VLOOKUP(A11,Employees!$A$1:$J$10,3,FALSE)," ",VLOOKUP(A11,Employees!$A$1:$J$10,2,FALSE)),"")</f>
        <v/>
      </c>
      <c r="D11" s="3"/>
    </row>
    <row r="12" spans="1:5" x14ac:dyDescent="0.2">
      <c r="B12" t="str">
        <f>_xlfn.IFNA(CONCATENATE(VLOOKUP(A12,Employees!$A$1:$J$10,3,FALSE)," ",VLOOKUP(A12,Employees!$A$1:$J$10,2,FALSE)),"")</f>
        <v/>
      </c>
      <c r="D12" s="3"/>
    </row>
    <row r="13" spans="1:5" x14ac:dyDescent="0.2">
      <c r="B13" t="str">
        <f>_xlfn.IFNA(CONCATENATE(VLOOKUP(A13,Employees!$A$1:$J$10,3,FALSE)," ",VLOOKUP(A13,Employees!$A$1:$J$10,2,FALSE)),"")</f>
        <v/>
      </c>
      <c r="D13" s="3" t="str">
        <f>_xlfn.IFNA(VLOOKUP(A13,Employees!$A$1:$J$10,5,FALSE),"")</f>
        <v/>
      </c>
    </row>
  </sheetData>
  <sortState ref="A2:B10">
    <sortCondition ref="A1"/>
  </sortState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832"/>
  <sheetViews>
    <sheetView tabSelected="1" workbookViewId="0">
      <selection activeCell="G14" sqref="G14"/>
    </sheetView>
  </sheetViews>
  <sheetFormatPr defaultRowHeight="14.25" x14ac:dyDescent="0.2"/>
  <cols>
    <col min="2" max="2" width="10.75" bestFit="1" customWidth="1"/>
    <col min="3" max="3" width="8.75" customWidth="1"/>
    <col min="4" max="4" width="10.75" style="3" customWidth="1"/>
    <col min="5" max="5" width="13.625" style="3" bestFit="1" customWidth="1"/>
    <col min="6" max="6" width="12.625" style="3" bestFit="1" customWidth="1"/>
    <col min="7" max="7" width="29.125" customWidth="1"/>
    <col min="8" max="8" width="16.875" customWidth="1"/>
    <col min="10" max="10" width="13" bestFit="1" customWidth="1"/>
    <col min="11" max="11" width="11.875" bestFit="1" customWidth="1"/>
    <col min="12" max="12" width="11.125" bestFit="1" customWidth="1"/>
  </cols>
  <sheetData>
    <row r="1" spans="1:12" s="6" customFormat="1" ht="15" x14ac:dyDescent="0.25">
      <c r="A1" s="35" t="s">
        <v>64</v>
      </c>
      <c r="B1" s="35" t="s">
        <v>69</v>
      </c>
      <c r="C1" s="35" t="s">
        <v>1084</v>
      </c>
      <c r="D1" s="36" t="s">
        <v>70</v>
      </c>
      <c r="E1" s="36" t="s">
        <v>71</v>
      </c>
      <c r="F1" s="36" t="s">
        <v>72</v>
      </c>
      <c r="G1" s="35" t="s">
        <v>73</v>
      </c>
      <c r="H1" s="35" t="s">
        <v>1085</v>
      </c>
      <c r="I1" s="35" t="s">
        <v>74</v>
      </c>
      <c r="J1" s="35" t="s">
        <v>75</v>
      </c>
      <c r="K1" s="35" t="s">
        <v>76</v>
      </c>
      <c r="L1" s="5" t="s">
        <v>1083</v>
      </c>
    </row>
    <row r="2" spans="1:12" x14ac:dyDescent="0.2">
      <c r="A2">
        <v>10248</v>
      </c>
      <c r="B2" t="s">
        <v>77</v>
      </c>
      <c r="C2">
        <v>5</v>
      </c>
      <c r="D2" s="3">
        <v>42750</v>
      </c>
      <c r="E2" s="3">
        <v>42778</v>
      </c>
      <c r="F2" s="3">
        <v>42762</v>
      </c>
      <c r="G2" t="s">
        <v>78</v>
      </c>
      <c r="H2" t="s">
        <v>79</v>
      </c>
      <c r="I2" t="s">
        <v>80</v>
      </c>
      <c r="J2" t="s">
        <v>49</v>
      </c>
      <c r="K2" t="s">
        <v>81</v>
      </c>
      <c r="L2" s="4"/>
    </row>
    <row r="3" spans="1:12" x14ac:dyDescent="0.2">
      <c r="A3">
        <v>10249</v>
      </c>
      <c r="B3" t="s">
        <v>82</v>
      </c>
      <c r="C3">
        <v>6</v>
      </c>
      <c r="D3" s="3">
        <v>42751</v>
      </c>
      <c r="E3" s="3">
        <v>42793</v>
      </c>
      <c r="F3" s="3">
        <v>42756</v>
      </c>
      <c r="G3" t="s">
        <v>83</v>
      </c>
      <c r="H3" t="s">
        <v>84</v>
      </c>
      <c r="I3" t="s">
        <v>85</v>
      </c>
      <c r="J3" t="s">
        <v>49</v>
      </c>
      <c r="K3" t="s">
        <v>86</v>
      </c>
      <c r="L3" s="4"/>
    </row>
    <row r="4" spans="1:12" x14ac:dyDescent="0.2">
      <c r="A4">
        <v>10250</v>
      </c>
      <c r="B4" t="s">
        <v>87</v>
      </c>
      <c r="C4">
        <v>4</v>
      </c>
      <c r="D4" s="3">
        <v>42754</v>
      </c>
      <c r="E4" s="3">
        <v>42782</v>
      </c>
      <c r="F4" s="3">
        <v>42758</v>
      </c>
      <c r="G4" t="s">
        <v>88</v>
      </c>
      <c r="H4" t="s">
        <v>89</v>
      </c>
      <c r="I4" t="s">
        <v>90</v>
      </c>
      <c r="J4" t="s">
        <v>91</v>
      </c>
      <c r="K4" t="s">
        <v>93</v>
      </c>
      <c r="L4" s="4"/>
    </row>
    <row r="5" spans="1:12" x14ac:dyDescent="0.2">
      <c r="A5">
        <v>10251</v>
      </c>
      <c r="B5" t="s">
        <v>94</v>
      </c>
      <c r="C5">
        <v>3</v>
      </c>
      <c r="D5" s="3">
        <v>42754</v>
      </c>
      <c r="E5" s="3">
        <v>42782</v>
      </c>
      <c r="F5" s="3">
        <v>42761</v>
      </c>
      <c r="G5" t="s">
        <v>95</v>
      </c>
      <c r="H5" t="s">
        <v>96</v>
      </c>
      <c r="I5" t="s">
        <v>97</v>
      </c>
      <c r="J5" t="s">
        <v>49</v>
      </c>
      <c r="K5" t="s">
        <v>81</v>
      </c>
      <c r="L5" s="4"/>
    </row>
    <row r="6" spans="1:12" x14ac:dyDescent="0.2">
      <c r="A6">
        <v>10252</v>
      </c>
      <c r="B6" t="s">
        <v>98</v>
      </c>
      <c r="C6">
        <v>4</v>
      </c>
      <c r="D6" s="3">
        <v>42755</v>
      </c>
      <c r="E6" s="3">
        <v>42783</v>
      </c>
      <c r="F6" s="3">
        <v>42757</v>
      </c>
      <c r="G6" t="s">
        <v>99</v>
      </c>
      <c r="H6" t="s">
        <v>100</v>
      </c>
      <c r="I6" t="s">
        <v>101</v>
      </c>
      <c r="J6" t="s">
        <v>49</v>
      </c>
      <c r="K6" t="s">
        <v>103</v>
      </c>
      <c r="L6" s="4"/>
    </row>
    <row r="7" spans="1:12" x14ac:dyDescent="0.2">
      <c r="A7">
        <v>10253</v>
      </c>
      <c r="B7" t="s">
        <v>87</v>
      </c>
      <c r="C7">
        <v>3</v>
      </c>
      <c r="D7" s="3">
        <v>42756</v>
      </c>
      <c r="E7" s="3">
        <v>42770</v>
      </c>
      <c r="F7" s="3">
        <v>42762</v>
      </c>
      <c r="G7" t="s">
        <v>88</v>
      </c>
      <c r="H7" t="s">
        <v>89</v>
      </c>
      <c r="I7" t="s">
        <v>90</v>
      </c>
      <c r="J7" t="s">
        <v>91</v>
      </c>
      <c r="K7" t="s">
        <v>93</v>
      </c>
      <c r="L7" s="4"/>
    </row>
    <row r="8" spans="1:12" x14ac:dyDescent="0.2">
      <c r="A8">
        <v>10254</v>
      </c>
      <c r="B8" t="s">
        <v>104</v>
      </c>
      <c r="C8">
        <v>5</v>
      </c>
      <c r="D8" s="3">
        <v>42757</v>
      </c>
      <c r="E8" s="3">
        <v>42785</v>
      </c>
      <c r="F8" s="3">
        <v>42769</v>
      </c>
      <c r="G8" t="s">
        <v>105</v>
      </c>
      <c r="H8" t="s">
        <v>106</v>
      </c>
      <c r="I8" t="s">
        <v>107</v>
      </c>
      <c r="J8" t="s">
        <v>49</v>
      </c>
      <c r="K8" t="s">
        <v>108</v>
      </c>
      <c r="L8" s="4"/>
    </row>
    <row r="9" spans="1:12" x14ac:dyDescent="0.2">
      <c r="A9">
        <v>10255</v>
      </c>
      <c r="B9" t="s">
        <v>109</v>
      </c>
      <c r="C9">
        <v>9</v>
      </c>
      <c r="D9" s="3">
        <v>42758</v>
      </c>
      <c r="E9" s="3">
        <v>42786</v>
      </c>
      <c r="F9" s="3">
        <v>42761</v>
      </c>
      <c r="G9" t="s">
        <v>110</v>
      </c>
      <c r="H9" t="s">
        <v>111</v>
      </c>
      <c r="I9" t="s">
        <v>112</v>
      </c>
      <c r="J9" t="s">
        <v>49</v>
      </c>
      <c r="K9" t="s">
        <v>108</v>
      </c>
      <c r="L9" s="4"/>
    </row>
    <row r="10" spans="1:12" x14ac:dyDescent="0.2">
      <c r="A10">
        <v>10256</v>
      </c>
      <c r="B10" t="s">
        <v>113</v>
      </c>
      <c r="C10">
        <v>3</v>
      </c>
      <c r="D10" s="3">
        <v>42761</v>
      </c>
      <c r="E10" s="3">
        <v>42789</v>
      </c>
      <c r="F10" s="3">
        <v>42763</v>
      </c>
      <c r="G10" t="s">
        <v>114</v>
      </c>
      <c r="H10" t="s">
        <v>115</v>
      </c>
      <c r="I10" t="s">
        <v>116</v>
      </c>
      <c r="J10" t="s">
        <v>117</v>
      </c>
      <c r="K10" t="s">
        <v>93</v>
      </c>
      <c r="L10" s="4"/>
    </row>
    <row r="11" spans="1:12" x14ac:dyDescent="0.2">
      <c r="A11">
        <v>10257</v>
      </c>
      <c r="B11" t="s">
        <v>119</v>
      </c>
      <c r="C11">
        <v>4</v>
      </c>
      <c r="D11" s="3">
        <v>42762</v>
      </c>
      <c r="E11" s="3">
        <v>42790</v>
      </c>
      <c r="F11" s="3">
        <v>42768</v>
      </c>
      <c r="G11" t="s">
        <v>120</v>
      </c>
      <c r="H11" t="s">
        <v>121</v>
      </c>
      <c r="I11" t="s">
        <v>122</v>
      </c>
      <c r="J11" t="s">
        <v>123</v>
      </c>
      <c r="K11" t="s">
        <v>124</v>
      </c>
      <c r="L11" s="4"/>
    </row>
    <row r="12" spans="1:12" x14ac:dyDescent="0.2">
      <c r="A12">
        <v>10258</v>
      </c>
      <c r="B12" t="s">
        <v>125</v>
      </c>
      <c r="C12">
        <v>1</v>
      </c>
      <c r="D12" s="3">
        <v>42763</v>
      </c>
      <c r="E12" s="3">
        <v>42791</v>
      </c>
      <c r="F12" s="3">
        <v>42769</v>
      </c>
      <c r="G12" t="s">
        <v>126</v>
      </c>
      <c r="H12" t="s">
        <v>127</v>
      </c>
      <c r="I12" t="s">
        <v>128</v>
      </c>
      <c r="J12" t="s">
        <v>49</v>
      </c>
      <c r="K12" t="s">
        <v>129</v>
      </c>
      <c r="L12" s="4"/>
    </row>
    <row r="13" spans="1:12" x14ac:dyDescent="0.2">
      <c r="A13">
        <v>10259</v>
      </c>
      <c r="B13" t="s">
        <v>130</v>
      </c>
      <c r="C13">
        <v>4</v>
      </c>
      <c r="D13" s="3">
        <v>42764</v>
      </c>
      <c r="E13" s="3">
        <v>42792</v>
      </c>
      <c r="F13" s="3">
        <v>42771</v>
      </c>
      <c r="G13" t="s">
        <v>131</v>
      </c>
      <c r="H13" t="s">
        <v>132</v>
      </c>
      <c r="I13" t="s">
        <v>133</v>
      </c>
      <c r="J13" t="s">
        <v>49</v>
      </c>
      <c r="K13" t="s">
        <v>134</v>
      </c>
      <c r="L13" s="4"/>
    </row>
    <row r="14" spans="1:12" x14ac:dyDescent="0.2">
      <c r="A14">
        <v>10260</v>
      </c>
      <c r="B14" t="s">
        <v>135</v>
      </c>
      <c r="C14">
        <v>4</v>
      </c>
      <c r="D14" s="3">
        <v>42765</v>
      </c>
      <c r="E14" s="3">
        <v>42793</v>
      </c>
      <c r="F14" s="3">
        <v>42775</v>
      </c>
      <c r="G14" t="s">
        <v>136</v>
      </c>
      <c r="H14" t="s">
        <v>137</v>
      </c>
      <c r="I14" t="s">
        <v>138</v>
      </c>
      <c r="J14" t="s">
        <v>49</v>
      </c>
      <c r="K14" t="s">
        <v>86</v>
      </c>
      <c r="L14" s="4"/>
    </row>
    <row r="15" spans="1:12" x14ac:dyDescent="0.2">
      <c r="A15">
        <v>10261</v>
      </c>
      <c r="B15" t="s">
        <v>139</v>
      </c>
      <c r="C15">
        <v>4</v>
      </c>
      <c r="D15" s="3">
        <v>42765</v>
      </c>
      <c r="E15" s="3">
        <v>42793</v>
      </c>
      <c r="F15" s="3">
        <v>42776</v>
      </c>
      <c r="G15" t="s">
        <v>140</v>
      </c>
      <c r="H15" t="s">
        <v>141</v>
      </c>
      <c r="I15" t="s">
        <v>90</v>
      </c>
      <c r="J15" t="s">
        <v>91</v>
      </c>
      <c r="K15" t="s">
        <v>93</v>
      </c>
      <c r="L15" s="4"/>
    </row>
    <row r="16" spans="1:12" x14ac:dyDescent="0.2">
      <c r="A16">
        <v>10262</v>
      </c>
      <c r="B16" t="s">
        <v>143</v>
      </c>
      <c r="C16">
        <v>8</v>
      </c>
      <c r="D16" s="3">
        <v>42768</v>
      </c>
      <c r="E16" s="3">
        <v>42796</v>
      </c>
      <c r="F16" s="3">
        <v>42771</v>
      </c>
      <c r="G16" t="s">
        <v>144</v>
      </c>
      <c r="H16" t="s">
        <v>145</v>
      </c>
      <c r="I16" t="s">
        <v>146</v>
      </c>
      <c r="J16" t="s">
        <v>147</v>
      </c>
      <c r="K16" t="s">
        <v>34</v>
      </c>
      <c r="L16" s="4"/>
    </row>
    <row r="17" spans="1:12" x14ac:dyDescent="0.2">
      <c r="A17">
        <v>10263</v>
      </c>
      <c r="B17" t="s">
        <v>125</v>
      </c>
      <c r="C17">
        <v>9</v>
      </c>
      <c r="D17" s="3">
        <v>42769</v>
      </c>
      <c r="E17" s="3">
        <v>42797</v>
      </c>
      <c r="F17" s="3">
        <v>42777</v>
      </c>
      <c r="G17" t="s">
        <v>126</v>
      </c>
      <c r="H17" t="s">
        <v>127</v>
      </c>
      <c r="I17" t="s">
        <v>128</v>
      </c>
      <c r="J17" t="s">
        <v>49</v>
      </c>
      <c r="K17" t="s">
        <v>129</v>
      </c>
      <c r="L17" s="4"/>
    </row>
    <row r="18" spans="1:12" x14ac:dyDescent="0.2">
      <c r="A18">
        <v>10264</v>
      </c>
      <c r="B18" t="s">
        <v>148</v>
      </c>
      <c r="C18">
        <v>6</v>
      </c>
      <c r="D18" s="3">
        <v>42770</v>
      </c>
      <c r="E18" s="3">
        <v>42798</v>
      </c>
      <c r="F18" s="3">
        <v>42800</v>
      </c>
      <c r="G18" t="s">
        <v>149</v>
      </c>
      <c r="H18" t="s">
        <v>150</v>
      </c>
      <c r="I18" t="s">
        <v>151</v>
      </c>
      <c r="J18" t="s">
        <v>49</v>
      </c>
      <c r="K18" t="s">
        <v>153</v>
      </c>
      <c r="L18" s="4"/>
    </row>
    <row r="19" spans="1:12" x14ac:dyDescent="0.2">
      <c r="A19">
        <v>10265</v>
      </c>
      <c r="B19" t="s">
        <v>154</v>
      </c>
      <c r="C19">
        <v>2</v>
      </c>
      <c r="D19" s="3">
        <v>42771</v>
      </c>
      <c r="E19" s="3">
        <v>42799</v>
      </c>
      <c r="F19" s="3">
        <v>42789</v>
      </c>
      <c r="G19" t="s">
        <v>155</v>
      </c>
      <c r="H19" t="s">
        <v>156</v>
      </c>
      <c r="I19" t="s">
        <v>157</v>
      </c>
      <c r="J19" t="s">
        <v>49</v>
      </c>
      <c r="K19" t="s">
        <v>81</v>
      </c>
      <c r="L19" s="4"/>
    </row>
    <row r="20" spans="1:12" x14ac:dyDescent="0.2">
      <c r="A20">
        <v>10266</v>
      </c>
      <c r="B20" t="s">
        <v>158</v>
      </c>
      <c r="C20">
        <v>3</v>
      </c>
      <c r="D20" s="3">
        <v>42772</v>
      </c>
      <c r="E20" s="3">
        <v>42814</v>
      </c>
      <c r="F20" s="3">
        <v>42777</v>
      </c>
      <c r="G20" t="s">
        <v>159</v>
      </c>
      <c r="H20" t="s">
        <v>160</v>
      </c>
      <c r="I20" t="s">
        <v>161</v>
      </c>
      <c r="J20" t="s">
        <v>49</v>
      </c>
      <c r="K20" t="s">
        <v>162</v>
      </c>
      <c r="L20" s="4"/>
    </row>
    <row r="21" spans="1:12" x14ac:dyDescent="0.2">
      <c r="A21">
        <v>10267</v>
      </c>
      <c r="B21" t="s">
        <v>163</v>
      </c>
      <c r="C21">
        <v>4</v>
      </c>
      <c r="D21" s="3">
        <v>42775</v>
      </c>
      <c r="E21" s="3">
        <v>42803</v>
      </c>
      <c r="F21" s="3">
        <v>42783</v>
      </c>
      <c r="G21" t="s">
        <v>164</v>
      </c>
      <c r="H21" t="s">
        <v>165</v>
      </c>
      <c r="I21" t="s">
        <v>166</v>
      </c>
      <c r="J21" t="s">
        <v>49</v>
      </c>
      <c r="K21" t="s">
        <v>86</v>
      </c>
      <c r="L21" s="4"/>
    </row>
    <row r="22" spans="1:12" x14ac:dyDescent="0.2">
      <c r="A22">
        <v>10268</v>
      </c>
      <c r="B22" t="s">
        <v>167</v>
      </c>
      <c r="C22">
        <v>8</v>
      </c>
      <c r="D22" s="3">
        <v>42776</v>
      </c>
      <c r="E22" s="3">
        <v>42804</v>
      </c>
      <c r="F22" s="3">
        <v>42779</v>
      </c>
      <c r="G22" t="s">
        <v>168</v>
      </c>
      <c r="H22" t="s">
        <v>169</v>
      </c>
      <c r="I22" t="s">
        <v>170</v>
      </c>
      <c r="J22" t="s">
        <v>171</v>
      </c>
      <c r="K22" t="s">
        <v>124</v>
      </c>
      <c r="L22" s="4"/>
    </row>
    <row r="23" spans="1:12" x14ac:dyDescent="0.2">
      <c r="A23">
        <v>10269</v>
      </c>
      <c r="B23" t="s">
        <v>172</v>
      </c>
      <c r="C23">
        <v>5</v>
      </c>
      <c r="D23" s="3">
        <v>42777</v>
      </c>
      <c r="E23" s="3">
        <v>42791</v>
      </c>
      <c r="F23" s="3">
        <v>42786</v>
      </c>
      <c r="G23" t="s">
        <v>173</v>
      </c>
      <c r="H23" t="s">
        <v>174</v>
      </c>
      <c r="I23" t="s">
        <v>32</v>
      </c>
      <c r="J23" t="s">
        <v>33</v>
      </c>
      <c r="K23" t="s">
        <v>34</v>
      </c>
      <c r="L23" s="4"/>
    </row>
    <row r="24" spans="1:12" x14ac:dyDescent="0.2">
      <c r="A24">
        <v>10270</v>
      </c>
      <c r="B24" t="s">
        <v>158</v>
      </c>
      <c r="C24">
        <v>1</v>
      </c>
      <c r="D24" s="3">
        <v>42778</v>
      </c>
      <c r="E24" s="3">
        <v>42806</v>
      </c>
      <c r="F24" s="3">
        <v>42779</v>
      </c>
      <c r="G24" t="s">
        <v>159</v>
      </c>
      <c r="H24" t="s">
        <v>160</v>
      </c>
      <c r="I24" t="s">
        <v>161</v>
      </c>
      <c r="J24" t="s">
        <v>49</v>
      </c>
      <c r="K24" t="s">
        <v>162</v>
      </c>
      <c r="L24" s="4"/>
    </row>
    <row r="25" spans="1:12" x14ac:dyDescent="0.2">
      <c r="A25">
        <v>10271</v>
      </c>
      <c r="B25" t="s">
        <v>175</v>
      </c>
      <c r="C25">
        <v>6</v>
      </c>
      <c r="D25" s="3">
        <v>42778</v>
      </c>
      <c r="E25" s="3">
        <v>42806</v>
      </c>
      <c r="F25" s="3">
        <v>42807</v>
      </c>
      <c r="G25" t="s">
        <v>176</v>
      </c>
      <c r="H25" t="s">
        <v>177</v>
      </c>
      <c r="I25" t="s">
        <v>178</v>
      </c>
      <c r="J25" t="s">
        <v>179</v>
      </c>
      <c r="K25" t="s">
        <v>34</v>
      </c>
      <c r="L25" s="4"/>
    </row>
    <row r="26" spans="1:12" x14ac:dyDescent="0.2">
      <c r="A26">
        <v>10272</v>
      </c>
      <c r="B26" t="s">
        <v>143</v>
      </c>
      <c r="C26">
        <v>6</v>
      </c>
      <c r="D26" s="3">
        <v>42779</v>
      </c>
      <c r="E26" s="3">
        <v>42807</v>
      </c>
      <c r="F26" s="3">
        <v>42783</v>
      </c>
      <c r="G26" t="s">
        <v>144</v>
      </c>
      <c r="H26" t="s">
        <v>145</v>
      </c>
      <c r="I26" t="s">
        <v>146</v>
      </c>
      <c r="J26" t="s">
        <v>147</v>
      </c>
      <c r="K26" t="s">
        <v>34</v>
      </c>
      <c r="L26" s="4"/>
    </row>
    <row r="27" spans="1:12" x14ac:dyDescent="0.2">
      <c r="A27">
        <v>10273</v>
      </c>
      <c r="B27" t="s">
        <v>180</v>
      </c>
      <c r="C27">
        <v>3</v>
      </c>
      <c r="D27" s="3">
        <v>42782</v>
      </c>
      <c r="E27" s="3">
        <v>42810</v>
      </c>
      <c r="F27" s="3">
        <v>42789</v>
      </c>
      <c r="G27" t="s">
        <v>181</v>
      </c>
      <c r="H27" t="s">
        <v>182</v>
      </c>
      <c r="I27" t="s">
        <v>183</v>
      </c>
      <c r="J27" t="s">
        <v>49</v>
      </c>
      <c r="K27" t="s">
        <v>86</v>
      </c>
      <c r="L27" s="4"/>
    </row>
    <row r="28" spans="1:12" x14ac:dyDescent="0.2">
      <c r="A28">
        <v>10274</v>
      </c>
      <c r="B28" t="s">
        <v>77</v>
      </c>
      <c r="C28">
        <v>6</v>
      </c>
      <c r="D28" s="3">
        <v>42783</v>
      </c>
      <c r="E28" s="3">
        <v>42811</v>
      </c>
      <c r="F28" s="3">
        <v>42793</v>
      </c>
      <c r="G28" t="s">
        <v>78</v>
      </c>
      <c r="H28" t="s">
        <v>79</v>
      </c>
      <c r="I28" t="s">
        <v>80</v>
      </c>
      <c r="J28" t="s">
        <v>49</v>
      </c>
      <c r="K28" t="s">
        <v>81</v>
      </c>
      <c r="L28" s="4"/>
    </row>
    <row r="29" spans="1:12" x14ac:dyDescent="0.2">
      <c r="A29">
        <v>10275</v>
      </c>
      <c r="B29" t="s">
        <v>184</v>
      </c>
      <c r="C29">
        <v>1</v>
      </c>
      <c r="D29" s="3">
        <v>42784</v>
      </c>
      <c r="E29" s="3">
        <v>42812</v>
      </c>
      <c r="F29" s="3">
        <v>42786</v>
      </c>
      <c r="G29" t="s">
        <v>185</v>
      </c>
      <c r="H29" t="s">
        <v>186</v>
      </c>
      <c r="I29" t="s">
        <v>187</v>
      </c>
      <c r="J29" t="s">
        <v>49</v>
      </c>
      <c r="K29" t="s">
        <v>188</v>
      </c>
      <c r="L29" s="4"/>
    </row>
    <row r="30" spans="1:12" x14ac:dyDescent="0.2">
      <c r="A30">
        <v>10276</v>
      </c>
      <c r="B30" t="s">
        <v>189</v>
      </c>
      <c r="C30">
        <v>8</v>
      </c>
      <c r="D30" s="3">
        <v>42785</v>
      </c>
      <c r="E30" s="3">
        <v>42799</v>
      </c>
      <c r="F30" s="3">
        <v>42791</v>
      </c>
      <c r="G30" t="s">
        <v>190</v>
      </c>
      <c r="H30" t="s">
        <v>191</v>
      </c>
      <c r="I30" t="s">
        <v>133</v>
      </c>
      <c r="J30" t="s">
        <v>49</v>
      </c>
      <c r="K30" t="s">
        <v>134</v>
      </c>
      <c r="L30" s="4"/>
    </row>
    <row r="31" spans="1:12" x14ac:dyDescent="0.2">
      <c r="A31">
        <v>10277</v>
      </c>
      <c r="B31" t="s">
        <v>192</v>
      </c>
      <c r="C31">
        <v>2</v>
      </c>
      <c r="D31" s="3">
        <v>42786</v>
      </c>
      <c r="E31" s="3">
        <v>42814</v>
      </c>
      <c r="F31" s="3">
        <v>42790</v>
      </c>
      <c r="G31" t="s">
        <v>193</v>
      </c>
      <c r="H31" t="s">
        <v>194</v>
      </c>
      <c r="I31" t="s">
        <v>195</v>
      </c>
      <c r="J31" t="s">
        <v>49</v>
      </c>
      <c r="K31" t="s">
        <v>86</v>
      </c>
      <c r="L31" s="4"/>
    </row>
    <row r="32" spans="1:12" x14ac:dyDescent="0.2">
      <c r="A32">
        <v>10278</v>
      </c>
      <c r="B32" t="s">
        <v>196</v>
      </c>
      <c r="C32">
        <v>8</v>
      </c>
      <c r="D32" s="3">
        <v>42789</v>
      </c>
      <c r="E32" s="3">
        <v>42817</v>
      </c>
      <c r="F32" s="3">
        <v>42793</v>
      </c>
      <c r="G32" t="s">
        <v>197</v>
      </c>
      <c r="H32" t="s">
        <v>198</v>
      </c>
      <c r="I32" t="s">
        <v>199</v>
      </c>
      <c r="J32" t="s">
        <v>49</v>
      </c>
      <c r="K32" t="s">
        <v>153</v>
      </c>
      <c r="L32" s="4"/>
    </row>
    <row r="33" spans="1:12" x14ac:dyDescent="0.2">
      <c r="A33">
        <v>10279</v>
      </c>
      <c r="B33" t="s">
        <v>201</v>
      </c>
      <c r="C33">
        <v>8</v>
      </c>
      <c r="D33" s="3">
        <v>42790</v>
      </c>
      <c r="E33" s="3">
        <v>42818</v>
      </c>
      <c r="F33" s="3">
        <v>42793</v>
      </c>
      <c r="G33" t="s">
        <v>202</v>
      </c>
      <c r="H33" t="s">
        <v>203</v>
      </c>
      <c r="I33" t="s">
        <v>204</v>
      </c>
      <c r="J33" t="s">
        <v>49</v>
      </c>
      <c r="K33" t="s">
        <v>86</v>
      </c>
      <c r="L33" s="4"/>
    </row>
    <row r="34" spans="1:12" x14ac:dyDescent="0.2">
      <c r="A34">
        <v>10280</v>
      </c>
      <c r="B34" t="s">
        <v>196</v>
      </c>
      <c r="C34">
        <v>2</v>
      </c>
      <c r="D34" s="3">
        <v>42791</v>
      </c>
      <c r="E34" s="3">
        <v>42819</v>
      </c>
      <c r="F34" s="3">
        <v>42820</v>
      </c>
      <c r="G34" t="s">
        <v>197</v>
      </c>
      <c r="H34" t="s">
        <v>198</v>
      </c>
      <c r="I34" t="s">
        <v>199</v>
      </c>
      <c r="J34" t="s">
        <v>49</v>
      </c>
      <c r="K34" t="s">
        <v>153</v>
      </c>
      <c r="L34" s="4"/>
    </row>
    <row r="35" spans="1:12" x14ac:dyDescent="0.2">
      <c r="A35">
        <v>10281</v>
      </c>
      <c r="B35" t="s">
        <v>205</v>
      </c>
      <c r="C35">
        <v>4</v>
      </c>
      <c r="D35" s="3">
        <v>42791</v>
      </c>
      <c r="E35" s="3">
        <v>42805</v>
      </c>
      <c r="F35" s="3">
        <v>42798</v>
      </c>
      <c r="G35" t="s">
        <v>206</v>
      </c>
      <c r="H35" t="s">
        <v>207</v>
      </c>
      <c r="I35" t="s">
        <v>208</v>
      </c>
      <c r="J35" t="s">
        <v>49</v>
      </c>
      <c r="K35" t="s">
        <v>209</v>
      </c>
      <c r="L35" s="4"/>
    </row>
    <row r="36" spans="1:12" x14ac:dyDescent="0.2">
      <c r="A36">
        <v>10282</v>
      </c>
      <c r="B36" t="s">
        <v>205</v>
      </c>
      <c r="C36">
        <v>4</v>
      </c>
      <c r="D36" s="3">
        <v>42792</v>
      </c>
      <c r="E36" s="3">
        <v>42820</v>
      </c>
      <c r="F36" s="3">
        <v>42798</v>
      </c>
      <c r="G36" t="s">
        <v>206</v>
      </c>
      <c r="H36" t="s">
        <v>207</v>
      </c>
      <c r="I36" t="s">
        <v>208</v>
      </c>
      <c r="J36" t="s">
        <v>49</v>
      </c>
      <c r="K36" t="s">
        <v>209</v>
      </c>
      <c r="L36" s="4"/>
    </row>
    <row r="37" spans="1:12" x14ac:dyDescent="0.2">
      <c r="A37">
        <v>10283</v>
      </c>
      <c r="B37" t="s">
        <v>210</v>
      </c>
      <c r="C37">
        <v>3</v>
      </c>
      <c r="D37" s="3">
        <v>42793</v>
      </c>
      <c r="E37" s="3">
        <v>42821</v>
      </c>
      <c r="F37" s="3">
        <v>42800</v>
      </c>
      <c r="G37" t="s">
        <v>211</v>
      </c>
      <c r="H37" t="s">
        <v>212</v>
      </c>
      <c r="I37" t="s">
        <v>213</v>
      </c>
      <c r="J37" t="s">
        <v>214</v>
      </c>
      <c r="K37" t="s">
        <v>124</v>
      </c>
      <c r="L37" s="4"/>
    </row>
    <row r="38" spans="1:12" x14ac:dyDescent="0.2">
      <c r="A38">
        <v>10284</v>
      </c>
      <c r="B38" t="s">
        <v>201</v>
      </c>
      <c r="C38">
        <v>4</v>
      </c>
      <c r="D38" s="3">
        <v>42796</v>
      </c>
      <c r="E38" s="3">
        <v>42824</v>
      </c>
      <c r="F38" s="3">
        <v>42804</v>
      </c>
      <c r="G38" t="s">
        <v>202</v>
      </c>
      <c r="H38" t="s">
        <v>203</v>
      </c>
      <c r="I38" t="s">
        <v>204</v>
      </c>
      <c r="J38" t="s">
        <v>49</v>
      </c>
      <c r="K38" t="s">
        <v>86</v>
      </c>
      <c r="L38" s="4"/>
    </row>
    <row r="39" spans="1:12" x14ac:dyDescent="0.2">
      <c r="A39">
        <v>10285</v>
      </c>
      <c r="B39" t="s">
        <v>180</v>
      </c>
      <c r="C39">
        <v>1</v>
      </c>
      <c r="D39" s="3">
        <v>42797</v>
      </c>
      <c r="E39" s="3">
        <v>42825</v>
      </c>
      <c r="F39" s="3">
        <v>42803</v>
      </c>
      <c r="G39" t="s">
        <v>181</v>
      </c>
      <c r="H39" t="s">
        <v>182</v>
      </c>
      <c r="I39" t="s">
        <v>183</v>
      </c>
      <c r="J39" t="s">
        <v>49</v>
      </c>
      <c r="K39" t="s">
        <v>86</v>
      </c>
      <c r="L39" s="4"/>
    </row>
    <row r="40" spans="1:12" x14ac:dyDescent="0.2">
      <c r="A40">
        <v>10286</v>
      </c>
      <c r="B40" t="s">
        <v>180</v>
      </c>
      <c r="C40">
        <v>8</v>
      </c>
      <c r="D40" s="3">
        <v>42798</v>
      </c>
      <c r="E40" s="3">
        <v>42826</v>
      </c>
      <c r="F40" s="3">
        <v>42807</v>
      </c>
      <c r="G40" t="s">
        <v>181</v>
      </c>
      <c r="H40" t="s">
        <v>182</v>
      </c>
      <c r="I40" t="s">
        <v>183</v>
      </c>
      <c r="J40" t="s">
        <v>49</v>
      </c>
      <c r="K40" t="s">
        <v>86</v>
      </c>
      <c r="L40" s="4"/>
    </row>
    <row r="41" spans="1:12" x14ac:dyDescent="0.2">
      <c r="A41">
        <v>10287</v>
      </c>
      <c r="B41" t="s">
        <v>215</v>
      </c>
      <c r="C41">
        <v>8</v>
      </c>
      <c r="D41" s="3">
        <v>42799</v>
      </c>
      <c r="E41" s="3">
        <v>42827</v>
      </c>
      <c r="F41" s="3">
        <v>42805</v>
      </c>
      <c r="G41" t="s">
        <v>216</v>
      </c>
      <c r="H41" t="s">
        <v>217</v>
      </c>
      <c r="I41" t="s">
        <v>90</v>
      </c>
      <c r="J41" t="s">
        <v>91</v>
      </c>
      <c r="K41" t="s">
        <v>93</v>
      </c>
      <c r="L41" s="4"/>
    </row>
    <row r="42" spans="1:12" x14ac:dyDescent="0.2">
      <c r="A42">
        <v>10288</v>
      </c>
      <c r="B42" t="s">
        <v>219</v>
      </c>
      <c r="C42">
        <v>4</v>
      </c>
      <c r="D42" s="3">
        <v>42800</v>
      </c>
      <c r="E42" s="3">
        <v>42828</v>
      </c>
      <c r="F42" s="3">
        <v>42811</v>
      </c>
      <c r="G42" t="s">
        <v>220</v>
      </c>
      <c r="H42" t="s">
        <v>221</v>
      </c>
      <c r="I42" t="s">
        <v>222</v>
      </c>
      <c r="J42" t="s">
        <v>49</v>
      </c>
      <c r="K42" t="s">
        <v>188</v>
      </c>
      <c r="L42" s="4"/>
    </row>
    <row r="43" spans="1:12" x14ac:dyDescent="0.2">
      <c r="A43">
        <v>10289</v>
      </c>
      <c r="B43" t="s">
        <v>223</v>
      </c>
      <c r="C43">
        <v>7</v>
      </c>
      <c r="D43" s="3">
        <v>42803</v>
      </c>
      <c r="E43" s="3">
        <v>42831</v>
      </c>
      <c r="F43" s="3">
        <v>42805</v>
      </c>
      <c r="G43" t="s">
        <v>224</v>
      </c>
      <c r="H43" t="s">
        <v>225</v>
      </c>
      <c r="I43" t="s">
        <v>48</v>
      </c>
      <c r="J43" t="s">
        <v>49</v>
      </c>
      <c r="K43" t="s">
        <v>51</v>
      </c>
      <c r="L43" s="4"/>
    </row>
    <row r="44" spans="1:12" x14ac:dyDescent="0.2">
      <c r="A44">
        <v>10290</v>
      </c>
      <c r="B44" t="s">
        <v>227</v>
      </c>
      <c r="C44">
        <v>8</v>
      </c>
      <c r="D44" s="3">
        <v>42804</v>
      </c>
      <c r="E44" s="3">
        <v>42832</v>
      </c>
      <c r="F44" s="3">
        <v>42811</v>
      </c>
      <c r="G44" t="s">
        <v>228</v>
      </c>
      <c r="H44" t="s">
        <v>229</v>
      </c>
      <c r="I44" t="s">
        <v>230</v>
      </c>
      <c r="J44" t="s">
        <v>117</v>
      </c>
      <c r="K44" t="s">
        <v>93</v>
      </c>
      <c r="L44" s="4"/>
    </row>
    <row r="45" spans="1:12" x14ac:dyDescent="0.2">
      <c r="A45">
        <v>10291</v>
      </c>
      <c r="B45" t="s">
        <v>139</v>
      </c>
      <c r="C45">
        <v>6</v>
      </c>
      <c r="D45" s="3">
        <v>42804</v>
      </c>
      <c r="E45" s="3">
        <v>42832</v>
      </c>
      <c r="F45" s="3">
        <v>42812</v>
      </c>
      <c r="G45" t="s">
        <v>140</v>
      </c>
      <c r="H45" t="s">
        <v>141</v>
      </c>
      <c r="I45" t="s">
        <v>90</v>
      </c>
      <c r="J45" t="s">
        <v>91</v>
      </c>
      <c r="K45" t="s">
        <v>93</v>
      </c>
      <c r="L45" s="4"/>
    </row>
    <row r="46" spans="1:12" x14ac:dyDescent="0.2">
      <c r="A46">
        <v>10292</v>
      </c>
      <c r="B46" t="s">
        <v>232</v>
      </c>
      <c r="C46">
        <v>1</v>
      </c>
      <c r="D46" s="3">
        <v>42805</v>
      </c>
      <c r="E46" s="3">
        <v>42833</v>
      </c>
      <c r="F46" s="3">
        <v>42810</v>
      </c>
      <c r="G46" t="s">
        <v>233</v>
      </c>
      <c r="H46" t="s">
        <v>234</v>
      </c>
      <c r="I46" t="s">
        <v>230</v>
      </c>
      <c r="J46" t="s">
        <v>117</v>
      </c>
      <c r="K46" t="s">
        <v>93</v>
      </c>
      <c r="L46" s="4"/>
    </row>
    <row r="47" spans="1:12" x14ac:dyDescent="0.2">
      <c r="A47">
        <v>10293</v>
      </c>
      <c r="B47" t="s">
        <v>189</v>
      </c>
      <c r="C47">
        <v>1</v>
      </c>
      <c r="D47" s="3">
        <v>42806</v>
      </c>
      <c r="E47" s="3">
        <v>42834</v>
      </c>
      <c r="F47" s="3">
        <v>42819</v>
      </c>
      <c r="G47" t="s">
        <v>190</v>
      </c>
      <c r="H47" t="s">
        <v>191</v>
      </c>
      <c r="I47" t="s">
        <v>133</v>
      </c>
      <c r="J47" t="s">
        <v>49</v>
      </c>
      <c r="K47" t="s">
        <v>134</v>
      </c>
      <c r="L47" s="4"/>
    </row>
    <row r="48" spans="1:12" x14ac:dyDescent="0.2">
      <c r="A48">
        <v>10294</v>
      </c>
      <c r="B48" t="s">
        <v>143</v>
      </c>
      <c r="C48">
        <v>4</v>
      </c>
      <c r="D48" s="3">
        <v>42807</v>
      </c>
      <c r="E48" s="3">
        <v>42835</v>
      </c>
      <c r="F48" s="3">
        <v>42813</v>
      </c>
      <c r="G48" t="s">
        <v>144</v>
      </c>
      <c r="H48" t="s">
        <v>145</v>
      </c>
      <c r="I48" t="s">
        <v>146</v>
      </c>
      <c r="J48" t="s">
        <v>147</v>
      </c>
      <c r="K48" t="s">
        <v>34</v>
      </c>
      <c r="L48" s="4"/>
    </row>
    <row r="49" spans="1:12" x14ac:dyDescent="0.2">
      <c r="A49">
        <v>10295</v>
      </c>
      <c r="B49" t="s">
        <v>77</v>
      </c>
      <c r="C49">
        <v>2</v>
      </c>
      <c r="D49" s="3">
        <v>42810</v>
      </c>
      <c r="E49" s="3">
        <v>42838</v>
      </c>
      <c r="F49" s="3">
        <v>42818</v>
      </c>
      <c r="G49" t="s">
        <v>78</v>
      </c>
      <c r="H49" t="s">
        <v>79</v>
      </c>
      <c r="I49" t="s">
        <v>80</v>
      </c>
      <c r="J49" t="s">
        <v>49</v>
      </c>
      <c r="K49" t="s">
        <v>81</v>
      </c>
      <c r="L49" s="4"/>
    </row>
    <row r="50" spans="1:12" x14ac:dyDescent="0.2">
      <c r="A50">
        <v>10296</v>
      </c>
      <c r="B50" t="s">
        <v>210</v>
      </c>
      <c r="C50">
        <v>6</v>
      </c>
      <c r="D50" s="3">
        <v>42811</v>
      </c>
      <c r="E50" s="3">
        <v>42839</v>
      </c>
      <c r="F50" s="3">
        <v>42819</v>
      </c>
      <c r="G50" t="s">
        <v>211</v>
      </c>
      <c r="H50" t="s">
        <v>212</v>
      </c>
      <c r="I50" t="s">
        <v>213</v>
      </c>
      <c r="J50" t="s">
        <v>214</v>
      </c>
      <c r="K50" t="s">
        <v>124</v>
      </c>
      <c r="L50" s="4"/>
    </row>
    <row r="51" spans="1:12" x14ac:dyDescent="0.2">
      <c r="A51">
        <v>10297</v>
      </c>
      <c r="B51" t="s">
        <v>154</v>
      </c>
      <c r="C51">
        <v>5</v>
      </c>
      <c r="D51" s="3">
        <v>42812</v>
      </c>
      <c r="E51" s="3">
        <v>42854</v>
      </c>
      <c r="F51" s="3">
        <v>42818</v>
      </c>
      <c r="G51" t="s">
        <v>155</v>
      </c>
      <c r="H51" t="s">
        <v>156</v>
      </c>
      <c r="I51" t="s">
        <v>157</v>
      </c>
      <c r="J51" t="s">
        <v>49</v>
      </c>
      <c r="K51" t="s">
        <v>81</v>
      </c>
      <c r="L51" s="4"/>
    </row>
    <row r="52" spans="1:12" x14ac:dyDescent="0.2">
      <c r="A52">
        <v>10298</v>
      </c>
      <c r="B52" t="s">
        <v>236</v>
      </c>
      <c r="C52">
        <v>6</v>
      </c>
      <c r="D52" s="3">
        <v>42813</v>
      </c>
      <c r="E52" s="3">
        <v>42841</v>
      </c>
      <c r="F52" s="3">
        <v>42819</v>
      </c>
      <c r="G52" t="s">
        <v>237</v>
      </c>
      <c r="H52" t="s">
        <v>238</v>
      </c>
      <c r="I52" t="s">
        <v>239</v>
      </c>
      <c r="J52" t="s">
        <v>240</v>
      </c>
      <c r="K52" t="s">
        <v>241</v>
      </c>
      <c r="L52" s="4"/>
    </row>
    <row r="53" spans="1:12" x14ac:dyDescent="0.2">
      <c r="A53">
        <v>10299</v>
      </c>
      <c r="B53" t="s">
        <v>215</v>
      </c>
      <c r="C53">
        <v>4</v>
      </c>
      <c r="D53" s="3">
        <v>42814</v>
      </c>
      <c r="E53" s="3">
        <v>42842</v>
      </c>
      <c r="F53" s="3">
        <v>42821</v>
      </c>
      <c r="G53" t="s">
        <v>216</v>
      </c>
      <c r="H53" t="s">
        <v>217</v>
      </c>
      <c r="I53" t="s">
        <v>90</v>
      </c>
      <c r="J53" t="s">
        <v>91</v>
      </c>
      <c r="K53" t="s">
        <v>93</v>
      </c>
      <c r="L53" s="4"/>
    </row>
    <row r="54" spans="1:12" x14ac:dyDescent="0.2">
      <c r="A54">
        <v>10300</v>
      </c>
      <c r="B54" t="s">
        <v>184</v>
      </c>
      <c r="C54">
        <v>2</v>
      </c>
      <c r="D54" s="3">
        <v>42817</v>
      </c>
      <c r="E54" s="3">
        <v>42845</v>
      </c>
      <c r="F54" s="3">
        <v>42826</v>
      </c>
      <c r="G54" t="s">
        <v>185</v>
      </c>
      <c r="H54" t="s">
        <v>186</v>
      </c>
      <c r="I54" t="s">
        <v>187</v>
      </c>
      <c r="J54" t="s">
        <v>49</v>
      </c>
      <c r="K54" t="s">
        <v>188</v>
      </c>
      <c r="L54" s="4"/>
    </row>
    <row r="55" spans="1:12" x14ac:dyDescent="0.2">
      <c r="A55">
        <v>10301</v>
      </c>
      <c r="B55" t="s">
        <v>242</v>
      </c>
      <c r="C55">
        <v>8</v>
      </c>
      <c r="D55" s="3">
        <v>42817</v>
      </c>
      <c r="E55" s="3">
        <v>42845</v>
      </c>
      <c r="F55" s="3">
        <v>42825</v>
      </c>
      <c r="G55" t="s">
        <v>243</v>
      </c>
      <c r="H55" t="s">
        <v>244</v>
      </c>
      <c r="I55" t="s">
        <v>245</v>
      </c>
      <c r="J55" t="s">
        <v>49</v>
      </c>
      <c r="K55" t="s">
        <v>86</v>
      </c>
      <c r="L55" s="4"/>
    </row>
    <row r="56" spans="1:12" x14ac:dyDescent="0.2">
      <c r="A56">
        <v>10302</v>
      </c>
      <c r="B56" t="s">
        <v>98</v>
      </c>
      <c r="C56">
        <v>4</v>
      </c>
      <c r="D56" s="3">
        <v>42818</v>
      </c>
      <c r="E56" s="3">
        <v>42846</v>
      </c>
      <c r="F56" s="3">
        <v>42847</v>
      </c>
      <c r="G56" t="s">
        <v>99</v>
      </c>
      <c r="H56" t="s">
        <v>100</v>
      </c>
      <c r="I56" t="s">
        <v>101</v>
      </c>
      <c r="J56" t="s">
        <v>49</v>
      </c>
      <c r="K56" t="s">
        <v>103</v>
      </c>
      <c r="L56" s="4"/>
    </row>
    <row r="57" spans="1:12" x14ac:dyDescent="0.2">
      <c r="A57">
        <v>10303</v>
      </c>
      <c r="B57" t="s">
        <v>246</v>
      </c>
      <c r="C57">
        <v>7</v>
      </c>
      <c r="D57" s="3">
        <v>42819</v>
      </c>
      <c r="E57" s="3">
        <v>42847</v>
      </c>
      <c r="F57" s="3">
        <v>42826</v>
      </c>
      <c r="G57" t="s">
        <v>247</v>
      </c>
      <c r="H57" t="s">
        <v>248</v>
      </c>
      <c r="I57" t="s">
        <v>249</v>
      </c>
      <c r="J57" t="s">
        <v>49</v>
      </c>
      <c r="K57" t="s">
        <v>209</v>
      </c>
      <c r="L57" s="4"/>
    </row>
    <row r="58" spans="1:12" x14ac:dyDescent="0.2">
      <c r="A58">
        <v>10304</v>
      </c>
      <c r="B58" t="s">
        <v>189</v>
      </c>
      <c r="C58">
        <v>1</v>
      </c>
      <c r="D58" s="3">
        <v>42820</v>
      </c>
      <c r="E58" s="3">
        <v>42848</v>
      </c>
      <c r="F58" s="3">
        <v>42825</v>
      </c>
      <c r="G58" t="s">
        <v>190</v>
      </c>
      <c r="H58" t="s">
        <v>191</v>
      </c>
      <c r="I58" t="s">
        <v>133</v>
      </c>
      <c r="J58" t="s">
        <v>49</v>
      </c>
      <c r="K58" t="s">
        <v>134</v>
      </c>
      <c r="L58" s="4"/>
    </row>
    <row r="59" spans="1:12" x14ac:dyDescent="0.2">
      <c r="A59">
        <v>10305</v>
      </c>
      <c r="B59" t="s">
        <v>250</v>
      </c>
      <c r="C59">
        <v>8</v>
      </c>
      <c r="D59" s="3">
        <v>42821</v>
      </c>
      <c r="E59" s="3">
        <v>42849</v>
      </c>
      <c r="F59" s="3">
        <v>42847</v>
      </c>
      <c r="G59" t="s">
        <v>251</v>
      </c>
      <c r="H59" t="s">
        <v>252</v>
      </c>
      <c r="I59" t="s">
        <v>253</v>
      </c>
      <c r="J59" t="s">
        <v>254</v>
      </c>
      <c r="K59" t="s">
        <v>34</v>
      </c>
      <c r="L59" s="4"/>
    </row>
    <row r="60" spans="1:12" x14ac:dyDescent="0.2">
      <c r="A60">
        <v>10306</v>
      </c>
      <c r="B60" t="s">
        <v>205</v>
      </c>
      <c r="C60">
        <v>1</v>
      </c>
      <c r="D60" s="3">
        <v>42824</v>
      </c>
      <c r="E60" s="3">
        <v>42852</v>
      </c>
      <c r="F60" s="3">
        <v>42831</v>
      </c>
      <c r="G60" t="s">
        <v>206</v>
      </c>
      <c r="H60" t="s">
        <v>207</v>
      </c>
      <c r="I60" t="s">
        <v>208</v>
      </c>
      <c r="J60" t="s">
        <v>49</v>
      </c>
      <c r="K60" t="s">
        <v>209</v>
      </c>
      <c r="L60" s="4"/>
    </row>
    <row r="61" spans="1:12" x14ac:dyDescent="0.2">
      <c r="A61">
        <v>10307</v>
      </c>
      <c r="B61" t="s">
        <v>255</v>
      </c>
      <c r="C61">
        <v>2</v>
      </c>
      <c r="D61" s="3">
        <v>42825</v>
      </c>
      <c r="E61" s="3">
        <v>42853</v>
      </c>
      <c r="F61" s="3">
        <v>42833</v>
      </c>
      <c r="G61" t="s">
        <v>256</v>
      </c>
      <c r="H61" t="s">
        <v>257</v>
      </c>
      <c r="I61" t="s">
        <v>258</v>
      </c>
      <c r="J61" t="s">
        <v>259</v>
      </c>
      <c r="K61" t="s">
        <v>34</v>
      </c>
      <c r="L61" s="4"/>
    </row>
    <row r="62" spans="1:12" x14ac:dyDescent="0.2">
      <c r="A62">
        <v>10308</v>
      </c>
      <c r="B62" t="s">
        <v>260</v>
      </c>
      <c r="C62">
        <v>7</v>
      </c>
      <c r="D62" s="3">
        <v>42826</v>
      </c>
      <c r="E62" s="3">
        <v>42854</v>
      </c>
      <c r="F62" s="3">
        <v>42832</v>
      </c>
      <c r="G62" t="s">
        <v>261</v>
      </c>
      <c r="H62" t="s">
        <v>262</v>
      </c>
      <c r="I62" t="s">
        <v>133</v>
      </c>
      <c r="J62" t="s">
        <v>49</v>
      </c>
      <c r="K62" t="s">
        <v>134</v>
      </c>
      <c r="L62" s="4"/>
    </row>
    <row r="63" spans="1:12" x14ac:dyDescent="0.2">
      <c r="A63">
        <v>10309</v>
      </c>
      <c r="B63" t="s">
        <v>236</v>
      </c>
      <c r="C63">
        <v>3</v>
      </c>
      <c r="D63" s="3">
        <v>42827</v>
      </c>
      <c r="E63" s="3">
        <v>42855</v>
      </c>
      <c r="F63" s="3">
        <v>42861</v>
      </c>
      <c r="G63" t="s">
        <v>237</v>
      </c>
      <c r="H63" t="s">
        <v>238</v>
      </c>
      <c r="I63" t="s">
        <v>239</v>
      </c>
      <c r="J63" t="s">
        <v>240</v>
      </c>
      <c r="K63" t="s">
        <v>241</v>
      </c>
      <c r="L63" s="4"/>
    </row>
    <row r="64" spans="1:12" x14ac:dyDescent="0.2">
      <c r="A64">
        <v>10310</v>
      </c>
      <c r="B64" t="s">
        <v>263</v>
      </c>
      <c r="C64">
        <v>8</v>
      </c>
      <c r="D64" s="3">
        <v>42828</v>
      </c>
      <c r="E64" s="3">
        <v>42856</v>
      </c>
      <c r="F64" s="3">
        <v>42835</v>
      </c>
      <c r="G64" t="s">
        <v>264</v>
      </c>
      <c r="H64" t="s">
        <v>265</v>
      </c>
      <c r="I64" t="s">
        <v>258</v>
      </c>
      <c r="J64" t="s">
        <v>259</v>
      </c>
      <c r="K64" t="s">
        <v>34</v>
      </c>
      <c r="L64" s="4"/>
    </row>
    <row r="65" spans="1:12" x14ac:dyDescent="0.2">
      <c r="A65">
        <v>10311</v>
      </c>
      <c r="B65" t="s">
        <v>266</v>
      </c>
      <c r="C65">
        <v>1</v>
      </c>
      <c r="D65" s="3">
        <v>42828</v>
      </c>
      <c r="E65" s="3">
        <v>42842</v>
      </c>
      <c r="F65" s="3">
        <v>42834</v>
      </c>
      <c r="G65" t="s">
        <v>267</v>
      </c>
      <c r="H65" t="s">
        <v>268</v>
      </c>
      <c r="I65" t="s">
        <v>269</v>
      </c>
      <c r="J65" t="s">
        <v>49</v>
      </c>
      <c r="K65" t="s">
        <v>81</v>
      </c>
      <c r="L65" s="4"/>
    </row>
    <row r="66" spans="1:12" x14ac:dyDescent="0.2">
      <c r="A66">
        <v>10312</v>
      </c>
      <c r="B66" t="s">
        <v>242</v>
      </c>
      <c r="C66">
        <v>2</v>
      </c>
      <c r="D66" s="3">
        <v>42831</v>
      </c>
      <c r="E66" s="3">
        <v>42859</v>
      </c>
      <c r="F66" s="3">
        <v>42841</v>
      </c>
      <c r="G66" t="s">
        <v>243</v>
      </c>
      <c r="H66" t="s">
        <v>244</v>
      </c>
      <c r="I66" t="s">
        <v>245</v>
      </c>
      <c r="J66" t="s">
        <v>49</v>
      </c>
      <c r="K66" t="s">
        <v>86</v>
      </c>
      <c r="L66" s="4"/>
    </row>
    <row r="67" spans="1:12" x14ac:dyDescent="0.2">
      <c r="A67">
        <v>10313</v>
      </c>
      <c r="B67" t="s">
        <v>180</v>
      </c>
      <c r="C67">
        <v>2</v>
      </c>
      <c r="D67" s="3">
        <v>42832</v>
      </c>
      <c r="E67" s="3">
        <v>42860</v>
      </c>
      <c r="F67" s="3">
        <v>42842</v>
      </c>
      <c r="G67" t="s">
        <v>181</v>
      </c>
      <c r="H67" t="s">
        <v>182</v>
      </c>
      <c r="I67" t="s">
        <v>183</v>
      </c>
      <c r="J67" t="s">
        <v>49</v>
      </c>
      <c r="K67" t="s">
        <v>86</v>
      </c>
      <c r="L67" s="4"/>
    </row>
    <row r="68" spans="1:12" x14ac:dyDescent="0.2">
      <c r="A68">
        <v>10314</v>
      </c>
      <c r="B68" t="s">
        <v>143</v>
      </c>
      <c r="C68">
        <v>1</v>
      </c>
      <c r="D68" s="3">
        <v>42833</v>
      </c>
      <c r="E68" s="3">
        <v>42861</v>
      </c>
      <c r="F68" s="3">
        <v>42842</v>
      </c>
      <c r="G68" t="s">
        <v>144</v>
      </c>
      <c r="H68" t="s">
        <v>145</v>
      </c>
      <c r="I68" t="s">
        <v>146</v>
      </c>
      <c r="J68" t="s">
        <v>147</v>
      </c>
      <c r="K68" t="s">
        <v>34</v>
      </c>
      <c r="L68" s="4"/>
    </row>
    <row r="69" spans="1:12" x14ac:dyDescent="0.2">
      <c r="A69">
        <v>10315</v>
      </c>
      <c r="B69" t="s">
        <v>270</v>
      </c>
      <c r="C69">
        <v>4</v>
      </c>
      <c r="D69" s="3">
        <v>42834</v>
      </c>
      <c r="E69" s="3">
        <v>42862</v>
      </c>
      <c r="F69" s="3">
        <v>42841</v>
      </c>
      <c r="G69" t="s">
        <v>271</v>
      </c>
      <c r="H69" t="s">
        <v>272</v>
      </c>
      <c r="I69" t="s">
        <v>273</v>
      </c>
      <c r="J69" t="s">
        <v>274</v>
      </c>
      <c r="K69" t="s">
        <v>51</v>
      </c>
      <c r="L69" s="4"/>
    </row>
    <row r="70" spans="1:12" x14ac:dyDescent="0.2">
      <c r="A70">
        <v>10316</v>
      </c>
      <c r="B70" t="s">
        <v>143</v>
      </c>
      <c r="C70">
        <v>1</v>
      </c>
      <c r="D70" s="3">
        <v>42835</v>
      </c>
      <c r="E70" s="3">
        <v>42863</v>
      </c>
      <c r="F70" s="3">
        <v>42846</v>
      </c>
      <c r="G70" t="s">
        <v>144</v>
      </c>
      <c r="H70" t="s">
        <v>145</v>
      </c>
      <c r="I70" t="s">
        <v>146</v>
      </c>
      <c r="J70" t="s">
        <v>147</v>
      </c>
      <c r="K70" t="s">
        <v>34</v>
      </c>
      <c r="L70" s="4"/>
    </row>
    <row r="71" spans="1:12" x14ac:dyDescent="0.2">
      <c r="A71">
        <v>10317</v>
      </c>
      <c r="B71" t="s">
        <v>255</v>
      </c>
      <c r="C71">
        <v>6</v>
      </c>
      <c r="D71" s="3">
        <v>42838</v>
      </c>
      <c r="E71" s="3">
        <v>42866</v>
      </c>
      <c r="F71" s="3">
        <v>42848</v>
      </c>
      <c r="G71" t="s">
        <v>256</v>
      </c>
      <c r="H71" t="s">
        <v>257</v>
      </c>
      <c r="I71" t="s">
        <v>258</v>
      </c>
      <c r="J71" t="s">
        <v>259</v>
      </c>
      <c r="K71" t="s">
        <v>34</v>
      </c>
      <c r="L71" s="4"/>
    </row>
    <row r="72" spans="1:12" x14ac:dyDescent="0.2">
      <c r="A72">
        <v>10318</v>
      </c>
      <c r="B72" t="s">
        <v>270</v>
      </c>
      <c r="C72">
        <v>8</v>
      </c>
      <c r="D72" s="3">
        <v>42839</v>
      </c>
      <c r="E72" s="3">
        <v>42867</v>
      </c>
      <c r="F72" s="3">
        <v>42842</v>
      </c>
      <c r="G72" t="s">
        <v>271</v>
      </c>
      <c r="H72" t="s">
        <v>272</v>
      </c>
      <c r="I72" t="s">
        <v>273</v>
      </c>
      <c r="J72" t="s">
        <v>274</v>
      </c>
      <c r="K72" t="s">
        <v>51</v>
      </c>
      <c r="L72" s="4"/>
    </row>
    <row r="73" spans="1:12" x14ac:dyDescent="0.2">
      <c r="A73">
        <v>10319</v>
      </c>
      <c r="B73" t="s">
        <v>189</v>
      </c>
      <c r="C73">
        <v>7</v>
      </c>
      <c r="D73" s="3">
        <v>42840</v>
      </c>
      <c r="E73" s="3">
        <v>42868</v>
      </c>
      <c r="F73" s="3">
        <v>42849</v>
      </c>
      <c r="G73" t="s">
        <v>190</v>
      </c>
      <c r="H73" t="s">
        <v>191</v>
      </c>
      <c r="I73" t="s">
        <v>133</v>
      </c>
      <c r="J73" t="s">
        <v>49</v>
      </c>
      <c r="K73" t="s">
        <v>134</v>
      </c>
      <c r="L73" s="4"/>
    </row>
    <row r="74" spans="1:12" x14ac:dyDescent="0.2">
      <c r="A74">
        <v>10320</v>
      </c>
      <c r="B74" t="s">
        <v>158</v>
      </c>
      <c r="C74">
        <v>5</v>
      </c>
      <c r="D74" s="3">
        <v>42841</v>
      </c>
      <c r="E74" s="3">
        <v>42855</v>
      </c>
      <c r="F74" s="3">
        <v>42856</v>
      </c>
      <c r="G74" t="s">
        <v>159</v>
      </c>
      <c r="H74" t="s">
        <v>160</v>
      </c>
      <c r="I74" t="s">
        <v>161</v>
      </c>
      <c r="J74" t="s">
        <v>49</v>
      </c>
      <c r="K74" t="s">
        <v>162</v>
      </c>
      <c r="L74" s="4"/>
    </row>
    <row r="75" spans="1:12" x14ac:dyDescent="0.2">
      <c r="A75">
        <v>10321</v>
      </c>
      <c r="B75" t="s">
        <v>270</v>
      </c>
      <c r="C75">
        <v>3</v>
      </c>
      <c r="D75" s="3">
        <v>42841</v>
      </c>
      <c r="E75" s="3">
        <v>42869</v>
      </c>
      <c r="F75" s="3">
        <v>42849</v>
      </c>
      <c r="G75" t="s">
        <v>271</v>
      </c>
      <c r="H75" t="s">
        <v>272</v>
      </c>
      <c r="I75" t="s">
        <v>273</v>
      </c>
      <c r="J75" t="s">
        <v>274</v>
      </c>
      <c r="K75" t="s">
        <v>51</v>
      </c>
      <c r="L75" s="4"/>
    </row>
    <row r="76" spans="1:12" x14ac:dyDescent="0.2">
      <c r="A76">
        <v>10322</v>
      </c>
      <c r="B76" t="s">
        <v>276</v>
      </c>
      <c r="C76">
        <v>7</v>
      </c>
      <c r="D76" s="3">
        <v>42842</v>
      </c>
      <c r="E76" s="3">
        <v>42870</v>
      </c>
      <c r="F76" s="3">
        <v>42861</v>
      </c>
      <c r="G76" t="s">
        <v>277</v>
      </c>
      <c r="H76" t="s">
        <v>278</v>
      </c>
      <c r="I76" t="s">
        <v>133</v>
      </c>
      <c r="J76" t="s">
        <v>49</v>
      </c>
      <c r="K76" t="s">
        <v>134</v>
      </c>
      <c r="L76" s="4"/>
    </row>
    <row r="77" spans="1:12" x14ac:dyDescent="0.2">
      <c r="A77">
        <v>10323</v>
      </c>
      <c r="B77" t="s">
        <v>279</v>
      </c>
      <c r="C77">
        <v>4</v>
      </c>
      <c r="D77" s="3">
        <v>42845</v>
      </c>
      <c r="E77" s="3">
        <v>42873</v>
      </c>
      <c r="F77" s="3">
        <v>42852</v>
      </c>
      <c r="G77" t="s">
        <v>280</v>
      </c>
      <c r="H77" t="s">
        <v>281</v>
      </c>
      <c r="I77" t="s">
        <v>282</v>
      </c>
      <c r="J77" t="s">
        <v>49</v>
      </c>
      <c r="K77" t="s">
        <v>86</v>
      </c>
      <c r="L77" s="4"/>
    </row>
    <row r="78" spans="1:12" x14ac:dyDescent="0.2">
      <c r="A78">
        <v>10324</v>
      </c>
      <c r="B78" t="s">
        <v>283</v>
      </c>
      <c r="C78">
        <v>9</v>
      </c>
      <c r="D78" s="3">
        <v>42846</v>
      </c>
      <c r="E78" s="3">
        <v>42874</v>
      </c>
      <c r="F78" s="3">
        <v>42848</v>
      </c>
      <c r="G78" t="s">
        <v>284</v>
      </c>
      <c r="H78" t="s">
        <v>285</v>
      </c>
      <c r="I78" t="s">
        <v>286</v>
      </c>
      <c r="J78" t="s">
        <v>287</v>
      </c>
      <c r="K78" t="s">
        <v>34</v>
      </c>
      <c r="L78" s="4"/>
    </row>
    <row r="79" spans="1:12" x14ac:dyDescent="0.2">
      <c r="A79">
        <v>10325</v>
      </c>
      <c r="B79" t="s">
        <v>279</v>
      </c>
      <c r="C79">
        <v>1</v>
      </c>
      <c r="D79" s="3">
        <v>42847</v>
      </c>
      <c r="E79" s="3">
        <v>42861</v>
      </c>
      <c r="F79" s="3">
        <v>42852</v>
      </c>
      <c r="G79" t="s">
        <v>280</v>
      </c>
      <c r="H79" t="s">
        <v>281</v>
      </c>
      <c r="I79" t="s">
        <v>282</v>
      </c>
      <c r="J79" t="s">
        <v>49</v>
      </c>
      <c r="K79" t="s">
        <v>86</v>
      </c>
      <c r="L79" s="4"/>
    </row>
    <row r="80" spans="1:12" x14ac:dyDescent="0.2">
      <c r="A80">
        <v>10326</v>
      </c>
      <c r="B80" t="s">
        <v>288</v>
      </c>
      <c r="C80">
        <v>4</v>
      </c>
      <c r="D80" s="3">
        <v>42848</v>
      </c>
      <c r="E80" s="3">
        <v>42876</v>
      </c>
      <c r="F80" s="3">
        <v>42852</v>
      </c>
      <c r="G80" t="s">
        <v>289</v>
      </c>
      <c r="H80" t="s">
        <v>290</v>
      </c>
      <c r="I80" t="s">
        <v>208</v>
      </c>
      <c r="J80" t="s">
        <v>49</v>
      </c>
      <c r="K80" t="s">
        <v>209</v>
      </c>
      <c r="L80" s="4"/>
    </row>
    <row r="81" spans="1:12" x14ac:dyDescent="0.2">
      <c r="A81">
        <v>10327</v>
      </c>
      <c r="B81" t="s">
        <v>148</v>
      </c>
      <c r="C81">
        <v>2</v>
      </c>
      <c r="D81" s="3">
        <v>42849</v>
      </c>
      <c r="E81" s="3">
        <v>42877</v>
      </c>
      <c r="F81" s="3">
        <v>42852</v>
      </c>
      <c r="G81" t="s">
        <v>149</v>
      </c>
      <c r="H81" t="s">
        <v>150</v>
      </c>
      <c r="I81" t="s">
        <v>151</v>
      </c>
      <c r="J81" t="s">
        <v>49</v>
      </c>
      <c r="K81" t="s">
        <v>153</v>
      </c>
      <c r="L81" s="4"/>
    </row>
    <row r="82" spans="1:12" x14ac:dyDescent="0.2">
      <c r="A82">
        <v>10328</v>
      </c>
      <c r="B82" t="s">
        <v>291</v>
      </c>
      <c r="C82">
        <v>4</v>
      </c>
      <c r="D82" s="3">
        <v>42852</v>
      </c>
      <c r="E82" s="3">
        <v>42880</v>
      </c>
      <c r="F82" s="3">
        <v>42855</v>
      </c>
      <c r="G82" t="s">
        <v>292</v>
      </c>
      <c r="H82" t="s">
        <v>293</v>
      </c>
      <c r="I82" t="s">
        <v>294</v>
      </c>
      <c r="J82" t="s">
        <v>49</v>
      </c>
      <c r="K82" t="s">
        <v>295</v>
      </c>
      <c r="L82" s="4"/>
    </row>
    <row r="83" spans="1:12" x14ac:dyDescent="0.2">
      <c r="A83">
        <v>10329</v>
      </c>
      <c r="B83" t="s">
        <v>175</v>
      </c>
      <c r="C83">
        <v>4</v>
      </c>
      <c r="D83" s="3">
        <v>42853</v>
      </c>
      <c r="E83" s="3">
        <v>42895</v>
      </c>
      <c r="F83" s="3">
        <v>42861</v>
      </c>
      <c r="G83" t="s">
        <v>176</v>
      </c>
      <c r="H83" t="s">
        <v>177</v>
      </c>
      <c r="I83" t="s">
        <v>178</v>
      </c>
      <c r="J83" t="s">
        <v>179</v>
      </c>
      <c r="K83" t="s">
        <v>34</v>
      </c>
      <c r="L83" s="4"/>
    </row>
    <row r="84" spans="1:12" x14ac:dyDescent="0.2">
      <c r="A84">
        <v>10330</v>
      </c>
      <c r="B84" t="s">
        <v>210</v>
      </c>
      <c r="C84">
        <v>3</v>
      </c>
      <c r="D84" s="3">
        <v>42854</v>
      </c>
      <c r="E84" s="3">
        <v>42882</v>
      </c>
      <c r="F84" s="3">
        <v>42866</v>
      </c>
      <c r="G84" t="s">
        <v>211</v>
      </c>
      <c r="H84" t="s">
        <v>212</v>
      </c>
      <c r="I84" t="s">
        <v>213</v>
      </c>
      <c r="J84" t="s">
        <v>214</v>
      </c>
      <c r="K84" t="s">
        <v>124</v>
      </c>
      <c r="L84" s="4"/>
    </row>
    <row r="85" spans="1:12" x14ac:dyDescent="0.2">
      <c r="A85">
        <v>10331</v>
      </c>
      <c r="B85" t="s">
        <v>296</v>
      </c>
      <c r="C85">
        <v>9</v>
      </c>
      <c r="D85" s="3">
        <v>42854</v>
      </c>
      <c r="E85" s="3">
        <v>42896</v>
      </c>
      <c r="F85" s="3">
        <v>42859</v>
      </c>
      <c r="G85" t="s">
        <v>297</v>
      </c>
      <c r="H85" t="s">
        <v>298</v>
      </c>
      <c r="I85" t="s">
        <v>299</v>
      </c>
      <c r="J85" t="s">
        <v>49</v>
      </c>
      <c r="K85" t="s">
        <v>81</v>
      </c>
      <c r="L85" s="4"/>
    </row>
    <row r="86" spans="1:12" x14ac:dyDescent="0.2">
      <c r="A86">
        <v>10332</v>
      </c>
      <c r="B86" t="s">
        <v>300</v>
      </c>
      <c r="C86">
        <v>3</v>
      </c>
      <c r="D86" s="3">
        <v>42855</v>
      </c>
      <c r="E86" s="3">
        <v>42897</v>
      </c>
      <c r="F86" s="3">
        <v>42859</v>
      </c>
      <c r="G86" t="s">
        <v>301</v>
      </c>
      <c r="H86" t="s">
        <v>302</v>
      </c>
      <c r="I86" t="s">
        <v>303</v>
      </c>
      <c r="J86" t="s">
        <v>304</v>
      </c>
      <c r="K86" t="s">
        <v>306</v>
      </c>
      <c r="L86" s="4"/>
    </row>
    <row r="87" spans="1:12" x14ac:dyDescent="0.2">
      <c r="A87">
        <v>10333</v>
      </c>
      <c r="B87" t="s">
        <v>158</v>
      </c>
      <c r="C87">
        <v>5</v>
      </c>
      <c r="D87" s="3">
        <v>42856</v>
      </c>
      <c r="E87" s="3">
        <v>42884</v>
      </c>
      <c r="F87" s="3">
        <v>42863</v>
      </c>
      <c r="G87" t="s">
        <v>159</v>
      </c>
      <c r="H87" t="s">
        <v>160</v>
      </c>
      <c r="I87" t="s">
        <v>161</v>
      </c>
      <c r="J87" t="s">
        <v>49</v>
      </c>
      <c r="K87" t="s">
        <v>162</v>
      </c>
      <c r="L87" s="4"/>
    </row>
    <row r="88" spans="1:12" x14ac:dyDescent="0.2">
      <c r="A88">
        <v>10334</v>
      </c>
      <c r="B88" t="s">
        <v>94</v>
      </c>
      <c r="C88">
        <v>8</v>
      </c>
      <c r="D88" s="3">
        <v>42859</v>
      </c>
      <c r="E88" s="3">
        <v>42887</v>
      </c>
      <c r="F88" s="3">
        <v>42866</v>
      </c>
      <c r="G88" t="s">
        <v>95</v>
      </c>
      <c r="H88" t="s">
        <v>96</v>
      </c>
      <c r="I88" t="s">
        <v>97</v>
      </c>
      <c r="J88" t="s">
        <v>49</v>
      </c>
      <c r="K88" t="s">
        <v>81</v>
      </c>
      <c r="L88" s="4"/>
    </row>
    <row r="89" spans="1:12" x14ac:dyDescent="0.2">
      <c r="A89">
        <v>10335</v>
      </c>
      <c r="B89" t="s">
        <v>236</v>
      </c>
      <c r="C89">
        <v>7</v>
      </c>
      <c r="D89" s="3">
        <v>42860</v>
      </c>
      <c r="E89" s="3">
        <v>42888</v>
      </c>
      <c r="F89" s="3">
        <v>42862</v>
      </c>
      <c r="G89" t="s">
        <v>237</v>
      </c>
      <c r="H89" t="s">
        <v>238</v>
      </c>
      <c r="I89" t="s">
        <v>239</v>
      </c>
      <c r="J89" t="s">
        <v>240</v>
      </c>
      <c r="K89" t="s">
        <v>241</v>
      </c>
      <c r="L89" s="4"/>
    </row>
    <row r="90" spans="1:12" x14ac:dyDescent="0.2">
      <c r="A90">
        <v>10336</v>
      </c>
      <c r="B90" t="s">
        <v>307</v>
      </c>
      <c r="C90">
        <v>7</v>
      </c>
      <c r="D90" s="3">
        <v>42861</v>
      </c>
      <c r="E90" s="3">
        <v>42889</v>
      </c>
      <c r="F90" s="3">
        <v>42863</v>
      </c>
      <c r="G90" t="s">
        <v>308</v>
      </c>
      <c r="H90" t="s">
        <v>309</v>
      </c>
      <c r="I90" t="s">
        <v>294</v>
      </c>
      <c r="J90" t="s">
        <v>49</v>
      </c>
      <c r="K90" t="s">
        <v>295</v>
      </c>
      <c r="L90" s="4"/>
    </row>
    <row r="91" spans="1:12" x14ac:dyDescent="0.2">
      <c r="A91">
        <v>10337</v>
      </c>
      <c r="B91" t="s">
        <v>163</v>
      </c>
      <c r="C91">
        <v>4</v>
      </c>
      <c r="D91" s="3">
        <v>42862</v>
      </c>
      <c r="E91" s="3">
        <v>42890</v>
      </c>
      <c r="F91" s="3">
        <v>42867</v>
      </c>
      <c r="G91" t="s">
        <v>164</v>
      </c>
      <c r="H91" t="s">
        <v>165</v>
      </c>
      <c r="I91" t="s">
        <v>166</v>
      </c>
      <c r="J91" t="s">
        <v>49</v>
      </c>
      <c r="K91" t="s">
        <v>86</v>
      </c>
      <c r="L91" s="4"/>
    </row>
    <row r="92" spans="1:12" x14ac:dyDescent="0.2">
      <c r="A92">
        <v>10338</v>
      </c>
      <c r="B92" t="s">
        <v>250</v>
      </c>
      <c r="C92">
        <v>4</v>
      </c>
      <c r="D92" s="3">
        <v>42863</v>
      </c>
      <c r="E92" s="3">
        <v>42891</v>
      </c>
      <c r="F92" s="3">
        <v>42867</v>
      </c>
      <c r="G92" t="s">
        <v>251</v>
      </c>
      <c r="H92" t="s">
        <v>252</v>
      </c>
      <c r="I92" t="s">
        <v>253</v>
      </c>
      <c r="J92" t="s">
        <v>254</v>
      </c>
      <c r="K92" t="s">
        <v>34</v>
      </c>
      <c r="L92" s="4"/>
    </row>
    <row r="93" spans="1:12" x14ac:dyDescent="0.2">
      <c r="A93">
        <v>10339</v>
      </c>
      <c r="B93" t="s">
        <v>300</v>
      </c>
      <c r="C93">
        <v>2</v>
      </c>
      <c r="D93" s="3">
        <v>42866</v>
      </c>
      <c r="E93" s="3">
        <v>42894</v>
      </c>
      <c r="F93" s="3">
        <v>42873</v>
      </c>
      <c r="G93" t="s">
        <v>301</v>
      </c>
      <c r="H93" t="s">
        <v>302</v>
      </c>
      <c r="I93" t="s">
        <v>303</v>
      </c>
      <c r="J93" t="s">
        <v>304</v>
      </c>
      <c r="K93" t="s">
        <v>306</v>
      </c>
      <c r="L93" s="4"/>
    </row>
    <row r="94" spans="1:12" x14ac:dyDescent="0.2">
      <c r="A94">
        <v>10340</v>
      </c>
      <c r="B94" t="s">
        <v>296</v>
      </c>
      <c r="C94">
        <v>1</v>
      </c>
      <c r="D94" s="3">
        <v>42867</v>
      </c>
      <c r="E94" s="3">
        <v>42895</v>
      </c>
      <c r="F94" s="3">
        <v>42877</v>
      </c>
      <c r="G94" t="s">
        <v>297</v>
      </c>
      <c r="H94" t="s">
        <v>298</v>
      </c>
      <c r="I94" t="s">
        <v>299</v>
      </c>
      <c r="J94" t="s">
        <v>49</v>
      </c>
      <c r="K94" t="s">
        <v>81</v>
      </c>
      <c r="L94" s="4"/>
    </row>
    <row r="95" spans="1:12" x14ac:dyDescent="0.2">
      <c r="A95">
        <v>10341</v>
      </c>
      <c r="B95" t="s">
        <v>310</v>
      </c>
      <c r="C95">
        <v>7</v>
      </c>
      <c r="D95" s="3">
        <v>42867</v>
      </c>
      <c r="E95" s="3">
        <v>42895</v>
      </c>
      <c r="F95" s="3">
        <v>42874</v>
      </c>
      <c r="G95" t="s">
        <v>311</v>
      </c>
      <c r="H95" t="s">
        <v>312</v>
      </c>
      <c r="I95" t="s">
        <v>313</v>
      </c>
      <c r="J95" t="s">
        <v>49</v>
      </c>
      <c r="K95" t="s">
        <v>314</v>
      </c>
      <c r="L95" s="4"/>
    </row>
    <row r="96" spans="1:12" x14ac:dyDescent="0.2">
      <c r="A96">
        <v>10342</v>
      </c>
      <c r="B96" t="s">
        <v>163</v>
      </c>
      <c r="C96">
        <v>4</v>
      </c>
      <c r="D96" s="3">
        <v>42868</v>
      </c>
      <c r="E96" s="3">
        <v>42882</v>
      </c>
      <c r="F96" s="3">
        <v>42873</v>
      </c>
      <c r="G96" t="s">
        <v>164</v>
      </c>
      <c r="H96" t="s">
        <v>165</v>
      </c>
      <c r="I96" t="s">
        <v>166</v>
      </c>
      <c r="J96" t="s">
        <v>49</v>
      </c>
      <c r="K96" t="s">
        <v>86</v>
      </c>
      <c r="L96" s="4"/>
    </row>
    <row r="97" spans="1:12" x14ac:dyDescent="0.2">
      <c r="A97">
        <v>10343</v>
      </c>
      <c r="B97" t="s">
        <v>201</v>
      </c>
      <c r="C97">
        <v>4</v>
      </c>
      <c r="D97" s="3">
        <v>42869</v>
      </c>
      <c r="E97" s="3">
        <v>42897</v>
      </c>
      <c r="F97" s="3">
        <v>42875</v>
      </c>
      <c r="G97" t="s">
        <v>202</v>
      </c>
      <c r="H97" t="s">
        <v>203</v>
      </c>
      <c r="I97" t="s">
        <v>204</v>
      </c>
      <c r="J97" t="s">
        <v>49</v>
      </c>
      <c r="K97" t="s">
        <v>86</v>
      </c>
      <c r="L97" s="4"/>
    </row>
    <row r="98" spans="1:12" x14ac:dyDescent="0.2">
      <c r="A98">
        <v>10344</v>
      </c>
      <c r="B98" t="s">
        <v>172</v>
      </c>
      <c r="C98">
        <v>4</v>
      </c>
      <c r="D98" s="3">
        <v>42870</v>
      </c>
      <c r="E98" s="3">
        <v>42898</v>
      </c>
      <c r="F98" s="3">
        <v>42874</v>
      </c>
      <c r="G98" t="s">
        <v>173</v>
      </c>
      <c r="H98" t="s">
        <v>174</v>
      </c>
      <c r="I98" t="s">
        <v>32</v>
      </c>
      <c r="J98" t="s">
        <v>33</v>
      </c>
      <c r="K98" t="s">
        <v>34</v>
      </c>
      <c r="L98" s="4"/>
    </row>
    <row r="99" spans="1:12" x14ac:dyDescent="0.2">
      <c r="A99">
        <v>10345</v>
      </c>
      <c r="B99" t="s">
        <v>180</v>
      </c>
      <c r="C99">
        <v>2</v>
      </c>
      <c r="D99" s="3">
        <v>42873</v>
      </c>
      <c r="E99" s="3">
        <v>42901</v>
      </c>
      <c r="F99" s="3">
        <v>42880</v>
      </c>
      <c r="G99" t="s">
        <v>181</v>
      </c>
      <c r="H99" t="s">
        <v>182</v>
      </c>
      <c r="I99" t="s">
        <v>183</v>
      </c>
      <c r="J99" t="s">
        <v>49</v>
      </c>
      <c r="K99" t="s">
        <v>86</v>
      </c>
      <c r="L99" s="4"/>
    </row>
    <row r="100" spans="1:12" x14ac:dyDescent="0.2">
      <c r="A100">
        <v>10346</v>
      </c>
      <c r="B100" t="s">
        <v>143</v>
      </c>
      <c r="C100">
        <v>3</v>
      </c>
      <c r="D100" s="3">
        <v>42874</v>
      </c>
      <c r="E100" s="3">
        <v>42916</v>
      </c>
      <c r="F100" s="3">
        <v>42877</v>
      </c>
      <c r="G100" t="s">
        <v>144</v>
      </c>
      <c r="H100" t="s">
        <v>145</v>
      </c>
      <c r="I100" t="s">
        <v>146</v>
      </c>
      <c r="J100" t="s">
        <v>147</v>
      </c>
      <c r="K100" t="s">
        <v>34</v>
      </c>
      <c r="L100" s="4"/>
    </row>
    <row r="101" spans="1:12" x14ac:dyDescent="0.2">
      <c r="A101">
        <v>10347</v>
      </c>
      <c r="B101" t="s">
        <v>315</v>
      </c>
      <c r="C101">
        <v>4</v>
      </c>
      <c r="D101" s="3">
        <v>42875</v>
      </c>
      <c r="E101" s="3">
        <v>42903</v>
      </c>
      <c r="F101" s="3">
        <v>42877</v>
      </c>
      <c r="G101" t="s">
        <v>316</v>
      </c>
      <c r="H101" t="s">
        <v>317</v>
      </c>
      <c r="I101" t="s">
        <v>230</v>
      </c>
      <c r="J101" t="s">
        <v>117</v>
      </c>
      <c r="K101" t="s">
        <v>93</v>
      </c>
      <c r="L101" s="4"/>
    </row>
    <row r="102" spans="1:12" x14ac:dyDescent="0.2">
      <c r="A102">
        <v>10348</v>
      </c>
      <c r="B102" t="s">
        <v>242</v>
      </c>
      <c r="C102">
        <v>4</v>
      </c>
      <c r="D102" s="3">
        <v>42876</v>
      </c>
      <c r="E102" s="3">
        <v>42904</v>
      </c>
      <c r="F102" s="3">
        <v>42884</v>
      </c>
      <c r="G102" t="s">
        <v>243</v>
      </c>
      <c r="H102" t="s">
        <v>244</v>
      </c>
      <c r="I102" t="s">
        <v>245</v>
      </c>
      <c r="J102" t="s">
        <v>49</v>
      </c>
      <c r="K102" t="s">
        <v>86</v>
      </c>
      <c r="L102" s="4"/>
    </row>
    <row r="103" spans="1:12" x14ac:dyDescent="0.2">
      <c r="A103">
        <v>10349</v>
      </c>
      <c r="B103" t="s">
        <v>175</v>
      </c>
      <c r="C103">
        <v>7</v>
      </c>
      <c r="D103" s="3">
        <v>42877</v>
      </c>
      <c r="E103" s="3">
        <v>42905</v>
      </c>
      <c r="F103" s="3">
        <v>42884</v>
      </c>
      <c r="G103" t="s">
        <v>176</v>
      </c>
      <c r="H103" t="s">
        <v>177</v>
      </c>
      <c r="I103" t="s">
        <v>178</v>
      </c>
      <c r="J103" t="s">
        <v>179</v>
      </c>
      <c r="K103" t="s">
        <v>34</v>
      </c>
      <c r="L103" s="4"/>
    </row>
    <row r="104" spans="1:12" x14ac:dyDescent="0.2">
      <c r="A104">
        <v>10350</v>
      </c>
      <c r="B104" t="s">
        <v>319</v>
      </c>
      <c r="C104">
        <v>6</v>
      </c>
      <c r="D104" s="3">
        <v>42880</v>
      </c>
      <c r="E104" s="3">
        <v>42908</v>
      </c>
      <c r="F104" s="3">
        <v>42902</v>
      </c>
      <c r="G104" t="s">
        <v>320</v>
      </c>
      <c r="H104" t="s">
        <v>321</v>
      </c>
      <c r="I104" t="s">
        <v>322</v>
      </c>
      <c r="J104" t="s">
        <v>49</v>
      </c>
      <c r="K104" t="s">
        <v>81</v>
      </c>
      <c r="L104" s="4"/>
    </row>
    <row r="105" spans="1:12" x14ac:dyDescent="0.2">
      <c r="A105">
        <v>10351</v>
      </c>
      <c r="B105" t="s">
        <v>125</v>
      </c>
      <c r="C105">
        <v>1</v>
      </c>
      <c r="D105" s="3">
        <v>42880</v>
      </c>
      <c r="E105" s="3">
        <v>42908</v>
      </c>
      <c r="F105" s="3">
        <v>42889</v>
      </c>
      <c r="G105" t="s">
        <v>126</v>
      </c>
      <c r="H105" t="s">
        <v>127</v>
      </c>
      <c r="I105" t="s">
        <v>128</v>
      </c>
      <c r="J105" t="s">
        <v>49</v>
      </c>
      <c r="K105" t="s">
        <v>129</v>
      </c>
      <c r="L105" s="4"/>
    </row>
    <row r="106" spans="1:12" x14ac:dyDescent="0.2">
      <c r="A106">
        <v>10352</v>
      </c>
      <c r="B106" t="s">
        <v>291</v>
      </c>
      <c r="C106">
        <v>3</v>
      </c>
      <c r="D106" s="3">
        <v>42881</v>
      </c>
      <c r="E106" s="3">
        <v>42895</v>
      </c>
      <c r="F106" s="3">
        <v>42887</v>
      </c>
      <c r="G106" t="s">
        <v>292</v>
      </c>
      <c r="H106" t="s">
        <v>293</v>
      </c>
      <c r="I106" t="s">
        <v>294</v>
      </c>
      <c r="J106" t="s">
        <v>49</v>
      </c>
      <c r="K106" t="s">
        <v>295</v>
      </c>
      <c r="L106" s="4"/>
    </row>
    <row r="107" spans="1:12" x14ac:dyDescent="0.2">
      <c r="A107">
        <v>10353</v>
      </c>
      <c r="B107" t="s">
        <v>323</v>
      </c>
      <c r="C107">
        <v>7</v>
      </c>
      <c r="D107" s="3">
        <v>42882</v>
      </c>
      <c r="E107" s="3">
        <v>42910</v>
      </c>
      <c r="F107" s="3">
        <v>42894</v>
      </c>
      <c r="G107" t="s">
        <v>324</v>
      </c>
      <c r="H107" t="s">
        <v>325</v>
      </c>
      <c r="I107" t="s">
        <v>326</v>
      </c>
      <c r="J107" t="s">
        <v>49</v>
      </c>
      <c r="K107" t="s">
        <v>129</v>
      </c>
      <c r="L107" s="4"/>
    </row>
    <row r="108" spans="1:12" x14ac:dyDescent="0.2">
      <c r="A108">
        <v>10354</v>
      </c>
      <c r="B108" t="s">
        <v>276</v>
      </c>
      <c r="C108">
        <v>8</v>
      </c>
      <c r="D108" s="3">
        <v>42883</v>
      </c>
      <c r="E108" s="3">
        <v>42911</v>
      </c>
      <c r="F108" s="3">
        <v>42889</v>
      </c>
      <c r="G108" t="s">
        <v>277</v>
      </c>
      <c r="H108" t="s">
        <v>278</v>
      </c>
      <c r="I108" t="s">
        <v>133</v>
      </c>
      <c r="J108" t="s">
        <v>49</v>
      </c>
      <c r="K108" t="s">
        <v>134</v>
      </c>
      <c r="L108" s="4"/>
    </row>
    <row r="109" spans="1:12" x14ac:dyDescent="0.2">
      <c r="A109">
        <v>10355</v>
      </c>
      <c r="B109" t="s">
        <v>327</v>
      </c>
      <c r="C109">
        <v>6</v>
      </c>
      <c r="D109" s="3">
        <v>42884</v>
      </c>
      <c r="E109" s="3">
        <v>42912</v>
      </c>
      <c r="F109" s="3">
        <v>42889</v>
      </c>
      <c r="G109" t="s">
        <v>328</v>
      </c>
      <c r="H109" t="s">
        <v>329</v>
      </c>
      <c r="I109" t="s">
        <v>330</v>
      </c>
      <c r="J109" t="s">
        <v>331</v>
      </c>
      <c r="K109" t="s">
        <v>51</v>
      </c>
      <c r="L109" s="4"/>
    </row>
    <row r="110" spans="1:12" x14ac:dyDescent="0.2">
      <c r="A110">
        <v>10356</v>
      </c>
      <c r="B110" t="s">
        <v>242</v>
      </c>
      <c r="C110">
        <v>6</v>
      </c>
      <c r="D110" s="3">
        <v>42887</v>
      </c>
      <c r="E110" s="3">
        <v>42915</v>
      </c>
      <c r="F110" s="3">
        <v>42896</v>
      </c>
      <c r="G110" t="s">
        <v>243</v>
      </c>
      <c r="H110" t="s">
        <v>244</v>
      </c>
      <c r="I110" t="s">
        <v>245</v>
      </c>
      <c r="J110" t="s">
        <v>49</v>
      </c>
      <c r="K110" t="s">
        <v>86</v>
      </c>
      <c r="L110" s="4"/>
    </row>
    <row r="111" spans="1:12" x14ac:dyDescent="0.2">
      <c r="A111">
        <v>10357</v>
      </c>
      <c r="B111" t="s">
        <v>210</v>
      </c>
      <c r="C111">
        <v>1</v>
      </c>
      <c r="D111" s="3">
        <v>42888</v>
      </c>
      <c r="E111" s="3">
        <v>42916</v>
      </c>
      <c r="F111" s="3">
        <v>42901</v>
      </c>
      <c r="G111" t="s">
        <v>211</v>
      </c>
      <c r="H111" t="s">
        <v>212</v>
      </c>
      <c r="I111" t="s">
        <v>213</v>
      </c>
      <c r="J111" t="s">
        <v>214</v>
      </c>
      <c r="K111" t="s">
        <v>124</v>
      </c>
      <c r="L111" s="4"/>
    </row>
    <row r="112" spans="1:12" x14ac:dyDescent="0.2">
      <c r="A112">
        <v>10358</v>
      </c>
      <c r="B112" t="s">
        <v>319</v>
      </c>
      <c r="C112">
        <v>5</v>
      </c>
      <c r="D112" s="3">
        <v>42889</v>
      </c>
      <c r="E112" s="3">
        <v>42917</v>
      </c>
      <c r="F112" s="3">
        <v>42896</v>
      </c>
      <c r="G112" t="s">
        <v>320</v>
      </c>
      <c r="H112" t="s">
        <v>321</v>
      </c>
      <c r="I112" t="s">
        <v>322</v>
      </c>
      <c r="J112" t="s">
        <v>49</v>
      </c>
      <c r="K112" t="s">
        <v>81</v>
      </c>
      <c r="L112" s="4"/>
    </row>
    <row r="113" spans="1:12" x14ac:dyDescent="0.2">
      <c r="A113">
        <v>10359</v>
      </c>
      <c r="B113" t="s">
        <v>332</v>
      </c>
      <c r="C113">
        <v>5</v>
      </c>
      <c r="D113" s="3">
        <v>42890</v>
      </c>
      <c r="E113" s="3">
        <v>42918</v>
      </c>
      <c r="F113" s="3">
        <v>42895</v>
      </c>
      <c r="G113" t="s">
        <v>333</v>
      </c>
      <c r="H113" t="s">
        <v>334</v>
      </c>
      <c r="I113" t="s">
        <v>48</v>
      </c>
      <c r="J113" t="s">
        <v>49</v>
      </c>
      <c r="K113" t="s">
        <v>51</v>
      </c>
      <c r="L113" s="4"/>
    </row>
    <row r="114" spans="1:12" x14ac:dyDescent="0.2">
      <c r="A114">
        <v>10360</v>
      </c>
      <c r="B114" t="s">
        <v>154</v>
      </c>
      <c r="C114">
        <v>4</v>
      </c>
      <c r="D114" s="3">
        <v>42891</v>
      </c>
      <c r="E114" s="3">
        <v>42919</v>
      </c>
      <c r="F114" s="3">
        <v>42901</v>
      </c>
      <c r="G114" t="s">
        <v>155</v>
      </c>
      <c r="H114" t="s">
        <v>156</v>
      </c>
      <c r="I114" t="s">
        <v>157</v>
      </c>
      <c r="J114" t="s">
        <v>49</v>
      </c>
      <c r="K114" t="s">
        <v>81</v>
      </c>
      <c r="L114" s="4"/>
    </row>
    <row r="115" spans="1:12" x14ac:dyDescent="0.2">
      <c r="A115">
        <v>10361</v>
      </c>
      <c r="B115" t="s">
        <v>180</v>
      </c>
      <c r="C115">
        <v>1</v>
      </c>
      <c r="D115" s="3">
        <v>42891</v>
      </c>
      <c r="E115" s="3">
        <v>42919</v>
      </c>
      <c r="F115" s="3">
        <v>42902</v>
      </c>
      <c r="G115" t="s">
        <v>181</v>
      </c>
      <c r="H115" t="s">
        <v>182</v>
      </c>
      <c r="I115" t="s">
        <v>183</v>
      </c>
      <c r="J115" t="s">
        <v>49</v>
      </c>
      <c r="K115" t="s">
        <v>86</v>
      </c>
      <c r="L115" s="4"/>
    </row>
    <row r="116" spans="1:12" x14ac:dyDescent="0.2">
      <c r="A116">
        <v>10362</v>
      </c>
      <c r="B116" t="s">
        <v>296</v>
      </c>
      <c r="C116">
        <v>3</v>
      </c>
      <c r="D116" s="3">
        <v>42894</v>
      </c>
      <c r="E116" s="3">
        <v>42922</v>
      </c>
      <c r="F116" s="3">
        <v>42897</v>
      </c>
      <c r="G116" t="s">
        <v>297</v>
      </c>
      <c r="H116" t="s">
        <v>298</v>
      </c>
      <c r="I116" t="s">
        <v>299</v>
      </c>
      <c r="J116" t="s">
        <v>49</v>
      </c>
      <c r="K116" t="s">
        <v>81</v>
      </c>
      <c r="L116" s="4"/>
    </row>
    <row r="117" spans="1:12" x14ac:dyDescent="0.2">
      <c r="A117">
        <v>10363</v>
      </c>
      <c r="B117" t="s">
        <v>336</v>
      </c>
      <c r="C117">
        <v>4</v>
      </c>
      <c r="D117" s="3">
        <v>42895</v>
      </c>
      <c r="E117" s="3">
        <v>42923</v>
      </c>
      <c r="F117" s="3">
        <v>42903</v>
      </c>
      <c r="G117" t="s">
        <v>337</v>
      </c>
      <c r="H117" t="s">
        <v>338</v>
      </c>
      <c r="I117" t="s">
        <v>339</v>
      </c>
      <c r="J117" t="s">
        <v>49</v>
      </c>
      <c r="K117" t="s">
        <v>86</v>
      </c>
      <c r="L117" s="4"/>
    </row>
    <row r="118" spans="1:12" x14ac:dyDescent="0.2">
      <c r="A118">
        <v>10364</v>
      </c>
      <c r="B118" t="s">
        <v>340</v>
      </c>
      <c r="C118">
        <v>1</v>
      </c>
      <c r="D118" s="3">
        <v>42895</v>
      </c>
      <c r="E118" s="3">
        <v>42937</v>
      </c>
      <c r="F118" s="3">
        <v>42903</v>
      </c>
      <c r="G118" t="s">
        <v>341</v>
      </c>
      <c r="H118" t="s">
        <v>342</v>
      </c>
      <c r="I118" t="s">
        <v>48</v>
      </c>
      <c r="J118" t="s">
        <v>49</v>
      </c>
      <c r="K118" t="s">
        <v>51</v>
      </c>
      <c r="L118" s="4"/>
    </row>
    <row r="119" spans="1:12" x14ac:dyDescent="0.2">
      <c r="A119">
        <v>10365</v>
      </c>
      <c r="B119" t="s">
        <v>344</v>
      </c>
      <c r="C119">
        <v>3</v>
      </c>
      <c r="D119" s="3">
        <v>42896</v>
      </c>
      <c r="E119" s="3">
        <v>42924</v>
      </c>
      <c r="F119" s="3">
        <v>42901</v>
      </c>
      <c r="G119" t="s">
        <v>345</v>
      </c>
      <c r="H119" t="s">
        <v>346</v>
      </c>
      <c r="I119" t="s">
        <v>133</v>
      </c>
      <c r="J119" t="s">
        <v>49</v>
      </c>
      <c r="K119" t="s">
        <v>134</v>
      </c>
      <c r="L119" s="4"/>
    </row>
    <row r="120" spans="1:12" x14ac:dyDescent="0.2">
      <c r="A120">
        <v>10366</v>
      </c>
      <c r="B120" t="s">
        <v>347</v>
      </c>
      <c r="C120">
        <v>8</v>
      </c>
      <c r="D120" s="3">
        <v>42897</v>
      </c>
      <c r="E120" s="3">
        <v>42939</v>
      </c>
      <c r="F120" s="3">
        <v>42929</v>
      </c>
      <c r="G120" t="s">
        <v>348</v>
      </c>
      <c r="H120" t="s">
        <v>349</v>
      </c>
      <c r="I120" t="s">
        <v>350</v>
      </c>
      <c r="J120" t="s">
        <v>49</v>
      </c>
      <c r="K120" t="s">
        <v>209</v>
      </c>
      <c r="L120" s="4"/>
    </row>
    <row r="121" spans="1:12" x14ac:dyDescent="0.2">
      <c r="A121">
        <v>10367</v>
      </c>
      <c r="B121" t="s">
        <v>351</v>
      </c>
      <c r="C121">
        <v>7</v>
      </c>
      <c r="D121" s="3">
        <v>42897</v>
      </c>
      <c r="E121" s="3">
        <v>42925</v>
      </c>
      <c r="F121" s="3">
        <v>42901</v>
      </c>
      <c r="G121" t="s">
        <v>352</v>
      </c>
      <c r="H121" t="s">
        <v>353</v>
      </c>
      <c r="I121" t="s">
        <v>354</v>
      </c>
      <c r="J121" t="s">
        <v>49</v>
      </c>
      <c r="K121" t="s">
        <v>314</v>
      </c>
      <c r="L121" s="4"/>
    </row>
    <row r="122" spans="1:12" x14ac:dyDescent="0.2">
      <c r="A122">
        <v>10368</v>
      </c>
      <c r="B122" t="s">
        <v>125</v>
      </c>
      <c r="C122">
        <v>2</v>
      </c>
      <c r="D122" s="3">
        <v>42898</v>
      </c>
      <c r="E122" s="3">
        <v>42926</v>
      </c>
      <c r="F122" s="3">
        <v>42901</v>
      </c>
      <c r="G122" t="s">
        <v>126</v>
      </c>
      <c r="H122" t="s">
        <v>127</v>
      </c>
      <c r="I122" t="s">
        <v>128</v>
      </c>
      <c r="J122" t="s">
        <v>49</v>
      </c>
      <c r="K122" t="s">
        <v>129</v>
      </c>
      <c r="L122" s="4"/>
    </row>
    <row r="123" spans="1:12" x14ac:dyDescent="0.2">
      <c r="A123">
        <v>10369</v>
      </c>
      <c r="B123" t="s">
        <v>175</v>
      </c>
      <c r="C123">
        <v>8</v>
      </c>
      <c r="D123" s="3">
        <v>42901</v>
      </c>
      <c r="E123" s="3">
        <v>42929</v>
      </c>
      <c r="F123" s="3">
        <v>42908</v>
      </c>
      <c r="G123" t="s">
        <v>176</v>
      </c>
      <c r="H123" t="s">
        <v>177</v>
      </c>
      <c r="I123" t="s">
        <v>178</v>
      </c>
      <c r="J123" t="s">
        <v>179</v>
      </c>
      <c r="K123" t="s">
        <v>34</v>
      </c>
      <c r="L123" s="4"/>
    </row>
    <row r="124" spans="1:12" x14ac:dyDescent="0.2">
      <c r="A124">
        <v>10370</v>
      </c>
      <c r="B124" t="s">
        <v>104</v>
      </c>
      <c r="C124">
        <v>6</v>
      </c>
      <c r="D124" s="3">
        <v>42902</v>
      </c>
      <c r="E124" s="3">
        <v>42930</v>
      </c>
      <c r="F124" s="3">
        <v>42926</v>
      </c>
      <c r="G124" t="s">
        <v>105</v>
      </c>
      <c r="H124" t="s">
        <v>106</v>
      </c>
      <c r="I124" t="s">
        <v>107</v>
      </c>
      <c r="J124" t="s">
        <v>49</v>
      </c>
      <c r="K124" t="s">
        <v>108</v>
      </c>
      <c r="L124" s="4"/>
    </row>
    <row r="125" spans="1:12" x14ac:dyDescent="0.2">
      <c r="A125">
        <v>10371</v>
      </c>
      <c r="B125" t="s">
        <v>319</v>
      </c>
      <c r="C125">
        <v>1</v>
      </c>
      <c r="D125" s="3">
        <v>42902</v>
      </c>
      <c r="E125" s="3">
        <v>42930</v>
      </c>
      <c r="F125" s="3">
        <v>42923</v>
      </c>
      <c r="G125" t="s">
        <v>320</v>
      </c>
      <c r="H125" t="s">
        <v>321</v>
      </c>
      <c r="I125" t="s">
        <v>322</v>
      </c>
      <c r="J125" t="s">
        <v>49</v>
      </c>
      <c r="K125" t="s">
        <v>81</v>
      </c>
      <c r="L125" s="4"/>
    </row>
    <row r="126" spans="1:12" x14ac:dyDescent="0.2">
      <c r="A126">
        <v>10372</v>
      </c>
      <c r="B126" t="s">
        <v>355</v>
      </c>
      <c r="C126">
        <v>5</v>
      </c>
      <c r="D126" s="3">
        <v>42903</v>
      </c>
      <c r="E126" s="3">
        <v>42931</v>
      </c>
      <c r="F126" s="3">
        <v>42908</v>
      </c>
      <c r="G126" t="s">
        <v>356</v>
      </c>
      <c r="H126" t="s">
        <v>357</v>
      </c>
      <c r="I126" t="s">
        <v>230</v>
      </c>
      <c r="J126" t="s">
        <v>117</v>
      </c>
      <c r="K126" t="s">
        <v>93</v>
      </c>
      <c r="L126" s="4"/>
    </row>
    <row r="127" spans="1:12" x14ac:dyDescent="0.2">
      <c r="A127">
        <v>10373</v>
      </c>
      <c r="B127" t="s">
        <v>236</v>
      </c>
      <c r="C127">
        <v>4</v>
      </c>
      <c r="D127" s="3">
        <v>42904</v>
      </c>
      <c r="E127" s="3">
        <v>42932</v>
      </c>
      <c r="F127" s="3">
        <v>42910</v>
      </c>
      <c r="G127" t="s">
        <v>237</v>
      </c>
      <c r="H127" t="s">
        <v>238</v>
      </c>
      <c r="I127" t="s">
        <v>239</v>
      </c>
      <c r="J127" t="s">
        <v>240</v>
      </c>
      <c r="K127" t="s">
        <v>241</v>
      </c>
      <c r="L127" s="4"/>
    </row>
    <row r="128" spans="1:12" x14ac:dyDescent="0.2">
      <c r="A128">
        <v>10374</v>
      </c>
      <c r="B128" t="s">
        <v>359</v>
      </c>
      <c r="C128">
        <v>1</v>
      </c>
      <c r="D128" s="3">
        <v>42904</v>
      </c>
      <c r="E128" s="3">
        <v>42932</v>
      </c>
      <c r="F128" s="3">
        <v>42908</v>
      </c>
      <c r="G128" t="s">
        <v>360</v>
      </c>
      <c r="H128" t="s">
        <v>361</v>
      </c>
      <c r="I128" t="s">
        <v>362</v>
      </c>
      <c r="J128" t="s">
        <v>49</v>
      </c>
      <c r="K128" t="s">
        <v>364</v>
      </c>
      <c r="L128" s="4"/>
    </row>
    <row r="129" spans="1:12" x14ac:dyDescent="0.2">
      <c r="A129">
        <v>10375</v>
      </c>
      <c r="B129" t="s">
        <v>365</v>
      </c>
      <c r="C129">
        <v>3</v>
      </c>
      <c r="D129" s="3">
        <v>42905</v>
      </c>
      <c r="E129" s="3">
        <v>42933</v>
      </c>
      <c r="F129" s="3">
        <v>42908</v>
      </c>
      <c r="G129" t="s">
        <v>366</v>
      </c>
      <c r="H129" t="s">
        <v>367</v>
      </c>
      <c r="I129" t="s">
        <v>368</v>
      </c>
      <c r="J129" t="s">
        <v>259</v>
      </c>
      <c r="K129" t="s">
        <v>34</v>
      </c>
      <c r="L129" s="4"/>
    </row>
    <row r="130" spans="1:12" x14ac:dyDescent="0.2">
      <c r="A130">
        <v>10376</v>
      </c>
      <c r="B130" t="s">
        <v>300</v>
      </c>
      <c r="C130">
        <v>1</v>
      </c>
      <c r="D130" s="3">
        <v>42908</v>
      </c>
      <c r="E130" s="3">
        <v>42936</v>
      </c>
      <c r="F130" s="3">
        <v>42912</v>
      </c>
      <c r="G130" t="s">
        <v>301</v>
      </c>
      <c r="H130" t="s">
        <v>302</v>
      </c>
      <c r="I130" t="s">
        <v>303</v>
      </c>
      <c r="J130" t="s">
        <v>304</v>
      </c>
      <c r="K130" t="s">
        <v>306</v>
      </c>
      <c r="L130" s="4"/>
    </row>
    <row r="131" spans="1:12" x14ac:dyDescent="0.2">
      <c r="A131">
        <v>10377</v>
      </c>
      <c r="B131" t="s">
        <v>332</v>
      </c>
      <c r="C131">
        <v>1</v>
      </c>
      <c r="D131" s="3">
        <v>42908</v>
      </c>
      <c r="E131" s="3">
        <v>42936</v>
      </c>
      <c r="F131" s="3">
        <v>42912</v>
      </c>
      <c r="G131" t="s">
        <v>333</v>
      </c>
      <c r="H131" t="s">
        <v>334</v>
      </c>
      <c r="I131" t="s">
        <v>48</v>
      </c>
      <c r="J131" t="s">
        <v>49</v>
      </c>
      <c r="K131" t="s">
        <v>51</v>
      </c>
      <c r="L131" s="4"/>
    </row>
    <row r="132" spans="1:12" x14ac:dyDescent="0.2">
      <c r="A132">
        <v>10378</v>
      </c>
      <c r="B132" t="s">
        <v>148</v>
      </c>
      <c r="C132">
        <v>5</v>
      </c>
      <c r="D132" s="3">
        <v>42909</v>
      </c>
      <c r="E132" s="3">
        <v>42937</v>
      </c>
      <c r="F132" s="3">
        <v>42918</v>
      </c>
      <c r="G132" t="s">
        <v>149</v>
      </c>
      <c r="H132" t="s">
        <v>150</v>
      </c>
      <c r="I132" t="s">
        <v>151</v>
      </c>
      <c r="J132" t="s">
        <v>49</v>
      </c>
      <c r="K132" t="s">
        <v>153</v>
      </c>
      <c r="L132" s="4"/>
    </row>
    <row r="133" spans="1:12" x14ac:dyDescent="0.2">
      <c r="A133">
        <v>10379</v>
      </c>
      <c r="B133" t="s">
        <v>139</v>
      </c>
      <c r="C133">
        <v>2</v>
      </c>
      <c r="D133" s="3">
        <v>42910</v>
      </c>
      <c r="E133" s="3">
        <v>42938</v>
      </c>
      <c r="F133" s="3">
        <v>42912</v>
      </c>
      <c r="G133" t="s">
        <v>140</v>
      </c>
      <c r="H133" t="s">
        <v>141</v>
      </c>
      <c r="I133" t="s">
        <v>90</v>
      </c>
      <c r="J133" t="s">
        <v>91</v>
      </c>
      <c r="K133" t="s">
        <v>93</v>
      </c>
      <c r="L133" s="4"/>
    </row>
    <row r="134" spans="1:12" x14ac:dyDescent="0.2">
      <c r="A134">
        <v>10380</v>
      </c>
      <c r="B134" t="s">
        <v>236</v>
      </c>
      <c r="C134">
        <v>8</v>
      </c>
      <c r="D134" s="3">
        <v>42911</v>
      </c>
      <c r="E134" s="3">
        <v>42939</v>
      </c>
      <c r="F134" s="3">
        <v>42946</v>
      </c>
      <c r="G134" t="s">
        <v>237</v>
      </c>
      <c r="H134" t="s">
        <v>238</v>
      </c>
      <c r="I134" t="s">
        <v>239</v>
      </c>
      <c r="J134" t="s">
        <v>240</v>
      </c>
      <c r="K134" t="s">
        <v>241</v>
      </c>
      <c r="L134" s="4"/>
    </row>
    <row r="135" spans="1:12" x14ac:dyDescent="0.2">
      <c r="A135">
        <v>10381</v>
      </c>
      <c r="B135" t="s">
        <v>210</v>
      </c>
      <c r="C135">
        <v>3</v>
      </c>
      <c r="D135" s="3">
        <v>42911</v>
      </c>
      <c r="E135" s="3">
        <v>42939</v>
      </c>
      <c r="F135" s="3">
        <v>42912</v>
      </c>
      <c r="G135" t="s">
        <v>211</v>
      </c>
      <c r="H135" t="s">
        <v>212</v>
      </c>
      <c r="I135" t="s">
        <v>213</v>
      </c>
      <c r="J135" t="s">
        <v>214</v>
      </c>
      <c r="K135" t="s">
        <v>124</v>
      </c>
      <c r="L135" s="4"/>
    </row>
    <row r="136" spans="1:12" x14ac:dyDescent="0.2">
      <c r="A136">
        <v>10382</v>
      </c>
      <c r="B136" t="s">
        <v>125</v>
      </c>
      <c r="C136">
        <v>4</v>
      </c>
      <c r="D136" s="3">
        <v>42912</v>
      </c>
      <c r="E136" s="3">
        <v>42940</v>
      </c>
      <c r="F136" s="3">
        <v>42915</v>
      </c>
      <c r="G136" t="s">
        <v>126</v>
      </c>
      <c r="H136" t="s">
        <v>127</v>
      </c>
      <c r="I136" t="s">
        <v>128</v>
      </c>
      <c r="J136" t="s">
        <v>49</v>
      </c>
      <c r="K136" t="s">
        <v>129</v>
      </c>
      <c r="L136" s="4"/>
    </row>
    <row r="137" spans="1:12" x14ac:dyDescent="0.2">
      <c r="A137">
        <v>10383</v>
      </c>
      <c r="B137" t="s">
        <v>327</v>
      </c>
      <c r="C137">
        <v>8</v>
      </c>
      <c r="D137" s="3">
        <v>42915</v>
      </c>
      <c r="E137" s="3">
        <v>42943</v>
      </c>
      <c r="F137" s="3">
        <v>42917</v>
      </c>
      <c r="G137" t="s">
        <v>328</v>
      </c>
      <c r="H137" t="s">
        <v>329</v>
      </c>
      <c r="I137" t="s">
        <v>330</v>
      </c>
      <c r="J137" t="s">
        <v>331</v>
      </c>
      <c r="K137" t="s">
        <v>51</v>
      </c>
      <c r="L137" s="4"/>
    </row>
    <row r="138" spans="1:12" x14ac:dyDescent="0.2">
      <c r="A138">
        <v>10384</v>
      </c>
      <c r="B138" t="s">
        <v>196</v>
      </c>
      <c r="C138">
        <v>3</v>
      </c>
      <c r="D138" s="3">
        <v>42915</v>
      </c>
      <c r="E138" s="3">
        <v>42943</v>
      </c>
      <c r="F138" s="3">
        <v>42919</v>
      </c>
      <c r="G138" t="s">
        <v>197</v>
      </c>
      <c r="H138" t="s">
        <v>198</v>
      </c>
      <c r="I138" t="s">
        <v>199</v>
      </c>
      <c r="J138" t="s">
        <v>49</v>
      </c>
      <c r="K138" t="s">
        <v>153</v>
      </c>
      <c r="L138" s="4"/>
    </row>
    <row r="139" spans="1:12" x14ac:dyDescent="0.2">
      <c r="A139">
        <v>10385</v>
      </c>
      <c r="B139" t="s">
        <v>175</v>
      </c>
      <c r="C139">
        <v>1</v>
      </c>
      <c r="D139" s="3">
        <v>42916</v>
      </c>
      <c r="E139" s="3">
        <v>42944</v>
      </c>
      <c r="F139" s="3">
        <v>42922</v>
      </c>
      <c r="G139" t="s">
        <v>176</v>
      </c>
      <c r="H139" t="s">
        <v>177</v>
      </c>
      <c r="I139" t="s">
        <v>178</v>
      </c>
      <c r="J139" t="s">
        <v>179</v>
      </c>
      <c r="K139" t="s">
        <v>34</v>
      </c>
      <c r="L139" s="4"/>
    </row>
    <row r="140" spans="1:12" x14ac:dyDescent="0.2">
      <c r="A140">
        <v>10386</v>
      </c>
      <c r="B140" t="s">
        <v>315</v>
      </c>
      <c r="C140">
        <v>9</v>
      </c>
      <c r="D140" s="3">
        <v>42917</v>
      </c>
      <c r="E140" s="3">
        <v>42931</v>
      </c>
      <c r="F140" s="3">
        <v>42924</v>
      </c>
      <c r="G140" t="s">
        <v>316</v>
      </c>
      <c r="H140" t="s">
        <v>317</v>
      </c>
      <c r="I140" t="s">
        <v>230</v>
      </c>
      <c r="J140" t="s">
        <v>117</v>
      </c>
      <c r="K140" t="s">
        <v>93</v>
      </c>
      <c r="L140" s="4"/>
    </row>
    <row r="141" spans="1:12" x14ac:dyDescent="0.2">
      <c r="A141">
        <v>10387</v>
      </c>
      <c r="B141" t="s">
        <v>369</v>
      </c>
      <c r="C141">
        <v>1</v>
      </c>
      <c r="D141" s="3">
        <v>42917</v>
      </c>
      <c r="E141" s="3">
        <v>42945</v>
      </c>
      <c r="F141" s="3">
        <v>42919</v>
      </c>
      <c r="G141" t="s">
        <v>370</v>
      </c>
      <c r="H141" t="s">
        <v>371</v>
      </c>
      <c r="I141" t="s">
        <v>372</v>
      </c>
      <c r="J141" t="s">
        <v>49</v>
      </c>
      <c r="K141" t="s">
        <v>373</v>
      </c>
      <c r="L141" s="4"/>
    </row>
    <row r="142" spans="1:12" x14ac:dyDescent="0.2">
      <c r="A142">
        <v>10388</v>
      </c>
      <c r="B142" t="s">
        <v>332</v>
      </c>
      <c r="C142">
        <v>2</v>
      </c>
      <c r="D142" s="3">
        <v>42918</v>
      </c>
      <c r="E142" s="3">
        <v>42946</v>
      </c>
      <c r="F142" s="3">
        <v>42919</v>
      </c>
      <c r="G142" t="s">
        <v>333</v>
      </c>
      <c r="H142" t="s">
        <v>334</v>
      </c>
      <c r="I142" t="s">
        <v>48</v>
      </c>
      <c r="J142" t="s">
        <v>49</v>
      </c>
      <c r="K142" t="s">
        <v>51</v>
      </c>
      <c r="L142" s="4"/>
    </row>
    <row r="143" spans="1:12" x14ac:dyDescent="0.2">
      <c r="A143">
        <v>10389</v>
      </c>
      <c r="B143" t="s">
        <v>374</v>
      </c>
      <c r="C143">
        <v>4</v>
      </c>
      <c r="D143" s="3">
        <v>42919</v>
      </c>
      <c r="E143" s="3">
        <v>42947</v>
      </c>
      <c r="F143" s="3">
        <v>42923</v>
      </c>
      <c r="G143" t="s">
        <v>375</v>
      </c>
      <c r="H143" t="s">
        <v>376</v>
      </c>
      <c r="I143" t="s">
        <v>377</v>
      </c>
      <c r="J143" t="s">
        <v>378</v>
      </c>
      <c r="K143" t="s">
        <v>306</v>
      </c>
      <c r="L143" s="4"/>
    </row>
    <row r="144" spans="1:12" x14ac:dyDescent="0.2">
      <c r="A144">
        <v>10390</v>
      </c>
      <c r="B144" t="s">
        <v>125</v>
      </c>
      <c r="C144">
        <v>6</v>
      </c>
      <c r="D144" s="3">
        <v>42922</v>
      </c>
      <c r="E144" s="3">
        <v>42950</v>
      </c>
      <c r="F144" s="3">
        <v>42925</v>
      </c>
      <c r="G144" t="s">
        <v>126</v>
      </c>
      <c r="H144" t="s">
        <v>127</v>
      </c>
      <c r="I144" t="s">
        <v>128</v>
      </c>
      <c r="J144" t="s">
        <v>49</v>
      </c>
      <c r="K144" t="s">
        <v>129</v>
      </c>
      <c r="L144" s="4"/>
    </row>
    <row r="145" spans="1:12" x14ac:dyDescent="0.2">
      <c r="A145">
        <v>10391</v>
      </c>
      <c r="B145" t="s">
        <v>336</v>
      </c>
      <c r="C145">
        <v>3</v>
      </c>
      <c r="D145" s="3">
        <v>42922</v>
      </c>
      <c r="E145" s="3">
        <v>42950</v>
      </c>
      <c r="F145" s="3">
        <v>42930</v>
      </c>
      <c r="G145" t="s">
        <v>337</v>
      </c>
      <c r="H145" t="s">
        <v>338</v>
      </c>
      <c r="I145" t="s">
        <v>339</v>
      </c>
      <c r="J145" t="s">
        <v>49</v>
      </c>
      <c r="K145" t="s">
        <v>86</v>
      </c>
      <c r="L145" s="4"/>
    </row>
    <row r="146" spans="1:12" x14ac:dyDescent="0.2">
      <c r="A146">
        <v>10392</v>
      </c>
      <c r="B146" t="s">
        <v>323</v>
      </c>
      <c r="C146">
        <v>2</v>
      </c>
      <c r="D146" s="3">
        <v>42923</v>
      </c>
      <c r="E146" s="3">
        <v>42951</v>
      </c>
      <c r="F146" s="3">
        <v>42931</v>
      </c>
      <c r="G146" t="s">
        <v>324</v>
      </c>
      <c r="H146" t="s">
        <v>325</v>
      </c>
      <c r="I146" t="s">
        <v>326</v>
      </c>
      <c r="J146" t="s">
        <v>49</v>
      </c>
      <c r="K146" t="s">
        <v>129</v>
      </c>
      <c r="L146" s="4"/>
    </row>
    <row r="147" spans="1:12" x14ac:dyDescent="0.2">
      <c r="A147">
        <v>10393</v>
      </c>
      <c r="B147" t="s">
        <v>283</v>
      </c>
      <c r="C147">
        <v>1</v>
      </c>
      <c r="D147" s="3">
        <v>42924</v>
      </c>
      <c r="E147" s="3">
        <v>42952</v>
      </c>
      <c r="F147" s="3">
        <v>42933</v>
      </c>
      <c r="G147" t="s">
        <v>284</v>
      </c>
      <c r="H147" t="s">
        <v>285</v>
      </c>
      <c r="I147" t="s">
        <v>286</v>
      </c>
      <c r="J147" t="s">
        <v>287</v>
      </c>
      <c r="K147" t="s">
        <v>34</v>
      </c>
      <c r="L147" s="4"/>
    </row>
    <row r="148" spans="1:12" x14ac:dyDescent="0.2">
      <c r="A148">
        <v>10394</v>
      </c>
      <c r="B148" t="s">
        <v>365</v>
      </c>
      <c r="C148">
        <v>1</v>
      </c>
      <c r="D148" s="3">
        <v>42924</v>
      </c>
      <c r="E148" s="3">
        <v>42952</v>
      </c>
      <c r="F148" s="3">
        <v>42933</v>
      </c>
      <c r="G148" t="s">
        <v>366</v>
      </c>
      <c r="H148" t="s">
        <v>367</v>
      </c>
      <c r="I148" t="s">
        <v>368</v>
      </c>
      <c r="J148" t="s">
        <v>259</v>
      </c>
      <c r="K148" t="s">
        <v>34</v>
      </c>
      <c r="L148" s="4"/>
    </row>
    <row r="149" spans="1:12" x14ac:dyDescent="0.2">
      <c r="A149">
        <v>10395</v>
      </c>
      <c r="B149" t="s">
        <v>119</v>
      </c>
      <c r="C149">
        <v>6</v>
      </c>
      <c r="D149" s="3">
        <v>42925</v>
      </c>
      <c r="E149" s="3">
        <v>42953</v>
      </c>
      <c r="F149" s="3">
        <v>42933</v>
      </c>
      <c r="G149" t="s">
        <v>120</v>
      </c>
      <c r="H149" t="s">
        <v>121</v>
      </c>
      <c r="I149" t="s">
        <v>122</v>
      </c>
      <c r="J149" t="s">
        <v>123</v>
      </c>
      <c r="K149" t="s">
        <v>124</v>
      </c>
      <c r="L149" s="4"/>
    </row>
    <row r="150" spans="1:12" x14ac:dyDescent="0.2">
      <c r="A150">
        <v>10396</v>
      </c>
      <c r="B150" t="s">
        <v>163</v>
      </c>
      <c r="C150">
        <v>1</v>
      </c>
      <c r="D150" s="3">
        <v>42926</v>
      </c>
      <c r="E150" s="3">
        <v>42940</v>
      </c>
      <c r="F150" s="3">
        <v>42936</v>
      </c>
      <c r="G150" t="s">
        <v>164</v>
      </c>
      <c r="H150" t="s">
        <v>165</v>
      </c>
      <c r="I150" t="s">
        <v>166</v>
      </c>
      <c r="J150" t="s">
        <v>49</v>
      </c>
      <c r="K150" t="s">
        <v>86</v>
      </c>
      <c r="L150" s="4"/>
    </row>
    <row r="151" spans="1:12" x14ac:dyDescent="0.2">
      <c r="A151">
        <v>10397</v>
      </c>
      <c r="B151" t="s">
        <v>307</v>
      </c>
      <c r="C151">
        <v>5</v>
      </c>
      <c r="D151" s="3">
        <v>42926</v>
      </c>
      <c r="E151" s="3">
        <v>42954</v>
      </c>
      <c r="F151" s="3">
        <v>42932</v>
      </c>
      <c r="G151" t="s">
        <v>308</v>
      </c>
      <c r="H151" t="s">
        <v>309</v>
      </c>
      <c r="I151" t="s">
        <v>294</v>
      </c>
      <c r="J151" t="s">
        <v>49</v>
      </c>
      <c r="K151" t="s">
        <v>295</v>
      </c>
      <c r="L151" s="4"/>
    </row>
    <row r="152" spans="1:12" x14ac:dyDescent="0.2">
      <c r="A152">
        <v>10398</v>
      </c>
      <c r="B152" t="s">
        <v>283</v>
      </c>
      <c r="C152">
        <v>2</v>
      </c>
      <c r="D152" s="3">
        <v>42929</v>
      </c>
      <c r="E152" s="3">
        <v>42957</v>
      </c>
      <c r="F152" s="3">
        <v>42939</v>
      </c>
      <c r="G152" t="s">
        <v>284</v>
      </c>
      <c r="H152" t="s">
        <v>285</v>
      </c>
      <c r="I152" t="s">
        <v>286</v>
      </c>
      <c r="J152" t="s">
        <v>287</v>
      </c>
      <c r="K152" t="s">
        <v>34</v>
      </c>
      <c r="L152" s="4"/>
    </row>
    <row r="153" spans="1:12" x14ac:dyDescent="0.2">
      <c r="A153">
        <v>10399</v>
      </c>
      <c r="B153" t="s">
        <v>351</v>
      </c>
      <c r="C153">
        <v>8</v>
      </c>
      <c r="D153" s="3">
        <v>42930</v>
      </c>
      <c r="E153" s="3">
        <v>42944</v>
      </c>
      <c r="F153" s="3">
        <v>42938</v>
      </c>
      <c r="G153" t="s">
        <v>352</v>
      </c>
      <c r="H153" t="s">
        <v>353</v>
      </c>
      <c r="I153" t="s">
        <v>354</v>
      </c>
      <c r="J153" t="s">
        <v>49</v>
      </c>
      <c r="K153" t="s">
        <v>314</v>
      </c>
      <c r="L153" s="4"/>
    </row>
    <row r="154" spans="1:12" x14ac:dyDescent="0.2">
      <c r="A154">
        <v>10400</v>
      </c>
      <c r="B154" t="s">
        <v>340</v>
      </c>
      <c r="C154">
        <v>1</v>
      </c>
      <c r="D154" s="3">
        <v>42931</v>
      </c>
      <c r="E154" s="3">
        <v>42959</v>
      </c>
      <c r="F154" s="3">
        <v>42946</v>
      </c>
      <c r="G154" t="s">
        <v>341</v>
      </c>
      <c r="H154" t="s">
        <v>342</v>
      </c>
      <c r="I154" t="s">
        <v>48</v>
      </c>
      <c r="J154" t="s">
        <v>49</v>
      </c>
      <c r="K154" t="s">
        <v>51</v>
      </c>
      <c r="L154" s="4"/>
    </row>
    <row r="155" spans="1:12" x14ac:dyDescent="0.2">
      <c r="A155">
        <v>10401</v>
      </c>
      <c r="B155" t="s">
        <v>143</v>
      </c>
      <c r="C155">
        <v>1</v>
      </c>
      <c r="D155" s="3">
        <v>42931</v>
      </c>
      <c r="E155" s="3">
        <v>42959</v>
      </c>
      <c r="F155" s="3">
        <v>42940</v>
      </c>
      <c r="G155" t="s">
        <v>144</v>
      </c>
      <c r="H155" t="s">
        <v>145</v>
      </c>
      <c r="I155" t="s">
        <v>146</v>
      </c>
      <c r="J155" t="s">
        <v>147</v>
      </c>
      <c r="K155" t="s">
        <v>34</v>
      </c>
      <c r="L155" s="4"/>
    </row>
    <row r="156" spans="1:12" x14ac:dyDescent="0.2">
      <c r="A156">
        <v>10402</v>
      </c>
      <c r="B156" t="s">
        <v>125</v>
      </c>
      <c r="C156">
        <v>8</v>
      </c>
      <c r="D156" s="3">
        <v>42932</v>
      </c>
      <c r="E156" s="3">
        <v>42974</v>
      </c>
      <c r="F156" s="3">
        <v>42940</v>
      </c>
      <c r="G156" t="s">
        <v>126</v>
      </c>
      <c r="H156" t="s">
        <v>127</v>
      </c>
      <c r="I156" t="s">
        <v>128</v>
      </c>
      <c r="J156" t="s">
        <v>49</v>
      </c>
      <c r="K156" t="s">
        <v>129</v>
      </c>
      <c r="L156" s="4"/>
    </row>
    <row r="157" spans="1:12" x14ac:dyDescent="0.2">
      <c r="A157">
        <v>10403</v>
      </c>
      <c r="B157" t="s">
        <v>125</v>
      </c>
      <c r="C157">
        <v>4</v>
      </c>
      <c r="D157" s="3">
        <v>42933</v>
      </c>
      <c r="E157" s="3">
        <v>42961</v>
      </c>
      <c r="F157" s="3">
        <v>42939</v>
      </c>
      <c r="G157" t="s">
        <v>126</v>
      </c>
      <c r="H157" t="s">
        <v>127</v>
      </c>
      <c r="I157" t="s">
        <v>128</v>
      </c>
      <c r="J157" t="s">
        <v>49</v>
      </c>
      <c r="K157" t="s">
        <v>129</v>
      </c>
      <c r="L157" s="4"/>
    </row>
    <row r="158" spans="1:12" x14ac:dyDescent="0.2">
      <c r="A158">
        <v>10404</v>
      </c>
      <c r="B158" t="s">
        <v>184</v>
      </c>
      <c r="C158">
        <v>2</v>
      </c>
      <c r="D158" s="3">
        <v>42933</v>
      </c>
      <c r="E158" s="3">
        <v>42961</v>
      </c>
      <c r="F158" s="3">
        <v>42938</v>
      </c>
      <c r="G158" t="s">
        <v>185</v>
      </c>
      <c r="H158" t="s">
        <v>186</v>
      </c>
      <c r="I158" t="s">
        <v>187</v>
      </c>
      <c r="J158" t="s">
        <v>49</v>
      </c>
      <c r="K158" t="s">
        <v>188</v>
      </c>
      <c r="L158" s="4"/>
    </row>
    <row r="159" spans="1:12" x14ac:dyDescent="0.2">
      <c r="A159">
        <v>10405</v>
      </c>
      <c r="B159" t="s">
        <v>380</v>
      </c>
      <c r="C159">
        <v>1</v>
      </c>
      <c r="D159" s="3">
        <v>42936</v>
      </c>
      <c r="E159" s="3">
        <v>42964</v>
      </c>
      <c r="F159" s="3">
        <v>42952</v>
      </c>
      <c r="G159" t="s">
        <v>381</v>
      </c>
      <c r="H159" t="s">
        <v>382</v>
      </c>
      <c r="I159" t="s">
        <v>383</v>
      </c>
      <c r="J159" t="s">
        <v>384</v>
      </c>
      <c r="K159" t="s">
        <v>124</v>
      </c>
      <c r="L159" s="4"/>
    </row>
    <row r="160" spans="1:12" x14ac:dyDescent="0.2">
      <c r="A160">
        <v>10406</v>
      </c>
      <c r="B160" t="s">
        <v>355</v>
      </c>
      <c r="C160">
        <v>7</v>
      </c>
      <c r="D160" s="3">
        <v>42937</v>
      </c>
      <c r="E160" s="3">
        <v>42979</v>
      </c>
      <c r="F160" s="3">
        <v>42943</v>
      </c>
      <c r="G160" t="s">
        <v>356</v>
      </c>
      <c r="H160" t="s">
        <v>357</v>
      </c>
      <c r="I160" t="s">
        <v>230</v>
      </c>
      <c r="J160" t="s">
        <v>117</v>
      </c>
      <c r="K160" t="s">
        <v>93</v>
      </c>
      <c r="L160" s="4"/>
    </row>
    <row r="161" spans="1:12" x14ac:dyDescent="0.2">
      <c r="A161">
        <v>10407</v>
      </c>
      <c r="B161" t="s">
        <v>135</v>
      </c>
      <c r="C161">
        <v>2</v>
      </c>
      <c r="D161" s="3">
        <v>42937</v>
      </c>
      <c r="E161" s="3">
        <v>42965</v>
      </c>
      <c r="F161" s="3">
        <v>42960</v>
      </c>
      <c r="G161" t="s">
        <v>136</v>
      </c>
      <c r="H161" t="s">
        <v>137</v>
      </c>
      <c r="I161" t="s">
        <v>138</v>
      </c>
      <c r="J161" t="s">
        <v>49</v>
      </c>
      <c r="K161" t="s">
        <v>86</v>
      </c>
      <c r="L161" s="4"/>
    </row>
    <row r="162" spans="1:12" x14ac:dyDescent="0.2">
      <c r="A162">
        <v>10408</v>
      </c>
      <c r="B162" t="s">
        <v>385</v>
      </c>
      <c r="C162">
        <v>8</v>
      </c>
      <c r="D162" s="3">
        <v>42938</v>
      </c>
      <c r="E162" s="3">
        <v>42966</v>
      </c>
      <c r="F162" s="3">
        <v>42944</v>
      </c>
      <c r="G162" t="s">
        <v>386</v>
      </c>
      <c r="H162" t="s">
        <v>387</v>
      </c>
      <c r="I162" t="s">
        <v>388</v>
      </c>
      <c r="J162" t="s">
        <v>49</v>
      </c>
      <c r="K162" t="s">
        <v>81</v>
      </c>
      <c r="L162" s="4"/>
    </row>
    <row r="163" spans="1:12" x14ac:dyDescent="0.2">
      <c r="A163">
        <v>10409</v>
      </c>
      <c r="B163" t="s">
        <v>389</v>
      </c>
      <c r="C163">
        <v>3</v>
      </c>
      <c r="D163" s="3">
        <v>42939</v>
      </c>
      <c r="E163" s="3">
        <v>42967</v>
      </c>
      <c r="F163" s="3">
        <v>42944</v>
      </c>
      <c r="G163" t="s">
        <v>390</v>
      </c>
      <c r="H163" t="s">
        <v>391</v>
      </c>
      <c r="I163" t="s">
        <v>392</v>
      </c>
      <c r="J163" t="s">
        <v>49</v>
      </c>
      <c r="K163" t="s">
        <v>393</v>
      </c>
      <c r="L163" s="4"/>
    </row>
    <row r="164" spans="1:12" x14ac:dyDescent="0.2">
      <c r="A164">
        <v>10410</v>
      </c>
      <c r="B164" t="s">
        <v>374</v>
      </c>
      <c r="C164">
        <v>3</v>
      </c>
      <c r="D164" s="3">
        <v>42940</v>
      </c>
      <c r="E164" s="3">
        <v>42968</v>
      </c>
      <c r="F164" s="3">
        <v>42945</v>
      </c>
      <c r="G164" t="s">
        <v>375</v>
      </c>
      <c r="H164" t="s">
        <v>376</v>
      </c>
      <c r="I164" t="s">
        <v>377</v>
      </c>
      <c r="J164" t="s">
        <v>378</v>
      </c>
      <c r="K164" t="s">
        <v>306</v>
      </c>
      <c r="L164" s="4"/>
    </row>
    <row r="165" spans="1:12" x14ac:dyDescent="0.2">
      <c r="A165">
        <v>10411</v>
      </c>
      <c r="B165" t="s">
        <v>374</v>
      </c>
      <c r="C165">
        <v>9</v>
      </c>
      <c r="D165" s="3">
        <v>42940</v>
      </c>
      <c r="E165" s="3">
        <v>42968</v>
      </c>
      <c r="F165" s="3">
        <v>42951</v>
      </c>
      <c r="G165" t="s">
        <v>375</v>
      </c>
      <c r="H165" t="s">
        <v>376</v>
      </c>
      <c r="I165" t="s">
        <v>377</v>
      </c>
      <c r="J165" t="s">
        <v>378</v>
      </c>
      <c r="K165" t="s">
        <v>306</v>
      </c>
      <c r="L165" s="4"/>
    </row>
    <row r="166" spans="1:12" x14ac:dyDescent="0.2">
      <c r="A166">
        <v>10412</v>
      </c>
      <c r="B166" t="s">
        <v>158</v>
      </c>
      <c r="C166">
        <v>8</v>
      </c>
      <c r="D166" s="3">
        <v>42943</v>
      </c>
      <c r="E166" s="3">
        <v>42971</v>
      </c>
      <c r="F166" s="3">
        <v>42945</v>
      </c>
      <c r="G166" t="s">
        <v>159</v>
      </c>
      <c r="H166" t="s">
        <v>160</v>
      </c>
      <c r="I166" t="s">
        <v>161</v>
      </c>
      <c r="J166" t="s">
        <v>49</v>
      </c>
      <c r="K166" t="s">
        <v>162</v>
      </c>
      <c r="L166" s="4"/>
    </row>
    <row r="167" spans="1:12" x14ac:dyDescent="0.2">
      <c r="A167">
        <v>10413</v>
      </c>
      <c r="B167" t="s">
        <v>319</v>
      </c>
      <c r="C167">
        <v>3</v>
      </c>
      <c r="D167" s="3">
        <v>42944</v>
      </c>
      <c r="E167" s="3">
        <v>42972</v>
      </c>
      <c r="F167" s="3">
        <v>42946</v>
      </c>
      <c r="G167" t="s">
        <v>320</v>
      </c>
      <c r="H167" t="s">
        <v>321</v>
      </c>
      <c r="I167" t="s">
        <v>322</v>
      </c>
      <c r="J167" t="s">
        <v>49</v>
      </c>
      <c r="K167" t="s">
        <v>81</v>
      </c>
      <c r="L167" s="4"/>
    </row>
    <row r="168" spans="1:12" x14ac:dyDescent="0.2">
      <c r="A168">
        <v>10414</v>
      </c>
      <c r="B168" t="s">
        <v>315</v>
      </c>
      <c r="C168">
        <v>2</v>
      </c>
      <c r="D168" s="3">
        <v>42944</v>
      </c>
      <c r="E168" s="3">
        <v>42972</v>
      </c>
      <c r="F168" s="3">
        <v>42947</v>
      </c>
      <c r="G168" t="s">
        <v>316</v>
      </c>
      <c r="H168" t="s">
        <v>317</v>
      </c>
      <c r="I168" t="s">
        <v>230</v>
      </c>
      <c r="J168" t="s">
        <v>117</v>
      </c>
      <c r="K168" t="s">
        <v>93</v>
      </c>
      <c r="L168" s="4"/>
    </row>
    <row r="169" spans="1:12" x14ac:dyDescent="0.2">
      <c r="A169">
        <v>10415</v>
      </c>
      <c r="B169" t="s">
        <v>365</v>
      </c>
      <c r="C169">
        <v>3</v>
      </c>
      <c r="D169" s="3">
        <v>42945</v>
      </c>
      <c r="E169" s="3">
        <v>42973</v>
      </c>
      <c r="F169" s="3">
        <v>42954</v>
      </c>
      <c r="G169" t="s">
        <v>366</v>
      </c>
      <c r="H169" t="s">
        <v>367</v>
      </c>
      <c r="I169" t="s">
        <v>368</v>
      </c>
      <c r="J169" t="s">
        <v>259</v>
      </c>
      <c r="K169" t="s">
        <v>34</v>
      </c>
      <c r="L169" s="4"/>
    </row>
    <row r="170" spans="1:12" x14ac:dyDescent="0.2">
      <c r="A170">
        <v>10416</v>
      </c>
      <c r="B170" t="s">
        <v>158</v>
      </c>
      <c r="C170">
        <v>8</v>
      </c>
      <c r="D170" s="3">
        <v>42946</v>
      </c>
      <c r="E170" s="3">
        <v>42974</v>
      </c>
      <c r="F170" s="3">
        <v>42957</v>
      </c>
      <c r="G170" t="s">
        <v>159</v>
      </c>
      <c r="H170" t="s">
        <v>160</v>
      </c>
      <c r="I170" t="s">
        <v>161</v>
      </c>
      <c r="J170" t="s">
        <v>49</v>
      </c>
      <c r="K170" t="s">
        <v>162</v>
      </c>
      <c r="L170" s="4"/>
    </row>
    <row r="171" spans="1:12" x14ac:dyDescent="0.2">
      <c r="A171">
        <v>10417</v>
      </c>
      <c r="B171" t="s">
        <v>310</v>
      </c>
      <c r="C171">
        <v>4</v>
      </c>
      <c r="D171" s="3">
        <v>42946</v>
      </c>
      <c r="E171" s="3">
        <v>42974</v>
      </c>
      <c r="F171" s="3">
        <v>42958</v>
      </c>
      <c r="G171" t="s">
        <v>311</v>
      </c>
      <c r="H171" t="s">
        <v>312</v>
      </c>
      <c r="I171" t="s">
        <v>313</v>
      </c>
      <c r="J171" t="s">
        <v>49</v>
      </c>
      <c r="K171" t="s">
        <v>314</v>
      </c>
      <c r="L171" s="4"/>
    </row>
    <row r="172" spans="1:12" x14ac:dyDescent="0.2">
      <c r="A172">
        <v>10418</v>
      </c>
      <c r="B172" t="s">
        <v>180</v>
      </c>
      <c r="C172">
        <v>4</v>
      </c>
      <c r="D172" s="3">
        <v>42947</v>
      </c>
      <c r="E172" s="3">
        <v>42975</v>
      </c>
      <c r="F172" s="3">
        <v>42954</v>
      </c>
      <c r="G172" t="s">
        <v>181</v>
      </c>
      <c r="H172" t="s">
        <v>182</v>
      </c>
      <c r="I172" t="s">
        <v>183</v>
      </c>
      <c r="J172" t="s">
        <v>49</v>
      </c>
      <c r="K172" t="s">
        <v>86</v>
      </c>
      <c r="L172" s="4"/>
    </row>
    <row r="173" spans="1:12" x14ac:dyDescent="0.2">
      <c r="A173">
        <v>10419</v>
      </c>
      <c r="B173" t="s">
        <v>109</v>
      </c>
      <c r="C173">
        <v>4</v>
      </c>
      <c r="D173" s="3">
        <v>42950</v>
      </c>
      <c r="E173" s="3">
        <v>42978</v>
      </c>
      <c r="F173" s="3">
        <v>42960</v>
      </c>
      <c r="G173" t="s">
        <v>110</v>
      </c>
      <c r="H173" t="s">
        <v>111</v>
      </c>
      <c r="I173" t="s">
        <v>112</v>
      </c>
      <c r="J173" t="s">
        <v>49</v>
      </c>
      <c r="K173" t="s">
        <v>108</v>
      </c>
      <c r="L173" s="4"/>
    </row>
    <row r="174" spans="1:12" x14ac:dyDescent="0.2">
      <c r="A174">
        <v>10420</v>
      </c>
      <c r="B174" t="s">
        <v>113</v>
      </c>
      <c r="C174">
        <v>3</v>
      </c>
      <c r="D174" s="3">
        <v>42951</v>
      </c>
      <c r="E174" s="3">
        <v>42979</v>
      </c>
      <c r="F174" s="3">
        <v>42957</v>
      </c>
      <c r="G174" t="s">
        <v>114</v>
      </c>
      <c r="H174" t="s">
        <v>115</v>
      </c>
      <c r="I174" t="s">
        <v>116</v>
      </c>
      <c r="J174" t="s">
        <v>117</v>
      </c>
      <c r="K174" t="s">
        <v>93</v>
      </c>
      <c r="L174" s="4"/>
    </row>
    <row r="175" spans="1:12" x14ac:dyDescent="0.2">
      <c r="A175">
        <v>10421</v>
      </c>
      <c r="B175" t="s">
        <v>139</v>
      </c>
      <c r="C175">
        <v>8</v>
      </c>
      <c r="D175" s="3">
        <v>42951</v>
      </c>
      <c r="E175" s="3">
        <v>42993</v>
      </c>
      <c r="F175" s="3">
        <v>42957</v>
      </c>
      <c r="G175" t="s">
        <v>140</v>
      </c>
      <c r="H175" t="s">
        <v>141</v>
      </c>
      <c r="I175" t="s">
        <v>90</v>
      </c>
      <c r="J175" t="s">
        <v>91</v>
      </c>
      <c r="K175" t="s">
        <v>93</v>
      </c>
      <c r="L175" s="4"/>
    </row>
    <row r="176" spans="1:12" x14ac:dyDescent="0.2">
      <c r="A176">
        <v>10422</v>
      </c>
      <c r="B176" t="s">
        <v>394</v>
      </c>
      <c r="C176">
        <v>2</v>
      </c>
      <c r="D176" s="3">
        <v>42952</v>
      </c>
      <c r="E176" s="3">
        <v>42980</v>
      </c>
      <c r="F176" s="3">
        <v>42961</v>
      </c>
      <c r="G176" t="s">
        <v>395</v>
      </c>
      <c r="H176" t="s">
        <v>396</v>
      </c>
      <c r="I176" t="s">
        <v>397</v>
      </c>
      <c r="J176" t="s">
        <v>49</v>
      </c>
      <c r="K176" t="s">
        <v>188</v>
      </c>
      <c r="L176" s="4"/>
    </row>
    <row r="177" spans="1:12" x14ac:dyDescent="0.2">
      <c r="A177">
        <v>10423</v>
      </c>
      <c r="B177" t="s">
        <v>398</v>
      </c>
      <c r="C177">
        <v>6</v>
      </c>
      <c r="D177" s="3">
        <v>42953</v>
      </c>
      <c r="E177" s="3">
        <v>42967</v>
      </c>
      <c r="F177" s="3">
        <v>42985</v>
      </c>
      <c r="G177" t="s">
        <v>399</v>
      </c>
      <c r="H177" t="s">
        <v>400</v>
      </c>
      <c r="I177" t="s">
        <v>401</v>
      </c>
      <c r="J177" t="s">
        <v>117</v>
      </c>
      <c r="K177" t="s">
        <v>93</v>
      </c>
      <c r="L177" s="4"/>
    </row>
    <row r="178" spans="1:12" x14ac:dyDescent="0.2">
      <c r="A178">
        <v>10424</v>
      </c>
      <c r="B178" t="s">
        <v>300</v>
      </c>
      <c r="C178">
        <v>7</v>
      </c>
      <c r="D178" s="3">
        <v>42953</v>
      </c>
      <c r="E178" s="3">
        <v>42981</v>
      </c>
      <c r="F178" s="3">
        <v>42957</v>
      </c>
      <c r="G178" t="s">
        <v>301</v>
      </c>
      <c r="H178" t="s">
        <v>302</v>
      </c>
      <c r="I178" t="s">
        <v>303</v>
      </c>
      <c r="J178" t="s">
        <v>304</v>
      </c>
      <c r="K178" t="s">
        <v>306</v>
      </c>
      <c r="L178" s="4"/>
    </row>
    <row r="179" spans="1:12" x14ac:dyDescent="0.2">
      <c r="A179">
        <v>10425</v>
      </c>
      <c r="B179" t="s">
        <v>319</v>
      </c>
      <c r="C179">
        <v>6</v>
      </c>
      <c r="D179" s="3">
        <v>42954</v>
      </c>
      <c r="E179" s="3">
        <v>42982</v>
      </c>
      <c r="F179" s="3">
        <v>42975</v>
      </c>
      <c r="G179" t="s">
        <v>320</v>
      </c>
      <c r="H179" t="s">
        <v>321</v>
      </c>
      <c r="I179" t="s">
        <v>322</v>
      </c>
      <c r="J179" t="s">
        <v>49</v>
      </c>
      <c r="K179" t="s">
        <v>81</v>
      </c>
      <c r="L179" s="4"/>
    </row>
    <row r="180" spans="1:12" x14ac:dyDescent="0.2">
      <c r="A180">
        <v>10426</v>
      </c>
      <c r="B180" t="s">
        <v>347</v>
      </c>
      <c r="C180">
        <v>4</v>
      </c>
      <c r="D180" s="3">
        <v>42957</v>
      </c>
      <c r="E180" s="3">
        <v>42985</v>
      </c>
      <c r="F180" s="3">
        <v>42967</v>
      </c>
      <c r="G180" t="s">
        <v>348</v>
      </c>
      <c r="H180" t="s">
        <v>349</v>
      </c>
      <c r="I180" t="s">
        <v>350</v>
      </c>
      <c r="J180" t="s">
        <v>49</v>
      </c>
      <c r="K180" t="s">
        <v>209</v>
      </c>
      <c r="L180" s="4"/>
    </row>
    <row r="181" spans="1:12" x14ac:dyDescent="0.2">
      <c r="A181">
        <v>10427</v>
      </c>
      <c r="B181" t="s">
        <v>323</v>
      </c>
      <c r="C181">
        <v>4</v>
      </c>
      <c r="D181" s="3">
        <v>42957</v>
      </c>
      <c r="E181" s="3">
        <v>42985</v>
      </c>
      <c r="F181" s="3">
        <v>42992</v>
      </c>
      <c r="G181" t="s">
        <v>324</v>
      </c>
      <c r="H181" t="s">
        <v>325</v>
      </c>
      <c r="I181" t="s">
        <v>326</v>
      </c>
      <c r="J181" t="s">
        <v>49</v>
      </c>
      <c r="K181" t="s">
        <v>129</v>
      </c>
      <c r="L181" s="4"/>
    </row>
    <row r="182" spans="1:12" x14ac:dyDescent="0.2">
      <c r="A182">
        <v>10428</v>
      </c>
      <c r="B182" t="s">
        <v>219</v>
      </c>
      <c r="C182">
        <v>7</v>
      </c>
      <c r="D182" s="3">
        <v>42958</v>
      </c>
      <c r="E182" s="3">
        <v>42986</v>
      </c>
      <c r="F182" s="3">
        <v>42965</v>
      </c>
      <c r="G182" t="s">
        <v>220</v>
      </c>
      <c r="H182" t="s">
        <v>221</v>
      </c>
      <c r="I182" t="s">
        <v>222</v>
      </c>
      <c r="J182" t="s">
        <v>49</v>
      </c>
      <c r="K182" t="s">
        <v>188</v>
      </c>
      <c r="L182" s="4"/>
    </row>
    <row r="183" spans="1:12" x14ac:dyDescent="0.2">
      <c r="A183">
        <v>10429</v>
      </c>
      <c r="B183" t="s">
        <v>236</v>
      </c>
      <c r="C183">
        <v>3</v>
      </c>
      <c r="D183" s="3">
        <v>42959</v>
      </c>
      <c r="E183" s="3">
        <v>43001</v>
      </c>
      <c r="F183" s="3">
        <v>42968</v>
      </c>
      <c r="G183" t="s">
        <v>237</v>
      </c>
      <c r="H183" t="s">
        <v>238</v>
      </c>
      <c r="I183" t="s">
        <v>239</v>
      </c>
      <c r="J183" t="s">
        <v>240</v>
      </c>
      <c r="K183" t="s">
        <v>241</v>
      </c>
      <c r="L183" s="4"/>
    </row>
    <row r="184" spans="1:12" x14ac:dyDescent="0.2">
      <c r="A184">
        <v>10430</v>
      </c>
      <c r="B184" t="s">
        <v>125</v>
      </c>
      <c r="C184">
        <v>4</v>
      </c>
      <c r="D184" s="3">
        <v>42960</v>
      </c>
      <c r="E184" s="3">
        <v>42974</v>
      </c>
      <c r="F184" s="3">
        <v>42964</v>
      </c>
      <c r="G184" t="s">
        <v>126</v>
      </c>
      <c r="H184" t="s">
        <v>127</v>
      </c>
      <c r="I184" t="s">
        <v>128</v>
      </c>
      <c r="J184" t="s">
        <v>49</v>
      </c>
      <c r="K184" t="s">
        <v>129</v>
      </c>
      <c r="L184" s="4"/>
    </row>
    <row r="185" spans="1:12" x14ac:dyDescent="0.2">
      <c r="A185">
        <v>10431</v>
      </c>
      <c r="B185" t="s">
        <v>374</v>
      </c>
      <c r="C185">
        <v>4</v>
      </c>
      <c r="D185" s="3">
        <v>42960</v>
      </c>
      <c r="E185" s="3">
        <v>42974</v>
      </c>
      <c r="F185" s="3">
        <v>42968</v>
      </c>
      <c r="G185" t="s">
        <v>375</v>
      </c>
      <c r="H185" t="s">
        <v>376</v>
      </c>
      <c r="I185" t="s">
        <v>377</v>
      </c>
      <c r="J185" t="s">
        <v>378</v>
      </c>
      <c r="K185" t="s">
        <v>306</v>
      </c>
      <c r="L185" s="4"/>
    </row>
    <row r="186" spans="1:12" x14ac:dyDescent="0.2">
      <c r="A186">
        <v>10432</v>
      </c>
      <c r="B186" t="s">
        <v>175</v>
      </c>
      <c r="C186">
        <v>3</v>
      </c>
      <c r="D186" s="3">
        <v>42961</v>
      </c>
      <c r="E186" s="3">
        <v>42975</v>
      </c>
      <c r="F186" s="3">
        <v>42968</v>
      </c>
      <c r="G186" t="s">
        <v>176</v>
      </c>
      <c r="H186" t="s">
        <v>177</v>
      </c>
      <c r="I186" t="s">
        <v>178</v>
      </c>
      <c r="J186" t="s">
        <v>179</v>
      </c>
      <c r="K186" t="s">
        <v>34</v>
      </c>
      <c r="L186" s="4"/>
    </row>
    <row r="187" spans="1:12" x14ac:dyDescent="0.2">
      <c r="A187">
        <v>10433</v>
      </c>
      <c r="B187" t="s">
        <v>307</v>
      </c>
      <c r="C187">
        <v>3</v>
      </c>
      <c r="D187" s="3">
        <v>42964</v>
      </c>
      <c r="E187" s="3">
        <v>42992</v>
      </c>
      <c r="F187" s="3">
        <v>42993</v>
      </c>
      <c r="G187" t="s">
        <v>308</v>
      </c>
      <c r="H187" t="s">
        <v>309</v>
      </c>
      <c r="I187" t="s">
        <v>294</v>
      </c>
      <c r="J187" t="s">
        <v>49</v>
      </c>
      <c r="K187" t="s">
        <v>295</v>
      </c>
      <c r="L187" s="4"/>
    </row>
    <row r="188" spans="1:12" x14ac:dyDescent="0.2">
      <c r="A188">
        <v>10434</v>
      </c>
      <c r="B188" t="s">
        <v>148</v>
      </c>
      <c r="C188">
        <v>3</v>
      </c>
      <c r="D188" s="3">
        <v>42964</v>
      </c>
      <c r="E188" s="3">
        <v>42992</v>
      </c>
      <c r="F188" s="3">
        <v>42974</v>
      </c>
      <c r="G188" t="s">
        <v>149</v>
      </c>
      <c r="H188" t="s">
        <v>150</v>
      </c>
      <c r="I188" t="s">
        <v>151</v>
      </c>
      <c r="J188" t="s">
        <v>49</v>
      </c>
      <c r="K188" t="s">
        <v>153</v>
      </c>
      <c r="L188" s="4"/>
    </row>
    <row r="189" spans="1:12" x14ac:dyDescent="0.2">
      <c r="A189">
        <v>10435</v>
      </c>
      <c r="B189" t="s">
        <v>403</v>
      </c>
      <c r="C189">
        <v>8</v>
      </c>
      <c r="D189" s="3">
        <v>42965</v>
      </c>
      <c r="E189" s="3">
        <v>43007</v>
      </c>
      <c r="F189" s="3">
        <v>42968</v>
      </c>
      <c r="G189" t="s">
        <v>404</v>
      </c>
      <c r="H189" t="s">
        <v>405</v>
      </c>
      <c r="I189" t="s">
        <v>48</v>
      </c>
      <c r="J189" t="s">
        <v>49</v>
      </c>
      <c r="K189" t="s">
        <v>51</v>
      </c>
      <c r="L189" s="4"/>
    </row>
    <row r="190" spans="1:12" x14ac:dyDescent="0.2">
      <c r="A190">
        <v>10436</v>
      </c>
      <c r="B190" t="s">
        <v>154</v>
      </c>
      <c r="C190">
        <v>3</v>
      </c>
      <c r="D190" s="3">
        <v>42966</v>
      </c>
      <c r="E190" s="3">
        <v>42994</v>
      </c>
      <c r="F190" s="3">
        <v>42972</v>
      </c>
      <c r="G190" t="s">
        <v>155</v>
      </c>
      <c r="H190" t="s">
        <v>156</v>
      </c>
      <c r="I190" t="s">
        <v>157</v>
      </c>
      <c r="J190" t="s">
        <v>49</v>
      </c>
      <c r="K190" t="s">
        <v>81</v>
      </c>
      <c r="L190" s="4"/>
    </row>
    <row r="191" spans="1:12" x14ac:dyDescent="0.2">
      <c r="A191">
        <v>10437</v>
      </c>
      <c r="B191" t="s">
        <v>158</v>
      </c>
      <c r="C191">
        <v>8</v>
      </c>
      <c r="D191" s="3">
        <v>42966</v>
      </c>
      <c r="E191" s="3">
        <v>42994</v>
      </c>
      <c r="F191" s="3">
        <v>42973</v>
      </c>
      <c r="G191" t="s">
        <v>159</v>
      </c>
      <c r="H191" t="s">
        <v>160</v>
      </c>
      <c r="I191" t="s">
        <v>161</v>
      </c>
      <c r="J191" t="s">
        <v>49</v>
      </c>
      <c r="K191" t="s">
        <v>162</v>
      </c>
      <c r="L191" s="4"/>
    </row>
    <row r="192" spans="1:12" x14ac:dyDescent="0.2">
      <c r="A192">
        <v>10438</v>
      </c>
      <c r="B192" t="s">
        <v>82</v>
      </c>
      <c r="C192">
        <v>3</v>
      </c>
      <c r="D192" s="3">
        <v>42967</v>
      </c>
      <c r="E192" s="3">
        <v>42995</v>
      </c>
      <c r="F192" s="3">
        <v>42975</v>
      </c>
      <c r="G192" t="s">
        <v>83</v>
      </c>
      <c r="H192" t="s">
        <v>84</v>
      </c>
      <c r="I192" t="s">
        <v>85</v>
      </c>
      <c r="J192" t="s">
        <v>49</v>
      </c>
      <c r="K192" t="s">
        <v>86</v>
      </c>
      <c r="L192" s="4"/>
    </row>
    <row r="193" spans="1:12" x14ac:dyDescent="0.2">
      <c r="A193">
        <v>10439</v>
      </c>
      <c r="B193" t="s">
        <v>300</v>
      </c>
      <c r="C193">
        <v>6</v>
      </c>
      <c r="D193" s="3">
        <v>42968</v>
      </c>
      <c r="E193" s="3">
        <v>42996</v>
      </c>
      <c r="F193" s="3">
        <v>42971</v>
      </c>
      <c r="G193" t="s">
        <v>301</v>
      </c>
      <c r="H193" t="s">
        <v>302</v>
      </c>
      <c r="I193" t="s">
        <v>303</v>
      </c>
      <c r="J193" t="s">
        <v>304</v>
      </c>
      <c r="K193" t="s">
        <v>306</v>
      </c>
      <c r="L193" s="4"/>
    </row>
    <row r="194" spans="1:12" x14ac:dyDescent="0.2">
      <c r="A194">
        <v>10440</v>
      </c>
      <c r="B194" t="s">
        <v>283</v>
      </c>
      <c r="C194">
        <v>4</v>
      </c>
      <c r="D194" s="3">
        <v>42971</v>
      </c>
      <c r="E194" s="3">
        <v>42999</v>
      </c>
      <c r="F194" s="3">
        <v>42989</v>
      </c>
      <c r="G194" t="s">
        <v>284</v>
      </c>
      <c r="H194" t="s">
        <v>285</v>
      </c>
      <c r="I194" t="s">
        <v>286</v>
      </c>
      <c r="J194" t="s">
        <v>287</v>
      </c>
      <c r="K194" t="s">
        <v>34</v>
      </c>
      <c r="L194" s="4"/>
    </row>
    <row r="195" spans="1:12" x14ac:dyDescent="0.2">
      <c r="A195">
        <v>10441</v>
      </c>
      <c r="B195" t="s">
        <v>250</v>
      </c>
      <c r="C195">
        <v>3</v>
      </c>
      <c r="D195" s="3">
        <v>42971</v>
      </c>
      <c r="E195" s="3">
        <v>43013</v>
      </c>
      <c r="F195" s="3">
        <v>43003</v>
      </c>
      <c r="G195" t="s">
        <v>251</v>
      </c>
      <c r="H195" t="s">
        <v>252</v>
      </c>
      <c r="I195" t="s">
        <v>253</v>
      </c>
      <c r="J195" t="s">
        <v>254</v>
      </c>
      <c r="K195" t="s">
        <v>34</v>
      </c>
      <c r="L195" s="4"/>
    </row>
    <row r="196" spans="1:12" x14ac:dyDescent="0.2">
      <c r="A196">
        <v>10442</v>
      </c>
      <c r="B196" t="s">
        <v>125</v>
      </c>
      <c r="C196">
        <v>3</v>
      </c>
      <c r="D196" s="3">
        <v>42972</v>
      </c>
      <c r="E196" s="3">
        <v>43000</v>
      </c>
      <c r="F196" s="3">
        <v>42979</v>
      </c>
      <c r="G196" t="s">
        <v>126</v>
      </c>
      <c r="H196" t="s">
        <v>127</v>
      </c>
      <c r="I196" t="s">
        <v>128</v>
      </c>
      <c r="J196" t="s">
        <v>49</v>
      </c>
      <c r="K196" t="s">
        <v>129</v>
      </c>
      <c r="L196" s="4"/>
    </row>
    <row r="197" spans="1:12" x14ac:dyDescent="0.2">
      <c r="A197">
        <v>10443</v>
      </c>
      <c r="B197" t="s">
        <v>219</v>
      </c>
      <c r="C197">
        <v>8</v>
      </c>
      <c r="D197" s="3">
        <v>42973</v>
      </c>
      <c r="E197" s="3">
        <v>43001</v>
      </c>
      <c r="F197" s="3">
        <v>42975</v>
      </c>
      <c r="G197" t="s">
        <v>220</v>
      </c>
      <c r="H197" t="s">
        <v>221</v>
      </c>
      <c r="I197" t="s">
        <v>222</v>
      </c>
      <c r="J197" t="s">
        <v>49</v>
      </c>
      <c r="K197" t="s">
        <v>188</v>
      </c>
      <c r="L197" s="4"/>
    </row>
    <row r="198" spans="1:12" x14ac:dyDescent="0.2">
      <c r="A198">
        <v>10444</v>
      </c>
      <c r="B198" t="s">
        <v>196</v>
      </c>
      <c r="C198">
        <v>3</v>
      </c>
      <c r="D198" s="3">
        <v>42973</v>
      </c>
      <c r="E198" s="3">
        <v>43001</v>
      </c>
      <c r="F198" s="3">
        <v>42982</v>
      </c>
      <c r="G198" t="s">
        <v>197</v>
      </c>
      <c r="H198" t="s">
        <v>198</v>
      </c>
      <c r="I198" t="s">
        <v>199</v>
      </c>
      <c r="J198" t="s">
        <v>49</v>
      </c>
      <c r="K198" t="s">
        <v>153</v>
      </c>
      <c r="L198" s="4"/>
    </row>
    <row r="199" spans="1:12" x14ac:dyDescent="0.2">
      <c r="A199">
        <v>10445</v>
      </c>
      <c r="B199" t="s">
        <v>196</v>
      </c>
      <c r="C199">
        <v>3</v>
      </c>
      <c r="D199" s="3">
        <v>42974</v>
      </c>
      <c r="E199" s="3">
        <v>43002</v>
      </c>
      <c r="F199" s="3">
        <v>42981</v>
      </c>
      <c r="G199" t="s">
        <v>197</v>
      </c>
      <c r="H199" t="s">
        <v>198</v>
      </c>
      <c r="I199" t="s">
        <v>199</v>
      </c>
      <c r="J199" t="s">
        <v>49</v>
      </c>
      <c r="K199" t="s">
        <v>153</v>
      </c>
      <c r="L199" s="4"/>
    </row>
    <row r="200" spans="1:12" x14ac:dyDescent="0.2">
      <c r="A200">
        <v>10446</v>
      </c>
      <c r="B200" t="s">
        <v>82</v>
      </c>
      <c r="C200">
        <v>6</v>
      </c>
      <c r="D200" s="3">
        <v>42975</v>
      </c>
      <c r="E200" s="3">
        <v>43003</v>
      </c>
      <c r="F200" s="3">
        <v>42980</v>
      </c>
      <c r="G200" t="s">
        <v>83</v>
      </c>
      <c r="H200" t="s">
        <v>84</v>
      </c>
      <c r="I200" t="s">
        <v>85</v>
      </c>
      <c r="J200" t="s">
        <v>49</v>
      </c>
      <c r="K200" t="s">
        <v>86</v>
      </c>
      <c r="L200" s="4"/>
    </row>
    <row r="201" spans="1:12" x14ac:dyDescent="0.2">
      <c r="A201">
        <v>10447</v>
      </c>
      <c r="B201" t="s">
        <v>215</v>
      </c>
      <c r="C201">
        <v>4</v>
      </c>
      <c r="D201" s="3">
        <v>42975</v>
      </c>
      <c r="E201" s="3">
        <v>43003</v>
      </c>
      <c r="F201" s="3">
        <v>42996</v>
      </c>
      <c r="G201" t="s">
        <v>216</v>
      </c>
      <c r="H201" t="s">
        <v>217</v>
      </c>
      <c r="I201" t="s">
        <v>90</v>
      </c>
      <c r="J201" t="s">
        <v>91</v>
      </c>
      <c r="K201" t="s">
        <v>93</v>
      </c>
      <c r="L201" s="4"/>
    </row>
    <row r="202" spans="1:12" x14ac:dyDescent="0.2">
      <c r="A202">
        <v>10448</v>
      </c>
      <c r="B202" t="s">
        <v>407</v>
      </c>
      <c r="C202">
        <v>4</v>
      </c>
      <c r="D202" s="3">
        <v>42978</v>
      </c>
      <c r="E202" s="3">
        <v>43006</v>
      </c>
      <c r="F202" s="3">
        <v>42985</v>
      </c>
      <c r="G202" t="s">
        <v>408</v>
      </c>
      <c r="H202" t="s">
        <v>409</v>
      </c>
      <c r="I202" t="s">
        <v>392</v>
      </c>
      <c r="J202" t="s">
        <v>49</v>
      </c>
      <c r="K202" t="s">
        <v>393</v>
      </c>
      <c r="L202" s="4"/>
    </row>
    <row r="203" spans="1:12" x14ac:dyDescent="0.2">
      <c r="A203">
        <v>10449</v>
      </c>
      <c r="B203" t="s">
        <v>154</v>
      </c>
      <c r="C203">
        <v>3</v>
      </c>
      <c r="D203" s="3">
        <v>42979</v>
      </c>
      <c r="E203" s="3">
        <v>43007</v>
      </c>
      <c r="F203" s="3">
        <v>42988</v>
      </c>
      <c r="G203" t="s">
        <v>155</v>
      </c>
      <c r="H203" t="s">
        <v>156</v>
      </c>
      <c r="I203" t="s">
        <v>157</v>
      </c>
      <c r="J203" t="s">
        <v>49</v>
      </c>
      <c r="K203" t="s">
        <v>81</v>
      </c>
      <c r="L203" s="4"/>
    </row>
    <row r="204" spans="1:12" x14ac:dyDescent="0.2">
      <c r="A204">
        <v>10450</v>
      </c>
      <c r="B204" t="s">
        <v>94</v>
      </c>
      <c r="C204">
        <v>8</v>
      </c>
      <c r="D204" s="3">
        <v>42980</v>
      </c>
      <c r="E204" s="3">
        <v>43008</v>
      </c>
      <c r="F204" s="3">
        <v>43000</v>
      </c>
      <c r="G204" t="s">
        <v>95</v>
      </c>
      <c r="H204" t="s">
        <v>96</v>
      </c>
      <c r="I204" t="s">
        <v>97</v>
      </c>
      <c r="J204" t="s">
        <v>49</v>
      </c>
      <c r="K204" t="s">
        <v>81</v>
      </c>
      <c r="L204" s="4"/>
    </row>
    <row r="205" spans="1:12" x14ac:dyDescent="0.2">
      <c r="A205">
        <v>10451</v>
      </c>
      <c r="B205" t="s">
        <v>180</v>
      </c>
      <c r="C205">
        <v>4</v>
      </c>
      <c r="D205" s="3">
        <v>42980</v>
      </c>
      <c r="E205" s="3">
        <v>42994</v>
      </c>
      <c r="F205" s="3">
        <v>43001</v>
      </c>
      <c r="G205" t="s">
        <v>181</v>
      </c>
      <c r="H205" t="s">
        <v>182</v>
      </c>
      <c r="I205" t="s">
        <v>183</v>
      </c>
      <c r="J205" t="s">
        <v>49</v>
      </c>
      <c r="K205" t="s">
        <v>86</v>
      </c>
      <c r="L205" s="4"/>
    </row>
    <row r="206" spans="1:12" x14ac:dyDescent="0.2">
      <c r="A206">
        <v>10452</v>
      </c>
      <c r="B206" t="s">
        <v>283</v>
      </c>
      <c r="C206">
        <v>8</v>
      </c>
      <c r="D206" s="3">
        <v>42981</v>
      </c>
      <c r="E206" s="3">
        <v>43009</v>
      </c>
      <c r="F206" s="3">
        <v>42987</v>
      </c>
      <c r="G206" t="s">
        <v>284</v>
      </c>
      <c r="H206" t="s">
        <v>285</v>
      </c>
      <c r="I206" t="s">
        <v>286</v>
      </c>
      <c r="J206" t="s">
        <v>287</v>
      </c>
      <c r="K206" t="s">
        <v>34</v>
      </c>
      <c r="L206" s="4"/>
    </row>
    <row r="207" spans="1:12" x14ac:dyDescent="0.2">
      <c r="A207">
        <v>10453</v>
      </c>
      <c r="B207" t="s">
        <v>327</v>
      </c>
      <c r="C207">
        <v>1</v>
      </c>
      <c r="D207" s="3">
        <v>42982</v>
      </c>
      <c r="E207" s="3">
        <v>43010</v>
      </c>
      <c r="F207" s="3">
        <v>42987</v>
      </c>
      <c r="G207" t="s">
        <v>328</v>
      </c>
      <c r="H207" t="s">
        <v>329</v>
      </c>
      <c r="I207" t="s">
        <v>330</v>
      </c>
      <c r="J207" t="s">
        <v>331</v>
      </c>
      <c r="K207" t="s">
        <v>51</v>
      </c>
      <c r="L207" s="4"/>
    </row>
    <row r="208" spans="1:12" x14ac:dyDescent="0.2">
      <c r="A208">
        <v>10454</v>
      </c>
      <c r="B208" t="s">
        <v>319</v>
      </c>
      <c r="C208">
        <v>4</v>
      </c>
      <c r="D208" s="3">
        <v>42982</v>
      </c>
      <c r="E208" s="3">
        <v>43010</v>
      </c>
      <c r="F208" s="3">
        <v>42986</v>
      </c>
      <c r="G208" t="s">
        <v>320</v>
      </c>
      <c r="H208" t="s">
        <v>321</v>
      </c>
      <c r="I208" t="s">
        <v>322</v>
      </c>
      <c r="J208" t="s">
        <v>49</v>
      </c>
      <c r="K208" t="s">
        <v>81</v>
      </c>
      <c r="L208" s="4"/>
    </row>
    <row r="209" spans="1:12" x14ac:dyDescent="0.2">
      <c r="A209">
        <v>10455</v>
      </c>
      <c r="B209" t="s">
        <v>158</v>
      </c>
      <c r="C209">
        <v>8</v>
      </c>
      <c r="D209" s="3">
        <v>42985</v>
      </c>
      <c r="E209" s="3">
        <v>43027</v>
      </c>
      <c r="F209" s="3">
        <v>42992</v>
      </c>
      <c r="G209" t="s">
        <v>159</v>
      </c>
      <c r="H209" t="s">
        <v>160</v>
      </c>
      <c r="I209" t="s">
        <v>161</v>
      </c>
      <c r="J209" t="s">
        <v>49</v>
      </c>
      <c r="K209" t="s">
        <v>162</v>
      </c>
      <c r="L209" s="4"/>
    </row>
    <row r="210" spans="1:12" x14ac:dyDescent="0.2">
      <c r="A210">
        <v>10456</v>
      </c>
      <c r="B210" t="s">
        <v>279</v>
      </c>
      <c r="C210">
        <v>8</v>
      </c>
      <c r="D210" s="3">
        <v>42986</v>
      </c>
      <c r="E210" s="3">
        <v>43028</v>
      </c>
      <c r="F210" s="3">
        <v>42989</v>
      </c>
      <c r="G210" t="s">
        <v>280</v>
      </c>
      <c r="H210" t="s">
        <v>281</v>
      </c>
      <c r="I210" t="s">
        <v>282</v>
      </c>
      <c r="J210" t="s">
        <v>49</v>
      </c>
      <c r="K210" t="s">
        <v>86</v>
      </c>
      <c r="L210" s="4"/>
    </row>
    <row r="211" spans="1:12" x14ac:dyDescent="0.2">
      <c r="A211">
        <v>10457</v>
      </c>
      <c r="B211" t="s">
        <v>279</v>
      </c>
      <c r="C211">
        <v>2</v>
      </c>
      <c r="D211" s="3">
        <v>42986</v>
      </c>
      <c r="E211" s="3">
        <v>43014</v>
      </c>
      <c r="F211" s="3">
        <v>42992</v>
      </c>
      <c r="G211" t="s">
        <v>280</v>
      </c>
      <c r="H211" t="s">
        <v>281</v>
      </c>
      <c r="I211" t="s">
        <v>282</v>
      </c>
      <c r="J211" t="s">
        <v>49</v>
      </c>
      <c r="K211" t="s">
        <v>86</v>
      </c>
      <c r="L211" s="4"/>
    </row>
    <row r="212" spans="1:12" x14ac:dyDescent="0.2">
      <c r="A212">
        <v>10458</v>
      </c>
      <c r="B212" t="s">
        <v>98</v>
      </c>
      <c r="C212">
        <v>7</v>
      </c>
      <c r="D212" s="3">
        <v>42987</v>
      </c>
      <c r="E212" s="3">
        <v>43015</v>
      </c>
      <c r="F212" s="3">
        <v>42993</v>
      </c>
      <c r="G212" t="s">
        <v>99</v>
      </c>
      <c r="H212" t="s">
        <v>100</v>
      </c>
      <c r="I212" t="s">
        <v>101</v>
      </c>
      <c r="J212" t="s">
        <v>49</v>
      </c>
      <c r="K212" t="s">
        <v>103</v>
      </c>
      <c r="L212" s="4"/>
    </row>
    <row r="213" spans="1:12" x14ac:dyDescent="0.2">
      <c r="A213">
        <v>10459</v>
      </c>
      <c r="B213" t="s">
        <v>94</v>
      </c>
      <c r="C213">
        <v>4</v>
      </c>
      <c r="D213" s="3">
        <v>42988</v>
      </c>
      <c r="E213" s="3">
        <v>43016</v>
      </c>
      <c r="F213" s="3">
        <v>42989</v>
      </c>
      <c r="G213" t="s">
        <v>95</v>
      </c>
      <c r="H213" t="s">
        <v>96</v>
      </c>
      <c r="I213" t="s">
        <v>97</v>
      </c>
      <c r="J213" t="s">
        <v>49</v>
      </c>
      <c r="K213" t="s">
        <v>81</v>
      </c>
      <c r="L213" s="4"/>
    </row>
    <row r="214" spans="1:12" x14ac:dyDescent="0.2">
      <c r="A214">
        <v>10460</v>
      </c>
      <c r="B214" t="s">
        <v>148</v>
      </c>
      <c r="C214">
        <v>8</v>
      </c>
      <c r="D214" s="3">
        <v>42989</v>
      </c>
      <c r="E214" s="3">
        <v>43017</v>
      </c>
      <c r="F214" s="3">
        <v>42992</v>
      </c>
      <c r="G214" t="s">
        <v>149</v>
      </c>
      <c r="H214" t="s">
        <v>150</v>
      </c>
      <c r="I214" t="s">
        <v>151</v>
      </c>
      <c r="J214" t="s">
        <v>49</v>
      </c>
      <c r="K214" t="s">
        <v>153</v>
      </c>
      <c r="L214" s="4"/>
    </row>
    <row r="215" spans="1:12" x14ac:dyDescent="0.2">
      <c r="A215">
        <v>10461</v>
      </c>
      <c r="B215" t="s">
        <v>210</v>
      </c>
      <c r="C215">
        <v>1</v>
      </c>
      <c r="D215" s="3">
        <v>42989</v>
      </c>
      <c r="E215" s="3">
        <v>43017</v>
      </c>
      <c r="F215" s="3">
        <v>42994</v>
      </c>
      <c r="G215" t="s">
        <v>211</v>
      </c>
      <c r="H215" t="s">
        <v>212</v>
      </c>
      <c r="I215" t="s">
        <v>213</v>
      </c>
      <c r="J215" t="s">
        <v>214</v>
      </c>
      <c r="K215" t="s">
        <v>124</v>
      </c>
      <c r="L215" s="4"/>
    </row>
    <row r="216" spans="1:12" x14ac:dyDescent="0.2">
      <c r="A216">
        <v>10462</v>
      </c>
      <c r="B216" t="s">
        <v>403</v>
      </c>
      <c r="C216">
        <v>2</v>
      </c>
      <c r="D216" s="3">
        <v>42992</v>
      </c>
      <c r="E216" s="3">
        <v>43020</v>
      </c>
      <c r="F216" s="3">
        <v>43007</v>
      </c>
      <c r="G216" t="s">
        <v>404</v>
      </c>
      <c r="H216" t="s">
        <v>405</v>
      </c>
      <c r="I216" t="s">
        <v>48</v>
      </c>
      <c r="J216" t="s">
        <v>49</v>
      </c>
      <c r="K216" t="s">
        <v>51</v>
      </c>
      <c r="L216" s="4"/>
    </row>
    <row r="217" spans="1:12" x14ac:dyDescent="0.2">
      <c r="A217">
        <v>10463</v>
      </c>
      <c r="B217" t="s">
        <v>98</v>
      </c>
      <c r="C217">
        <v>5</v>
      </c>
      <c r="D217" s="3">
        <v>42993</v>
      </c>
      <c r="E217" s="3">
        <v>43021</v>
      </c>
      <c r="F217" s="3">
        <v>42995</v>
      </c>
      <c r="G217" t="s">
        <v>99</v>
      </c>
      <c r="H217" t="s">
        <v>100</v>
      </c>
      <c r="I217" t="s">
        <v>101</v>
      </c>
      <c r="J217" t="s">
        <v>49</v>
      </c>
      <c r="K217" t="s">
        <v>103</v>
      </c>
      <c r="L217" s="4"/>
    </row>
    <row r="218" spans="1:12" x14ac:dyDescent="0.2">
      <c r="A218">
        <v>10464</v>
      </c>
      <c r="B218" t="s">
        <v>291</v>
      </c>
      <c r="C218">
        <v>4</v>
      </c>
      <c r="D218" s="3">
        <v>42993</v>
      </c>
      <c r="E218" s="3">
        <v>43021</v>
      </c>
      <c r="F218" s="3">
        <v>43003</v>
      </c>
      <c r="G218" t="s">
        <v>292</v>
      </c>
      <c r="H218" t="s">
        <v>293</v>
      </c>
      <c r="I218" t="s">
        <v>294</v>
      </c>
      <c r="J218" t="s">
        <v>49</v>
      </c>
      <c r="K218" t="s">
        <v>295</v>
      </c>
      <c r="L218" s="4"/>
    </row>
    <row r="219" spans="1:12" x14ac:dyDescent="0.2">
      <c r="A219">
        <v>10465</v>
      </c>
      <c r="B219" t="s">
        <v>351</v>
      </c>
      <c r="C219">
        <v>1</v>
      </c>
      <c r="D219" s="3">
        <v>42994</v>
      </c>
      <c r="E219" s="3">
        <v>43022</v>
      </c>
      <c r="F219" s="3">
        <v>43003</v>
      </c>
      <c r="G219" t="s">
        <v>352</v>
      </c>
      <c r="H219" t="s">
        <v>353</v>
      </c>
      <c r="I219" t="s">
        <v>354</v>
      </c>
      <c r="J219" t="s">
        <v>49</v>
      </c>
      <c r="K219" t="s">
        <v>314</v>
      </c>
      <c r="L219" s="4"/>
    </row>
    <row r="220" spans="1:12" x14ac:dyDescent="0.2">
      <c r="A220">
        <v>10466</v>
      </c>
      <c r="B220" t="s">
        <v>227</v>
      </c>
      <c r="C220">
        <v>4</v>
      </c>
      <c r="D220" s="3">
        <v>42995</v>
      </c>
      <c r="E220" s="3">
        <v>43023</v>
      </c>
      <c r="F220" s="3">
        <v>43002</v>
      </c>
      <c r="G220" t="s">
        <v>228</v>
      </c>
      <c r="H220" t="s">
        <v>229</v>
      </c>
      <c r="I220" t="s">
        <v>230</v>
      </c>
      <c r="J220" t="s">
        <v>117</v>
      </c>
      <c r="K220" t="s">
        <v>93</v>
      </c>
      <c r="L220" s="4"/>
    </row>
    <row r="221" spans="1:12" x14ac:dyDescent="0.2">
      <c r="A221">
        <v>10467</v>
      </c>
      <c r="B221" t="s">
        <v>184</v>
      </c>
      <c r="C221">
        <v>8</v>
      </c>
      <c r="D221" s="3">
        <v>42995</v>
      </c>
      <c r="E221" s="3">
        <v>43023</v>
      </c>
      <c r="F221" s="3">
        <v>43000</v>
      </c>
      <c r="G221" t="s">
        <v>185</v>
      </c>
      <c r="H221" t="s">
        <v>186</v>
      </c>
      <c r="I221" t="s">
        <v>187</v>
      </c>
      <c r="J221" t="s">
        <v>49</v>
      </c>
      <c r="K221" t="s">
        <v>188</v>
      </c>
      <c r="L221" s="4"/>
    </row>
    <row r="222" spans="1:12" x14ac:dyDescent="0.2">
      <c r="A222">
        <v>10468</v>
      </c>
      <c r="B222" t="s">
        <v>279</v>
      </c>
      <c r="C222">
        <v>3</v>
      </c>
      <c r="D222" s="3">
        <v>42996</v>
      </c>
      <c r="E222" s="3">
        <v>43024</v>
      </c>
      <c r="F222" s="3">
        <v>43001</v>
      </c>
      <c r="G222" t="s">
        <v>280</v>
      </c>
      <c r="H222" t="s">
        <v>281</v>
      </c>
      <c r="I222" t="s">
        <v>282</v>
      </c>
      <c r="J222" t="s">
        <v>49</v>
      </c>
      <c r="K222" t="s">
        <v>86</v>
      </c>
      <c r="L222" s="4"/>
    </row>
    <row r="223" spans="1:12" x14ac:dyDescent="0.2">
      <c r="A223">
        <v>10469</v>
      </c>
      <c r="B223" t="s">
        <v>172</v>
      </c>
      <c r="C223">
        <v>1</v>
      </c>
      <c r="D223" s="3">
        <v>42999</v>
      </c>
      <c r="E223" s="3">
        <v>43027</v>
      </c>
      <c r="F223" s="3">
        <v>43003</v>
      </c>
      <c r="G223" t="s">
        <v>173</v>
      </c>
      <c r="H223" t="s">
        <v>174</v>
      </c>
      <c r="I223" t="s">
        <v>32</v>
      </c>
      <c r="J223" t="s">
        <v>33</v>
      </c>
      <c r="K223" t="s">
        <v>34</v>
      </c>
      <c r="L223" s="4"/>
    </row>
    <row r="224" spans="1:12" x14ac:dyDescent="0.2">
      <c r="A224">
        <v>10470</v>
      </c>
      <c r="B224" t="s">
        <v>296</v>
      </c>
      <c r="C224">
        <v>4</v>
      </c>
      <c r="D224" s="3">
        <v>43000</v>
      </c>
      <c r="E224" s="3">
        <v>43028</v>
      </c>
      <c r="F224" s="3">
        <v>43003</v>
      </c>
      <c r="G224" t="s">
        <v>297</v>
      </c>
      <c r="H224" t="s">
        <v>298</v>
      </c>
      <c r="I224" t="s">
        <v>299</v>
      </c>
      <c r="J224" t="s">
        <v>49</v>
      </c>
      <c r="K224" t="s">
        <v>81</v>
      </c>
      <c r="L224" s="4"/>
    </row>
    <row r="225" spans="1:12" x14ac:dyDescent="0.2">
      <c r="A225">
        <v>10471</v>
      </c>
      <c r="B225" t="s">
        <v>223</v>
      </c>
      <c r="C225">
        <v>2</v>
      </c>
      <c r="D225" s="3">
        <v>43000</v>
      </c>
      <c r="E225" s="3">
        <v>43028</v>
      </c>
      <c r="F225" s="3">
        <v>43007</v>
      </c>
      <c r="G225" t="s">
        <v>224</v>
      </c>
      <c r="H225" t="s">
        <v>225</v>
      </c>
      <c r="I225" t="s">
        <v>48</v>
      </c>
      <c r="J225" t="s">
        <v>49</v>
      </c>
      <c r="K225" t="s">
        <v>51</v>
      </c>
      <c r="L225" s="4"/>
    </row>
    <row r="226" spans="1:12" x14ac:dyDescent="0.2">
      <c r="A226">
        <v>10472</v>
      </c>
      <c r="B226" t="s">
        <v>332</v>
      </c>
      <c r="C226">
        <v>8</v>
      </c>
      <c r="D226" s="3">
        <v>43001</v>
      </c>
      <c r="E226" s="3">
        <v>43029</v>
      </c>
      <c r="F226" s="3">
        <v>43008</v>
      </c>
      <c r="G226" t="s">
        <v>333</v>
      </c>
      <c r="H226" t="s">
        <v>334</v>
      </c>
      <c r="I226" t="s">
        <v>48</v>
      </c>
      <c r="J226" t="s">
        <v>49</v>
      </c>
      <c r="K226" t="s">
        <v>51</v>
      </c>
      <c r="L226" s="4"/>
    </row>
    <row r="227" spans="1:12" x14ac:dyDescent="0.2">
      <c r="A227">
        <v>10473</v>
      </c>
      <c r="B227" t="s">
        <v>270</v>
      </c>
      <c r="C227">
        <v>1</v>
      </c>
      <c r="D227" s="3">
        <v>43002</v>
      </c>
      <c r="E227" s="3">
        <v>43016</v>
      </c>
      <c r="F227" s="3">
        <v>43010</v>
      </c>
      <c r="G227" t="s">
        <v>271</v>
      </c>
      <c r="H227" t="s">
        <v>272</v>
      </c>
      <c r="I227" t="s">
        <v>273</v>
      </c>
      <c r="J227" t="s">
        <v>274</v>
      </c>
      <c r="K227" t="s">
        <v>51</v>
      </c>
      <c r="L227" s="4"/>
    </row>
    <row r="228" spans="1:12" x14ac:dyDescent="0.2">
      <c r="A228">
        <v>10474</v>
      </c>
      <c r="B228" t="s">
        <v>276</v>
      </c>
      <c r="C228">
        <v>5</v>
      </c>
      <c r="D228" s="3">
        <v>43002</v>
      </c>
      <c r="E228" s="3">
        <v>43030</v>
      </c>
      <c r="F228" s="3">
        <v>43010</v>
      </c>
      <c r="G228" t="s">
        <v>277</v>
      </c>
      <c r="H228" t="s">
        <v>278</v>
      </c>
      <c r="I228" t="s">
        <v>133</v>
      </c>
      <c r="J228" t="s">
        <v>49</v>
      </c>
      <c r="K228" t="s">
        <v>134</v>
      </c>
      <c r="L228" s="4"/>
    </row>
    <row r="229" spans="1:12" x14ac:dyDescent="0.2">
      <c r="A229">
        <v>10475</v>
      </c>
      <c r="B229" t="s">
        <v>98</v>
      </c>
      <c r="C229">
        <v>9</v>
      </c>
      <c r="D229" s="3">
        <v>43003</v>
      </c>
      <c r="E229" s="3">
        <v>43031</v>
      </c>
      <c r="F229" s="3">
        <v>43024</v>
      </c>
      <c r="G229" t="s">
        <v>99</v>
      </c>
      <c r="H229" t="s">
        <v>100</v>
      </c>
      <c r="I229" t="s">
        <v>101</v>
      </c>
      <c r="J229" t="s">
        <v>49</v>
      </c>
      <c r="K229" t="s">
        <v>103</v>
      </c>
      <c r="L229" s="4"/>
    </row>
    <row r="230" spans="1:12" x14ac:dyDescent="0.2">
      <c r="A230">
        <v>10476</v>
      </c>
      <c r="B230" t="s">
        <v>119</v>
      </c>
      <c r="C230">
        <v>8</v>
      </c>
      <c r="D230" s="3">
        <v>43006</v>
      </c>
      <c r="E230" s="3">
        <v>43034</v>
      </c>
      <c r="F230" s="3">
        <v>43013</v>
      </c>
      <c r="G230" t="s">
        <v>120</v>
      </c>
      <c r="H230" t="s">
        <v>121</v>
      </c>
      <c r="I230" t="s">
        <v>122</v>
      </c>
      <c r="J230" t="s">
        <v>123</v>
      </c>
      <c r="K230" t="s">
        <v>124</v>
      </c>
      <c r="L230" s="4"/>
    </row>
    <row r="231" spans="1:12" x14ac:dyDescent="0.2">
      <c r="A231">
        <v>10477</v>
      </c>
      <c r="B231" t="s">
        <v>307</v>
      </c>
      <c r="C231">
        <v>5</v>
      </c>
      <c r="D231" s="3">
        <v>43006</v>
      </c>
      <c r="E231" s="3">
        <v>43034</v>
      </c>
      <c r="F231" s="3">
        <v>43014</v>
      </c>
      <c r="G231" t="s">
        <v>308</v>
      </c>
      <c r="H231" t="s">
        <v>309</v>
      </c>
      <c r="I231" t="s">
        <v>294</v>
      </c>
      <c r="J231" t="s">
        <v>49</v>
      </c>
      <c r="K231" t="s">
        <v>295</v>
      </c>
      <c r="L231" s="4"/>
    </row>
    <row r="232" spans="1:12" x14ac:dyDescent="0.2">
      <c r="A232">
        <v>10478</v>
      </c>
      <c r="B232" t="s">
        <v>94</v>
      </c>
      <c r="C232">
        <v>2</v>
      </c>
      <c r="D232" s="3">
        <v>43007</v>
      </c>
      <c r="E232" s="3">
        <v>43021</v>
      </c>
      <c r="F232" s="3">
        <v>43015</v>
      </c>
      <c r="G232" t="s">
        <v>95</v>
      </c>
      <c r="H232" t="s">
        <v>96</v>
      </c>
      <c r="I232" t="s">
        <v>97</v>
      </c>
      <c r="J232" t="s">
        <v>49</v>
      </c>
      <c r="K232" t="s">
        <v>81</v>
      </c>
      <c r="L232" s="4"/>
    </row>
    <row r="233" spans="1:12" x14ac:dyDescent="0.2">
      <c r="A233">
        <v>10479</v>
      </c>
      <c r="B233" t="s">
        <v>143</v>
      </c>
      <c r="C233">
        <v>3</v>
      </c>
      <c r="D233" s="3">
        <v>43008</v>
      </c>
      <c r="E233" s="3">
        <v>43036</v>
      </c>
      <c r="F233" s="3">
        <v>43010</v>
      </c>
      <c r="G233" t="s">
        <v>144</v>
      </c>
      <c r="H233" t="s">
        <v>145</v>
      </c>
      <c r="I233" t="s">
        <v>146</v>
      </c>
      <c r="J233" t="s">
        <v>147</v>
      </c>
      <c r="K233" t="s">
        <v>34</v>
      </c>
      <c r="L233" s="4"/>
    </row>
    <row r="234" spans="1:12" x14ac:dyDescent="0.2">
      <c r="A234">
        <v>10480</v>
      </c>
      <c r="B234" t="s">
        <v>385</v>
      </c>
      <c r="C234">
        <v>6</v>
      </c>
      <c r="D234" s="3">
        <v>43009</v>
      </c>
      <c r="E234" s="3">
        <v>43037</v>
      </c>
      <c r="F234" s="3">
        <v>43013</v>
      </c>
      <c r="G234" t="s">
        <v>386</v>
      </c>
      <c r="H234" t="s">
        <v>387</v>
      </c>
      <c r="I234" t="s">
        <v>388</v>
      </c>
      <c r="J234" t="s">
        <v>49</v>
      </c>
      <c r="K234" t="s">
        <v>81</v>
      </c>
      <c r="L234" s="4"/>
    </row>
    <row r="235" spans="1:12" x14ac:dyDescent="0.2">
      <c r="A235">
        <v>10481</v>
      </c>
      <c r="B235" t="s">
        <v>215</v>
      </c>
      <c r="C235">
        <v>8</v>
      </c>
      <c r="D235" s="3">
        <v>43009</v>
      </c>
      <c r="E235" s="3">
        <v>43037</v>
      </c>
      <c r="F235" s="3">
        <v>43014</v>
      </c>
      <c r="G235" t="s">
        <v>216</v>
      </c>
      <c r="H235" t="s">
        <v>217</v>
      </c>
      <c r="I235" t="s">
        <v>90</v>
      </c>
      <c r="J235" t="s">
        <v>91</v>
      </c>
      <c r="K235" t="s">
        <v>93</v>
      </c>
      <c r="L235" s="4"/>
    </row>
    <row r="236" spans="1:12" x14ac:dyDescent="0.2">
      <c r="A236">
        <v>10482</v>
      </c>
      <c r="B236" t="s">
        <v>410</v>
      </c>
      <c r="C236">
        <v>1</v>
      </c>
      <c r="D236" s="3">
        <v>43010</v>
      </c>
      <c r="E236" s="3">
        <v>43038</v>
      </c>
      <c r="F236" s="3">
        <v>43030</v>
      </c>
      <c r="G236" t="s">
        <v>411</v>
      </c>
      <c r="H236" t="s">
        <v>412</v>
      </c>
      <c r="I236" t="s">
        <v>413</v>
      </c>
      <c r="J236" t="s">
        <v>33</v>
      </c>
      <c r="K236" t="s">
        <v>34</v>
      </c>
      <c r="L236" s="4"/>
    </row>
    <row r="237" spans="1:12" x14ac:dyDescent="0.2">
      <c r="A237">
        <v>10483</v>
      </c>
      <c r="B237" t="s">
        <v>172</v>
      </c>
      <c r="C237">
        <v>7</v>
      </c>
      <c r="D237" s="3">
        <v>43013</v>
      </c>
      <c r="E237" s="3">
        <v>43041</v>
      </c>
      <c r="F237" s="3">
        <v>43045</v>
      </c>
      <c r="G237" t="s">
        <v>173</v>
      </c>
      <c r="H237" t="s">
        <v>174</v>
      </c>
      <c r="I237" t="s">
        <v>32</v>
      </c>
      <c r="J237" t="s">
        <v>33</v>
      </c>
      <c r="K237" t="s">
        <v>34</v>
      </c>
      <c r="L237" s="4"/>
    </row>
    <row r="238" spans="1:12" x14ac:dyDescent="0.2">
      <c r="A238">
        <v>10484</v>
      </c>
      <c r="B238" t="s">
        <v>223</v>
      </c>
      <c r="C238">
        <v>3</v>
      </c>
      <c r="D238" s="3">
        <v>43013</v>
      </c>
      <c r="E238" s="3">
        <v>43041</v>
      </c>
      <c r="F238" s="3">
        <v>43021</v>
      </c>
      <c r="G238" t="s">
        <v>224</v>
      </c>
      <c r="H238" t="s">
        <v>225</v>
      </c>
      <c r="I238" t="s">
        <v>48</v>
      </c>
      <c r="J238" t="s">
        <v>49</v>
      </c>
      <c r="K238" t="s">
        <v>51</v>
      </c>
      <c r="L238" s="4"/>
    </row>
    <row r="239" spans="1:12" x14ac:dyDescent="0.2">
      <c r="A239">
        <v>10485</v>
      </c>
      <c r="B239" t="s">
        <v>380</v>
      </c>
      <c r="C239">
        <v>4</v>
      </c>
      <c r="D239" s="3">
        <v>43014</v>
      </c>
      <c r="E239" s="3">
        <v>43028</v>
      </c>
      <c r="F239" s="3">
        <v>43020</v>
      </c>
      <c r="G239" t="s">
        <v>381</v>
      </c>
      <c r="H239" t="s">
        <v>382</v>
      </c>
      <c r="I239" t="s">
        <v>383</v>
      </c>
      <c r="J239" t="s">
        <v>384</v>
      </c>
      <c r="K239" t="s">
        <v>124</v>
      </c>
      <c r="L239" s="4"/>
    </row>
    <row r="240" spans="1:12" x14ac:dyDescent="0.2">
      <c r="A240">
        <v>10486</v>
      </c>
      <c r="B240" t="s">
        <v>119</v>
      </c>
      <c r="C240">
        <v>1</v>
      </c>
      <c r="D240" s="3">
        <v>43015</v>
      </c>
      <c r="E240" s="3">
        <v>43043</v>
      </c>
      <c r="F240" s="3">
        <v>43022</v>
      </c>
      <c r="G240" t="s">
        <v>120</v>
      </c>
      <c r="H240" t="s">
        <v>121</v>
      </c>
      <c r="I240" t="s">
        <v>122</v>
      </c>
      <c r="J240" t="s">
        <v>123</v>
      </c>
      <c r="K240" t="s">
        <v>124</v>
      </c>
      <c r="L240" s="4"/>
    </row>
    <row r="241" spans="1:12" x14ac:dyDescent="0.2">
      <c r="A241">
        <v>10487</v>
      </c>
      <c r="B241" t="s">
        <v>355</v>
      </c>
      <c r="C241">
        <v>2</v>
      </c>
      <c r="D241" s="3">
        <v>43015</v>
      </c>
      <c r="E241" s="3">
        <v>43043</v>
      </c>
      <c r="F241" s="3">
        <v>43017</v>
      </c>
      <c r="G241" t="s">
        <v>356</v>
      </c>
      <c r="H241" t="s">
        <v>357</v>
      </c>
      <c r="I241" t="s">
        <v>230</v>
      </c>
      <c r="J241" t="s">
        <v>117</v>
      </c>
      <c r="K241" t="s">
        <v>93</v>
      </c>
      <c r="L241" s="4"/>
    </row>
    <row r="242" spans="1:12" x14ac:dyDescent="0.2">
      <c r="A242">
        <v>10488</v>
      </c>
      <c r="B242" t="s">
        <v>163</v>
      </c>
      <c r="C242">
        <v>8</v>
      </c>
      <c r="D242" s="3">
        <v>43016</v>
      </c>
      <c r="E242" s="3">
        <v>43044</v>
      </c>
      <c r="F242" s="3">
        <v>43022</v>
      </c>
      <c r="G242" t="s">
        <v>164</v>
      </c>
      <c r="H242" t="s">
        <v>165</v>
      </c>
      <c r="I242" t="s">
        <v>166</v>
      </c>
      <c r="J242" t="s">
        <v>49</v>
      </c>
      <c r="K242" t="s">
        <v>86</v>
      </c>
      <c r="L242" s="4"/>
    </row>
    <row r="243" spans="1:12" x14ac:dyDescent="0.2">
      <c r="A243">
        <v>10489</v>
      </c>
      <c r="B243" t="s">
        <v>323</v>
      </c>
      <c r="C243">
        <v>6</v>
      </c>
      <c r="D243" s="3">
        <v>43017</v>
      </c>
      <c r="E243" s="3">
        <v>43045</v>
      </c>
      <c r="F243" s="3">
        <v>43029</v>
      </c>
      <c r="G243" t="s">
        <v>324</v>
      </c>
      <c r="H243" t="s">
        <v>325</v>
      </c>
      <c r="I243" t="s">
        <v>326</v>
      </c>
      <c r="J243" t="s">
        <v>49</v>
      </c>
      <c r="K243" t="s">
        <v>129</v>
      </c>
      <c r="L243" s="4"/>
    </row>
    <row r="244" spans="1:12" x14ac:dyDescent="0.2">
      <c r="A244">
        <v>10490</v>
      </c>
      <c r="B244" t="s">
        <v>119</v>
      </c>
      <c r="C244">
        <v>7</v>
      </c>
      <c r="D244" s="3">
        <v>43020</v>
      </c>
      <c r="E244" s="3">
        <v>43048</v>
      </c>
      <c r="F244" s="3">
        <v>43023</v>
      </c>
      <c r="G244" t="s">
        <v>120</v>
      </c>
      <c r="H244" t="s">
        <v>121</v>
      </c>
      <c r="I244" t="s">
        <v>122</v>
      </c>
      <c r="J244" t="s">
        <v>123</v>
      </c>
      <c r="K244" t="s">
        <v>124</v>
      </c>
      <c r="L244" s="4"/>
    </row>
    <row r="245" spans="1:12" x14ac:dyDescent="0.2">
      <c r="A245">
        <v>10491</v>
      </c>
      <c r="B245" t="s">
        <v>291</v>
      </c>
      <c r="C245">
        <v>8</v>
      </c>
      <c r="D245" s="3">
        <v>43020</v>
      </c>
      <c r="E245" s="3">
        <v>43048</v>
      </c>
      <c r="F245" s="3">
        <v>43028</v>
      </c>
      <c r="G245" t="s">
        <v>292</v>
      </c>
      <c r="H245" t="s">
        <v>293</v>
      </c>
      <c r="I245" t="s">
        <v>294</v>
      </c>
      <c r="J245" t="s">
        <v>49</v>
      </c>
      <c r="K245" t="s">
        <v>295</v>
      </c>
      <c r="L245" s="4"/>
    </row>
    <row r="246" spans="1:12" x14ac:dyDescent="0.2">
      <c r="A246">
        <v>10492</v>
      </c>
      <c r="B246" t="s">
        <v>374</v>
      </c>
      <c r="C246">
        <v>3</v>
      </c>
      <c r="D246" s="3">
        <v>43021</v>
      </c>
      <c r="E246" s="3">
        <v>43049</v>
      </c>
      <c r="F246" s="3">
        <v>43031</v>
      </c>
      <c r="G246" t="s">
        <v>375</v>
      </c>
      <c r="H246" t="s">
        <v>376</v>
      </c>
      <c r="I246" t="s">
        <v>377</v>
      </c>
      <c r="J246" t="s">
        <v>378</v>
      </c>
      <c r="K246" t="s">
        <v>306</v>
      </c>
      <c r="L246" s="4"/>
    </row>
    <row r="247" spans="1:12" x14ac:dyDescent="0.2">
      <c r="A247">
        <v>10493</v>
      </c>
      <c r="B247" t="s">
        <v>319</v>
      </c>
      <c r="C247">
        <v>4</v>
      </c>
      <c r="D247" s="3">
        <v>43022</v>
      </c>
      <c r="E247" s="3">
        <v>43050</v>
      </c>
      <c r="F247" s="3">
        <v>43030</v>
      </c>
      <c r="G247" t="s">
        <v>320</v>
      </c>
      <c r="H247" t="s">
        <v>321</v>
      </c>
      <c r="I247" t="s">
        <v>322</v>
      </c>
      <c r="J247" t="s">
        <v>49</v>
      </c>
      <c r="K247" t="s">
        <v>81</v>
      </c>
      <c r="L247" s="4"/>
    </row>
    <row r="248" spans="1:12" x14ac:dyDescent="0.2">
      <c r="A248">
        <v>10494</v>
      </c>
      <c r="B248" t="s">
        <v>227</v>
      </c>
      <c r="C248">
        <v>4</v>
      </c>
      <c r="D248" s="3">
        <v>43022</v>
      </c>
      <c r="E248" s="3">
        <v>43050</v>
      </c>
      <c r="F248" s="3">
        <v>43029</v>
      </c>
      <c r="G248" t="s">
        <v>228</v>
      </c>
      <c r="H248" t="s">
        <v>229</v>
      </c>
      <c r="I248" t="s">
        <v>230</v>
      </c>
      <c r="J248" t="s">
        <v>117</v>
      </c>
      <c r="K248" t="s">
        <v>93</v>
      </c>
      <c r="L248" s="4"/>
    </row>
    <row r="249" spans="1:12" x14ac:dyDescent="0.2">
      <c r="A249">
        <v>10495</v>
      </c>
      <c r="B249" t="s">
        <v>414</v>
      </c>
      <c r="C249">
        <v>3</v>
      </c>
      <c r="D249" s="3">
        <v>43023</v>
      </c>
      <c r="E249" s="3">
        <v>43051</v>
      </c>
      <c r="F249" s="3">
        <v>43031</v>
      </c>
      <c r="G249" t="s">
        <v>415</v>
      </c>
      <c r="H249" t="s">
        <v>416</v>
      </c>
      <c r="I249" t="s">
        <v>417</v>
      </c>
      <c r="J249" t="s">
        <v>378</v>
      </c>
      <c r="K249" t="s">
        <v>306</v>
      </c>
      <c r="L249" s="4"/>
    </row>
    <row r="250" spans="1:12" x14ac:dyDescent="0.2">
      <c r="A250">
        <v>10496</v>
      </c>
      <c r="B250" t="s">
        <v>232</v>
      </c>
      <c r="C250">
        <v>7</v>
      </c>
      <c r="D250" s="3">
        <v>43024</v>
      </c>
      <c r="E250" s="3">
        <v>43052</v>
      </c>
      <c r="F250" s="3">
        <v>43027</v>
      </c>
      <c r="G250" t="s">
        <v>233</v>
      </c>
      <c r="H250" t="s">
        <v>234</v>
      </c>
      <c r="I250" t="s">
        <v>230</v>
      </c>
      <c r="J250" t="s">
        <v>117</v>
      </c>
      <c r="K250" t="s">
        <v>93</v>
      </c>
      <c r="L250" s="4"/>
    </row>
    <row r="251" spans="1:12" x14ac:dyDescent="0.2">
      <c r="A251">
        <v>10497</v>
      </c>
      <c r="B251" t="s">
        <v>201</v>
      </c>
      <c r="C251">
        <v>7</v>
      </c>
      <c r="D251" s="3">
        <v>43024</v>
      </c>
      <c r="E251" s="3">
        <v>43052</v>
      </c>
      <c r="F251" s="3">
        <v>43027</v>
      </c>
      <c r="G251" t="s">
        <v>202</v>
      </c>
      <c r="H251" t="s">
        <v>203</v>
      </c>
      <c r="I251" t="s">
        <v>204</v>
      </c>
      <c r="J251" t="s">
        <v>49</v>
      </c>
      <c r="K251" t="s">
        <v>86</v>
      </c>
      <c r="L251" s="4"/>
    </row>
    <row r="252" spans="1:12" x14ac:dyDescent="0.2">
      <c r="A252">
        <v>10498</v>
      </c>
      <c r="B252" t="s">
        <v>119</v>
      </c>
      <c r="C252">
        <v>8</v>
      </c>
      <c r="D252" s="3">
        <v>43027</v>
      </c>
      <c r="E252" s="3">
        <v>43055</v>
      </c>
      <c r="F252" s="3">
        <v>43031</v>
      </c>
      <c r="G252" t="s">
        <v>120</v>
      </c>
      <c r="H252" t="s">
        <v>121</v>
      </c>
      <c r="I252" t="s">
        <v>122</v>
      </c>
      <c r="J252" t="s">
        <v>123</v>
      </c>
      <c r="K252" t="s">
        <v>124</v>
      </c>
      <c r="L252" s="4"/>
    </row>
    <row r="253" spans="1:12" x14ac:dyDescent="0.2">
      <c r="A253">
        <v>10499</v>
      </c>
      <c r="B253" t="s">
        <v>210</v>
      </c>
      <c r="C253">
        <v>4</v>
      </c>
      <c r="D253" s="3">
        <v>43028</v>
      </c>
      <c r="E253" s="3">
        <v>43056</v>
      </c>
      <c r="F253" s="3">
        <v>43036</v>
      </c>
      <c r="G253" t="s">
        <v>211</v>
      </c>
      <c r="H253" t="s">
        <v>212</v>
      </c>
      <c r="I253" t="s">
        <v>213</v>
      </c>
      <c r="J253" t="s">
        <v>214</v>
      </c>
      <c r="K253" t="s">
        <v>124</v>
      </c>
      <c r="L253" s="4"/>
    </row>
    <row r="254" spans="1:12" x14ac:dyDescent="0.2">
      <c r="A254">
        <v>10500</v>
      </c>
      <c r="B254" t="s">
        <v>319</v>
      </c>
      <c r="C254">
        <v>6</v>
      </c>
      <c r="D254" s="3">
        <v>43029</v>
      </c>
      <c r="E254" s="3">
        <v>43057</v>
      </c>
      <c r="F254" s="3">
        <v>43037</v>
      </c>
      <c r="G254" t="s">
        <v>320</v>
      </c>
      <c r="H254" t="s">
        <v>321</v>
      </c>
      <c r="I254" t="s">
        <v>322</v>
      </c>
      <c r="J254" t="s">
        <v>49</v>
      </c>
      <c r="K254" t="s">
        <v>81</v>
      </c>
      <c r="L254" s="4"/>
    </row>
    <row r="255" spans="1:12" x14ac:dyDescent="0.2">
      <c r="A255">
        <v>10501</v>
      </c>
      <c r="B255" t="s">
        <v>419</v>
      </c>
      <c r="C255">
        <v>9</v>
      </c>
      <c r="D255" s="3">
        <v>43029</v>
      </c>
      <c r="E255" s="3">
        <v>43057</v>
      </c>
      <c r="F255" s="3">
        <v>43036</v>
      </c>
      <c r="G255" t="s">
        <v>420</v>
      </c>
      <c r="H255" t="s">
        <v>421</v>
      </c>
      <c r="I255" t="s">
        <v>422</v>
      </c>
      <c r="J255" t="s">
        <v>49</v>
      </c>
      <c r="K255" t="s">
        <v>86</v>
      </c>
      <c r="L255" s="4"/>
    </row>
    <row r="256" spans="1:12" x14ac:dyDescent="0.2">
      <c r="A256">
        <v>10502</v>
      </c>
      <c r="B256" t="s">
        <v>276</v>
      </c>
      <c r="C256">
        <v>2</v>
      </c>
      <c r="D256" s="3">
        <v>43030</v>
      </c>
      <c r="E256" s="3">
        <v>43058</v>
      </c>
      <c r="F256" s="3">
        <v>43049</v>
      </c>
      <c r="G256" t="s">
        <v>277</v>
      </c>
      <c r="H256" t="s">
        <v>278</v>
      </c>
      <c r="I256" t="s">
        <v>133</v>
      </c>
      <c r="J256" t="s">
        <v>49</v>
      </c>
      <c r="K256" t="s">
        <v>134</v>
      </c>
      <c r="L256" s="4"/>
    </row>
    <row r="257" spans="1:12" x14ac:dyDescent="0.2">
      <c r="A257">
        <v>10503</v>
      </c>
      <c r="B257" t="s">
        <v>236</v>
      </c>
      <c r="C257">
        <v>6</v>
      </c>
      <c r="D257" s="3">
        <v>43031</v>
      </c>
      <c r="E257" s="3">
        <v>43059</v>
      </c>
      <c r="F257" s="3">
        <v>43036</v>
      </c>
      <c r="G257" t="s">
        <v>237</v>
      </c>
      <c r="H257" t="s">
        <v>238</v>
      </c>
      <c r="I257" t="s">
        <v>239</v>
      </c>
      <c r="J257" t="s">
        <v>240</v>
      </c>
      <c r="K257" t="s">
        <v>241</v>
      </c>
      <c r="L257" s="4"/>
    </row>
    <row r="258" spans="1:12" x14ac:dyDescent="0.2">
      <c r="A258">
        <v>10504</v>
      </c>
      <c r="B258" t="s">
        <v>172</v>
      </c>
      <c r="C258">
        <v>4</v>
      </c>
      <c r="D258" s="3">
        <v>43031</v>
      </c>
      <c r="E258" s="3">
        <v>43059</v>
      </c>
      <c r="F258" s="3">
        <v>43038</v>
      </c>
      <c r="G258" t="s">
        <v>173</v>
      </c>
      <c r="H258" t="s">
        <v>174</v>
      </c>
      <c r="I258" t="s">
        <v>32</v>
      </c>
      <c r="J258" t="s">
        <v>33</v>
      </c>
      <c r="K258" t="s">
        <v>34</v>
      </c>
      <c r="L258" s="4"/>
    </row>
    <row r="259" spans="1:12" x14ac:dyDescent="0.2">
      <c r="A259">
        <v>10505</v>
      </c>
      <c r="B259" t="s">
        <v>300</v>
      </c>
      <c r="C259">
        <v>3</v>
      </c>
      <c r="D259" s="3">
        <v>43034</v>
      </c>
      <c r="E259" s="3">
        <v>43062</v>
      </c>
      <c r="F259" s="3">
        <v>43041</v>
      </c>
      <c r="G259" t="s">
        <v>301</v>
      </c>
      <c r="H259" t="s">
        <v>302</v>
      </c>
      <c r="I259" t="s">
        <v>303</v>
      </c>
      <c r="J259" t="s">
        <v>304</v>
      </c>
      <c r="K259" t="s">
        <v>306</v>
      </c>
      <c r="L259" s="4"/>
    </row>
    <row r="260" spans="1:12" x14ac:dyDescent="0.2">
      <c r="A260">
        <v>10506</v>
      </c>
      <c r="B260" t="s">
        <v>279</v>
      </c>
      <c r="C260">
        <v>9</v>
      </c>
      <c r="D260" s="3">
        <v>43035</v>
      </c>
      <c r="E260" s="3">
        <v>43063</v>
      </c>
      <c r="F260" s="3">
        <v>43052</v>
      </c>
      <c r="G260" t="s">
        <v>280</v>
      </c>
      <c r="H260" t="s">
        <v>281</v>
      </c>
      <c r="I260" t="s">
        <v>282</v>
      </c>
      <c r="J260" t="s">
        <v>49</v>
      </c>
      <c r="K260" t="s">
        <v>86</v>
      </c>
      <c r="L260" s="4"/>
    </row>
    <row r="261" spans="1:12" x14ac:dyDescent="0.2">
      <c r="A261">
        <v>10507</v>
      </c>
      <c r="B261" t="s">
        <v>344</v>
      </c>
      <c r="C261">
        <v>7</v>
      </c>
      <c r="D261" s="3">
        <v>43035</v>
      </c>
      <c r="E261" s="3">
        <v>43063</v>
      </c>
      <c r="F261" s="3">
        <v>43042</v>
      </c>
      <c r="G261" t="s">
        <v>345</v>
      </c>
      <c r="H261" t="s">
        <v>346</v>
      </c>
      <c r="I261" t="s">
        <v>133</v>
      </c>
      <c r="J261" t="s">
        <v>49</v>
      </c>
      <c r="K261" t="s">
        <v>134</v>
      </c>
      <c r="L261" s="4"/>
    </row>
    <row r="262" spans="1:12" x14ac:dyDescent="0.2">
      <c r="A262">
        <v>10508</v>
      </c>
      <c r="B262" t="s">
        <v>135</v>
      </c>
      <c r="C262">
        <v>1</v>
      </c>
      <c r="D262" s="3">
        <v>43036</v>
      </c>
      <c r="E262" s="3">
        <v>43064</v>
      </c>
      <c r="F262" s="3">
        <v>43063</v>
      </c>
      <c r="G262" t="s">
        <v>136</v>
      </c>
      <c r="H262" t="s">
        <v>137</v>
      </c>
      <c r="I262" t="s">
        <v>138</v>
      </c>
      <c r="J262" t="s">
        <v>49</v>
      </c>
      <c r="K262" t="s">
        <v>86</v>
      </c>
      <c r="L262" s="4"/>
    </row>
    <row r="263" spans="1:12" x14ac:dyDescent="0.2">
      <c r="A263">
        <v>10509</v>
      </c>
      <c r="B263" t="s">
        <v>419</v>
      </c>
      <c r="C263">
        <v>4</v>
      </c>
      <c r="D263" s="3">
        <v>43037</v>
      </c>
      <c r="E263" s="3">
        <v>43065</v>
      </c>
      <c r="F263" s="3">
        <v>43049</v>
      </c>
      <c r="G263" t="s">
        <v>420</v>
      </c>
      <c r="H263" t="s">
        <v>421</v>
      </c>
      <c r="I263" t="s">
        <v>422</v>
      </c>
      <c r="J263" t="s">
        <v>49</v>
      </c>
      <c r="K263" t="s">
        <v>86</v>
      </c>
      <c r="L263" s="4"/>
    </row>
    <row r="264" spans="1:12" x14ac:dyDescent="0.2">
      <c r="A264">
        <v>10510</v>
      </c>
      <c r="B264" t="s">
        <v>283</v>
      </c>
      <c r="C264">
        <v>6</v>
      </c>
      <c r="D264" s="3">
        <v>43038</v>
      </c>
      <c r="E264" s="3">
        <v>43066</v>
      </c>
      <c r="F264" s="3">
        <v>43048</v>
      </c>
      <c r="G264" t="s">
        <v>284</v>
      </c>
      <c r="H264" t="s">
        <v>285</v>
      </c>
      <c r="I264" t="s">
        <v>286</v>
      </c>
      <c r="J264" t="s">
        <v>287</v>
      </c>
      <c r="K264" t="s">
        <v>34</v>
      </c>
      <c r="L264" s="4"/>
    </row>
    <row r="265" spans="1:12" x14ac:dyDescent="0.2">
      <c r="A265">
        <v>10511</v>
      </c>
      <c r="B265" t="s">
        <v>296</v>
      </c>
      <c r="C265">
        <v>4</v>
      </c>
      <c r="D265" s="3">
        <v>43038</v>
      </c>
      <c r="E265" s="3">
        <v>43066</v>
      </c>
      <c r="F265" s="3">
        <v>43041</v>
      </c>
      <c r="G265" t="s">
        <v>297</v>
      </c>
      <c r="H265" t="s">
        <v>298</v>
      </c>
      <c r="I265" t="s">
        <v>299</v>
      </c>
      <c r="J265" t="s">
        <v>49</v>
      </c>
      <c r="K265" t="s">
        <v>81</v>
      </c>
      <c r="L265" s="4"/>
    </row>
    <row r="266" spans="1:12" x14ac:dyDescent="0.2">
      <c r="A266">
        <v>10512</v>
      </c>
      <c r="B266" t="s">
        <v>315</v>
      </c>
      <c r="C266">
        <v>7</v>
      </c>
      <c r="D266" s="3">
        <v>43041</v>
      </c>
      <c r="E266" s="3">
        <v>43069</v>
      </c>
      <c r="F266" s="3">
        <v>43044</v>
      </c>
      <c r="G266" t="s">
        <v>316</v>
      </c>
      <c r="H266" t="s">
        <v>317</v>
      </c>
      <c r="I266" t="s">
        <v>230</v>
      </c>
      <c r="J266" t="s">
        <v>117</v>
      </c>
      <c r="K266" t="s">
        <v>93</v>
      </c>
      <c r="L266" s="4"/>
    </row>
    <row r="267" spans="1:12" x14ac:dyDescent="0.2">
      <c r="A267">
        <v>10513</v>
      </c>
      <c r="B267" t="s">
        <v>242</v>
      </c>
      <c r="C267">
        <v>7</v>
      </c>
      <c r="D267" s="3">
        <v>43042</v>
      </c>
      <c r="E267" s="3">
        <v>43084</v>
      </c>
      <c r="F267" s="3">
        <v>43048</v>
      </c>
      <c r="G267" t="s">
        <v>243</v>
      </c>
      <c r="H267" t="s">
        <v>244</v>
      </c>
      <c r="I267" t="s">
        <v>245</v>
      </c>
      <c r="J267" t="s">
        <v>49</v>
      </c>
      <c r="K267" t="s">
        <v>86</v>
      </c>
      <c r="L267" s="4"/>
    </row>
    <row r="268" spans="1:12" x14ac:dyDescent="0.2">
      <c r="A268">
        <v>10514</v>
      </c>
      <c r="B268" t="s">
        <v>125</v>
      </c>
      <c r="C268">
        <v>3</v>
      </c>
      <c r="D268" s="3">
        <v>43042</v>
      </c>
      <c r="E268" s="3">
        <v>43070</v>
      </c>
      <c r="F268" s="3">
        <v>43066</v>
      </c>
      <c r="G268" t="s">
        <v>126</v>
      </c>
      <c r="H268" t="s">
        <v>127</v>
      </c>
      <c r="I268" t="s">
        <v>128</v>
      </c>
      <c r="J268" t="s">
        <v>49</v>
      </c>
      <c r="K268" t="s">
        <v>129</v>
      </c>
      <c r="L268" s="4"/>
    </row>
    <row r="269" spans="1:12" x14ac:dyDescent="0.2">
      <c r="A269">
        <v>10515</v>
      </c>
      <c r="B269" t="s">
        <v>180</v>
      </c>
      <c r="C269">
        <v>2</v>
      </c>
      <c r="D269" s="3">
        <v>43043</v>
      </c>
      <c r="E269" s="3">
        <v>43057</v>
      </c>
      <c r="F269" s="3">
        <v>43073</v>
      </c>
      <c r="G269" t="s">
        <v>181</v>
      </c>
      <c r="H269" t="s">
        <v>182</v>
      </c>
      <c r="I269" t="s">
        <v>183</v>
      </c>
      <c r="J269" t="s">
        <v>49</v>
      </c>
      <c r="K269" t="s">
        <v>86</v>
      </c>
      <c r="L269" s="4"/>
    </row>
    <row r="270" spans="1:12" x14ac:dyDescent="0.2">
      <c r="A270">
        <v>10516</v>
      </c>
      <c r="B270" t="s">
        <v>236</v>
      </c>
      <c r="C270">
        <v>2</v>
      </c>
      <c r="D270" s="3">
        <v>43044</v>
      </c>
      <c r="E270" s="3">
        <v>43072</v>
      </c>
      <c r="F270" s="3">
        <v>43051</v>
      </c>
      <c r="G270" t="s">
        <v>237</v>
      </c>
      <c r="H270" t="s">
        <v>238</v>
      </c>
      <c r="I270" t="s">
        <v>239</v>
      </c>
      <c r="J270" t="s">
        <v>240</v>
      </c>
      <c r="K270" t="s">
        <v>241</v>
      </c>
      <c r="L270" s="4"/>
    </row>
    <row r="271" spans="1:12" x14ac:dyDescent="0.2">
      <c r="A271">
        <v>10517</v>
      </c>
      <c r="B271" t="s">
        <v>423</v>
      </c>
      <c r="C271">
        <v>3</v>
      </c>
      <c r="D271" s="3">
        <v>43044</v>
      </c>
      <c r="E271" s="3">
        <v>43072</v>
      </c>
      <c r="F271" s="3">
        <v>43049</v>
      </c>
      <c r="G271" t="s">
        <v>424</v>
      </c>
      <c r="H271" t="s">
        <v>425</v>
      </c>
      <c r="I271" t="s">
        <v>48</v>
      </c>
      <c r="J271" t="s">
        <v>49</v>
      </c>
      <c r="K271" t="s">
        <v>51</v>
      </c>
      <c r="L271" s="4"/>
    </row>
    <row r="272" spans="1:12" x14ac:dyDescent="0.2">
      <c r="A272">
        <v>10518</v>
      </c>
      <c r="B272" t="s">
        <v>189</v>
      </c>
      <c r="C272">
        <v>4</v>
      </c>
      <c r="D272" s="3">
        <v>43045</v>
      </c>
      <c r="E272" s="3">
        <v>43059</v>
      </c>
      <c r="F272" s="3">
        <v>43055</v>
      </c>
      <c r="G272" t="s">
        <v>190</v>
      </c>
      <c r="H272" t="s">
        <v>191</v>
      </c>
      <c r="I272" t="s">
        <v>133</v>
      </c>
      <c r="J272" t="s">
        <v>49</v>
      </c>
      <c r="K272" t="s">
        <v>134</v>
      </c>
      <c r="L272" s="4"/>
    </row>
    <row r="273" spans="1:12" x14ac:dyDescent="0.2">
      <c r="A273">
        <v>10519</v>
      </c>
      <c r="B273" t="s">
        <v>104</v>
      </c>
      <c r="C273">
        <v>6</v>
      </c>
      <c r="D273" s="3">
        <v>43048</v>
      </c>
      <c r="E273" s="3">
        <v>43076</v>
      </c>
      <c r="F273" s="3">
        <v>43051</v>
      </c>
      <c r="G273" t="s">
        <v>105</v>
      </c>
      <c r="H273" t="s">
        <v>106</v>
      </c>
      <c r="I273" t="s">
        <v>107</v>
      </c>
      <c r="J273" t="s">
        <v>49</v>
      </c>
      <c r="K273" t="s">
        <v>108</v>
      </c>
      <c r="L273" s="4"/>
    </row>
    <row r="274" spans="1:12" x14ac:dyDescent="0.2">
      <c r="A274">
        <v>10520</v>
      </c>
      <c r="B274" t="s">
        <v>369</v>
      </c>
      <c r="C274">
        <v>7</v>
      </c>
      <c r="D274" s="3">
        <v>43049</v>
      </c>
      <c r="E274" s="3">
        <v>43077</v>
      </c>
      <c r="F274" s="3">
        <v>43051</v>
      </c>
      <c r="G274" t="s">
        <v>370</v>
      </c>
      <c r="H274" t="s">
        <v>371</v>
      </c>
      <c r="I274" t="s">
        <v>372</v>
      </c>
      <c r="J274" t="s">
        <v>49</v>
      </c>
      <c r="K274" t="s">
        <v>373</v>
      </c>
      <c r="L274" s="4"/>
    </row>
    <row r="275" spans="1:12" x14ac:dyDescent="0.2">
      <c r="A275">
        <v>10521</v>
      </c>
      <c r="B275" t="s">
        <v>427</v>
      </c>
      <c r="C275">
        <v>8</v>
      </c>
      <c r="D275" s="3">
        <v>43049</v>
      </c>
      <c r="E275" s="3">
        <v>43077</v>
      </c>
      <c r="F275" s="3">
        <v>43052</v>
      </c>
      <c r="G275" t="s">
        <v>428</v>
      </c>
      <c r="H275" t="s">
        <v>429</v>
      </c>
      <c r="I275" t="s">
        <v>392</v>
      </c>
      <c r="J275" t="s">
        <v>49</v>
      </c>
      <c r="K275" t="s">
        <v>393</v>
      </c>
      <c r="L275" s="4"/>
    </row>
    <row r="276" spans="1:12" x14ac:dyDescent="0.2">
      <c r="A276">
        <v>10522</v>
      </c>
      <c r="B276" t="s">
        <v>201</v>
      </c>
      <c r="C276">
        <v>4</v>
      </c>
      <c r="D276" s="3">
        <v>43050</v>
      </c>
      <c r="E276" s="3">
        <v>43078</v>
      </c>
      <c r="F276" s="3">
        <v>43056</v>
      </c>
      <c r="G276" t="s">
        <v>202</v>
      </c>
      <c r="H276" t="s">
        <v>203</v>
      </c>
      <c r="I276" t="s">
        <v>204</v>
      </c>
      <c r="J276" t="s">
        <v>49</v>
      </c>
      <c r="K276" t="s">
        <v>86</v>
      </c>
      <c r="L276" s="4"/>
    </row>
    <row r="277" spans="1:12" x14ac:dyDescent="0.2">
      <c r="A277">
        <v>10523</v>
      </c>
      <c r="B277" t="s">
        <v>332</v>
      </c>
      <c r="C277">
        <v>7</v>
      </c>
      <c r="D277" s="3">
        <v>43051</v>
      </c>
      <c r="E277" s="3">
        <v>43079</v>
      </c>
      <c r="F277" s="3">
        <v>43080</v>
      </c>
      <c r="G277" t="s">
        <v>333</v>
      </c>
      <c r="H277" t="s">
        <v>334</v>
      </c>
      <c r="I277" t="s">
        <v>48</v>
      </c>
      <c r="J277" t="s">
        <v>49</v>
      </c>
      <c r="K277" t="s">
        <v>51</v>
      </c>
      <c r="L277" s="4"/>
    </row>
    <row r="278" spans="1:12" x14ac:dyDescent="0.2">
      <c r="A278">
        <v>10524</v>
      </c>
      <c r="B278" t="s">
        <v>196</v>
      </c>
      <c r="C278">
        <v>1</v>
      </c>
      <c r="D278" s="3">
        <v>43051</v>
      </c>
      <c r="E278" s="3">
        <v>43079</v>
      </c>
      <c r="F278" s="3">
        <v>43057</v>
      </c>
      <c r="G278" t="s">
        <v>197</v>
      </c>
      <c r="H278" t="s">
        <v>198</v>
      </c>
      <c r="I278" t="s">
        <v>199</v>
      </c>
      <c r="J278" t="s">
        <v>49</v>
      </c>
      <c r="K278" t="s">
        <v>153</v>
      </c>
      <c r="L278" s="4"/>
    </row>
    <row r="279" spans="1:12" x14ac:dyDescent="0.2">
      <c r="A279">
        <v>10525</v>
      </c>
      <c r="B279" t="s">
        <v>296</v>
      </c>
      <c r="C279">
        <v>1</v>
      </c>
      <c r="D279" s="3">
        <v>43052</v>
      </c>
      <c r="E279" s="3">
        <v>43080</v>
      </c>
      <c r="F279" s="3">
        <v>43073</v>
      </c>
      <c r="G279" t="s">
        <v>297</v>
      </c>
      <c r="H279" t="s">
        <v>298</v>
      </c>
      <c r="I279" t="s">
        <v>299</v>
      </c>
      <c r="J279" t="s">
        <v>49</v>
      </c>
      <c r="K279" t="s">
        <v>81</v>
      </c>
      <c r="L279" s="4"/>
    </row>
    <row r="280" spans="1:12" x14ac:dyDescent="0.2">
      <c r="A280">
        <v>10526</v>
      </c>
      <c r="B280" t="s">
        <v>158</v>
      </c>
      <c r="C280">
        <v>4</v>
      </c>
      <c r="D280" s="3">
        <v>43055</v>
      </c>
      <c r="E280" s="3">
        <v>43083</v>
      </c>
      <c r="F280" s="3">
        <v>43065</v>
      </c>
      <c r="G280" t="s">
        <v>159</v>
      </c>
      <c r="H280" t="s">
        <v>160</v>
      </c>
      <c r="I280" t="s">
        <v>161</v>
      </c>
      <c r="J280" t="s">
        <v>49</v>
      </c>
      <c r="K280" t="s">
        <v>162</v>
      </c>
      <c r="L280" s="4"/>
    </row>
    <row r="281" spans="1:12" x14ac:dyDescent="0.2">
      <c r="A281">
        <v>10527</v>
      </c>
      <c r="B281" t="s">
        <v>180</v>
      </c>
      <c r="C281">
        <v>7</v>
      </c>
      <c r="D281" s="3">
        <v>43055</v>
      </c>
      <c r="E281" s="3">
        <v>43083</v>
      </c>
      <c r="F281" s="3">
        <v>43057</v>
      </c>
      <c r="G281" t="s">
        <v>181</v>
      </c>
      <c r="H281" t="s">
        <v>182</v>
      </c>
      <c r="I281" t="s">
        <v>183</v>
      </c>
      <c r="J281" t="s">
        <v>49</v>
      </c>
      <c r="K281" t="s">
        <v>86</v>
      </c>
      <c r="L281" s="4"/>
    </row>
    <row r="282" spans="1:12" x14ac:dyDescent="0.2">
      <c r="A282">
        <v>10528</v>
      </c>
      <c r="B282" t="s">
        <v>430</v>
      </c>
      <c r="C282">
        <v>6</v>
      </c>
      <c r="D282" s="3">
        <v>43056</v>
      </c>
      <c r="E282" s="3">
        <v>43070</v>
      </c>
      <c r="F282" s="3">
        <v>43059</v>
      </c>
      <c r="G282" t="s">
        <v>431</v>
      </c>
      <c r="H282" t="s">
        <v>432</v>
      </c>
      <c r="I282" t="s">
        <v>433</v>
      </c>
      <c r="J282" t="s">
        <v>259</v>
      </c>
      <c r="K282" t="s">
        <v>34</v>
      </c>
      <c r="L282" s="4"/>
    </row>
    <row r="283" spans="1:12" x14ac:dyDescent="0.2">
      <c r="A283">
        <v>10529</v>
      </c>
      <c r="B283" t="s">
        <v>434</v>
      </c>
      <c r="C283">
        <v>5</v>
      </c>
      <c r="D283" s="3">
        <v>43057</v>
      </c>
      <c r="E283" s="3">
        <v>43085</v>
      </c>
      <c r="F283" s="3">
        <v>43059</v>
      </c>
      <c r="G283" t="s">
        <v>435</v>
      </c>
      <c r="H283" t="s">
        <v>436</v>
      </c>
      <c r="I283" t="s">
        <v>437</v>
      </c>
      <c r="J283" t="s">
        <v>49</v>
      </c>
      <c r="K283" t="s">
        <v>103</v>
      </c>
      <c r="L283" s="4"/>
    </row>
    <row r="284" spans="1:12" x14ac:dyDescent="0.2">
      <c r="A284">
        <v>10530</v>
      </c>
      <c r="B284" t="s">
        <v>323</v>
      </c>
      <c r="C284">
        <v>3</v>
      </c>
      <c r="D284" s="3">
        <v>43058</v>
      </c>
      <c r="E284" s="3">
        <v>43086</v>
      </c>
      <c r="F284" s="3">
        <v>43062</v>
      </c>
      <c r="G284" t="s">
        <v>324</v>
      </c>
      <c r="H284" t="s">
        <v>325</v>
      </c>
      <c r="I284" t="s">
        <v>326</v>
      </c>
      <c r="J284" t="s">
        <v>49</v>
      </c>
      <c r="K284" t="s">
        <v>129</v>
      </c>
      <c r="L284" s="4"/>
    </row>
    <row r="285" spans="1:12" x14ac:dyDescent="0.2">
      <c r="A285">
        <v>10531</v>
      </c>
      <c r="B285" t="s">
        <v>389</v>
      </c>
      <c r="C285">
        <v>7</v>
      </c>
      <c r="D285" s="3">
        <v>43058</v>
      </c>
      <c r="E285" s="3">
        <v>43086</v>
      </c>
      <c r="F285" s="3">
        <v>43069</v>
      </c>
      <c r="G285" t="s">
        <v>390</v>
      </c>
      <c r="H285" t="s">
        <v>391</v>
      </c>
      <c r="I285" t="s">
        <v>392</v>
      </c>
      <c r="J285" t="s">
        <v>49</v>
      </c>
      <c r="K285" t="s">
        <v>393</v>
      </c>
      <c r="L285" s="4"/>
    </row>
    <row r="286" spans="1:12" x14ac:dyDescent="0.2">
      <c r="A286">
        <v>10532</v>
      </c>
      <c r="B286" t="s">
        <v>340</v>
      </c>
      <c r="C286">
        <v>7</v>
      </c>
      <c r="D286" s="3">
        <v>43059</v>
      </c>
      <c r="E286" s="3">
        <v>43087</v>
      </c>
      <c r="F286" s="3">
        <v>43062</v>
      </c>
      <c r="G286" t="s">
        <v>341</v>
      </c>
      <c r="H286" t="s">
        <v>342</v>
      </c>
      <c r="I286" t="s">
        <v>48</v>
      </c>
      <c r="J286" t="s">
        <v>49</v>
      </c>
      <c r="K286" t="s">
        <v>51</v>
      </c>
      <c r="L286" s="4"/>
    </row>
    <row r="287" spans="1:12" x14ac:dyDescent="0.2">
      <c r="A287">
        <v>10533</v>
      </c>
      <c r="B287" t="s">
        <v>148</v>
      </c>
      <c r="C287">
        <v>8</v>
      </c>
      <c r="D287" s="3">
        <v>43062</v>
      </c>
      <c r="E287" s="3">
        <v>43090</v>
      </c>
      <c r="F287" s="3">
        <v>43072</v>
      </c>
      <c r="G287" t="s">
        <v>149</v>
      </c>
      <c r="H287" t="s">
        <v>150</v>
      </c>
      <c r="I287" t="s">
        <v>151</v>
      </c>
      <c r="J287" t="s">
        <v>49</v>
      </c>
      <c r="K287" t="s">
        <v>153</v>
      </c>
      <c r="L287" s="4"/>
    </row>
    <row r="288" spans="1:12" x14ac:dyDescent="0.2">
      <c r="A288">
        <v>10534</v>
      </c>
      <c r="B288" t="s">
        <v>201</v>
      </c>
      <c r="C288">
        <v>8</v>
      </c>
      <c r="D288" s="3">
        <v>43062</v>
      </c>
      <c r="E288" s="3">
        <v>43090</v>
      </c>
      <c r="F288" s="3">
        <v>43064</v>
      </c>
      <c r="G288" t="s">
        <v>202</v>
      </c>
      <c r="H288" t="s">
        <v>203</v>
      </c>
      <c r="I288" t="s">
        <v>204</v>
      </c>
      <c r="J288" t="s">
        <v>49</v>
      </c>
      <c r="K288" t="s">
        <v>86</v>
      </c>
      <c r="L288" s="4"/>
    </row>
    <row r="289" spans="1:12" x14ac:dyDescent="0.2">
      <c r="A289">
        <v>10535</v>
      </c>
      <c r="B289" t="s">
        <v>344</v>
      </c>
      <c r="C289">
        <v>4</v>
      </c>
      <c r="D289" s="3">
        <v>43063</v>
      </c>
      <c r="E289" s="3">
        <v>43091</v>
      </c>
      <c r="F289" s="3">
        <v>43071</v>
      </c>
      <c r="G289" t="s">
        <v>345</v>
      </c>
      <c r="H289" t="s">
        <v>346</v>
      </c>
      <c r="I289" t="s">
        <v>133</v>
      </c>
      <c r="J289" t="s">
        <v>49</v>
      </c>
      <c r="K289" t="s">
        <v>134</v>
      </c>
      <c r="L289" s="4"/>
    </row>
    <row r="290" spans="1:12" x14ac:dyDescent="0.2">
      <c r="A290">
        <v>10536</v>
      </c>
      <c r="B290" t="s">
        <v>201</v>
      </c>
      <c r="C290">
        <v>3</v>
      </c>
      <c r="D290" s="3">
        <v>43064</v>
      </c>
      <c r="E290" s="3">
        <v>43092</v>
      </c>
      <c r="F290" s="3">
        <v>43087</v>
      </c>
      <c r="G290" t="s">
        <v>202</v>
      </c>
      <c r="H290" t="s">
        <v>203</v>
      </c>
      <c r="I290" t="s">
        <v>204</v>
      </c>
      <c r="J290" t="s">
        <v>49</v>
      </c>
      <c r="K290" t="s">
        <v>86</v>
      </c>
      <c r="L290" s="4"/>
    </row>
    <row r="291" spans="1:12" x14ac:dyDescent="0.2">
      <c r="A291">
        <v>10537</v>
      </c>
      <c r="B291" t="s">
        <v>109</v>
      </c>
      <c r="C291">
        <v>1</v>
      </c>
      <c r="D291" s="3">
        <v>43064</v>
      </c>
      <c r="E291" s="3">
        <v>43078</v>
      </c>
      <c r="F291" s="3">
        <v>43069</v>
      </c>
      <c r="G291" t="s">
        <v>110</v>
      </c>
      <c r="H291" t="s">
        <v>111</v>
      </c>
      <c r="I291" t="s">
        <v>112</v>
      </c>
      <c r="J291" t="s">
        <v>49</v>
      </c>
      <c r="K291" t="s">
        <v>108</v>
      </c>
      <c r="L291" s="4"/>
    </row>
    <row r="292" spans="1:12" x14ac:dyDescent="0.2">
      <c r="A292">
        <v>10538</v>
      </c>
      <c r="B292" t="s">
        <v>223</v>
      </c>
      <c r="C292">
        <v>9</v>
      </c>
      <c r="D292" s="3">
        <v>43065</v>
      </c>
      <c r="E292" s="3">
        <v>43093</v>
      </c>
      <c r="F292" s="3">
        <v>43066</v>
      </c>
      <c r="G292" t="s">
        <v>224</v>
      </c>
      <c r="H292" t="s">
        <v>225</v>
      </c>
      <c r="I292" t="s">
        <v>48</v>
      </c>
      <c r="J292" t="s">
        <v>49</v>
      </c>
      <c r="K292" t="s">
        <v>51</v>
      </c>
      <c r="L292" s="4"/>
    </row>
    <row r="293" spans="1:12" x14ac:dyDescent="0.2">
      <c r="A293">
        <v>10539</v>
      </c>
      <c r="B293" t="s">
        <v>223</v>
      </c>
      <c r="C293">
        <v>6</v>
      </c>
      <c r="D293" s="3">
        <v>43066</v>
      </c>
      <c r="E293" s="3">
        <v>43094</v>
      </c>
      <c r="F293" s="3">
        <v>43073</v>
      </c>
      <c r="G293" t="s">
        <v>224</v>
      </c>
      <c r="H293" t="s">
        <v>225</v>
      </c>
      <c r="I293" t="s">
        <v>48</v>
      </c>
      <c r="J293" t="s">
        <v>49</v>
      </c>
      <c r="K293" t="s">
        <v>51</v>
      </c>
      <c r="L293" s="4"/>
    </row>
    <row r="294" spans="1:12" x14ac:dyDescent="0.2">
      <c r="A294">
        <v>10540</v>
      </c>
      <c r="B294" t="s">
        <v>180</v>
      </c>
      <c r="C294">
        <v>3</v>
      </c>
      <c r="D294" s="3">
        <v>43069</v>
      </c>
      <c r="E294" s="3">
        <v>43097</v>
      </c>
      <c r="F294" s="3">
        <v>43094</v>
      </c>
      <c r="G294" t="s">
        <v>181</v>
      </c>
      <c r="H294" t="s">
        <v>182</v>
      </c>
      <c r="I294" t="s">
        <v>183</v>
      </c>
      <c r="J294" t="s">
        <v>49</v>
      </c>
      <c r="K294" t="s">
        <v>86</v>
      </c>
      <c r="L294" s="4"/>
    </row>
    <row r="295" spans="1:12" x14ac:dyDescent="0.2">
      <c r="A295">
        <v>10541</v>
      </c>
      <c r="B295" t="s">
        <v>87</v>
      </c>
      <c r="C295">
        <v>2</v>
      </c>
      <c r="D295" s="3">
        <v>43069</v>
      </c>
      <c r="E295" s="3">
        <v>43097</v>
      </c>
      <c r="F295" s="3">
        <v>43079</v>
      </c>
      <c r="G295" t="s">
        <v>88</v>
      </c>
      <c r="H295" t="s">
        <v>89</v>
      </c>
      <c r="I295" t="s">
        <v>90</v>
      </c>
      <c r="J295" t="s">
        <v>91</v>
      </c>
      <c r="K295" t="s">
        <v>93</v>
      </c>
      <c r="L295" s="4"/>
    </row>
    <row r="296" spans="1:12" x14ac:dyDescent="0.2">
      <c r="A296">
        <v>10542</v>
      </c>
      <c r="B296" t="s">
        <v>279</v>
      </c>
      <c r="C296">
        <v>1</v>
      </c>
      <c r="D296" s="3">
        <v>43070</v>
      </c>
      <c r="E296" s="3">
        <v>43098</v>
      </c>
      <c r="F296" s="3">
        <v>43076</v>
      </c>
      <c r="G296" t="s">
        <v>280</v>
      </c>
      <c r="H296" t="s">
        <v>281</v>
      </c>
      <c r="I296" t="s">
        <v>282</v>
      </c>
      <c r="J296" t="s">
        <v>49</v>
      </c>
      <c r="K296" t="s">
        <v>86</v>
      </c>
      <c r="L296" s="4"/>
    </row>
    <row r="297" spans="1:12" x14ac:dyDescent="0.2">
      <c r="A297">
        <v>10543</v>
      </c>
      <c r="B297" t="s">
        <v>210</v>
      </c>
      <c r="C297">
        <v>8</v>
      </c>
      <c r="D297" s="3">
        <v>43071</v>
      </c>
      <c r="E297" s="3">
        <v>43099</v>
      </c>
      <c r="F297" s="3">
        <v>43073</v>
      </c>
      <c r="G297" t="s">
        <v>211</v>
      </c>
      <c r="H297" t="s">
        <v>212</v>
      </c>
      <c r="I297" t="s">
        <v>213</v>
      </c>
      <c r="J297" t="s">
        <v>214</v>
      </c>
      <c r="K297" t="s">
        <v>124</v>
      </c>
      <c r="L297" s="4"/>
    </row>
    <row r="298" spans="1:12" x14ac:dyDescent="0.2">
      <c r="A298">
        <v>10544</v>
      </c>
      <c r="B298" t="s">
        <v>255</v>
      </c>
      <c r="C298">
        <v>4</v>
      </c>
      <c r="D298" s="3">
        <v>43071</v>
      </c>
      <c r="E298" s="3">
        <v>43099</v>
      </c>
      <c r="F298" s="3">
        <v>43080</v>
      </c>
      <c r="G298" t="s">
        <v>256</v>
      </c>
      <c r="H298" t="s">
        <v>257</v>
      </c>
      <c r="I298" t="s">
        <v>258</v>
      </c>
      <c r="J298" t="s">
        <v>259</v>
      </c>
      <c r="K298" t="s">
        <v>34</v>
      </c>
      <c r="L298" s="4"/>
    </row>
    <row r="299" spans="1:12" x14ac:dyDescent="0.2">
      <c r="A299">
        <v>10545</v>
      </c>
      <c r="B299" t="s">
        <v>410</v>
      </c>
      <c r="C299">
        <v>8</v>
      </c>
      <c r="D299" s="3">
        <v>43072</v>
      </c>
      <c r="E299" s="3">
        <v>43100</v>
      </c>
      <c r="F299" s="3">
        <v>43107</v>
      </c>
      <c r="G299" t="s">
        <v>411</v>
      </c>
      <c r="H299" t="s">
        <v>412</v>
      </c>
      <c r="I299" t="s">
        <v>413</v>
      </c>
      <c r="J299" t="s">
        <v>33</v>
      </c>
      <c r="K299" t="s">
        <v>34</v>
      </c>
      <c r="L299" s="4"/>
    </row>
    <row r="300" spans="1:12" x14ac:dyDescent="0.2">
      <c r="A300">
        <v>10546</v>
      </c>
      <c r="B300" t="s">
        <v>94</v>
      </c>
      <c r="C300">
        <v>1</v>
      </c>
      <c r="D300" s="3">
        <v>43073</v>
      </c>
      <c r="E300" s="3">
        <v>43101</v>
      </c>
      <c r="F300" s="3">
        <v>43077</v>
      </c>
      <c r="G300" t="s">
        <v>95</v>
      </c>
      <c r="H300" t="s">
        <v>96</v>
      </c>
      <c r="I300" t="s">
        <v>97</v>
      </c>
      <c r="J300" t="s">
        <v>49</v>
      </c>
      <c r="K300" t="s">
        <v>81</v>
      </c>
      <c r="L300" s="4"/>
    </row>
    <row r="301" spans="1:12" x14ac:dyDescent="0.2">
      <c r="A301">
        <v>10547</v>
      </c>
      <c r="B301" t="s">
        <v>332</v>
      </c>
      <c r="C301">
        <v>3</v>
      </c>
      <c r="D301" s="3">
        <v>43073</v>
      </c>
      <c r="E301" s="3">
        <v>43101</v>
      </c>
      <c r="F301" s="3">
        <v>43083</v>
      </c>
      <c r="G301" t="s">
        <v>333</v>
      </c>
      <c r="H301" t="s">
        <v>334</v>
      </c>
      <c r="I301" t="s">
        <v>48</v>
      </c>
      <c r="J301" t="s">
        <v>49</v>
      </c>
      <c r="K301" t="s">
        <v>51</v>
      </c>
      <c r="L301" s="4"/>
    </row>
    <row r="302" spans="1:12" x14ac:dyDescent="0.2">
      <c r="A302">
        <v>10548</v>
      </c>
      <c r="B302" t="s">
        <v>82</v>
      </c>
      <c r="C302">
        <v>3</v>
      </c>
      <c r="D302" s="3">
        <v>43076</v>
      </c>
      <c r="E302" s="3">
        <v>43104</v>
      </c>
      <c r="F302" s="3">
        <v>43083</v>
      </c>
      <c r="G302" t="s">
        <v>83</v>
      </c>
      <c r="H302" t="s">
        <v>84</v>
      </c>
      <c r="I302" t="s">
        <v>85</v>
      </c>
      <c r="J302" t="s">
        <v>49</v>
      </c>
      <c r="K302" t="s">
        <v>86</v>
      </c>
      <c r="L302" s="4"/>
    </row>
    <row r="303" spans="1:12" x14ac:dyDescent="0.2">
      <c r="A303">
        <v>10549</v>
      </c>
      <c r="B303" t="s">
        <v>180</v>
      </c>
      <c r="C303">
        <v>5</v>
      </c>
      <c r="D303" s="3">
        <v>43077</v>
      </c>
      <c r="E303" s="3">
        <v>43091</v>
      </c>
      <c r="F303" s="3">
        <v>43080</v>
      </c>
      <c r="G303" t="s">
        <v>181</v>
      </c>
      <c r="H303" t="s">
        <v>182</v>
      </c>
      <c r="I303" t="s">
        <v>183</v>
      </c>
      <c r="J303" t="s">
        <v>49</v>
      </c>
      <c r="K303" t="s">
        <v>86</v>
      </c>
      <c r="L303" s="4"/>
    </row>
    <row r="304" spans="1:12" x14ac:dyDescent="0.2">
      <c r="A304">
        <v>10550</v>
      </c>
      <c r="B304" t="s">
        <v>246</v>
      </c>
      <c r="C304">
        <v>7</v>
      </c>
      <c r="D304" s="3">
        <v>43078</v>
      </c>
      <c r="E304" s="3">
        <v>43106</v>
      </c>
      <c r="F304" s="3">
        <v>43087</v>
      </c>
      <c r="G304" t="s">
        <v>247</v>
      </c>
      <c r="H304" t="s">
        <v>248</v>
      </c>
      <c r="I304" t="s">
        <v>249</v>
      </c>
      <c r="J304" t="s">
        <v>49</v>
      </c>
      <c r="K304" t="s">
        <v>209</v>
      </c>
      <c r="L304" s="4"/>
    </row>
    <row r="305" spans="1:12" x14ac:dyDescent="0.2">
      <c r="A305">
        <v>10551</v>
      </c>
      <c r="B305" t="s">
        <v>291</v>
      </c>
      <c r="C305">
        <v>4</v>
      </c>
      <c r="D305" s="3">
        <v>43078</v>
      </c>
      <c r="E305" s="3">
        <v>43120</v>
      </c>
      <c r="F305" s="3">
        <v>43087</v>
      </c>
      <c r="G305" t="s">
        <v>292</v>
      </c>
      <c r="H305" t="s">
        <v>293</v>
      </c>
      <c r="I305" t="s">
        <v>294</v>
      </c>
      <c r="J305" t="s">
        <v>49</v>
      </c>
      <c r="K305" t="s">
        <v>295</v>
      </c>
      <c r="L305" s="4"/>
    </row>
    <row r="306" spans="1:12" x14ac:dyDescent="0.2">
      <c r="A306">
        <v>10552</v>
      </c>
      <c r="B306" t="s">
        <v>119</v>
      </c>
      <c r="C306">
        <v>2</v>
      </c>
      <c r="D306" s="3">
        <v>43079</v>
      </c>
      <c r="E306" s="3">
        <v>43107</v>
      </c>
      <c r="F306" s="3">
        <v>43086</v>
      </c>
      <c r="G306" t="s">
        <v>120</v>
      </c>
      <c r="H306" t="s">
        <v>121</v>
      </c>
      <c r="I306" t="s">
        <v>122</v>
      </c>
      <c r="J306" t="s">
        <v>123</v>
      </c>
      <c r="K306" t="s">
        <v>124</v>
      </c>
      <c r="L306" s="4"/>
    </row>
    <row r="307" spans="1:12" x14ac:dyDescent="0.2">
      <c r="A307">
        <v>10553</v>
      </c>
      <c r="B307" t="s">
        <v>158</v>
      </c>
      <c r="C307">
        <v>2</v>
      </c>
      <c r="D307" s="3">
        <v>43080</v>
      </c>
      <c r="E307" s="3">
        <v>43108</v>
      </c>
      <c r="F307" s="3">
        <v>43084</v>
      </c>
      <c r="G307" t="s">
        <v>159</v>
      </c>
      <c r="H307" t="s">
        <v>160</v>
      </c>
      <c r="I307" t="s">
        <v>161</v>
      </c>
      <c r="J307" t="s">
        <v>49</v>
      </c>
      <c r="K307" t="s">
        <v>162</v>
      </c>
      <c r="L307" s="4"/>
    </row>
    <row r="308" spans="1:12" x14ac:dyDescent="0.2">
      <c r="A308">
        <v>10554</v>
      </c>
      <c r="B308" t="s">
        <v>135</v>
      </c>
      <c r="C308">
        <v>4</v>
      </c>
      <c r="D308" s="3">
        <v>43080</v>
      </c>
      <c r="E308" s="3">
        <v>43108</v>
      </c>
      <c r="F308" s="3">
        <v>43086</v>
      </c>
      <c r="G308" t="s">
        <v>136</v>
      </c>
      <c r="H308" t="s">
        <v>137</v>
      </c>
      <c r="I308" t="s">
        <v>138</v>
      </c>
      <c r="J308" t="s">
        <v>49</v>
      </c>
      <c r="K308" t="s">
        <v>86</v>
      </c>
      <c r="L308" s="4"/>
    </row>
    <row r="309" spans="1:12" x14ac:dyDescent="0.2">
      <c r="A309">
        <v>10555</v>
      </c>
      <c r="B309" t="s">
        <v>283</v>
      </c>
      <c r="C309">
        <v>6</v>
      </c>
      <c r="D309" s="3">
        <v>43083</v>
      </c>
      <c r="E309" s="3">
        <v>43111</v>
      </c>
      <c r="F309" s="3">
        <v>43085</v>
      </c>
      <c r="G309" t="s">
        <v>284</v>
      </c>
      <c r="H309" t="s">
        <v>285</v>
      </c>
      <c r="I309" t="s">
        <v>286</v>
      </c>
      <c r="J309" t="s">
        <v>287</v>
      </c>
      <c r="K309" t="s">
        <v>34</v>
      </c>
      <c r="L309" s="4"/>
    </row>
    <row r="310" spans="1:12" x14ac:dyDescent="0.2">
      <c r="A310">
        <v>10556</v>
      </c>
      <c r="B310" t="s">
        <v>310</v>
      </c>
      <c r="C310">
        <v>2</v>
      </c>
      <c r="D310" s="3">
        <v>43084</v>
      </c>
      <c r="E310" s="3">
        <v>43126</v>
      </c>
      <c r="F310" s="3">
        <v>43094</v>
      </c>
      <c r="G310" t="s">
        <v>311</v>
      </c>
      <c r="H310" t="s">
        <v>312</v>
      </c>
      <c r="I310" t="s">
        <v>313</v>
      </c>
      <c r="J310" t="s">
        <v>49</v>
      </c>
      <c r="K310" t="s">
        <v>314</v>
      </c>
      <c r="L310" s="4"/>
    </row>
    <row r="311" spans="1:12" x14ac:dyDescent="0.2">
      <c r="A311">
        <v>10557</v>
      </c>
      <c r="B311" t="s">
        <v>201</v>
      </c>
      <c r="C311">
        <v>9</v>
      </c>
      <c r="D311" s="3">
        <v>43084</v>
      </c>
      <c r="E311" s="3">
        <v>43098</v>
      </c>
      <c r="F311" s="3">
        <v>43087</v>
      </c>
      <c r="G311" t="s">
        <v>202</v>
      </c>
      <c r="H311" t="s">
        <v>203</v>
      </c>
      <c r="I311" t="s">
        <v>204</v>
      </c>
      <c r="J311" t="s">
        <v>49</v>
      </c>
      <c r="K311" t="s">
        <v>86</v>
      </c>
      <c r="L311" s="4"/>
    </row>
    <row r="312" spans="1:12" x14ac:dyDescent="0.2">
      <c r="A312">
        <v>10558</v>
      </c>
      <c r="B312" t="s">
        <v>327</v>
      </c>
      <c r="C312">
        <v>1</v>
      </c>
      <c r="D312" s="3">
        <v>43085</v>
      </c>
      <c r="E312" s="3">
        <v>43113</v>
      </c>
      <c r="F312" s="3">
        <v>43091</v>
      </c>
      <c r="G312" t="s">
        <v>328</v>
      </c>
      <c r="H312" t="s">
        <v>329</v>
      </c>
      <c r="I312" t="s">
        <v>330</v>
      </c>
      <c r="J312" t="s">
        <v>331</v>
      </c>
      <c r="K312" t="s">
        <v>51</v>
      </c>
      <c r="L312" s="4"/>
    </row>
    <row r="313" spans="1:12" x14ac:dyDescent="0.2">
      <c r="A313">
        <v>10559</v>
      </c>
      <c r="B313" t="s">
        <v>154</v>
      </c>
      <c r="C313">
        <v>6</v>
      </c>
      <c r="D313" s="3">
        <v>43086</v>
      </c>
      <c r="E313" s="3">
        <v>43114</v>
      </c>
      <c r="F313" s="3">
        <v>43094</v>
      </c>
      <c r="G313" t="s">
        <v>155</v>
      </c>
      <c r="H313" t="s">
        <v>156</v>
      </c>
      <c r="I313" t="s">
        <v>157</v>
      </c>
      <c r="J313" t="s">
        <v>49</v>
      </c>
      <c r="K313" t="s">
        <v>81</v>
      </c>
      <c r="L313" s="4"/>
    </row>
    <row r="314" spans="1:12" x14ac:dyDescent="0.2">
      <c r="A314">
        <v>10560</v>
      </c>
      <c r="B314" t="s">
        <v>163</v>
      </c>
      <c r="C314">
        <v>8</v>
      </c>
      <c r="D314" s="3">
        <v>43087</v>
      </c>
      <c r="E314" s="3">
        <v>43115</v>
      </c>
      <c r="F314" s="3">
        <v>43090</v>
      </c>
      <c r="G314" t="s">
        <v>164</v>
      </c>
      <c r="H314" t="s">
        <v>165</v>
      </c>
      <c r="I314" t="s">
        <v>166</v>
      </c>
      <c r="J314" t="s">
        <v>49</v>
      </c>
      <c r="K314" t="s">
        <v>86</v>
      </c>
      <c r="L314" s="4"/>
    </row>
    <row r="315" spans="1:12" x14ac:dyDescent="0.2">
      <c r="A315">
        <v>10561</v>
      </c>
      <c r="B315" t="s">
        <v>148</v>
      </c>
      <c r="C315">
        <v>2</v>
      </c>
      <c r="D315" s="3">
        <v>43087</v>
      </c>
      <c r="E315" s="3">
        <v>43115</v>
      </c>
      <c r="F315" s="3">
        <v>43090</v>
      </c>
      <c r="G315" t="s">
        <v>149</v>
      </c>
      <c r="H315" t="s">
        <v>150</v>
      </c>
      <c r="I315" t="s">
        <v>151</v>
      </c>
      <c r="J315" t="s">
        <v>49</v>
      </c>
      <c r="K315" t="s">
        <v>153</v>
      </c>
      <c r="L315" s="4"/>
    </row>
    <row r="316" spans="1:12" x14ac:dyDescent="0.2">
      <c r="A316">
        <v>10562</v>
      </c>
      <c r="B316" t="s">
        <v>219</v>
      </c>
      <c r="C316">
        <v>1</v>
      </c>
      <c r="D316" s="3">
        <v>43090</v>
      </c>
      <c r="E316" s="3">
        <v>43118</v>
      </c>
      <c r="F316" s="3">
        <v>43093</v>
      </c>
      <c r="G316" t="s">
        <v>220</v>
      </c>
      <c r="H316" t="s">
        <v>221</v>
      </c>
      <c r="I316" t="s">
        <v>222</v>
      </c>
      <c r="J316" t="s">
        <v>49</v>
      </c>
      <c r="K316" t="s">
        <v>188</v>
      </c>
      <c r="L316" s="4"/>
    </row>
    <row r="317" spans="1:12" x14ac:dyDescent="0.2">
      <c r="A317">
        <v>10563</v>
      </c>
      <c r="B317" t="s">
        <v>215</v>
      </c>
      <c r="C317">
        <v>2</v>
      </c>
      <c r="D317" s="3">
        <v>43091</v>
      </c>
      <c r="E317" s="3">
        <v>43133</v>
      </c>
      <c r="F317" s="3">
        <v>43105</v>
      </c>
      <c r="G317" t="s">
        <v>216</v>
      </c>
      <c r="H317" t="s">
        <v>217</v>
      </c>
      <c r="I317" t="s">
        <v>90</v>
      </c>
      <c r="J317" t="s">
        <v>91</v>
      </c>
      <c r="K317" t="s">
        <v>93</v>
      </c>
      <c r="L317" s="4"/>
    </row>
    <row r="318" spans="1:12" x14ac:dyDescent="0.2">
      <c r="A318">
        <v>10564</v>
      </c>
      <c r="B318" t="s">
        <v>143</v>
      </c>
      <c r="C318">
        <v>4</v>
      </c>
      <c r="D318" s="3">
        <v>43091</v>
      </c>
      <c r="E318" s="3">
        <v>43119</v>
      </c>
      <c r="F318" s="3">
        <v>43097</v>
      </c>
      <c r="G318" t="s">
        <v>144</v>
      </c>
      <c r="H318" t="s">
        <v>145</v>
      </c>
      <c r="I318" t="s">
        <v>146</v>
      </c>
      <c r="J318" t="s">
        <v>147</v>
      </c>
      <c r="K318" t="s">
        <v>34</v>
      </c>
      <c r="L318" s="4"/>
    </row>
    <row r="319" spans="1:12" x14ac:dyDescent="0.2">
      <c r="A319">
        <v>10565</v>
      </c>
      <c r="B319" t="s">
        <v>300</v>
      </c>
      <c r="C319">
        <v>8</v>
      </c>
      <c r="D319" s="3">
        <v>43092</v>
      </c>
      <c r="E319" s="3">
        <v>43120</v>
      </c>
      <c r="F319" s="3">
        <v>43099</v>
      </c>
      <c r="G319" t="s">
        <v>301</v>
      </c>
      <c r="H319" t="s">
        <v>302</v>
      </c>
      <c r="I319" t="s">
        <v>303</v>
      </c>
      <c r="J319" t="s">
        <v>304</v>
      </c>
      <c r="K319" t="s">
        <v>306</v>
      </c>
      <c r="L319" s="4"/>
    </row>
    <row r="320" spans="1:12" x14ac:dyDescent="0.2">
      <c r="A320">
        <v>10566</v>
      </c>
      <c r="B320" t="s">
        <v>154</v>
      </c>
      <c r="C320">
        <v>9</v>
      </c>
      <c r="D320" s="3">
        <v>43093</v>
      </c>
      <c r="E320" s="3">
        <v>43121</v>
      </c>
      <c r="F320" s="3">
        <v>43099</v>
      </c>
      <c r="G320" t="s">
        <v>155</v>
      </c>
      <c r="H320" t="s">
        <v>156</v>
      </c>
      <c r="I320" t="s">
        <v>157</v>
      </c>
      <c r="J320" t="s">
        <v>49</v>
      </c>
      <c r="K320" t="s">
        <v>81</v>
      </c>
      <c r="L320" s="4"/>
    </row>
    <row r="321" spans="1:12" x14ac:dyDescent="0.2">
      <c r="A321">
        <v>10567</v>
      </c>
      <c r="B321" t="s">
        <v>236</v>
      </c>
      <c r="C321">
        <v>1</v>
      </c>
      <c r="D321" s="3">
        <v>43093</v>
      </c>
      <c r="E321" s="3">
        <v>43121</v>
      </c>
      <c r="F321" s="3">
        <v>43098</v>
      </c>
      <c r="G321" t="s">
        <v>237</v>
      </c>
      <c r="H321" t="s">
        <v>238</v>
      </c>
      <c r="I321" t="s">
        <v>239</v>
      </c>
      <c r="J321" t="s">
        <v>240</v>
      </c>
      <c r="K321" t="s">
        <v>241</v>
      </c>
      <c r="L321" s="4"/>
    </row>
    <row r="322" spans="1:12" x14ac:dyDescent="0.2">
      <c r="A322">
        <v>10568</v>
      </c>
      <c r="B322" t="s">
        <v>347</v>
      </c>
      <c r="C322">
        <v>3</v>
      </c>
      <c r="D322" s="3">
        <v>43094</v>
      </c>
      <c r="E322" s="3">
        <v>43122</v>
      </c>
      <c r="F322" s="3">
        <v>43120</v>
      </c>
      <c r="G322" t="s">
        <v>348</v>
      </c>
      <c r="H322" t="s">
        <v>349</v>
      </c>
      <c r="I322" t="s">
        <v>350</v>
      </c>
      <c r="J322" t="s">
        <v>49</v>
      </c>
      <c r="K322" t="s">
        <v>209</v>
      </c>
      <c r="L322" s="4"/>
    </row>
    <row r="323" spans="1:12" x14ac:dyDescent="0.2">
      <c r="A323">
        <v>10569</v>
      </c>
      <c r="B323" t="s">
        <v>143</v>
      </c>
      <c r="C323">
        <v>5</v>
      </c>
      <c r="D323" s="3">
        <v>43097</v>
      </c>
      <c r="E323" s="3">
        <v>43125</v>
      </c>
      <c r="F323" s="3">
        <v>43122</v>
      </c>
      <c r="G323" t="s">
        <v>144</v>
      </c>
      <c r="H323" t="s">
        <v>145</v>
      </c>
      <c r="I323" t="s">
        <v>146</v>
      </c>
      <c r="J323" t="s">
        <v>147</v>
      </c>
      <c r="K323" t="s">
        <v>34</v>
      </c>
      <c r="L323" s="4"/>
    </row>
    <row r="324" spans="1:12" x14ac:dyDescent="0.2">
      <c r="A324">
        <v>10570</v>
      </c>
      <c r="B324" t="s">
        <v>300</v>
      </c>
      <c r="C324">
        <v>3</v>
      </c>
      <c r="D324" s="3">
        <v>43098</v>
      </c>
      <c r="E324" s="3">
        <v>43126</v>
      </c>
      <c r="F324" s="3">
        <v>43100</v>
      </c>
      <c r="G324" t="s">
        <v>301</v>
      </c>
      <c r="H324" t="s">
        <v>302</v>
      </c>
      <c r="I324" t="s">
        <v>303</v>
      </c>
      <c r="J324" t="s">
        <v>304</v>
      </c>
      <c r="K324" t="s">
        <v>306</v>
      </c>
      <c r="L324" s="4"/>
    </row>
    <row r="325" spans="1:12" x14ac:dyDescent="0.2">
      <c r="A325">
        <v>10571</v>
      </c>
      <c r="B325" t="s">
        <v>125</v>
      </c>
      <c r="C325">
        <v>8</v>
      </c>
      <c r="D325" s="3">
        <v>43098</v>
      </c>
      <c r="E325" s="3">
        <v>43140</v>
      </c>
      <c r="F325" s="3">
        <v>43115</v>
      </c>
      <c r="G325" t="s">
        <v>126</v>
      </c>
      <c r="H325" t="s">
        <v>127</v>
      </c>
      <c r="I325" t="s">
        <v>128</v>
      </c>
      <c r="J325" t="s">
        <v>49</v>
      </c>
      <c r="K325" t="s">
        <v>129</v>
      </c>
      <c r="L325" s="4"/>
    </row>
    <row r="326" spans="1:12" x14ac:dyDescent="0.2">
      <c r="A326">
        <v>10572</v>
      </c>
      <c r="B326" t="s">
        <v>196</v>
      </c>
      <c r="C326">
        <v>3</v>
      </c>
      <c r="D326" s="3">
        <v>43099</v>
      </c>
      <c r="E326" s="3">
        <v>43127</v>
      </c>
      <c r="F326" s="3">
        <v>43106</v>
      </c>
      <c r="G326" t="s">
        <v>197</v>
      </c>
      <c r="H326" t="s">
        <v>198</v>
      </c>
      <c r="I326" t="s">
        <v>199</v>
      </c>
      <c r="J326" t="s">
        <v>49</v>
      </c>
      <c r="K326" t="s">
        <v>153</v>
      </c>
      <c r="L326" s="4"/>
    </row>
    <row r="327" spans="1:12" x14ac:dyDescent="0.2">
      <c r="A327">
        <v>10573</v>
      </c>
      <c r="B327" t="s">
        <v>344</v>
      </c>
      <c r="C327">
        <v>7</v>
      </c>
      <c r="D327" s="3">
        <v>43100</v>
      </c>
      <c r="E327" s="3">
        <v>43128</v>
      </c>
      <c r="F327" s="3">
        <v>43101</v>
      </c>
      <c r="G327" t="s">
        <v>345</v>
      </c>
      <c r="H327" t="s">
        <v>346</v>
      </c>
      <c r="I327" t="s">
        <v>133</v>
      </c>
      <c r="J327" t="s">
        <v>49</v>
      </c>
      <c r="K327" t="s">
        <v>134</v>
      </c>
      <c r="L327" s="4"/>
    </row>
    <row r="328" spans="1:12" x14ac:dyDescent="0.2">
      <c r="A328">
        <v>10574</v>
      </c>
      <c r="B328" t="s">
        <v>439</v>
      </c>
      <c r="C328">
        <v>4</v>
      </c>
      <c r="D328" s="3">
        <v>43100</v>
      </c>
      <c r="E328" s="3">
        <v>43128</v>
      </c>
      <c r="F328" s="3">
        <v>43111</v>
      </c>
      <c r="G328" t="s">
        <v>440</v>
      </c>
      <c r="H328" t="s">
        <v>441</v>
      </c>
      <c r="I328" t="s">
        <v>41</v>
      </c>
      <c r="J328" t="s">
        <v>33</v>
      </c>
      <c r="K328" t="s">
        <v>34</v>
      </c>
      <c r="L328" s="4"/>
    </row>
    <row r="329" spans="1:12" x14ac:dyDescent="0.2">
      <c r="A329">
        <v>10575</v>
      </c>
      <c r="B329" t="s">
        <v>192</v>
      </c>
      <c r="C329">
        <v>5</v>
      </c>
      <c r="D329" s="3">
        <v>43101</v>
      </c>
      <c r="E329" s="3">
        <v>43115</v>
      </c>
      <c r="F329" s="3">
        <v>43111</v>
      </c>
      <c r="G329" t="s">
        <v>193</v>
      </c>
      <c r="H329" t="s">
        <v>194</v>
      </c>
      <c r="I329" t="s">
        <v>195</v>
      </c>
      <c r="J329" t="s">
        <v>49</v>
      </c>
      <c r="K329" t="s">
        <v>86</v>
      </c>
      <c r="L329" s="4"/>
    </row>
    <row r="330" spans="1:12" x14ac:dyDescent="0.2">
      <c r="A330">
        <v>10576</v>
      </c>
      <c r="B330" t="s">
        <v>189</v>
      </c>
      <c r="C330">
        <v>3</v>
      </c>
      <c r="D330" s="3">
        <v>43104</v>
      </c>
      <c r="E330" s="3">
        <v>43118</v>
      </c>
      <c r="F330" s="3">
        <v>43111</v>
      </c>
      <c r="G330" t="s">
        <v>190</v>
      </c>
      <c r="H330" t="s">
        <v>191</v>
      </c>
      <c r="I330" t="s">
        <v>133</v>
      </c>
      <c r="J330" t="s">
        <v>49</v>
      </c>
      <c r="K330" t="s">
        <v>134</v>
      </c>
      <c r="L330" s="4"/>
    </row>
    <row r="331" spans="1:12" x14ac:dyDescent="0.2">
      <c r="A331">
        <v>10577</v>
      </c>
      <c r="B331" t="s">
        <v>439</v>
      </c>
      <c r="C331">
        <v>9</v>
      </c>
      <c r="D331" s="3">
        <v>43104</v>
      </c>
      <c r="E331" s="3">
        <v>43146</v>
      </c>
      <c r="F331" s="3">
        <v>43111</v>
      </c>
      <c r="G331" t="s">
        <v>440</v>
      </c>
      <c r="H331" t="s">
        <v>441</v>
      </c>
      <c r="I331" t="s">
        <v>41</v>
      </c>
      <c r="J331" t="s">
        <v>33</v>
      </c>
      <c r="K331" t="s">
        <v>34</v>
      </c>
      <c r="L331" s="4"/>
    </row>
    <row r="332" spans="1:12" x14ac:dyDescent="0.2">
      <c r="A332">
        <v>10578</v>
      </c>
      <c r="B332" t="s">
        <v>223</v>
      </c>
      <c r="C332">
        <v>4</v>
      </c>
      <c r="D332" s="3">
        <v>43105</v>
      </c>
      <c r="E332" s="3">
        <v>43133</v>
      </c>
      <c r="F332" s="3">
        <v>43136</v>
      </c>
      <c r="G332" t="s">
        <v>224</v>
      </c>
      <c r="H332" t="s">
        <v>225</v>
      </c>
      <c r="I332" t="s">
        <v>48</v>
      </c>
      <c r="J332" t="s">
        <v>49</v>
      </c>
      <c r="K332" t="s">
        <v>51</v>
      </c>
      <c r="L332" s="4"/>
    </row>
    <row r="333" spans="1:12" x14ac:dyDescent="0.2">
      <c r="A333">
        <v>10579</v>
      </c>
      <c r="B333" t="s">
        <v>442</v>
      </c>
      <c r="C333">
        <v>1</v>
      </c>
      <c r="D333" s="3">
        <v>43106</v>
      </c>
      <c r="E333" s="3">
        <v>43134</v>
      </c>
      <c r="F333" s="3">
        <v>43115</v>
      </c>
      <c r="G333" t="s">
        <v>443</v>
      </c>
      <c r="H333" t="s">
        <v>444</v>
      </c>
      <c r="I333" t="s">
        <v>445</v>
      </c>
      <c r="J333" t="s">
        <v>446</v>
      </c>
      <c r="K333" t="s">
        <v>34</v>
      </c>
      <c r="L333" s="4"/>
    </row>
    <row r="334" spans="1:12" x14ac:dyDescent="0.2">
      <c r="A334">
        <v>10580</v>
      </c>
      <c r="B334" t="s">
        <v>135</v>
      </c>
      <c r="C334">
        <v>4</v>
      </c>
      <c r="D334" s="3">
        <v>43107</v>
      </c>
      <c r="E334" s="3">
        <v>43135</v>
      </c>
      <c r="F334" s="3">
        <v>43112</v>
      </c>
      <c r="G334" t="s">
        <v>136</v>
      </c>
      <c r="H334" t="s">
        <v>137</v>
      </c>
      <c r="I334" t="s">
        <v>138</v>
      </c>
      <c r="J334" t="s">
        <v>49</v>
      </c>
      <c r="K334" t="s">
        <v>86</v>
      </c>
      <c r="L334" s="4"/>
    </row>
    <row r="335" spans="1:12" x14ac:dyDescent="0.2">
      <c r="A335">
        <v>10581</v>
      </c>
      <c r="B335" t="s">
        <v>315</v>
      </c>
      <c r="C335">
        <v>3</v>
      </c>
      <c r="D335" s="3">
        <v>43107</v>
      </c>
      <c r="E335" s="3">
        <v>43135</v>
      </c>
      <c r="F335" s="3">
        <v>43113</v>
      </c>
      <c r="G335" t="s">
        <v>316</v>
      </c>
      <c r="H335" t="s">
        <v>317</v>
      </c>
      <c r="I335" t="s">
        <v>230</v>
      </c>
      <c r="J335" t="s">
        <v>117</v>
      </c>
      <c r="K335" t="s">
        <v>93</v>
      </c>
      <c r="L335" s="4"/>
    </row>
    <row r="336" spans="1:12" x14ac:dyDescent="0.2">
      <c r="A336">
        <v>10582</v>
      </c>
      <c r="B336" t="s">
        <v>419</v>
      </c>
      <c r="C336">
        <v>3</v>
      </c>
      <c r="D336" s="3">
        <v>43108</v>
      </c>
      <c r="E336" s="3">
        <v>43136</v>
      </c>
      <c r="F336" s="3">
        <v>43125</v>
      </c>
      <c r="G336" t="s">
        <v>420</v>
      </c>
      <c r="H336" t="s">
        <v>421</v>
      </c>
      <c r="I336" t="s">
        <v>422</v>
      </c>
      <c r="J336" t="s">
        <v>49</v>
      </c>
      <c r="K336" t="s">
        <v>86</v>
      </c>
      <c r="L336" s="4"/>
    </row>
    <row r="337" spans="1:12" x14ac:dyDescent="0.2">
      <c r="A337">
        <v>10583</v>
      </c>
      <c r="B337" t="s">
        <v>158</v>
      </c>
      <c r="C337">
        <v>2</v>
      </c>
      <c r="D337" s="3">
        <v>43111</v>
      </c>
      <c r="E337" s="3">
        <v>43139</v>
      </c>
      <c r="F337" s="3">
        <v>43115</v>
      </c>
      <c r="G337" t="s">
        <v>159</v>
      </c>
      <c r="H337" t="s">
        <v>160</v>
      </c>
      <c r="I337" t="s">
        <v>161</v>
      </c>
      <c r="J337" t="s">
        <v>49</v>
      </c>
      <c r="K337" t="s">
        <v>162</v>
      </c>
      <c r="L337" s="4"/>
    </row>
    <row r="338" spans="1:12" x14ac:dyDescent="0.2">
      <c r="A338">
        <v>10584</v>
      </c>
      <c r="B338" t="s">
        <v>154</v>
      </c>
      <c r="C338">
        <v>4</v>
      </c>
      <c r="D338" s="3">
        <v>43111</v>
      </c>
      <c r="E338" s="3">
        <v>43139</v>
      </c>
      <c r="F338" s="3">
        <v>43115</v>
      </c>
      <c r="G338" t="s">
        <v>155</v>
      </c>
      <c r="H338" t="s">
        <v>156</v>
      </c>
      <c r="I338" t="s">
        <v>157</v>
      </c>
      <c r="J338" t="s">
        <v>49</v>
      </c>
      <c r="K338" t="s">
        <v>81</v>
      </c>
      <c r="L338" s="4"/>
    </row>
    <row r="339" spans="1:12" x14ac:dyDescent="0.2">
      <c r="A339">
        <v>10585</v>
      </c>
      <c r="B339" t="s">
        <v>113</v>
      </c>
      <c r="C339">
        <v>7</v>
      </c>
      <c r="D339" s="3">
        <v>43112</v>
      </c>
      <c r="E339" s="3">
        <v>43140</v>
      </c>
      <c r="F339" s="3">
        <v>43121</v>
      </c>
      <c r="G339" t="s">
        <v>114</v>
      </c>
      <c r="H339" t="s">
        <v>115</v>
      </c>
      <c r="I339" t="s">
        <v>116</v>
      </c>
      <c r="J339" t="s">
        <v>117</v>
      </c>
      <c r="K339" t="s">
        <v>93</v>
      </c>
      <c r="L339" s="4"/>
    </row>
    <row r="340" spans="1:12" x14ac:dyDescent="0.2">
      <c r="A340">
        <v>10586</v>
      </c>
      <c r="B340" t="s">
        <v>219</v>
      </c>
      <c r="C340">
        <v>9</v>
      </c>
      <c r="D340" s="3">
        <v>43113</v>
      </c>
      <c r="E340" s="3">
        <v>43141</v>
      </c>
      <c r="F340" s="3">
        <v>43120</v>
      </c>
      <c r="G340" t="s">
        <v>220</v>
      </c>
      <c r="H340" t="s">
        <v>221</v>
      </c>
      <c r="I340" t="s">
        <v>222</v>
      </c>
      <c r="J340" t="s">
        <v>49</v>
      </c>
      <c r="K340" t="s">
        <v>188</v>
      </c>
      <c r="L340" s="4"/>
    </row>
    <row r="341" spans="1:12" x14ac:dyDescent="0.2">
      <c r="A341">
        <v>10587</v>
      </c>
      <c r="B341" t="s">
        <v>139</v>
      </c>
      <c r="C341">
        <v>1</v>
      </c>
      <c r="D341" s="3">
        <v>43113</v>
      </c>
      <c r="E341" s="3">
        <v>43141</v>
      </c>
      <c r="F341" s="3">
        <v>43120</v>
      </c>
      <c r="G341" t="s">
        <v>140</v>
      </c>
      <c r="H341" t="s">
        <v>141</v>
      </c>
      <c r="I341" t="s">
        <v>90</v>
      </c>
      <c r="J341" t="s">
        <v>91</v>
      </c>
      <c r="K341" t="s">
        <v>93</v>
      </c>
      <c r="L341" s="4"/>
    </row>
    <row r="342" spans="1:12" x14ac:dyDescent="0.2">
      <c r="A342">
        <v>10588</v>
      </c>
      <c r="B342" t="s">
        <v>180</v>
      </c>
      <c r="C342">
        <v>2</v>
      </c>
      <c r="D342" s="3">
        <v>43114</v>
      </c>
      <c r="E342" s="3">
        <v>43142</v>
      </c>
      <c r="F342" s="3">
        <v>43121</v>
      </c>
      <c r="G342" t="s">
        <v>181</v>
      </c>
      <c r="H342" t="s">
        <v>182</v>
      </c>
      <c r="I342" t="s">
        <v>183</v>
      </c>
      <c r="J342" t="s">
        <v>49</v>
      </c>
      <c r="K342" t="s">
        <v>86</v>
      </c>
      <c r="L342" s="4"/>
    </row>
    <row r="343" spans="1:12" x14ac:dyDescent="0.2">
      <c r="A343">
        <v>10589</v>
      </c>
      <c r="B343" t="s">
        <v>430</v>
      </c>
      <c r="C343">
        <v>8</v>
      </c>
      <c r="D343" s="3">
        <v>43115</v>
      </c>
      <c r="E343" s="3">
        <v>43143</v>
      </c>
      <c r="F343" s="3">
        <v>43125</v>
      </c>
      <c r="G343" t="s">
        <v>431</v>
      </c>
      <c r="H343" t="s">
        <v>432</v>
      </c>
      <c r="I343" t="s">
        <v>433</v>
      </c>
      <c r="J343" t="s">
        <v>259</v>
      </c>
      <c r="K343" t="s">
        <v>34</v>
      </c>
      <c r="L343" s="4"/>
    </row>
    <row r="344" spans="1:12" x14ac:dyDescent="0.2">
      <c r="A344">
        <v>10590</v>
      </c>
      <c r="B344" t="s">
        <v>300</v>
      </c>
      <c r="C344">
        <v>4</v>
      </c>
      <c r="D344" s="3">
        <v>43118</v>
      </c>
      <c r="E344" s="3">
        <v>43146</v>
      </c>
      <c r="F344" s="3">
        <v>43125</v>
      </c>
      <c r="G344" t="s">
        <v>301</v>
      </c>
      <c r="H344" t="s">
        <v>302</v>
      </c>
      <c r="I344" t="s">
        <v>303</v>
      </c>
      <c r="J344" t="s">
        <v>304</v>
      </c>
      <c r="K344" t="s">
        <v>306</v>
      </c>
      <c r="L344" s="4"/>
    </row>
    <row r="345" spans="1:12" x14ac:dyDescent="0.2">
      <c r="A345">
        <v>10591</v>
      </c>
      <c r="B345" t="s">
        <v>351</v>
      </c>
      <c r="C345">
        <v>1</v>
      </c>
      <c r="D345" s="3">
        <v>43118</v>
      </c>
      <c r="E345" s="3">
        <v>43132</v>
      </c>
      <c r="F345" s="3">
        <v>43127</v>
      </c>
      <c r="G345" t="s">
        <v>352</v>
      </c>
      <c r="H345" t="s">
        <v>353</v>
      </c>
      <c r="I345" t="s">
        <v>354</v>
      </c>
      <c r="J345" t="s">
        <v>49</v>
      </c>
      <c r="K345" t="s">
        <v>314</v>
      </c>
      <c r="L345" s="4"/>
    </row>
    <row r="346" spans="1:12" x14ac:dyDescent="0.2">
      <c r="A346">
        <v>10592</v>
      </c>
      <c r="B346" t="s">
        <v>201</v>
      </c>
      <c r="C346">
        <v>3</v>
      </c>
      <c r="D346" s="3">
        <v>43119</v>
      </c>
      <c r="E346" s="3">
        <v>43147</v>
      </c>
      <c r="F346" s="3">
        <v>43127</v>
      </c>
      <c r="G346" t="s">
        <v>202</v>
      </c>
      <c r="H346" t="s">
        <v>203</v>
      </c>
      <c r="I346" t="s">
        <v>204</v>
      </c>
      <c r="J346" t="s">
        <v>49</v>
      </c>
      <c r="K346" t="s">
        <v>86</v>
      </c>
      <c r="L346" s="4"/>
    </row>
    <row r="347" spans="1:12" x14ac:dyDescent="0.2">
      <c r="A347">
        <v>10593</v>
      </c>
      <c r="B347" t="s">
        <v>201</v>
      </c>
      <c r="C347">
        <v>7</v>
      </c>
      <c r="D347" s="3">
        <v>43120</v>
      </c>
      <c r="E347" s="3">
        <v>43148</v>
      </c>
      <c r="F347" s="3">
        <v>43155</v>
      </c>
      <c r="G347" t="s">
        <v>202</v>
      </c>
      <c r="H347" t="s">
        <v>203</v>
      </c>
      <c r="I347" t="s">
        <v>204</v>
      </c>
      <c r="J347" t="s">
        <v>49</v>
      </c>
      <c r="K347" t="s">
        <v>86</v>
      </c>
      <c r="L347" s="4"/>
    </row>
    <row r="348" spans="1:12" x14ac:dyDescent="0.2">
      <c r="A348">
        <v>10594</v>
      </c>
      <c r="B348" t="s">
        <v>250</v>
      </c>
      <c r="C348">
        <v>3</v>
      </c>
      <c r="D348" s="3">
        <v>43120</v>
      </c>
      <c r="E348" s="3">
        <v>43148</v>
      </c>
      <c r="F348" s="3">
        <v>43127</v>
      </c>
      <c r="G348" t="s">
        <v>251</v>
      </c>
      <c r="H348" t="s">
        <v>252</v>
      </c>
      <c r="I348" t="s">
        <v>253</v>
      </c>
      <c r="J348" t="s">
        <v>254</v>
      </c>
      <c r="K348" t="s">
        <v>34</v>
      </c>
      <c r="L348" s="4"/>
    </row>
    <row r="349" spans="1:12" x14ac:dyDescent="0.2">
      <c r="A349">
        <v>10595</v>
      </c>
      <c r="B349" t="s">
        <v>125</v>
      </c>
      <c r="C349">
        <v>2</v>
      </c>
      <c r="D349" s="3">
        <v>43121</v>
      </c>
      <c r="E349" s="3">
        <v>43149</v>
      </c>
      <c r="F349" s="3">
        <v>43125</v>
      </c>
      <c r="G349" t="s">
        <v>126</v>
      </c>
      <c r="H349" t="s">
        <v>127</v>
      </c>
      <c r="I349" t="s">
        <v>128</v>
      </c>
      <c r="J349" t="s">
        <v>49</v>
      </c>
      <c r="K349" t="s">
        <v>129</v>
      </c>
      <c r="L349" s="4"/>
    </row>
    <row r="350" spans="1:12" x14ac:dyDescent="0.2">
      <c r="A350">
        <v>10596</v>
      </c>
      <c r="B350" t="s">
        <v>172</v>
      </c>
      <c r="C350">
        <v>8</v>
      </c>
      <c r="D350" s="3">
        <v>43122</v>
      </c>
      <c r="E350" s="3">
        <v>43150</v>
      </c>
      <c r="F350" s="3">
        <v>43154</v>
      </c>
      <c r="G350" t="s">
        <v>173</v>
      </c>
      <c r="H350" t="s">
        <v>174</v>
      </c>
      <c r="I350" t="s">
        <v>32</v>
      </c>
      <c r="J350" t="s">
        <v>33</v>
      </c>
      <c r="K350" t="s">
        <v>34</v>
      </c>
      <c r="L350" s="4"/>
    </row>
    <row r="351" spans="1:12" x14ac:dyDescent="0.2">
      <c r="A351">
        <v>10597</v>
      </c>
      <c r="B351" t="s">
        <v>323</v>
      </c>
      <c r="C351">
        <v>7</v>
      </c>
      <c r="D351" s="3">
        <v>43122</v>
      </c>
      <c r="E351" s="3">
        <v>43150</v>
      </c>
      <c r="F351" s="3">
        <v>43129</v>
      </c>
      <c r="G351" t="s">
        <v>324</v>
      </c>
      <c r="H351" t="s">
        <v>325</v>
      </c>
      <c r="I351" t="s">
        <v>326</v>
      </c>
      <c r="J351" t="s">
        <v>49</v>
      </c>
      <c r="K351" t="s">
        <v>129</v>
      </c>
      <c r="L351" s="4"/>
    </row>
    <row r="352" spans="1:12" x14ac:dyDescent="0.2">
      <c r="A352">
        <v>10598</v>
      </c>
      <c r="B352" t="s">
        <v>143</v>
      </c>
      <c r="C352">
        <v>1</v>
      </c>
      <c r="D352" s="3">
        <v>43125</v>
      </c>
      <c r="E352" s="3">
        <v>43153</v>
      </c>
      <c r="F352" s="3">
        <v>43129</v>
      </c>
      <c r="G352" t="s">
        <v>144</v>
      </c>
      <c r="H352" t="s">
        <v>145</v>
      </c>
      <c r="I352" t="s">
        <v>146</v>
      </c>
      <c r="J352" t="s">
        <v>147</v>
      </c>
      <c r="K352" t="s">
        <v>34</v>
      </c>
      <c r="L352" s="4"/>
    </row>
    <row r="353" spans="1:12" x14ac:dyDescent="0.2">
      <c r="A353">
        <v>10599</v>
      </c>
      <c r="B353" t="s">
        <v>223</v>
      </c>
      <c r="C353">
        <v>6</v>
      </c>
      <c r="D353" s="3">
        <v>43126</v>
      </c>
      <c r="E353" s="3">
        <v>43168</v>
      </c>
      <c r="F353" s="3">
        <v>43132</v>
      </c>
      <c r="G353" t="s">
        <v>224</v>
      </c>
      <c r="H353" t="s">
        <v>225</v>
      </c>
      <c r="I353" t="s">
        <v>48</v>
      </c>
      <c r="J353" t="s">
        <v>49</v>
      </c>
      <c r="K353" t="s">
        <v>51</v>
      </c>
      <c r="L353" s="4"/>
    </row>
    <row r="354" spans="1:12" x14ac:dyDescent="0.2">
      <c r="A354">
        <v>10600</v>
      </c>
      <c r="B354" t="s">
        <v>365</v>
      </c>
      <c r="C354">
        <v>4</v>
      </c>
      <c r="D354" s="3">
        <v>43127</v>
      </c>
      <c r="E354" s="3">
        <v>43155</v>
      </c>
      <c r="F354" s="3">
        <v>43132</v>
      </c>
      <c r="G354" t="s">
        <v>366</v>
      </c>
      <c r="H354" t="s">
        <v>367</v>
      </c>
      <c r="I354" t="s">
        <v>368</v>
      </c>
      <c r="J354" t="s">
        <v>259</v>
      </c>
      <c r="K354" t="s">
        <v>34</v>
      </c>
      <c r="L354" s="4"/>
    </row>
    <row r="355" spans="1:12" x14ac:dyDescent="0.2">
      <c r="A355">
        <v>10601</v>
      </c>
      <c r="B355" t="s">
        <v>119</v>
      </c>
      <c r="C355">
        <v>7</v>
      </c>
      <c r="D355" s="3">
        <v>43127</v>
      </c>
      <c r="E355" s="3">
        <v>43169</v>
      </c>
      <c r="F355" s="3">
        <v>43133</v>
      </c>
      <c r="G355" t="s">
        <v>120</v>
      </c>
      <c r="H355" t="s">
        <v>121</v>
      </c>
      <c r="I355" t="s">
        <v>122</v>
      </c>
      <c r="J355" t="s">
        <v>123</v>
      </c>
      <c r="K355" t="s">
        <v>124</v>
      </c>
      <c r="L355" s="4"/>
    </row>
    <row r="356" spans="1:12" x14ac:dyDescent="0.2">
      <c r="A356">
        <v>10602</v>
      </c>
      <c r="B356" t="s">
        <v>351</v>
      </c>
      <c r="C356">
        <v>8</v>
      </c>
      <c r="D356" s="3">
        <v>43128</v>
      </c>
      <c r="E356" s="3">
        <v>43156</v>
      </c>
      <c r="F356" s="3">
        <v>43133</v>
      </c>
      <c r="G356" t="s">
        <v>352</v>
      </c>
      <c r="H356" t="s">
        <v>353</v>
      </c>
      <c r="I356" t="s">
        <v>354</v>
      </c>
      <c r="J356" t="s">
        <v>49</v>
      </c>
      <c r="K356" t="s">
        <v>314</v>
      </c>
      <c r="L356" s="4"/>
    </row>
    <row r="357" spans="1:12" x14ac:dyDescent="0.2">
      <c r="A357">
        <v>10603</v>
      </c>
      <c r="B357" t="s">
        <v>283</v>
      </c>
      <c r="C357">
        <v>8</v>
      </c>
      <c r="D357" s="3">
        <v>43129</v>
      </c>
      <c r="E357" s="3">
        <v>43157</v>
      </c>
      <c r="F357" s="3">
        <v>43150</v>
      </c>
      <c r="G357" t="s">
        <v>284</v>
      </c>
      <c r="H357" t="s">
        <v>285</v>
      </c>
      <c r="I357" t="s">
        <v>286</v>
      </c>
      <c r="J357" t="s">
        <v>287</v>
      </c>
      <c r="K357" t="s">
        <v>34</v>
      </c>
      <c r="L357" s="4"/>
    </row>
    <row r="358" spans="1:12" x14ac:dyDescent="0.2">
      <c r="A358">
        <v>10604</v>
      </c>
      <c r="B358" t="s">
        <v>291</v>
      </c>
      <c r="C358">
        <v>1</v>
      </c>
      <c r="D358" s="3">
        <v>43129</v>
      </c>
      <c r="E358" s="3">
        <v>43157</v>
      </c>
      <c r="F358" s="3">
        <v>43140</v>
      </c>
      <c r="G358" t="s">
        <v>292</v>
      </c>
      <c r="H358" t="s">
        <v>293</v>
      </c>
      <c r="I358" t="s">
        <v>294</v>
      </c>
      <c r="J358" t="s">
        <v>49</v>
      </c>
      <c r="K358" t="s">
        <v>295</v>
      </c>
      <c r="L358" s="4"/>
    </row>
    <row r="359" spans="1:12" x14ac:dyDescent="0.2">
      <c r="A359">
        <v>10605</v>
      </c>
      <c r="B359" t="s">
        <v>300</v>
      </c>
      <c r="C359">
        <v>1</v>
      </c>
      <c r="D359" s="3">
        <v>43132</v>
      </c>
      <c r="E359" s="3">
        <v>43160</v>
      </c>
      <c r="F359" s="3">
        <v>43140</v>
      </c>
      <c r="G359" t="s">
        <v>301</v>
      </c>
      <c r="H359" t="s">
        <v>302</v>
      </c>
      <c r="I359" t="s">
        <v>303</v>
      </c>
      <c r="J359" t="s">
        <v>304</v>
      </c>
      <c r="K359" t="s">
        <v>306</v>
      </c>
      <c r="L359" s="4"/>
    </row>
    <row r="360" spans="1:12" x14ac:dyDescent="0.2">
      <c r="A360">
        <v>10606</v>
      </c>
      <c r="B360" t="s">
        <v>232</v>
      </c>
      <c r="C360">
        <v>4</v>
      </c>
      <c r="D360" s="3">
        <v>43133</v>
      </c>
      <c r="E360" s="3">
        <v>43161</v>
      </c>
      <c r="F360" s="3">
        <v>43142</v>
      </c>
      <c r="G360" t="s">
        <v>233</v>
      </c>
      <c r="H360" t="s">
        <v>234</v>
      </c>
      <c r="I360" t="s">
        <v>230</v>
      </c>
      <c r="J360" t="s">
        <v>117</v>
      </c>
      <c r="K360" t="s">
        <v>93</v>
      </c>
      <c r="L360" s="4"/>
    </row>
    <row r="361" spans="1:12" x14ac:dyDescent="0.2">
      <c r="A361">
        <v>10607</v>
      </c>
      <c r="B361" t="s">
        <v>283</v>
      </c>
      <c r="C361">
        <v>5</v>
      </c>
      <c r="D361" s="3">
        <v>43133</v>
      </c>
      <c r="E361" s="3">
        <v>43161</v>
      </c>
      <c r="F361" s="3">
        <v>43136</v>
      </c>
      <c r="G361" t="s">
        <v>284</v>
      </c>
      <c r="H361" t="s">
        <v>285</v>
      </c>
      <c r="I361" t="s">
        <v>286</v>
      </c>
      <c r="J361" t="s">
        <v>287</v>
      </c>
      <c r="K361" t="s">
        <v>34</v>
      </c>
      <c r="L361" s="4"/>
    </row>
    <row r="362" spans="1:12" x14ac:dyDescent="0.2">
      <c r="A362">
        <v>10608</v>
      </c>
      <c r="B362" t="s">
        <v>82</v>
      </c>
      <c r="C362">
        <v>4</v>
      </c>
      <c r="D362" s="3">
        <v>43134</v>
      </c>
      <c r="E362" s="3">
        <v>43162</v>
      </c>
      <c r="F362" s="3">
        <v>43143</v>
      </c>
      <c r="G362" t="s">
        <v>83</v>
      </c>
      <c r="H362" t="s">
        <v>84</v>
      </c>
      <c r="I362" t="s">
        <v>85</v>
      </c>
      <c r="J362" t="s">
        <v>49</v>
      </c>
      <c r="K362" t="s">
        <v>86</v>
      </c>
      <c r="L362" s="4"/>
    </row>
    <row r="363" spans="1:12" x14ac:dyDescent="0.2">
      <c r="A363">
        <v>10609</v>
      </c>
      <c r="B363" t="s">
        <v>266</v>
      </c>
      <c r="C363">
        <v>7</v>
      </c>
      <c r="D363" s="3">
        <v>43135</v>
      </c>
      <c r="E363" s="3">
        <v>43163</v>
      </c>
      <c r="F363" s="3">
        <v>43141</v>
      </c>
      <c r="G363" t="s">
        <v>267</v>
      </c>
      <c r="H363" t="s">
        <v>268</v>
      </c>
      <c r="I363" t="s">
        <v>269</v>
      </c>
      <c r="J363" t="s">
        <v>49</v>
      </c>
      <c r="K363" t="s">
        <v>81</v>
      </c>
      <c r="L363" s="4"/>
    </row>
    <row r="364" spans="1:12" x14ac:dyDescent="0.2">
      <c r="A364">
        <v>10610</v>
      </c>
      <c r="B364" t="s">
        <v>319</v>
      </c>
      <c r="C364">
        <v>8</v>
      </c>
      <c r="D364" s="3">
        <v>43136</v>
      </c>
      <c r="E364" s="3">
        <v>43164</v>
      </c>
      <c r="F364" s="3">
        <v>43148</v>
      </c>
      <c r="G364" t="s">
        <v>320</v>
      </c>
      <c r="H364" t="s">
        <v>321</v>
      </c>
      <c r="I364" t="s">
        <v>322</v>
      </c>
      <c r="J364" t="s">
        <v>49</v>
      </c>
      <c r="K364" t="s">
        <v>81</v>
      </c>
      <c r="L364" s="4"/>
    </row>
    <row r="365" spans="1:12" x14ac:dyDescent="0.2">
      <c r="A365">
        <v>10611</v>
      </c>
      <c r="B365" t="s">
        <v>359</v>
      </c>
      <c r="C365">
        <v>6</v>
      </c>
      <c r="D365" s="3">
        <v>43136</v>
      </c>
      <c r="E365" s="3">
        <v>43164</v>
      </c>
      <c r="F365" s="3">
        <v>43143</v>
      </c>
      <c r="G365" t="s">
        <v>360</v>
      </c>
      <c r="H365" t="s">
        <v>361</v>
      </c>
      <c r="I365" t="s">
        <v>362</v>
      </c>
      <c r="J365" t="s">
        <v>49</v>
      </c>
      <c r="K365" t="s">
        <v>364</v>
      </c>
      <c r="L365" s="4"/>
    </row>
    <row r="366" spans="1:12" x14ac:dyDescent="0.2">
      <c r="A366">
        <v>10612</v>
      </c>
      <c r="B366" t="s">
        <v>283</v>
      </c>
      <c r="C366">
        <v>1</v>
      </c>
      <c r="D366" s="3">
        <v>43139</v>
      </c>
      <c r="E366" s="3">
        <v>43167</v>
      </c>
      <c r="F366" s="3">
        <v>43143</v>
      </c>
      <c r="G366" t="s">
        <v>284</v>
      </c>
      <c r="H366" t="s">
        <v>285</v>
      </c>
      <c r="I366" t="s">
        <v>286</v>
      </c>
      <c r="J366" t="s">
        <v>287</v>
      </c>
      <c r="K366" t="s">
        <v>34</v>
      </c>
      <c r="L366" s="4"/>
    </row>
    <row r="367" spans="1:12" x14ac:dyDescent="0.2">
      <c r="A367">
        <v>10613</v>
      </c>
      <c r="B367" t="s">
        <v>119</v>
      </c>
      <c r="C367">
        <v>4</v>
      </c>
      <c r="D367" s="3">
        <v>43140</v>
      </c>
      <c r="E367" s="3">
        <v>43168</v>
      </c>
      <c r="F367" s="3">
        <v>43143</v>
      </c>
      <c r="G367" t="s">
        <v>120</v>
      </c>
      <c r="H367" t="s">
        <v>121</v>
      </c>
      <c r="I367" t="s">
        <v>122</v>
      </c>
      <c r="J367" t="s">
        <v>123</v>
      </c>
      <c r="K367" t="s">
        <v>124</v>
      </c>
      <c r="L367" s="4"/>
    </row>
    <row r="368" spans="1:12" x14ac:dyDescent="0.2">
      <c r="A368">
        <v>10614</v>
      </c>
      <c r="B368" t="s">
        <v>419</v>
      </c>
      <c r="C368">
        <v>8</v>
      </c>
      <c r="D368" s="3">
        <v>43140</v>
      </c>
      <c r="E368" s="3">
        <v>43168</v>
      </c>
      <c r="F368" s="3">
        <v>43143</v>
      </c>
      <c r="G368" t="s">
        <v>420</v>
      </c>
      <c r="H368" t="s">
        <v>421</v>
      </c>
      <c r="I368" t="s">
        <v>422</v>
      </c>
      <c r="J368" t="s">
        <v>49</v>
      </c>
      <c r="K368" t="s">
        <v>86</v>
      </c>
      <c r="L368" s="4"/>
    </row>
    <row r="369" spans="1:12" x14ac:dyDescent="0.2">
      <c r="A369">
        <v>10615</v>
      </c>
      <c r="B369" t="s">
        <v>447</v>
      </c>
      <c r="C369">
        <v>2</v>
      </c>
      <c r="D369" s="3">
        <v>43141</v>
      </c>
      <c r="E369" s="3">
        <v>43169</v>
      </c>
      <c r="F369" s="3">
        <v>43148</v>
      </c>
      <c r="G369" t="s">
        <v>448</v>
      </c>
      <c r="H369" t="s">
        <v>449</v>
      </c>
      <c r="I369" t="s">
        <v>450</v>
      </c>
      <c r="J369" t="s">
        <v>49</v>
      </c>
      <c r="K369" t="s">
        <v>162</v>
      </c>
      <c r="L369" s="4"/>
    </row>
    <row r="370" spans="1:12" x14ac:dyDescent="0.2">
      <c r="A370">
        <v>10616</v>
      </c>
      <c r="B370" t="s">
        <v>430</v>
      </c>
      <c r="C370">
        <v>1</v>
      </c>
      <c r="D370" s="3">
        <v>43142</v>
      </c>
      <c r="E370" s="3">
        <v>43170</v>
      </c>
      <c r="F370" s="3">
        <v>43147</v>
      </c>
      <c r="G370" t="s">
        <v>431</v>
      </c>
      <c r="H370" t="s">
        <v>432</v>
      </c>
      <c r="I370" t="s">
        <v>433</v>
      </c>
      <c r="J370" t="s">
        <v>259</v>
      </c>
      <c r="K370" t="s">
        <v>34</v>
      </c>
      <c r="L370" s="4"/>
    </row>
    <row r="371" spans="1:12" x14ac:dyDescent="0.2">
      <c r="A371">
        <v>10617</v>
      </c>
      <c r="B371" t="s">
        <v>430</v>
      </c>
      <c r="C371">
        <v>4</v>
      </c>
      <c r="D371" s="3">
        <v>43142</v>
      </c>
      <c r="E371" s="3">
        <v>43170</v>
      </c>
      <c r="F371" s="3">
        <v>43146</v>
      </c>
      <c r="G371" t="s">
        <v>431</v>
      </c>
      <c r="H371" t="s">
        <v>432</v>
      </c>
      <c r="I371" t="s">
        <v>433</v>
      </c>
      <c r="J371" t="s">
        <v>259</v>
      </c>
      <c r="K371" t="s">
        <v>34</v>
      </c>
      <c r="L371" s="4"/>
    </row>
    <row r="372" spans="1:12" x14ac:dyDescent="0.2">
      <c r="A372">
        <v>10618</v>
      </c>
      <c r="B372" t="s">
        <v>300</v>
      </c>
      <c r="C372">
        <v>1</v>
      </c>
      <c r="D372" s="3">
        <v>43143</v>
      </c>
      <c r="E372" s="3">
        <v>43185</v>
      </c>
      <c r="F372" s="3">
        <v>43150</v>
      </c>
      <c r="G372" t="s">
        <v>301</v>
      </c>
      <c r="H372" t="s">
        <v>302</v>
      </c>
      <c r="I372" t="s">
        <v>303</v>
      </c>
      <c r="J372" t="s">
        <v>304</v>
      </c>
      <c r="K372" t="s">
        <v>306</v>
      </c>
      <c r="L372" s="4"/>
    </row>
    <row r="373" spans="1:12" x14ac:dyDescent="0.2">
      <c r="A373">
        <v>10619</v>
      </c>
      <c r="B373" t="s">
        <v>300</v>
      </c>
      <c r="C373">
        <v>3</v>
      </c>
      <c r="D373" s="3">
        <v>43146</v>
      </c>
      <c r="E373" s="3">
        <v>43174</v>
      </c>
      <c r="F373" s="3">
        <v>43149</v>
      </c>
      <c r="G373" t="s">
        <v>301</v>
      </c>
      <c r="H373" t="s">
        <v>302</v>
      </c>
      <c r="I373" t="s">
        <v>303</v>
      </c>
      <c r="J373" t="s">
        <v>304</v>
      </c>
      <c r="K373" t="s">
        <v>306</v>
      </c>
      <c r="L373" s="4"/>
    </row>
    <row r="374" spans="1:12" x14ac:dyDescent="0.2">
      <c r="A374">
        <v>10620</v>
      </c>
      <c r="B374" t="s">
        <v>414</v>
      </c>
      <c r="C374">
        <v>2</v>
      </c>
      <c r="D374" s="3">
        <v>43147</v>
      </c>
      <c r="E374" s="3">
        <v>43175</v>
      </c>
      <c r="F374" s="3">
        <v>43156</v>
      </c>
      <c r="G374" t="s">
        <v>415</v>
      </c>
      <c r="H374" t="s">
        <v>416</v>
      </c>
      <c r="I374" t="s">
        <v>417</v>
      </c>
      <c r="J374" t="s">
        <v>378</v>
      </c>
      <c r="K374" t="s">
        <v>306</v>
      </c>
      <c r="L374" s="4"/>
    </row>
    <row r="375" spans="1:12" x14ac:dyDescent="0.2">
      <c r="A375">
        <v>10621</v>
      </c>
      <c r="B375" t="s">
        <v>270</v>
      </c>
      <c r="C375">
        <v>4</v>
      </c>
      <c r="D375" s="3">
        <v>43147</v>
      </c>
      <c r="E375" s="3">
        <v>43175</v>
      </c>
      <c r="F375" s="3">
        <v>43153</v>
      </c>
      <c r="G375" t="s">
        <v>271</v>
      </c>
      <c r="H375" t="s">
        <v>272</v>
      </c>
      <c r="I375" t="s">
        <v>273</v>
      </c>
      <c r="J375" t="s">
        <v>274</v>
      </c>
      <c r="K375" t="s">
        <v>51</v>
      </c>
      <c r="L375" s="4"/>
    </row>
    <row r="376" spans="1:12" x14ac:dyDescent="0.2">
      <c r="A376">
        <v>10622</v>
      </c>
      <c r="B376" t="s">
        <v>215</v>
      </c>
      <c r="C376">
        <v>4</v>
      </c>
      <c r="D376" s="3">
        <v>43148</v>
      </c>
      <c r="E376" s="3">
        <v>43176</v>
      </c>
      <c r="F376" s="3">
        <v>43153</v>
      </c>
      <c r="G376" t="s">
        <v>216</v>
      </c>
      <c r="H376" t="s">
        <v>217</v>
      </c>
      <c r="I376" t="s">
        <v>90</v>
      </c>
      <c r="J376" t="s">
        <v>91</v>
      </c>
      <c r="K376" t="s">
        <v>93</v>
      </c>
      <c r="L376" s="4"/>
    </row>
    <row r="377" spans="1:12" x14ac:dyDescent="0.2">
      <c r="A377">
        <v>10623</v>
      </c>
      <c r="B377" t="s">
        <v>163</v>
      </c>
      <c r="C377">
        <v>8</v>
      </c>
      <c r="D377" s="3">
        <v>43149</v>
      </c>
      <c r="E377" s="3">
        <v>43177</v>
      </c>
      <c r="F377" s="3">
        <v>43154</v>
      </c>
      <c r="G377" t="s">
        <v>164</v>
      </c>
      <c r="H377" t="s">
        <v>165</v>
      </c>
      <c r="I377" t="s">
        <v>166</v>
      </c>
      <c r="J377" t="s">
        <v>49</v>
      </c>
      <c r="K377" t="s">
        <v>86</v>
      </c>
      <c r="L377" s="4"/>
    </row>
    <row r="378" spans="1:12" x14ac:dyDescent="0.2">
      <c r="A378">
        <v>10624</v>
      </c>
      <c r="B378" t="s">
        <v>451</v>
      </c>
      <c r="C378">
        <v>4</v>
      </c>
      <c r="D378" s="3">
        <v>43149</v>
      </c>
      <c r="E378" s="3">
        <v>43177</v>
      </c>
      <c r="F378" s="3">
        <v>43161</v>
      </c>
      <c r="G378" t="s">
        <v>452</v>
      </c>
      <c r="H378" t="s">
        <v>453</v>
      </c>
      <c r="I378" t="s">
        <v>454</v>
      </c>
      <c r="J378" t="s">
        <v>455</v>
      </c>
      <c r="K378" t="s">
        <v>34</v>
      </c>
      <c r="L378" s="4"/>
    </row>
    <row r="379" spans="1:12" x14ac:dyDescent="0.2">
      <c r="A379">
        <v>10625</v>
      </c>
      <c r="B379" t="s">
        <v>260</v>
      </c>
      <c r="C379">
        <v>3</v>
      </c>
      <c r="D379" s="3">
        <v>43150</v>
      </c>
      <c r="E379" s="3">
        <v>43178</v>
      </c>
      <c r="F379" s="3">
        <v>43156</v>
      </c>
      <c r="G379" t="s">
        <v>261</v>
      </c>
      <c r="H379" t="s">
        <v>262</v>
      </c>
      <c r="I379" t="s">
        <v>133</v>
      </c>
      <c r="J379" t="s">
        <v>49</v>
      </c>
      <c r="K379" t="s">
        <v>134</v>
      </c>
      <c r="L379" s="4"/>
    </row>
    <row r="380" spans="1:12" x14ac:dyDescent="0.2">
      <c r="A380">
        <v>10626</v>
      </c>
      <c r="B380" t="s">
        <v>196</v>
      </c>
      <c r="C380">
        <v>1</v>
      </c>
      <c r="D380" s="3">
        <v>43153</v>
      </c>
      <c r="E380" s="3">
        <v>43181</v>
      </c>
      <c r="F380" s="3">
        <v>43162</v>
      </c>
      <c r="G380" t="s">
        <v>197</v>
      </c>
      <c r="H380" t="s">
        <v>198</v>
      </c>
      <c r="I380" t="s">
        <v>199</v>
      </c>
      <c r="J380" t="s">
        <v>49</v>
      </c>
      <c r="K380" t="s">
        <v>153</v>
      </c>
      <c r="L380" s="4"/>
    </row>
    <row r="381" spans="1:12" x14ac:dyDescent="0.2">
      <c r="A381">
        <v>10627</v>
      </c>
      <c r="B381" t="s">
        <v>283</v>
      </c>
      <c r="C381">
        <v>8</v>
      </c>
      <c r="D381" s="3">
        <v>43153</v>
      </c>
      <c r="E381" s="3">
        <v>43195</v>
      </c>
      <c r="F381" s="3">
        <v>43163</v>
      </c>
      <c r="G381" t="s">
        <v>284</v>
      </c>
      <c r="H381" t="s">
        <v>285</v>
      </c>
      <c r="I381" t="s">
        <v>286</v>
      </c>
      <c r="J381" t="s">
        <v>287</v>
      </c>
      <c r="K381" t="s">
        <v>34</v>
      </c>
      <c r="L381" s="4"/>
    </row>
    <row r="382" spans="1:12" x14ac:dyDescent="0.2">
      <c r="A382">
        <v>10628</v>
      </c>
      <c r="B382" t="s">
        <v>154</v>
      </c>
      <c r="C382">
        <v>4</v>
      </c>
      <c r="D382" s="3">
        <v>43154</v>
      </c>
      <c r="E382" s="3">
        <v>43182</v>
      </c>
      <c r="F382" s="3">
        <v>43162</v>
      </c>
      <c r="G382" t="s">
        <v>155</v>
      </c>
      <c r="H382" t="s">
        <v>156</v>
      </c>
      <c r="I382" t="s">
        <v>157</v>
      </c>
      <c r="J382" t="s">
        <v>49</v>
      </c>
      <c r="K382" t="s">
        <v>81</v>
      </c>
      <c r="L382" s="4"/>
    </row>
    <row r="383" spans="1:12" x14ac:dyDescent="0.2">
      <c r="A383">
        <v>10629</v>
      </c>
      <c r="B383" t="s">
        <v>246</v>
      </c>
      <c r="C383">
        <v>4</v>
      </c>
      <c r="D383" s="3">
        <v>43154</v>
      </c>
      <c r="E383" s="3">
        <v>43182</v>
      </c>
      <c r="F383" s="3">
        <v>43162</v>
      </c>
      <c r="G383" t="s">
        <v>247</v>
      </c>
      <c r="H383" t="s">
        <v>248</v>
      </c>
      <c r="I383" t="s">
        <v>249</v>
      </c>
      <c r="J383" t="s">
        <v>49</v>
      </c>
      <c r="K383" t="s">
        <v>209</v>
      </c>
      <c r="L383" s="4"/>
    </row>
    <row r="384" spans="1:12" x14ac:dyDescent="0.2">
      <c r="A384">
        <v>10630</v>
      </c>
      <c r="B384" t="s">
        <v>279</v>
      </c>
      <c r="C384">
        <v>1</v>
      </c>
      <c r="D384" s="3">
        <v>43155</v>
      </c>
      <c r="E384" s="3">
        <v>43183</v>
      </c>
      <c r="F384" s="3">
        <v>43161</v>
      </c>
      <c r="G384" t="s">
        <v>280</v>
      </c>
      <c r="H384" t="s">
        <v>281</v>
      </c>
      <c r="I384" t="s">
        <v>282</v>
      </c>
      <c r="J384" t="s">
        <v>49</v>
      </c>
      <c r="K384" t="s">
        <v>86</v>
      </c>
      <c r="L384" s="4"/>
    </row>
    <row r="385" spans="1:12" x14ac:dyDescent="0.2">
      <c r="A385">
        <v>10631</v>
      </c>
      <c r="B385" t="s">
        <v>319</v>
      </c>
      <c r="C385">
        <v>8</v>
      </c>
      <c r="D385" s="3">
        <v>43156</v>
      </c>
      <c r="E385" s="3">
        <v>43184</v>
      </c>
      <c r="F385" s="3">
        <v>43157</v>
      </c>
      <c r="G385" t="s">
        <v>320</v>
      </c>
      <c r="H385" t="s">
        <v>321</v>
      </c>
      <c r="I385" t="s">
        <v>322</v>
      </c>
      <c r="J385" t="s">
        <v>49</v>
      </c>
      <c r="K385" t="s">
        <v>81</v>
      </c>
      <c r="L385" s="4"/>
    </row>
    <row r="386" spans="1:12" x14ac:dyDescent="0.2">
      <c r="A386">
        <v>10632</v>
      </c>
      <c r="B386" t="s">
        <v>242</v>
      </c>
      <c r="C386">
        <v>8</v>
      </c>
      <c r="D386" s="3">
        <v>43156</v>
      </c>
      <c r="E386" s="3">
        <v>43184</v>
      </c>
      <c r="F386" s="3">
        <v>43161</v>
      </c>
      <c r="G386" t="s">
        <v>243</v>
      </c>
      <c r="H386" t="s">
        <v>244</v>
      </c>
      <c r="I386" t="s">
        <v>245</v>
      </c>
      <c r="J386" t="s">
        <v>49</v>
      </c>
      <c r="K386" t="s">
        <v>86</v>
      </c>
      <c r="L386" s="4"/>
    </row>
    <row r="387" spans="1:12" x14ac:dyDescent="0.2">
      <c r="A387">
        <v>10633</v>
      </c>
      <c r="B387" t="s">
        <v>125</v>
      </c>
      <c r="C387">
        <v>7</v>
      </c>
      <c r="D387" s="3">
        <v>43157</v>
      </c>
      <c r="E387" s="3">
        <v>43185</v>
      </c>
      <c r="F387" s="3">
        <v>43160</v>
      </c>
      <c r="G387" t="s">
        <v>126</v>
      </c>
      <c r="H387" t="s">
        <v>127</v>
      </c>
      <c r="I387" t="s">
        <v>128</v>
      </c>
      <c r="J387" t="s">
        <v>49</v>
      </c>
      <c r="K387" t="s">
        <v>129</v>
      </c>
      <c r="L387" s="4"/>
    </row>
    <row r="388" spans="1:12" x14ac:dyDescent="0.2">
      <c r="A388">
        <v>10634</v>
      </c>
      <c r="B388" t="s">
        <v>385</v>
      </c>
      <c r="C388">
        <v>4</v>
      </c>
      <c r="D388" s="3">
        <v>43157</v>
      </c>
      <c r="E388" s="3">
        <v>43185</v>
      </c>
      <c r="F388" s="3">
        <v>43163</v>
      </c>
      <c r="G388" t="s">
        <v>386</v>
      </c>
      <c r="H388" t="s">
        <v>387</v>
      </c>
      <c r="I388" t="s">
        <v>388</v>
      </c>
      <c r="J388" t="s">
        <v>49</v>
      </c>
      <c r="K388" t="s">
        <v>81</v>
      </c>
      <c r="L388" s="4"/>
    </row>
    <row r="389" spans="1:12" x14ac:dyDescent="0.2">
      <c r="A389">
        <v>10635</v>
      </c>
      <c r="B389" t="s">
        <v>184</v>
      </c>
      <c r="C389">
        <v>8</v>
      </c>
      <c r="D389" s="3">
        <v>43160</v>
      </c>
      <c r="E389" s="3">
        <v>43188</v>
      </c>
      <c r="F389" s="3">
        <v>43163</v>
      </c>
      <c r="G389" t="s">
        <v>185</v>
      </c>
      <c r="H389" t="s">
        <v>186</v>
      </c>
      <c r="I389" t="s">
        <v>187</v>
      </c>
      <c r="J389" t="s">
        <v>49</v>
      </c>
      <c r="K389" t="s">
        <v>188</v>
      </c>
      <c r="L389" s="4"/>
    </row>
    <row r="390" spans="1:12" x14ac:dyDescent="0.2">
      <c r="A390">
        <v>10636</v>
      </c>
      <c r="B390" t="s">
        <v>158</v>
      </c>
      <c r="C390">
        <v>4</v>
      </c>
      <c r="D390" s="3">
        <v>43161</v>
      </c>
      <c r="E390" s="3">
        <v>43189</v>
      </c>
      <c r="F390" s="3">
        <v>43168</v>
      </c>
      <c r="G390" t="s">
        <v>159</v>
      </c>
      <c r="H390" t="s">
        <v>160</v>
      </c>
      <c r="I390" t="s">
        <v>161</v>
      </c>
      <c r="J390" t="s">
        <v>49</v>
      </c>
      <c r="K390" t="s">
        <v>162</v>
      </c>
      <c r="L390" s="4"/>
    </row>
    <row r="391" spans="1:12" x14ac:dyDescent="0.2">
      <c r="A391">
        <v>10637</v>
      </c>
      <c r="B391" t="s">
        <v>355</v>
      </c>
      <c r="C391">
        <v>6</v>
      </c>
      <c r="D391" s="3">
        <v>43161</v>
      </c>
      <c r="E391" s="3">
        <v>43189</v>
      </c>
      <c r="F391" s="3">
        <v>43168</v>
      </c>
      <c r="G391" t="s">
        <v>356</v>
      </c>
      <c r="H391" t="s">
        <v>357</v>
      </c>
      <c r="I391" t="s">
        <v>230</v>
      </c>
      <c r="J391" t="s">
        <v>117</v>
      </c>
      <c r="K391" t="s">
        <v>93</v>
      </c>
      <c r="L391" s="4"/>
    </row>
    <row r="392" spans="1:12" x14ac:dyDescent="0.2">
      <c r="A392">
        <v>10638</v>
      </c>
      <c r="B392" t="s">
        <v>380</v>
      </c>
      <c r="C392">
        <v>3</v>
      </c>
      <c r="D392" s="3">
        <v>43162</v>
      </c>
      <c r="E392" s="3">
        <v>43190</v>
      </c>
      <c r="F392" s="3">
        <v>43174</v>
      </c>
      <c r="G392" t="s">
        <v>381</v>
      </c>
      <c r="H392" t="s">
        <v>382</v>
      </c>
      <c r="I392" t="s">
        <v>383</v>
      </c>
      <c r="J392" t="s">
        <v>384</v>
      </c>
      <c r="K392" t="s">
        <v>124</v>
      </c>
      <c r="L392" s="4"/>
    </row>
    <row r="393" spans="1:12" x14ac:dyDescent="0.2">
      <c r="A393">
        <v>10639</v>
      </c>
      <c r="B393" t="s">
        <v>369</v>
      </c>
      <c r="C393">
        <v>7</v>
      </c>
      <c r="D393" s="3">
        <v>43162</v>
      </c>
      <c r="E393" s="3">
        <v>43190</v>
      </c>
      <c r="F393" s="3">
        <v>43169</v>
      </c>
      <c r="G393" t="s">
        <v>370</v>
      </c>
      <c r="H393" t="s">
        <v>371</v>
      </c>
      <c r="I393" t="s">
        <v>372</v>
      </c>
      <c r="J393" t="s">
        <v>49</v>
      </c>
      <c r="K393" t="s">
        <v>373</v>
      </c>
      <c r="L393" s="4"/>
    </row>
    <row r="394" spans="1:12" x14ac:dyDescent="0.2">
      <c r="A394">
        <v>10640</v>
      </c>
      <c r="B394" t="s">
        <v>242</v>
      </c>
      <c r="C394">
        <v>4</v>
      </c>
      <c r="D394" s="3">
        <v>43163</v>
      </c>
      <c r="E394" s="3">
        <v>43191</v>
      </c>
      <c r="F394" s="3">
        <v>43170</v>
      </c>
      <c r="G394" t="s">
        <v>243</v>
      </c>
      <c r="H394" t="s">
        <v>244</v>
      </c>
      <c r="I394" t="s">
        <v>245</v>
      </c>
      <c r="J394" t="s">
        <v>49</v>
      </c>
      <c r="K394" t="s">
        <v>86</v>
      </c>
      <c r="L394" s="4"/>
    </row>
    <row r="395" spans="1:12" x14ac:dyDescent="0.2">
      <c r="A395">
        <v>10641</v>
      </c>
      <c r="B395" t="s">
        <v>119</v>
      </c>
      <c r="C395">
        <v>4</v>
      </c>
      <c r="D395" s="3">
        <v>43164</v>
      </c>
      <c r="E395" s="3">
        <v>43192</v>
      </c>
      <c r="F395" s="3">
        <v>43168</v>
      </c>
      <c r="G395" t="s">
        <v>120</v>
      </c>
      <c r="H395" t="s">
        <v>121</v>
      </c>
      <c r="I395" t="s">
        <v>122</v>
      </c>
      <c r="J395" t="s">
        <v>123</v>
      </c>
      <c r="K395" t="s">
        <v>124</v>
      </c>
      <c r="L395" s="4"/>
    </row>
    <row r="396" spans="1:12" x14ac:dyDescent="0.2">
      <c r="A396">
        <v>10642</v>
      </c>
      <c r="B396" t="s">
        <v>310</v>
      </c>
      <c r="C396">
        <v>7</v>
      </c>
      <c r="D396" s="3">
        <v>43164</v>
      </c>
      <c r="E396" s="3">
        <v>43192</v>
      </c>
      <c r="F396" s="3">
        <v>43178</v>
      </c>
      <c r="G396" t="s">
        <v>311</v>
      </c>
      <c r="H396" t="s">
        <v>312</v>
      </c>
      <c r="I396" t="s">
        <v>313</v>
      </c>
      <c r="J396" t="s">
        <v>49</v>
      </c>
      <c r="K396" t="s">
        <v>314</v>
      </c>
      <c r="L396" s="4"/>
    </row>
    <row r="397" spans="1:12" x14ac:dyDescent="0.2">
      <c r="A397">
        <v>10643</v>
      </c>
      <c r="B397" t="s">
        <v>456</v>
      </c>
      <c r="C397">
        <v>6</v>
      </c>
      <c r="D397" s="3">
        <v>43167</v>
      </c>
      <c r="E397" s="3">
        <v>43195</v>
      </c>
      <c r="F397" s="3">
        <v>43175</v>
      </c>
      <c r="G397" t="s">
        <v>457</v>
      </c>
      <c r="H397" t="s">
        <v>458</v>
      </c>
      <c r="I397" t="s">
        <v>459</v>
      </c>
      <c r="J397" t="s">
        <v>49</v>
      </c>
      <c r="K397" t="s">
        <v>86</v>
      </c>
      <c r="L397" s="4"/>
    </row>
    <row r="398" spans="1:12" x14ac:dyDescent="0.2">
      <c r="A398">
        <v>10644</v>
      </c>
      <c r="B398" t="s">
        <v>113</v>
      </c>
      <c r="C398">
        <v>3</v>
      </c>
      <c r="D398" s="3">
        <v>43167</v>
      </c>
      <c r="E398" s="3">
        <v>43195</v>
      </c>
      <c r="F398" s="3">
        <v>43174</v>
      </c>
      <c r="G398" t="s">
        <v>114</v>
      </c>
      <c r="H398" t="s">
        <v>115</v>
      </c>
      <c r="I398" t="s">
        <v>116</v>
      </c>
      <c r="J398" t="s">
        <v>117</v>
      </c>
      <c r="K398" t="s">
        <v>93</v>
      </c>
      <c r="L398" s="4"/>
    </row>
    <row r="399" spans="1:12" x14ac:dyDescent="0.2">
      <c r="A399">
        <v>10645</v>
      </c>
      <c r="B399" t="s">
        <v>87</v>
      </c>
      <c r="C399">
        <v>4</v>
      </c>
      <c r="D399" s="3">
        <v>43168</v>
      </c>
      <c r="E399" s="3">
        <v>43196</v>
      </c>
      <c r="F399" s="3">
        <v>43175</v>
      </c>
      <c r="G399" t="s">
        <v>88</v>
      </c>
      <c r="H399" t="s">
        <v>89</v>
      </c>
      <c r="I399" t="s">
        <v>90</v>
      </c>
      <c r="J399" t="s">
        <v>91</v>
      </c>
      <c r="K399" t="s">
        <v>93</v>
      </c>
      <c r="L399" s="4"/>
    </row>
    <row r="400" spans="1:12" x14ac:dyDescent="0.2">
      <c r="A400">
        <v>10646</v>
      </c>
      <c r="B400" t="s">
        <v>236</v>
      </c>
      <c r="C400">
        <v>9</v>
      </c>
      <c r="D400" s="3">
        <v>43169</v>
      </c>
      <c r="E400" s="3">
        <v>43211</v>
      </c>
      <c r="F400" s="3">
        <v>43176</v>
      </c>
      <c r="G400" t="s">
        <v>237</v>
      </c>
      <c r="H400" t="s">
        <v>238</v>
      </c>
      <c r="I400" t="s">
        <v>239</v>
      </c>
      <c r="J400" t="s">
        <v>240</v>
      </c>
      <c r="K400" t="s">
        <v>241</v>
      </c>
      <c r="L400" s="4"/>
    </row>
    <row r="401" spans="1:12" x14ac:dyDescent="0.2">
      <c r="A401">
        <v>10647</v>
      </c>
      <c r="B401" t="s">
        <v>139</v>
      </c>
      <c r="C401">
        <v>4</v>
      </c>
      <c r="D401" s="3">
        <v>43169</v>
      </c>
      <c r="E401" s="3">
        <v>43183</v>
      </c>
      <c r="F401" s="3">
        <v>43176</v>
      </c>
      <c r="G401" t="s">
        <v>140</v>
      </c>
      <c r="H401" t="s">
        <v>141</v>
      </c>
      <c r="I401" t="s">
        <v>90</v>
      </c>
      <c r="J401" t="s">
        <v>91</v>
      </c>
      <c r="K401" t="s">
        <v>93</v>
      </c>
      <c r="L401" s="4"/>
    </row>
    <row r="402" spans="1:12" x14ac:dyDescent="0.2">
      <c r="A402">
        <v>10648</v>
      </c>
      <c r="B402" t="s">
        <v>215</v>
      </c>
      <c r="C402">
        <v>5</v>
      </c>
      <c r="D402" s="3">
        <v>43170</v>
      </c>
      <c r="E402" s="3">
        <v>43212</v>
      </c>
      <c r="F402" s="3">
        <v>43182</v>
      </c>
      <c r="G402" t="s">
        <v>216</v>
      </c>
      <c r="H402" t="s">
        <v>217</v>
      </c>
      <c r="I402" t="s">
        <v>90</v>
      </c>
      <c r="J402" t="s">
        <v>91</v>
      </c>
      <c r="K402" t="s">
        <v>93</v>
      </c>
      <c r="L402" s="4"/>
    </row>
    <row r="403" spans="1:12" x14ac:dyDescent="0.2">
      <c r="A403">
        <v>10649</v>
      </c>
      <c r="B403" t="s">
        <v>434</v>
      </c>
      <c r="C403">
        <v>5</v>
      </c>
      <c r="D403" s="3">
        <v>43170</v>
      </c>
      <c r="E403" s="3">
        <v>43198</v>
      </c>
      <c r="F403" s="3">
        <v>43171</v>
      </c>
      <c r="G403" t="s">
        <v>435</v>
      </c>
      <c r="H403" t="s">
        <v>436</v>
      </c>
      <c r="I403" t="s">
        <v>437</v>
      </c>
      <c r="J403" t="s">
        <v>49</v>
      </c>
      <c r="K403" t="s">
        <v>103</v>
      </c>
      <c r="L403" s="4"/>
    </row>
    <row r="404" spans="1:12" x14ac:dyDescent="0.2">
      <c r="A404">
        <v>10650</v>
      </c>
      <c r="B404" t="s">
        <v>315</v>
      </c>
      <c r="C404">
        <v>5</v>
      </c>
      <c r="D404" s="3">
        <v>43171</v>
      </c>
      <c r="E404" s="3">
        <v>43199</v>
      </c>
      <c r="F404" s="3">
        <v>43176</v>
      </c>
      <c r="G404" t="s">
        <v>316</v>
      </c>
      <c r="H404" t="s">
        <v>317</v>
      </c>
      <c r="I404" t="s">
        <v>230</v>
      </c>
      <c r="J404" t="s">
        <v>117</v>
      </c>
      <c r="K404" t="s">
        <v>93</v>
      </c>
      <c r="L404" s="4"/>
    </row>
    <row r="405" spans="1:12" x14ac:dyDescent="0.2">
      <c r="A405">
        <v>10651</v>
      </c>
      <c r="B405" t="s">
        <v>242</v>
      </c>
      <c r="C405">
        <v>8</v>
      </c>
      <c r="D405" s="3">
        <v>43174</v>
      </c>
      <c r="E405" s="3">
        <v>43202</v>
      </c>
      <c r="F405" s="3">
        <v>43184</v>
      </c>
      <c r="G405" t="s">
        <v>243</v>
      </c>
      <c r="H405" t="s">
        <v>244</v>
      </c>
      <c r="I405" t="s">
        <v>245</v>
      </c>
      <c r="J405" t="s">
        <v>49</v>
      </c>
      <c r="K405" t="s">
        <v>86</v>
      </c>
      <c r="L405" s="4"/>
    </row>
    <row r="406" spans="1:12" x14ac:dyDescent="0.2">
      <c r="A406">
        <v>10652</v>
      </c>
      <c r="B406" t="s">
        <v>398</v>
      </c>
      <c r="C406">
        <v>4</v>
      </c>
      <c r="D406" s="3">
        <v>43174</v>
      </c>
      <c r="E406" s="3">
        <v>43202</v>
      </c>
      <c r="F406" s="3">
        <v>43181</v>
      </c>
      <c r="G406" t="s">
        <v>399</v>
      </c>
      <c r="H406" t="s">
        <v>400</v>
      </c>
      <c r="I406" t="s">
        <v>401</v>
      </c>
      <c r="J406" t="s">
        <v>117</v>
      </c>
      <c r="K406" t="s">
        <v>93</v>
      </c>
      <c r="L406" s="4"/>
    </row>
    <row r="407" spans="1:12" x14ac:dyDescent="0.2">
      <c r="A407">
        <v>10653</v>
      </c>
      <c r="B407" t="s">
        <v>163</v>
      </c>
      <c r="C407">
        <v>1</v>
      </c>
      <c r="D407" s="3">
        <v>43175</v>
      </c>
      <c r="E407" s="3">
        <v>43203</v>
      </c>
      <c r="F407" s="3">
        <v>43192</v>
      </c>
      <c r="G407" t="s">
        <v>164</v>
      </c>
      <c r="H407" t="s">
        <v>165</v>
      </c>
      <c r="I407" t="s">
        <v>166</v>
      </c>
      <c r="J407" t="s">
        <v>49</v>
      </c>
      <c r="K407" t="s">
        <v>86</v>
      </c>
      <c r="L407" s="4"/>
    </row>
    <row r="408" spans="1:12" x14ac:dyDescent="0.2">
      <c r="A408">
        <v>10654</v>
      </c>
      <c r="B408" t="s">
        <v>196</v>
      </c>
      <c r="C408">
        <v>5</v>
      </c>
      <c r="D408" s="3">
        <v>43175</v>
      </c>
      <c r="E408" s="3">
        <v>43203</v>
      </c>
      <c r="F408" s="3">
        <v>43184</v>
      </c>
      <c r="G408" t="s">
        <v>197</v>
      </c>
      <c r="H408" t="s">
        <v>198</v>
      </c>
      <c r="I408" t="s">
        <v>199</v>
      </c>
      <c r="J408" t="s">
        <v>49</v>
      </c>
      <c r="K408" t="s">
        <v>153</v>
      </c>
      <c r="L408" s="4"/>
    </row>
    <row r="409" spans="1:12" x14ac:dyDescent="0.2">
      <c r="A409">
        <v>10655</v>
      </c>
      <c r="B409" t="s">
        <v>219</v>
      </c>
      <c r="C409">
        <v>1</v>
      </c>
      <c r="D409" s="3">
        <v>43176</v>
      </c>
      <c r="E409" s="3">
        <v>43204</v>
      </c>
      <c r="F409" s="3">
        <v>43184</v>
      </c>
      <c r="G409" t="s">
        <v>220</v>
      </c>
      <c r="H409" t="s">
        <v>221</v>
      </c>
      <c r="I409" t="s">
        <v>222</v>
      </c>
      <c r="J409" t="s">
        <v>49</v>
      </c>
      <c r="K409" t="s">
        <v>188</v>
      </c>
      <c r="L409" s="4"/>
    </row>
    <row r="410" spans="1:12" x14ac:dyDescent="0.2">
      <c r="A410">
        <v>10656</v>
      </c>
      <c r="B410" t="s">
        <v>430</v>
      </c>
      <c r="C410">
        <v>6</v>
      </c>
      <c r="D410" s="3">
        <v>43177</v>
      </c>
      <c r="E410" s="3">
        <v>43205</v>
      </c>
      <c r="F410" s="3">
        <v>43183</v>
      </c>
      <c r="G410" t="s">
        <v>431</v>
      </c>
      <c r="H410" t="s">
        <v>432</v>
      </c>
      <c r="I410" t="s">
        <v>433</v>
      </c>
      <c r="J410" t="s">
        <v>259</v>
      </c>
      <c r="K410" t="s">
        <v>34</v>
      </c>
      <c r="L410" s="4"/>
    </row>
    <row r="411" spans="1:12" x14ac:dyDescent="0.2">
      <c r="A411">
        <v>10657</v>
      </c>
      <c r="B411" t="s">
        <v>283</v>
      </c>
      <c r="C411">
        <v>2</v>
      </c>
      <c r="D411" s="3">
        <v>43177</v>
      </c>
      <c r="E411" s="3">
        <v>43205</v>
      </c>
      <c r="F411" s="3">
        <v>43188</v>
      </c>
      <c r="G411" t="s">
        <v>284</v>
      </c>
      <c r="H411" t="s">
        <v>285</v>
      </c>
      <c r="I411" t="s">
        <v>286</v>
      </c>
      <c r="J411" t="s">
        <v>287</v>
      </c>
      <c r="K411" t="s">
        <v>34</v>
      </c>
      <c r="L411" s="4"/>
    </row>
    <row r="412" spans="1:12" x14ac:dyDescent="0.2">
      <c r="A412">
        <v>10658</v>
      </c>
      <c r="B412" t="s">
        <v>180</v>
      </c>
      <c r="C412">
        <v>4</v>
      </c>
      <c r="D412" s="3">
        <v>43178</v>
      </c>
      <c r="E412" s="3">
        <v>43206</v>
      </c>
      <c r="F412" s="3">
        <v>43181</v>
      </c>
      <c r="G412" t="s">
        <v>181</v>
      </c>
      <c r="H412" t="s">
        <v>182</v>
      </c>
      <c r="I412" t="s">
        <v>183</v>
      </c>
      <c r="J412" t="s">
        <v>49</v>
      </c>
      <c r="K412" t="s">
        <v>86</v>
      </c>
      <c r="L412" s="4"/>
    </row>
    <row r="413" spans="1:12" x14ac:dyDescent="0.2">
      <c r="A413">
        <v>10659</v>
      </c>
      <c r="B413" t="s">
        <v>355</v>
      </c>
      <c r="C413">
        <v>7</v>
      </c>
      <c r="D413" s="3">
        <v>43178</v>
      </c>
      <c r="E413" s="3">
        <v>43206</v>
      </c>
      <c r="F413" s="3">
        <v>43183</v>
      </c>
      <c r="G413" t="s">
        <v>356</v>
      </c>
      <c r="H413" t="s">
        <v>357</v>
      </c>
      <c r="I413" t="s">
        <v>230</v>
      </c>
      <c r="J413" t="s">
        <v>117</v>
      </c>
      <c r="K413" t="s">
        <v>93</v>
      </c>
      <c r="L413" s="4"/>
    </row>
    <row r="414" spans="1:12" x14ac:dyDescent="0.2">
      <c r="A414">
        <v>10660</v>
      </c>
      <c r="B414" t="s">
        <v>365</v>
      </c>
      <c r="C414">
        <v>8</v>
      </c>
      <c r="D414" s="3">
        <v>43181</v>
      </c>
      <c r="E414" s="3">
        <v>43209</v>
      </c>
      <c r="F414" s="3">
        <v>43218</v>
      </c>
      <c r="G414" t="s">
        <v>366</v>
      </c>
      <c r="H414" t="s">
        <v>367</v>
      </c>
      <c r="I414" t="s">
        <v>368</v>
      </c>
      <c r="J414" t="s">
        <v>259</v>
      </c>
      <c r="K414" t="s">
        <v>34</v>
      </c>
      <c r="L414" s="4"/>
    </row>
    <row r="415" spans="1:12" x14ac:dyDescent="0.2">
      <c r="A415">
        <v>10661</v>
      </c>
      <c r="B415" t="s">
        <v>236</v>
      </c>
      <c r="C415">
        <v>7</v>
      </c>
      <c r="D415" s="3">
        <v>43182</v>
      </c>
      <c r="E415" s="3">
        <v>43210</v>
      </c>
      <c r="F415" s="3">
        <v>43188</v>
      </c>
      <c r="G415" t="s">
        <v>237</v>
      </c>
      <c r="H415" t="s">
        <v>238</v>
      </c>
      <c r="I415" t="s">
        <v>239</v>
      </c>
      <c r="J415" t="s">
        <v>240</v>
      </c>
      <c r="K415" t="s">
        <v>241</v>
      </c>
      <c r="L415" s="4"/>
    </row>
    <row r="416" spans="1:12" x14ac:dyDescent="0.2">
      <c r="A416">
        <v>10662</v>
      </c>
      <c r="B416" t="s">
        <v>255</v>
      </c>
      <c r="C416">
        <v>3</v>
      </c>
      <c r="D416" s="3">
        <v>43182</v>
      </c>
      <c r="E416" s="3">
        <v>43210</v>
      </c>
      <c r="F416" s="3">
        <v>43191</v>
      </c>
      <c r="G416" t="s">
        <v>256</v>
      </c>
      <c r="H416" t="s">
        <v>257</v>
      </c>
      <c r="I416" t="s">
        <v>258</v>
      </c>
      <c r="J416" t="s">
        <v>259</v>
      </c>
      <c r="K416" t="s">
        <v>34</v>
      </c>
      <c r="L416" s="4"/>
    </row>
    <row r="417" spans="1:12" x14ac:dyDescent="0.2">
      <c r="A417">
        <v>10663</v>
      </c>
      <c r="B417" t="s">
        <v>296</v>
      </c>
      <c r="C417">
        <v>2</v>
      </c>
      <c r="D417" s="3">
        <v>43183</v>
      </c>
      <c r="E417" s="3">
        <v>43197</v>
      </c>
      <c r="F417" s="3">
        <v>43206</v>
      </c>
      <c r="G417" t="s">
        <v>297</v>
      </c>
      <c r="H417" t="s">
        <v>298</v>
      </c>
      <c r="I417" t="s">
        <v>299</v>
      </c>
      <c r="J417" t="s">
        <v>49</v>
      </c>
      <c r="K417" t="s">
        <v>81</v>
      </c>
      <c r="L417" s="4"/>
    </row>
    <row r="418" spans="1:12" x14ac:dyDescent="0.2">
      <c r="A418">
        <v>10664</v>
      </c>
      <c r="B418" t="s">
        <v>291</v>
      </c>
      <c r="C418">
        <v>1</v>
      </c>
      <c r="D418" s="3">
        <v>43183</v>
      </c>
      <c r="E418" s="3">
        <v>43211</v>
      </c>
      <c r="F418" s="3">
        <v>43192</v>
      </c>
      <c r="G418" t="s">
        <v>292</v>
      </c>
      <c r="H418" t="s">
        <v>293</v>
      </c>
      <c r="I418" t="s">
        <v>294</v>
      </c>
      <c r="J418" t="s">
        <v>49</v>
      </c>
      <c r="K418" t="s">
        <v>295</v>
      </c>
      <c r="L418" s="4"/>
    </row>
    <row r="419" spans="1:12" x14ac:dyDescent="0.2">
      <c r="A419">
        <v>10665</v>
      </c>
      <c r="B419" t="s">
        <v>255</v>
      </c>
      <c r="C419">
        <v>1</v>
      </c>
      <c r="D419" s="3">
        <v>43184</v>
      </c>
      <c r="E419" s="3">
        <v>43212</v>
      </c>
      <c r="F419" s="3">
        <v>43190</v>
      </c>
      <c r="G419" t="s">
        <v>256</v>
      </c>
      <c r="H419" t="s">
        <v>257</v>
      </c>
      <c r="I419" t="s">
        <v>258</v>
      </c>
      <c r="J419" t="s">
        <v>259</v>
      </c>
      <c r="K419" t="s">
        <v>34</v>
      </c>
      <c r="L419" s="4"/>
    </row>
    <row r="420" spans="1:12" x14ac:dyDescent="0.2">
      <c r="A420">
        <v>10666</v>
      </c>
      <c r="B420" t="s">
        <v>109</v>
      </c>
      <c r="C420">
        <v>7</v>
      </c>
      <c r="D420" s="3">
        <v>43185</v>
      </c>
      <c r="E420" s="3">
        <v>43213</v>
      </c>
      <c r="F420" s="3">
        <v>43195</v>
      </c>
      <c r="G420" t="s">
        <v>110</v>
      </c>
      <c r="H420" t="s">
        <v>111</v>
      </c>
      <c r="I420" t="s">
        <v>112</v>
      </c>
      <c r="J420" t="s">
        <v>49</v>
      </c>
      <c r="K420" t="s">
        <v>108</v>
      </c>
      <c r="L420" s="4"/>
    </row>
    <row r="421" spans="1:12" x14ac:dyDescent="0.2">
      <c r="A421">
        <v>10667</v>
      </c>
      <c r="B421" t="s">
        <v>125</v>
      </c>
      <c r="C421">
        <v>7</v>
      </c>
      <c r="D421" s="3">
        <v>43185</v>
      </c>
      <c r="E421" s="3">
        <v>43213</v>
      </c>
      <c r="F421" s="3">
        <v>43192</v>
      </c>
      <c r="G421" t="s">
        <v>126</v>
      </c>
      <c r="H421" t="s">
        <v>127</v>
      </c>
      <c r="I421" t="s">
        <v>128</v>
      </c>
      <c r="J421" t="s">
        <v>49</v>
      </c>
      <c r="K421" t="s">
        <v>129</v>
      </c>
      <c r="L421" s="4"/>
    </row>
    <row r="422" spans="1:12" x14ac:dyDescent="0.2">
      <c r="A422">
        <v>10668</v>
      </c>
      <c r="B422" t="s">
        <v>242</v>
      </c>
      <c r="C422">
        <v>1</v>
      </c>
      <c r="D422" s="3">
        <v>43188</v>
      </c>
      <c r="E422" s="3">
        <v>43216</v>
      </c>
      <c r="F422" s="3">
        <v>43196</v>
      </c>
      <c r="G422" t="s">
        <v>243</v>
      </c>
      <c r="H422" t="s">
        <v>244</v>
      </c>
      <c r="I422" t="s">
        <v>245</v>
      </c>
      <c r="J422" t="s">
        <v>49</v>
      </c>
      <c r="K422" t="s">
        <v>86</v>
      </c>
      <c r="L422" s="4"/>
    </row>
    <row r="423" spans="1:12" x14ac:dyDescent="0.2">
      <c r="A423">
        <v>10669</v>
      </c>
      <c r="B423" t="s">
        <v>310</v>
      </c>
      <c r="C423">
        <v>2</v>
      </c>
      <c r="D423" s="3">
        <v>43188</v>
      </c>
      <c r="E423" s="3">
        <v>43216</v>
      </c>
      <c r="F423" s="3">
        <v>43195</v>
      </c>
      <c r="G423" t="s">
        <v>311</v>
      </c>
      <c r="H423" t="s">
        <v>312</v>
      </c>
      <c r="I423" t="s">
        <v>313</v>
      </c>
      <c r="J423" t="s">
        <v>49</v>
      </c>
      <c r="K423" t="s">
        <v>314</v>
      </c>
      <c r="L423" s="4"/>
    </row>
    <row r="424" spans="1:12" x14ac:dyDescent="0.2">
      <c r="A424">
        <v>10670</v>
      </c>
      <c r="B424" t="s">
        <v>163</v>
      </c>
      <c r="C424">
        <v>4</v>
      </c>
      <c r="D424" s="3">
        <v>43189</v>
      </c>
      <c r="E424" s="3">
        <v>43217</v>
      </c>
      <c r="F424" s="3">
        <v>43191</v>
      </c>
      <c r="G424" t="s">
        <v>164</v>
      </c>
      <c r="H424" t="s">
        <v>165</v>
      </c>
      <c r="I424" t="s">
        <v>166</v>
      </c>
      <c r="J424" t="s">
        <v>49</v>
      </c>
      <c r="K424" t="s">
        <v>86</v>
      </c>
      <c r="L424" s="4"/>
    </row>
    <row r="425" spans="1:12" x14ac:dyDescent="0.2">
      <c r="A425">
        <v>10671</v>
      </c>
      <c r="B425" t="s">
        <v>460</v>
      </c>
      <c r="C425">
        <v>1</v>
      </c>
      <c r="D425" s="3">
        <v>43190</v>
      </c>
      <c r="E425" s="3">
        <v>43218</v>
      </c>
      <c r="F425" s="3">
        <v>43197</v>
      </c>
      <c r="G425" t="s">
        <v>461</v>
      </c>
      <c r="H425" t="s">
        <v>462</v>
      </c>
      <c r="I425" t="s">
        <v>269</v>
      </c>
      <c r="J425" t="s">
        <v>49</v>
      </c>
      <c r="K425" t="s">
        <v>81</v>
      </c>
      <c r="L425" s="4"/>
    </row>
    <row r="426" spans="1:12" x14ac:dyDescent="0.2">
      <c r="A426">
        <v>10672</v>
      </c>
      <c r="B426" t="s">
        <v>196</v>
      </c>
      <c r="C426">
        <v>9</v>
      </c>
      <c r="D426" s="3">
        <v>43190</v>
      </c>
      <c r="E426" s="3">
        <v>43204</v>
      </c>
      <c r="F426" s="3">
        <v>43199</v>
      </c>
      <c r="G426" t="s">
        <v>197</v>
      </c>
      <c r="H426" t="s">
        <v>198</v>
      </c>
      <c r="I426" t="s">
        <v>199</v>
      </c>
      <c r="J426" t="s">
        <v>49</v>
      </c>
      <c r="K426" t="s">
        <v>153</v>
      </c>
      <c r="L426" s="4"/>
    </row>
    <row r="427" spans="1:12" x14ac:dyDescent="0.2">
      <c r="A427">
        <v>10673</v>
      </c>
      <c r="B427" t="s">
        <v>447</v>
      </c>
      <c r="C427">
        <v>2</v>
      </c>
      <c r="D427" s="3">
        <v>43191</v>
      </c>
      <c r="E427" s="3">
        <v>43219</v>
      </c>
      <c r="F427" s="3">
        <v>43192</v>
      </c>
      <c r="G427" t="s">
        <v>448</v>
      </c>
      <c r="H427" t="s">
        <v>449</v>
      </c>
      <c r="I427" t="s">
        <v>450</v>
      </c>
      <c r="J427" t="s">
        <v>49</v>
      </c>
      <c r="K427" t="s">
        <v>162</v>
      </c>
      <c r="L427" s="4"/>
    </row>
    <row r="428" spans="1:12" x14ac:dyDescent="0.2">
      <c r="A428">
        <v>10674</v>
      </c>
      <c r="B428" t="s">
        <v>270</v>
      </c>
      <c r="C428">
        <v>4</v>
      </c>
      <c r="D428" s="3">
        <v>43191</v>
      </c>
      <c r="E428" s="3">
        <v>43219</v>
      </c>
      <c r="F428" s="3">
        <v>43203</v>
      </c>
      <c r="G428" t="s">
        <v>271</v>
      </c>
      <c r="H428" t="s">
        <v>272</v>
      </c>
      <c r="I428" t="s">
        <v>273</v>
      </c>
      <c r="J428" t="s">
        <v>274</v>
      </c>
      <c r="K428" t="s">
        <v>51</v>
      </c>
      <c r="L428" s="4"/>
    </row>
    <row r="429" spans="1:12" x14ac:dyDescent="0.2">
      <c r="A429">
        <v>10675</v>
      </c>
      <c r="B429" t="s">
        <v>163</v>
      </c>
      <c r="C429">
        <v>5</v>
      </c>
      <c r="D429" s="3">
        <v>43192</v>
      </c>
      <c r="E429" s="3">
        <v>43220</v>
      </c>
      <c r="F429" s="3">
        <v>43196</v>
      </c>
      <c r="G429" t="s">
        <v>164</v>
      </c>
      <c r="H429" t="s">
        <v>165</v>
      </c>
      <c r="I429" t="s">
        <v>166</v>
      </c>
      <c r="J429" t="s">
        <v>49</v>
      </c>
      <c r="K429" t="s">
        <v>86</v>
      </c>
      <c r="L429" s="4"/>
    </row>
    <row r="430" spans="1:12" x14ac:dyDescent="0.2">
      <c r="A430">
        <v>10676</v>
      </c>
      <c r="B430" t="s">
        <v>189</v>
      </c>
      <c r="C430">
        <v>2</v>
      </c>
      <c r="D430" s="3">
        <v>43195</v>
      </c>
      <c r="E430" s="3">
        <v>43223</v>
      </c>
      <c r="F430" s="3">
        <v>43202</v>
      </c>
      <c r="G430" t="s">
        <v>190</v>
      </c>
      <c r="H430" t="s">
        <v>191</v>
      </c>
      <c r="I430" t="s">
        <v>133</v>
      </c>
      <c r="J430" t="s">
        <v>49</v>
      </c>
      <c r="K430" t="s">
        <v>134</v>
      </c>
      <c r="L430" s="4"/>
    </row>
    <row r="431" spans="1:12" x14ac:dyDescent="0.2">
      <c r="A431">
        <v>10677</v>
      </c>
      <c r="B431" t="s">
        <v>344</v>
      </c>
      <c r="C431">
        <v>1</v>
      </c>
      <c r="D431" s="3">
        <v>43195</v>
      </c>
      <c r="E431" s="3">
        <v>43223</v>
      </c>
      <c r="F431" s="3">
        <v>43199</v>
      </c>
      <c r="G431" t="s">
        <v>345</v>
      </c>
      <c r="H431" t="s">
        <v>346</v>
      </c>
      <c r="I431" t="s">
        <v>133</v>
      </c>
      <c r="J431" t="s">
        <v>49</v>
      </c>
      <c r="K431" t="s">
        <v>134</v>
      </c>
      <c r="L431" s="4"/>
    </row>
    <row r="432" spans="1:12" x14ac:dyDescent="0.2">
      <c r="A432">
        <v>10678</v>
      </c>
      <c r="B432" t="s">
        <v>283</v>
      </c>
      <c r="C432">
        <v>7</v>
      </c>
      <c r="D432" s="3">
        <v>43196</v>
      </c>
      <c r="E432" s="3">
        <v>43224</v>
      </c>
      <c r="F432" s="3">
        <v>43219</v>
      </c>
      <c r="G432" t="s">
        <v>284</v>
      </c>
      <c r="H432" t="s">
        <v>285</v>
      </c>
      <c r="I432" t="s">
        <v>286</v>
      </c>
      <c r="J432" t="s">
        <v>287</v>
      </c>
      <c r="K432" t="s">
        <v>34</v>
      </c>
      <c r="L432" s="4"/>
    </row>
    <row r="433" spans="1:12" x14ac:dyDescent="0.2">
      <c r="A433">
        <v>10679</v>
      </c>
      <c r="B433" t="s">
        <v>154</v>
      </c>
      <c r="C433">
        <v>8</v>
      </c>
      <c r="D433" s="3">
        <v>43196</v>
      </c>
      <c r="E433" s="3">
        <v>43224</v>
      </c>
      <c r="F433" s="3">
        <v>43203</v>
      </c>
      <c r="G433" t="s">
        <v>155</v>
      </c>
      <c r="H433" t="s">
        <v>156</v>
      </c>
      <c r="I433" t="s">
        <v>157</v>
      </c>
      <c r="J433" t="s">
        <v>49</v>
      </c>
      <c r="K433" t="s">
        <v>81</v>
      </c>
      <c r="L433" s="4"/>
    </row>
    <row r="434" spans="1:12" x14ac:dyDescent="0.2">
      <c r="A434">
        <v>10680</v>
      </c>
      <c r="B434" t="s">
        <v>250</v>
      </c>
      <c r="C434">
        <v>1</v>
      </c>
      <c r="D434" s="3">
        <v>43197</v>
      </c>
      <c r="E434" s="3">
        <v>43225</v>
      </c>
      <c r="F434" s="3">
        <v>43199</v>
      </c>
      <c r="G434" t="s">
        <v>251</v>
      </c>
      <c r="H434" t="s">
        <v>252</v>
      </c>
      <c r="I434" t="s">
        <v>253</v>
      </c>
      <c r="J434" t="s">
        <v>254</v>
      </c>
      <c r="K434" t="s">
        <v>34</v>
      </c>
      <c r="L434" s="4"/>
    </row>
    <row r="435" spans="1:12" x14ac:dyDescent="0.2">
      <c r="A435">
        <v>10681</v>
      </c>
      <c r="B435" t="s">
        <v>430</v>
      </c>
      <c r="C435">
        <v>3</v>
      </c>
      <c r="D435" s="3">
        <v>43198</v>
      </c>
      <c r="E435" s="3">
        <v>43226</v>
      </c>
      <c r="F435" s="3">
        <v>43203</v>
      </c>
      <c r="G435" t="s">
        <v>431</v>
      </c>
      <c r="H435" t="s">
        <v>432</v>
      </c>
      <c r="I435" t="s">
        <v>433</v>
      </c>
      <c r="J435" t="s">
        <v>259</v>
      </c>
      <c r="K435" t="s">
        <v>34</v>
      </c>
      <c r="L435" s="4"/>
    </row>
    <row r="436" spans="1:12" x14ac:dyDescent="0.2">
      <c r="A436">
        <v>10682</v>
      </c>
      <c r="B436" t="s">
        <v>344</v>
      </c>
      <c r="C436">
        <v>3</v>
      </c>
      <c r="D436" s="3">
        <v>43198</v>
      </c>
      <c r="E436" s="3">
        <v>43226</v>
      </c>
      <c r="F436" s="3">
        <v>43204</v>
      </c>
      <c r="G436" t="s">
        <v>345</v>
      </c>
      <c r="H436" t="s">
        <v>346</v>
      </c>
      <c r="I436" t="s">
        <v>133</v>
      </c>
      <c r="J436" t="s">
        <v>49</v>
      </c>
      <c r="K436" t="s">
        <v>134</v>
      </c>
      <c r="L436" s="4"/>
    </row>
    <row r="437" spans="1:12" x14ac:dyDescent="0.2">
      <c r="A437">
        <v>10683</v>
      </c>
      <c r="B437" t="s">
        <v>266</v>
      </c>
      <c r="C437">
        <v>2</v>
      </c>
      <c r="D437" s="3">
        <v>43199</v>
      </c>
      <c r="E437" s="3">
        <v>43227</v>
      </c>
      <c r="F437" s="3">
        <v>43204</v>
      </c>
      <c r="G437" t="s">
        <v>267</v>
      </c>
      <c r="H437" t="s">
        <v>268</v>
      </c>
      <c r="I437" t="s">
        <v>269</v>
      </c>
      <c r="J437" t="s">
        <v>49</v>
      </c>
      <c r="K437" t="s">
        <v>81</v>
      </c>
      <c r="L437" s="4"/>
    </row>
    <row r="438" spans="1:12" x14ac:dyDescent="0.2">
      <c r="A438">
        <v>10684</v>
      </c>
      <c r="B438" t="s">
        <v>135</v>
      </c>
      <c r="C438">
        <v>3</v>
      </c>
      <c r="D438" s="3">
        <v>43199</v>
      </c>
      <c r="E438" s="3">
        <v>43227</v>
      </c>
      <c r="F438" s="3">
        <v>43203</v>
      </c>
      <c r="G438" t="s">
        <v>136</v>
      </c>
      <c r="H438" t="s">
        <v>137</v>
      </c>
      <c r="I438" t="s">
        <v>138</v>
      </c>
      <c r="J438" t="s">
        <v>49</v>
      </c>
      <c r="K438" t="s">
        <v>86</v>
      </c>
      <c r="L438" s="4"/>
    </row>
    <row r="439" spans="1:12" x14ac:dyDescent="0.2">
      <c r="A439">
        <v>10685</v>
      </c>
      <c r="B439" t="s">
        <v>398</v>
      </c>
      <c r="C439">
        <v>4</v>
      </c>
      <c r="D439" s="3">
        <v>43202</v>
      </c>
      <c r="E439" s="3">
        <v>43216</v>
      </c>
      <c r="F439" s="3">
        <v>43206</v>
      </c>
      <c r="G439" t="s">
        <v>399</v>
      </c>
      <c r="H439" t="s">
        <v>400</v>
      </c>
      <c r="I439" t="s">
        <v>401</v>
      </c>
      <c r="J439" t="s">
        <v>117</v>
      </c>
      <c r="K439" t="s">
        <v>93</v>
      </c>
      <c r="L439" s="4"/>
    </row>
    <row r="440" spans="1:12" x14ac:dyDescent="0.2">
      <c r="A440">
        <v>10686</v>
      </c>
      <c r="B440" t="s">
        <v>323</v>
      </c>
      <c r="C440">
        <v>2</v>
      </c>
      <c r="D440" s="3">
        <v>43203</v>
      </c>
      <c r="E440" s="3">
        <v>43231</v>
      </c>
      <c r="F440" s="3">
        <v>43211</v>
      </c>
      <c r="G440" t="s">
        <v>324</v>
      </c>
      <c r="H440" t="s">
        <v>325</v>
      </c>
      <c r="I440" t="s">
        <v>326</v>
      </c>
      <c r="J440" t="s">
        <v>49</v>
      </c>
      <c r="K440" t="s">
        <v>129</v>
      </c>
      <c r="L440" s="4"/>
    </row>
    <row r="441" spans="1:12" x14ac:dyDescent="0.2">
      <c r="A441">
        <v>10687</v>
      </c>
      <c r="B441" t="s">
        <v>236</v>
      </c>
      <c r="C441">
        <v>9</v>
      </c>
      <c r="D441" s="3">
        <v>43203</v>
      </c>
      <c r="E441" s="3">
        <v>43231</v>
      </c>
      <c r="F441" s="3">
        <v>43233</v>
      </c>
      <c r="G441" t="s">
        <v>237</v>
      </c>
      <c r="H441" t="s">
        <v>238</v>
      </c>
      <c r="I441" t="s">
        <v>239</v>
      </c>
      <c r="J441" t="s">
        <v>240</v>
      </c>
      <c r="K441" t="s">
        <v>241</v>
      </c>
      <c r="L441" s="4"/>
    </row>
    <row r="442" spans="1:12" x14ac:dyDescent="0.2">
      <c r="A442">
        <v>10688</v>
      </c>
      <c r="B442" t="s">
        <v>351</v>
      </c>
      <c r="C442">
        <v>4</v>
      </c>
      <c r="D442" s="3">
        <v>43204</v>
      </c>
      <c r="E442" s="3">
        <v>43218</v>
      </c>
      <c r="F442" s="3">
        <v>43210</v>
      </c>
      <c r="G442" t="s">
        <v>352</v>
      </c>
      <c r="H442" t="s">
        <v>353</v>
      </c>
      <c r="I442" t="s">
        <v>354</v>
      </c>
      <c r="J442" t="s">
        <v>49</v>
      </c>
      <c r="K442" t="s">
        <v>314</v>
      </c>
      <c r="L442" s="4"/>
    </row>
    <row r="443" spans="1:12" x14ac:dyDescent="0.2">
      <c r="A443">
        <v>10689</v>
      </c>
      <c r="B443" t="s">
        <v>196</v>
      </c>
      <c r="C443">
        <v>1</v>
      </c>
      <c r="D443" s="3">
        <v>43204</v>
      </c>
      <c r="E443" s="3">
        <v>43232</v>
      </c>
      <c r="F443" s="3">
        <v>43210</v>
      </c>
      <c r="G443" t="s">
        <v>197</v>
      </c>
      <c r="H443" t="s">
        <v>198</v>
      </c>
      <c r="I443" t="s">
        <v>199</v>
      </c>
      <c r="J443" t="s">
        <v>49</v>
      </c>
      <c r="K443" t="s">
        <v>153</v>
      </c>
      <c r="L443" s="4"/>
    </row>
    <row r="444" spans="1:12" x14ac:dyDescent="0.2">
      <c r="A444">
        <v>10690</v>
      </c>
      <c r="B444" t="s">
        <v>87</v>
      </c>
      <c r="C444">
        <v>1</v>
      </c>
      <c r="D444" s="3">
        <v>43205</v>
      </c>
      <c r="E444" s="3">
        <v>43233</v>
      </c>
      <c r="F444" s="3">
        <v>43206</v>
      </c>
      <c r="G444" t="s">
        <v>88</v>
      </c>
      <c r="H444" t="s">
        <v>89</v>
      </c>
      <c r="I444" t="s">
        <v>90</v>
      </c>
      <c r="J444" t="s">
        <v>91</v>
      </c>
      <c r="K444" t="s">
        <v>93</v>
      </c>
      <c r="L444" s="4"/>
    </row>
    <row r="445" spans="1:12" x14ac:dyDescent="0.2">
      <c r="A445">
        <v>10691</v>
      </c>
      <c r="B445" t="s">
        <v>180</v>
      </c>
      <c r="C445">
        <v>2</v>
      </c>
      <c r="D445" s="3">
        <v>43206</v>
      </c>
      <c r="E445" s="3">
        <v>43248</v>
      </c>
      <c r="F445" s="3">
        <v>43225</v>
      </c>
      <c r="G445" t="s">
        <v>181</v>
      </c>
      <c r="H445" t="s">
        <v>182</v>
      </c>
      <c r="I445" t="s">
        <v>183</v>
      </c>
      <c r="J445" t="s">
        <v>49</v>
      </c>
      <c r="K445" t="s">
        <v>86</v>
      </c>
      <c r="L445" s="4"/>
    </row>
    <row r="446" spans="1:12" x14ac:dyDescent="0.2">
      <c r="A446">
        <v>10692</v>
      </c>
      <c r="B446" t="s">
        <v>456</v>
      </c>
      <c r="C446">
        <v>4</v>
      </c>
      <c r="D446" s="3">
        <v>43206</v>
      </c>
      <c r="E446" s="3">
        <v>43234</v>
      </c>
      <c r="F446" s="3">
        <v>43216</v>
      </c>
      <c r="G446" t="s">
        <v>463</v>
      </c>
      <c r="H446" t="s">
        <v>458</v>
      </c>
      <c r="I446" t="s">
        <v>459</v>
      </c>
      <c r="J446" t="s">
        <v>49</v>
      </c>
      <c r="K446" t="s">
        <v>86</v>
      </c>
      <c r="L446" s="4"/>
    </row>
    <row r="447" spans="1:12" x14ac:dyDescent="0.2">
      <c r="A447">
        <v>10693</v>
      </c>
      <c r="B447" t="s">
        <v>172</v>
      </c>
      <c r="C447">
        <v>3</v>
      </c>
      <c r="D447" s="3">
        <v>43209</v>
      </c>
      <c r="E447" s="3">
        <v>43223</v>
      </c>
      <c r="F447" s="3">
        <v>43213</v>
      </c>
      <c r="G447" t="s">
        <v>173</v>
      </c>
      <c r="H447" t="s">
        <v>174</v>
      </c>
      <c r="I447" t="s">
        <v>32</v>
      </c>
      <c r="J447" t="s">
        <v>33</v>
      </c>
      <c r="K447" t="s">
        <v>34</v>
      </c>
      <c r="L447" s="4"/>
    </row>
    <row r="448" spans="1:12" x14ac:dyDescent="0.2">
      <c r="A448">
        <v>10694</v>
      </c>
      <c r="B448" t="s">
        <v>180</v>
      </c>
      <c r="C448">
        <v>8</v>
      </c>
      <c r="D448" s="3">
        <v>43209</v>
      </c>
      <c r="E448" s="3">
        <v>43237</v>
      </c>
      <c r="F448" s="3">
        <v>43212</v>
      </c>
      <c r="G448" t="s">
        <v>181</v>
      </c>
      <c r="H448" t="s">
        <v>182</v>
      </c>
      <c r="I448" t="s">
        <v>183</v>
      </c>
      <c r="J448" t="s">
        <v>49</v>
      </c>
      <c r="K448" t="s">
        <v>86</v>
      </c>
      <c r="L448" s="4"/>
    </row>
    <row r="449" spans="1:12" x14ac:dyDescent="0.2">
      <c r="A449">
        <v>10695</v>
      </c>
      <c r="B449" t="s">
        <v>447</v>
      </c>
      <c r="C449">
        <v>7</v>
      </c>
      <c r="D449" s="3">
        <v>43210</v>
      </c>
      <c r="E449" s="3">
        <v>43252</v>
      </c>
      <c r="F449" s="3">
        <v>43217</v>
      </c>
      <c r="G449" t="s">
        <v>448</v>
      </c>
      <c r="H449" t="s">
        <v>449</v>
      </c>
      <c r="I449" t="s">
        <v>450</v>
      </c>
      <c r="J449" t="s">
        <v>49</v>
      </c>
      <c r="K449" t="s">
        <v>162</v>
      </c>
      <c r="L449" s="4"/>
    </row>
    <row r="450" spans="1:12" x14ac:dyDescent="0.2">
      <c r="A450">
        <v>10696</v>
      </c>
      <c r="B450" t="s">
        <v>172</v>
      </c>
      <c r="C450">
        <v>8</v>
      </c>
      <c r="D450" s="3">
        <v>43211</v>
      </c>
      <c r="E450" s="3">
        <v>43253</v>
      </c>
      <c r="F450" s="3">
        <v>43217</v>
      </c>
      <c r="G450" t="s">
        <v>173</v>
      </c>
      <c r="H450" t="s">
        <v>174</v>
      </c>
      <c r="I450" t="s">
        <v>32</v>
      </c>
      <c r="J450" t="s">
        <v>33</v>
      </c>
      <c r="K450" t="s">
        <v>34</v>
      </c>
      <c r="L450" s="4"/>
    </row>
    <row r="451" spans="1:12" x14ac:dyDescent="0.2">
      <c r="A451">
        <v>10697</v>
      </c>
      <c r="B451" t="s">
        <v>380</v>
      </c>
      <c r="C451">
        <v>3</v>
      </c>
      <c r="D451" s="3">
        <v>43211</v>
      </c>
      <c r="E451" s="3">
        <v>43239</v>
      </c>
      <c r="F451" s="3">
        <v>43217</v>
      </c>
      <c r="G451" t="s">
        <v>381</v>
      </c>
      <c r="H451" t="s">
        <v>382</v>
      </c>
      <c r="I451" t="s">
        <v>383</v>
      </c>
      <c r="J451" t="s">
        <v>384</v>
      </c>
      <c r="K451" t="s">
        <v>124</v>
      </c>
      <c r="L451" s="4"/>
    </row>
    <row r="452" spans="1:12" x14ac:dyDescent="0.2">
      <c r="A452">
        <v>10698</v>
      </c>
      <c r="B452" t="s">
        <v>125</v>
      </c>
      <c r="C452">
        <v>4</v>
      </c>
      <c r="D452" s="3">
        <v>43212</v>
      </c>
      <c r="E452" s="3">
        <v>43240</v>
      </c>
      <c r="F452" s="3">
        <v>43220</v>
      </c>
      <c r="G452" t="s">
        <v>126</v>
      </c>
      <c r="H452" t="s">
        <v>127</v>
      </c>
      <c r="I452" t="s">
        <v>128</v>
      </c>
      <c r="J452" t="s">
        <v>49</v>
      </c>
      <c r="K452" t="s">
        <v>129</v>
      </c>
      <c r="L452" s="4"/>
    </row>
    <row r="453" spans="1:12" x14ac:dyDescent="0.2">
      <c r="A453">
        <v>10699</v>
      </c>
      <c r="B453" t="s">
        <v>192</v>
      </c>
      <c r="C453">
        <v>3</v>
      </c>
      <c r="D453" s="3">
        <v>43212</v>
      </c>
      <c r="E453" s="3">
        <v>43240</v>
      </c>
      <c r="F453" s="3">
        <v>43216</v>
      </c>
      <c r="G453" t="s">
        <v>193</v>
      </c>
      <c r="H453" t="s">
        <v>194</v>
      </c>
      <c r="I453" t="s">
        <v>195</v>
      </c>
      <c r="J453" t="s">
        <v>49</v>
      </c>
      <c r="K453" t="s">
        <v>86</v>
      </c>
      <c r="L453" s="4"/>
    </row>
    <row r="454" spans="1:12" x14ac:dyDescent="0.2">
      <c r="A454">
        <v>10700</v>
      </c>
      <c r="B454" t="s">
        <v>283</v>
      </c>
      <c r="C454">
        <v>3</v>
      </c>
      <c r="D454" s="3">
        <v>43213</v>
      </c>
      <c r="E454" s="3">
        <v>43241</v>
      </c>
      <c r="F454" s="3">
        <v>43219</v>
      </c>
      <c r="G454" t="s">
        <v>284</v>
      </c>
      <c r="H454" t="s">
        <v>285</v>
      </c>
      <c r="I454" t="s">
        <v>286</v>
      </c>
      <c r="J454" t="s">
        <v>287</v>
      </c>
      <c r="K454" t="s">
        <v>34</v>
      </c>
      <c r="L454" s="4"/>
    </row>
    <row r="455" spans="1:12" x14ac:dyDescent="0.2">
      <c r="A455">
        <v>10701</v>
      </c>
      <c r="B455" t="s">
        <v>236</v>
      </c>
      <c r="C455">
        <v>6</v>
      </c>
      <c r="D455" s="3">
        <v>43216</v>
      </c>
      <c r="E455" s="3">
        <v>43230</v>
      </c>
      <c r="F455" s="3">
        <v>43218</v>
      </c>
      <c r="G455" t="s">
        <v>237</v>
      </c>
      <c r="H455" t="s">
        <v>238</v>
      </c>
      <c r="I455" t="s">
        <v>239</v>
      </c>
      <c r="J455" t="s">
        <v>240</v>
      </c>
      <c r="K455" t="s">
        <v>241</v>
      </c>
      <c r="L455" s="4"/>
    </row>
    <row r="456" spans="1:12" x14ac:dyDescent="0.2">
      <c r="A456">
        <v>10702</v>
      </c>
      <c r="B456" t="s">
        <v>456</v>
      </c>
      <c r="C456">
        <v>4</v>
      </c>
      <c r="D456" s="3">
        <v>43216</v>
      </c>
      <c r="E456" s="3">
        <v>43258</v>
      </c>
      <c r="F456" s="3">
        <v>43224</v>
      </c>
      <c r="G456" t="s">
        <v>463</v>
      </c>
      <c r="H456" t="s">
        <v>458</v>
      </c>
      <c r="I456" t="s">
        <v>459</v>
      </c>
      <c r="J456" t="s">
        <v>49</v>
      </c>
      <c r="K456" t="s">
        <v>86</v>
      </c>
      <c r="L456" s="4"/>
    </row>
    <row r="457" spans="1:12" x14ac:dyDescent="0.2">
      <c r="A457">
        <v>10703</v>
      </c>
      <c r="B457" t="s">
        <v>148</v>
      </c>
      <c r="C457">
        <v>6</v>
      </c>
      <c r="D457" s="3">
        <v>43217</v>
      </c>
      <c r="E457" s="3">
        <v>43245</v>
      </c>
      <c r="F457" s="3">
        <v>43223</v>
      </c>
      <c r="G457" t="s">
        <v>149</v>
      </c>
      <c r="H457" t="s">
        <v>150</v>
      </c>
      <c r="I457" t="s">
        <v>151</v>
      </c>
      <c r="J457" t="s">
        <v>49</v>
      </c>
      <c r="K457" t="s">
        <v>153</v>
      </c>
      <c r="L457" s="4"/>
    </row>
    <row r="458" spans="1:12" x14ac:dyDescent="0.2">
      <c r="A458">
        <v>10704</v>
      </c>
      <c r="B458" t="s">
        <v>355</v>
      </c>
      <c r="C458">
        <v>6</v>
      </c>
      <c r="D458" s="3">
        <v>43217</v>
      </c>
      <c r="E458" s="3">
        <v>43245</v>
      </c>
      <c r="F458" s="3">
        <v>43241</v>
      </c>
      <c r="G458" t="s">
        <v>356</v>
      </c>
      <c r="H458" t="s">
        <v>357</v>
      </c>
      <c r="I458" t="s">
        <v>230</v>
      </c>
      <c r="J458" t="s">
        <v>117</v>
      </c>
      <c r="K458" t="s">
        <v>93</v>
      </c>
      <c r="L458" s="4"/>
    </row>
    <row r="459" spans="1:12" x14ac:dyDescent="0.2">
      <c r="A459">
        <v>10705</v>
      </c>
      <c r="B459" t="s">
        <v>119</v>
      </c>
      <c r="C459">
        <v>9</v>
      </c>
      <c r="D459" s="3">
        <v>43218</v>
      </c>
      <c r="E459" s="3">
        <v>43246</v>
      </c>
      <c r="F459" s="3">
        <v>43252</v>
      </c>
      <c r="G459" t="s">
        <v>120</v>
      </c>
      <c r="H459" t="s">
        <v>121</v>
      </c>
      <c r="I459" t="s">
        <v>122</v>
      </c>
      <c r="J459" t="s">
        <v>123</v>
      </c>
      <c r="K459" t="s">
        <v>124</v>
      </c>
      <c r="L459" s="4"/>
    </row>
    <row r="460" spans="1:12" x14ac:dyDescent="0.2">
      <c r="A460">
        <v>10706</v>
      </c>
      <c r="B460" t="s">
        <v>250</v>
      </c>
      <c r="C460">
        <v>8</v>
      </c>
      <c r="D460" s="3">
        <v>43219</v>
      </c>
      <c r="E460" s="3">
        <v>43247</v>
      </c>
      <c r="F460" s="3">
        <v>43224</v>
      </c>
      <c r="G460" t="s">
        <v>251</v>
      </c>
      <c r="H460" t="s">
        <v>252</v>
      </c>
      <c r="I460" t="s">
        <v>253</v>
      </c>
      <c r="J460" t="s">
        <v>254</v>
      </c>
      <c r="K460" t="s">
        <v>34</v>
      </c>
      <c r="L460" s="4"/>
    </row>
    <row r="461" spans="1:12" x14ac:dyDescent="0.2">
      <c r="A461">
        <v>10707</v>
      </c>
      <c r="B461" t="s">
        <v>327</v>
      </c>
      <c r="C461">
        <v>4</v>
      </c>
      <c r="D461" s="3">
        <v>43219</v>
      </c>
      <c r="E461" s="3">
        <v>43233</v>
      </c>
      <c r="F461" s="3">
        <v>43226</v>
      </c>
      <c r="G461" t="s">
        <v>328</v>
      </c>
      <c r="H461" t="s">
        <v>329</v>
      </c>
      <c r="I461" t="s">
        <v>330</v>
      </c>
      <c r="J461" t="s">
        <v>331</v>
      </c>
      <c r="K461" t="s">
        <v>51</v>
      </c>
      <c r="L461" s="4"/>
    </row>
    <row r="462" spans="1:12" x14ac:dyDescent="0.2">
      <c r="A462">
        <v>10708</v>
      </c>
      <c r="B462" t="s">
        <v>263</v>
      </c>
      <c r="C462">
        <v>6</v>
      </c>
      <c r="D462" s="3">
        <v>43220</v>
      </c>
      <c r="E462" s="3">
        <v>43262</v>
      </c>
      <c r="F462" s="3">
        <v>43239</v>
      </c>
      <c r="G462" t="s">
        <v>264</v>
      </c>
      <c r="H462" t="s">
        <v>265</v>
      </c>
      <c r="I462" t="s">
        <v>258</v>
      </c>
      <c r="J462" t="s">
        <v>259</v>
      </c>
      <c r="K462" t="s">
        <v>34</v>
      </c>
      <c r="L462" s="4"/>
    </row>
    <row r="463" spans="1:12" x14ac:dyDescent="0.2">
      <c r="A463">
        <v>10709</v>
      </c>
      <c r="B463" t="s">
        <v>398</v>
      </c>
      <c r="C463">
        <v>1</v>
      </c>
      <c r="D463" s="3">
        <v>43220</v>
      </c>
      <c r="E463" s="3">
        <v>43248</v>
      </c>
      <c r="F463" s="3">
        <v>43254</v>
      </c>
      <c r="G463" t="s">
        <v>399</v>
      </c>
      <c r="H463" t="s">
        <v>400</v>
      </c>
      <c r="I463" t="s">
        <v>401</v>
      </c>
      <c r="J463" t="s">
        <v>117</v>
      </c>
      <c r="K463" t="s">
        <v>93</v>
      </c>
      <c r="L463" s="4"/>
    </row>
    <row r="464" spans="1:12" x14ac:dyDescent="0.2">
      <c r="A464">
        <v>10710</v>
      </c>
      <c r="B464" t="s">
        <v>394</v>
      </c>
      <c r="C464">
        <v>1</v>
      </c>
      <c r="D464" s="3">
        <v>43223</v>
      </c>
      <c r="E464" s="3">
        <v>43251</v>
      </c>
      <c r="F464" s="3">
        <v>43226</v>
      </c>
      <c r="G464" t="s">
        <v>395</v>
      </c>
      <c r="H464" t="s">
        <v>396</v>
      </c>
      <c r="I464" t="s">
        <v>397</v>
      </c>
      <c r="J464" t="s">
        <v>49</v>
      </c>
      <c r="K464" t="s">
        <v>188</v>
      </c>
      <c r="L464" s="4"/>
    </row>
    <row r="465" spans="1:12" x14ac:dyDescent="0.2">
      <c r="A465">
        <v>10711</v>
      </c>
      <c r="B465" t="s">
        <v>283</v>
      </c>
      <c r="C465">
        <v>5</v>
      </c>
      <c r="D465" s="3">
        <v>43224</v>
      </c>
      <c r="E465" s="3">
        <v>43266</v>
      </c>
      <c r="F465" s="3">
        <v>43232</v>
      </c>
      <c r="G465" t="s">
        <v>284</v>
      </c>
      <c r="H465" t="s">
        <v>285</v>
      </c>
      <c r="I465" t="s">
        <v>286</v>
      </c>
      <c r="J465" t="s">
        <v>287</v>
      </c>
      <c r="K465" t="s">
        <v>34</v>
      </c>
      <c r="L465" s="4"/>
    </row>
    <row r="466" spans="1:12" x14ac:dyDescent="0.2">
      <c r="A466">
        <v>10712</v>
      </c>
      <c r="B466" t="s">
        <v>236</v>
      </c>
      <c r="C466">
        <v>3</v>
      </c>
      <c r="D466" s="3">
        <v>43224</v>
      </c>
      <c r="E466" s="3">
        <v>43252</v>
      </c>
      <c r="F466" s="3">
        <v>43234</v>
      </c>
      <c r="G466" t="s">
        <v>237</v>
      </c>
      <c r="H466" t="s">
        <v>238</v>
      </c>
      <c r="I466" t="s">
        <v>239</v>
      </c>
      <c r="J466" t="s">
        <v>240</v>
      </c>
      <c r="K466" t="s">
        <v>241</v>
      </c>
      <c r="L466" s="4"/>
    </row>
    <row r="467" spans="1:12" x14ac:dyDescent="0.2">
      <c r="A467">
        <v>10713</v>
      </c>
      <c r="B467" t="s">
        <v>283</v>
      </c>
      <c r="C467">
        <v>1</v>
      </c>
      <c r="D467" s="3">
        <v>43225</v>
      </c>
      <c r="E467" s="3">
        <v>43253</v>
      </c>
      <c r="F467" s="3">
        <v>43227</v>
      </c>
      <c r="G467" t="s">
        <v>284</v>
      </c>
      <c r="H467" t="s">
        <v>285</v>
      </c>
      <c r="I467" t="s">
        <v>286</v>
      </c>
      <c r="J467" t="s">
        <v>287</v>
      </c>
      <c r="K467" t="s">
        <v>34</v>
      </c>
      <c r="L467" s="4"/>
    </row>
    <row r="468" spans="1:12" x14ac:dyDescent="0.2">
      <c r="A468">
        <v>10714</v>
      </c>
      <c r="B468" t="s">
        <v>283</v>
      </c>
      <c r="C468">
        <v>5</v>
      </c>
      <c r="D468" s="3">
        <v>43225</v>
      </c>
      <c r="E468" s="3">
        <v>43253</v>
      </c>
      <c r="F468" s="3">
        <v>43230</v>
      </c>
      <c r="G468" t="s">
        <v>284</v>
      </c>
      <c r="H468" t="s">
        <v>285</v>
      </c>
      <c r="I468" t="s">
        <v>286</v>
      </c>
      <c r="J468" t="s">
        <v>287</v>
      </c>
      <c r="K468" t="s">
        <v>34</v>
      </c>
      <c r="L468" s="4"/>
    </row>
    <row r="469" spans="1:12" x14ac:dyDescent="0.2">
      <c r="A469">
        <v>10715</v>
      </c>
      <c r="B469" t="s">
        <v>296</v>
      </c>
      <c r="C469">
        <v>3</v>
      </c>
      <c r="D469" s="3">
        <v>43226</v>
      </c>
      <c r="E469" s="3">
        <v>43240</v>
      </c>
      <c r="F469" s="3">
        <v>43232</v>
      </c>
      <c r="G469" t="s">
        <v>297</v>
      </c>
      <c r="H469" t="s">
        <v>298</v>
      </c>
      <c r="I469" t="s">
        <v>299</v>
      </c>
      <c r="J469" t="s">
        <v>49</v>
      </c>
      <c r="K469" t="s">
        <v>81</v>
      </c>
      <c r="L469" s="4"/>
    </row>
    <row r="470" spans="1:12" x14ac:dyDescent="0.2">
      <c r="A470">
        <v>10716</v>
      </c>
      <c r="B470" t="s">
        <v>407</v>
      </c>
      <c r="C470">
        <v>4</v>
      </c>
      <c r="D470" s="3">
        <v>43227</v>
      </c>
      <c r="E470" s="3">
        <v>43255</v>
      </c>
      <c r="F470" s="3">
        <v>43230</v>
      </c>
      <c r="G470" t="s">
        <v>408</v>
      </c>
      <c r="H470" t="s">
        <v>409</v>
      </c>
      <c r="I470" t="s">
        <v>392</v>
      </c>
      <c r="J470" t="s">
        <v>49</v>
      </c>
      <c r="K470" t="s">
        <v>393</v>
      </c>
      <c r="L470" s="4"/>
    </row>
    <row r="471" spans="1:12" x14ac:dyDescent="0.2">
      <c r="A471">
        <v>10717</v>
      </c>
      <c r="B471" t="s">
        <v>163</v>
      </c>
      <c r="C471">
        <v>1</v>
      </c>
      <c r="D471" s="3">
        <v>43227</v>
      </c>
      <c r="E471" s="3">
        <v>43255</v>
      </c>
      <c r="F471" s="3">
        <v>43232</v>
      </c>
      <c r="G471" t="s">
        <v>164</v>
      </c>
      <c r="H471" t="s">
        <v>165</v>
      </c>
      <c r="I471" t="s">
        <v>166</v>
      </c>
      <c r="J471" t="s">
        <v>49</v>
      </c>
      <c r="K471" t="s">
        <v>86</v>
      </c>
      <c r="L471" s="4"/>
    </row>
    <row r="472" spans="1:12" x14ac:dyDescent="0.2">
      <c r="A472">
        <v>10718</v>
      </c>
      <c r="B472" t="s">
        <v>279</v>
      </c>
      <c r="C472">
        <v>1</v>
      </c>
      <c r="D472" s="3">
        <v>43230</v>
      </c>
      <c r="E472" s="3">
        <v>43258</v>
      </c>
      <c r="F472" s="3">
        <v>43232</v>
      </c>
      <c r="G472" t="s">
        <v>280</v>
      </c>
      <c r="H472" t="s">
        <v>281</v>
      </c>
      <c r="I472" t="s">
        <v>282</v>
      </c>
      <c r="J472" t="s">
        <v>49</v>
      </c>
      <c r="K472" t="s">
        <v>86</v>
      </c>
      <c r="L472" s="4"/>
    </row>
    <row r="473" spans="1:12" x14ac:dyDescent="0.2">
      <c r="A473">
        <v>10719</v>
      </c>
      <c r="B473" t="s">
        <v>442</v>
      </c>
      <c r="C473">
        <v>8</v>
      </c>
      <c r="D473" s="3">
        <v>43230</v>
      </c>
      <c r="E473" s="3">
        <v>43258</v>
      </c>
      <c r="F473" s="3">
        <v>43239</v>
      </c>
      <c r="G473" t="s">
        <v>443</v>
      </c>
      <c r="H473" t="s">
        <v>444</v>
      </c>
      <c r="I473" t="s">
        <v>445</v>
      </c>
      <c r="J473" t="s">
        <v>446</v>
      </c>
      <c r="K473" t="s">
        <v>34</v>
      </c>
      <c r="L473" s="4"/>
    </row>
    <row r="474" spans="1:12" x14ac:dyDescent="0.2">
      <c r="A474">
        <v>10720</v>
      </c>
      <c r="B474" t="s">
        <v>139</v>
      </c>
      <c r="C474">
        <v>8</v>
      </c>
      <c r="D474" s="3">
        <v>43231</v>
      </c>
      <c r="E474" s="3">
        <v>43245</v>
      </c>
      <c r="F474" s="3">
        <v>43239</v>
      </c>
      <c r="G474" t="s">
        <v>140</v>
      </c>
      <c r="H474" t="s">
        <v>141</v>
      </c>
      <c r="I474" t="s">
        <v>90</v>
      </c>
      <c r="J474" t="s">
        <v>91</v>
      </c>
      <c r="K474" t="s">
        <v>93</v>
      </c>
      <c r="L474" s="4"/>
    </row>
    <row r="475" spans="1:12" x14ac:dyDescent="0.2">
      <c r="A475">
        <v>10721</v>
      </c>
      <c r="B475" t="s">
        <v>180</v>
      </c>
      <c r="C475">
        <v>5</v>
      </c>
      <c r="D475" s="3">
        <v>43232</v>
      </c>
      <c r="E475" s="3">
        <v>43260</v>
      </c>
      <c r="F475" s="3">
        <v>43234</v>
      </c>
      <c r="G475" t="s">
        <v>181</v>
      </c>
      <c r="H475" t="s">
        <v>182</v>
      </c>
      <c r="I475" t="s">
        <v>183</v>
      </c>
      <c r="J475" t="s">
        <v>49</v>
      </c>
      <c r="K475" t="s">
        <v>86</v>
      </c>
      <c r="L475" s="4"/>
    </row>
    <row r="476" spans="1:12" x14ac:dyDescent="0.2">
      <c r="A476">
        <v>10722</v>
      </c>
      <c r="B476" t="s">
        <v>283</v>
      </c>
      <c r="C476">
        <v>8</v>
      </c>
      <c r="D476" s="3">
        <v>43232</v>
      </c>
      <c r="E476" s="3">
        <v>43274</v>
      </c>
      <c r="F476" s="3">
        <v>43238</v>
      </c>
      <c r="G476" t="s">
        <v>284</v>
      </c>
      <c r="H476" t="s">
        <v>285</v>
      </c>
      <c r="I476" t="s">
        <v>286</v>
      </c>
      <c r="J476" t="s">
        <v>287</v>
      </c>
      <c r="K476" t="s">
        <v>34</v>
      </c>
      <c r="L476" s="4"/>
    </row>
    <row r="477" spans="1:12" x14ac:dyDescent="0.2">
      <c r="A477">
        <v>10723</v>
      </c>
      <c r="B477" t="s">
        <v>172</v>
      </c>
      <c r="C477">
        <v>3</v>
      </c>
      <c r="D477" s="3">
        <v>43233</v>
      </c>
      <c r="E477" s="3">
        <v>43261</v>
      </c>
      <c r="F477" s="3">
        <v>43259</v>
      </c>
      <c r="G477" t="s">
        <v>173</v>
      </c>
      <c r="H477" t="s">
        <v>174</v>
      </c>
      <c r="I477" t="s">
        <v>32</v>
      </c>
      <c r="J477" t="s">
        <v>33</v>
      </c>
      <c r="K477" t="s">
        <v>34</v>
      </c>
      <c r="L477" s="4"/>
    </row>
    <row r="478" spans="1:12" x14ac:dyDescent="0.2">
      <c r="A478">
        <v>10724</v>
      </c>
      <c r="B478" t="s">
        <v>300</v>
      </c>
      <c r="C478">
        <v>8</v>
      </c>
      <c r="D478" s="3">
        <v>43233</v>
      </c>
      <c r="E478" s="3">
        <v>43275</v>
      </c>
      <c r="F478" s="3">
        <v>43239</v>
      </c>
      <c r="G478" t="s">
        <v>301</v>
      </c>
      <c r="H478" t="s">
        <v>302</v>
      </c>
      <c r="I478" t="s">
        <v>303</v>
      </c>
      <c r="J478" t="s">
        <v>304</v>
      </c>
      <c r="K478" t="s">
        <v>306</v>
      </c>
      <c r="L478" s="4"/>
    </row>
    <row r="479" spans="1:12" x14ac:dyDescent="0.2">
      <c r="A479">
        <v>10725</v>
      </c>
      <c r="B479" t="s">
        <v>315</v>
      </c>
      <c r="C479">
        <v>4</v>
      </c>
      <c r="D479" s="3">
        <v>43234</v>
      </c>
      <c r="E479" s="3">
        <v>43262</v>
      </c>
      <c r="F479" s="3">
        <v>43239</v>
      </c>
      <c r="G479" t="s">
        <v>316</v>
      </c>
      <c r="H479" t="s">
        <v>317</v>
      </c>
      <c r="I479" t="s">
        <v>230</v>
      </c>
      <c r="J479" t="s">
        <v>117</v>
      </c>
      <c r="K479" t="s">
        <v>93</v>
      </c>
      <c r="L479" s="4"/>
    </row>
    <row r="480" spans="1:12" x14ac:dyDescent="0.2">
      <c r="A480">
        <v>10726</v>
      </c>
      <c r="B480" t="s">
        <v>340</v>
      </c>
      <c r="C480">
        <v>4</v>
      </c>
      <c r="D480" s="3">
        <v>43237</v>
      </c>
      <c r="E480" s="3">
        <v>43251</v>
      </c>
      <c r="F480" s="3">
        <v>43269</v>
      </c>
      <c r="G480" t="s">
        <v>341</v>
      </c>
      <c r="H480" t="s">
        <v>342</v>
      </c>
      <c r="I480" t="s">
        <v>48</v>
      </c>
      <c r="J480" t="s">
        <v>49</v>
      </c>
      <c r="K480" t="s">
        <v>51</v>
      </c>
      <c r="L480" s="4"/>
    </row>
    <row r="481" spans="1:12" x14ac:dyDescent="0.2">
      <c r="A481">
        <v>10727</v>
      </c>
      <c r="B481" t="s">
        <v>219</v>
      </c>
      <c r="C481">
        <v>2</v>
      </c>
      <c r="D481" s="3">
        <v>43237</v>
      </c>
      <c r="E481" s="3">
        <v>43265</v>
      </c>
      <c r="F481" s="3">
        <v>43269</v>
      </c>
      <c r="G481" t="s">
        <v>220</v>
      </c>
      <c r="H481" t="s">
        <v>221</v>
      </c>
      <c r="I481" t="s">
        <v>222</v>
      </c>
      <c r="J481" t="s">
        <v>49</v>
      </c>
      <c r="K481" t="s">
        <v>188</v>
      </c>
      <c r="L481" s="4"/>
    </row>
    <row r="482" spans="1:12" x14ac:dyDescent="0.2">
      <c r="A482">
        <v>10728</v>
      </c>
      <c r="B482" t="s">
        <v>355</v>
      </c>
      <c r="C482">
        <v>4</v>
      </c>
      <c r="D482" s="3">
        <v>43238</v>
      </c>
      <c r="E482" s="3">
        <v>43266</v>
      </c>
      <c r="F482" s="3">
        <v>43245</v>
      </c>
      <c r="G482" t="s">
        <v>356</v>
      </c>
      <c r="H482" t="s">
        <v>357</v>
      </c>
      <c r="I482" t="s">
        <v>230</v>
      </c>
      <c r="J482" t="s">
        <v>117</v>
      </c>
      <c r="K482" t="s">
        <v>93</v>
      </c>
      <c r="L482" s="4"/>
    </row>
    <row r="483" spans="1:12" x14ac:dyDescent="0.2">
      <c r="A483">
        <v>10729</v>
      </c>
      <c r="B483" t="s">
        <v>380</v>
      </c>
      <c r="C483">
        <v>8</v>
      </c>
      <c r="D483" s="3">
        <v>43238</v>
      </c>
      <c r="E483" s="3">
        <v>43280</v>
      </c>
      <c r="F483" s="3">
        <v>43248</v>
      </c>
      <c r="G483" t="s">
        <v>381</v>
      </c>
      <c r="H483" t="s">
        <v>382</v>
      </c>
      <c r="I483" t="s">
        <v>383</v>
      </c>
      <c r="J483" t="s">
        <v>384</v>
      </c>
      <c r="K483" t="s">
        <v>124</v>
      </c>
      <c r="L483" s="4"/>
    </row>
    <row r="484" spans="1:12" x14ac:dyDescent="0.2">
      <c r="A484">
        <v>10730</v>
      </c>
      <c r="B484" t="s">
        <v>296</v>
      </c>
      <c r="C484">
        <v>5</v>
      </c>
      <c r="D484" s="3">
        <v>43239</v>
      </c>
      <c r="E484" s="3">
        <v>43267</v>
      </c>
      <c r="F484" s="3">
        <v>43248</v>
      </c>
      <c r="G484" t="s">
        <v>297</v>
      </c>
      <c r="H484" t="s">
        <v>298</v>
      </c>
      <c r="I484" t="s">
        <v>299</v>
      </c>
      <c r="J484" t="s">
        <v>49</v>
      </c>
      <c r="K484" t="s">
        <v>81</v>
      </c>
      <c r="L484" s="4"/>
    </row>
    <row r="485" spans="1:12" x14ac:dyDescent="0.2">
      <c r="A485">
        <v>10731</v>
      </c>
      <c r="B485" t="s">
        <v>104</v>
      </c>
      <c r="C485">
        <v>7</v>
      </c>
      <c r="D485" s="3">
        <v>43240</v>
      </c>
      <c r="E485" s="3">
        <v>43268</v>
      </c>
      <c r="F485" s="3">
        <v>43248</v>
      </c>
      <c r="G485" t="s">
        <v>105</v>
      </c>
      <c r="H485" t="s">
        <v>106</v>
      </c>
      <c r="I485" t="s">
        <v>107</v>
      </c>
      <c r="J485" t="s">
        <v>49</v>
      </c>
      <c r="K485" t="s">
        <v>108</v>
      </c>
      <c r="L485" s="4"/>
    </row>
    <row r="486" spans="1:12" x14ac:dyDescent="0.2">
      <c r="A486">
        <v>10732</v>
      </c>
      <c r="B486" t="s">
        <v>296</v>
      </c>
      <c r="C486">
        <v>3</v>
      </c>
      <c r="D486" s="3">
        <v>43240</v>
      </c>
      <c r="E486" s="3">
        <v>43268</v>
      </c>
      <c r="F486" s="3">
        <v>43241</v>
      </c>
      <c r="G486" t="s">
        <v>297</v>
      </c>
      <c r="H486" t="s">
        <v>298</v>
      </c>
      <c r="I486" t="s">
        <v>299</v>
      </c>
      <c r="J486" t="s">
        <v>49</v>
      </c>
      <c r="K486" t="s">
        <v>81</v>
      </c>
      <c r="L486" s="4"/>
    </row>
    <row r="487" spans="1:12" x14ac:dyDescent="0.2">
      <c r="A487">
        <v>10733</v>
      </c>
      <c r="B487" t="s">
        <v>196</v>
      </c>
      <c r="C487">
        <v>1</v>
      </c>
      <c r="D487" s="3">
        <v>43241</v>
      </c>
      <c r="E487" s="3">
        <v>43269</v>
      </c>
      <c r="F487" s="3">
        <v>43244</v>
      </c>
      <c r="G487" t="s">
        <v>197</v>
      </c>
      <c r="H487" t="s">
        <v>198</v>
      </c>
      <c r="I487" t="s">
        <v>199</v>
      </c>
      <c r="J487" t="s">
        <v>49</v>
      </c>
      <c r="K487" t="s">
        <v>153</v>
      </c>
      <c r="L487" s="4"/>
    </row>
    <row r="488" spans="1:12" x14ac:dyDescent="0.2">
      <c r="A488">
        <v>10734</v>
      </c>
      <c r="B488" t="s">
        <v>398</v>
      </c>
      <c r="C488">
        <v>2</v>
      </c>
      <c r="D488" s="3">
        <v>43241</v>
      </c>
      <c r="E488" s="3">
        <v>43269</v>
      </c>
      <c r="F488" s="3">
        <v>43246</v>
      </c>
      <c r="G488" t="s">
        <v>399</v>
      </c>
      <c r="H488" t="s">
        <v>400</v>
      </c>
      <c r="I488" t="s">
        <v>401</v>
      </c>
      <c r="J488" t="s">
        <v>117</v>
      </c>
      <c r="K488" t="s">
        <v>93</v>
      </c>
      <c r="L488" s="4"/>
    </row>
    <row r="489" spans="1:12" x14ac:dyDescent="0.2">
      <c r="A489">
        <v>10735</v>
      </c>
      <c r="B489" t="s">
        <v>442</v>
      </c>
      <c r="C489">
        <v>6</v>
      </c>
      <c r="D489" s="3">
        <v>43244</v>
      </c>
      <c r="E489" s="3">
        <v>43272</v>
      </c>
      <c r="F489" s="3">
        <v>43255</v>
      </c>
      <c r="G489" t="s">
        <v>443</v>
      </c>
      <c r="H489" t="s">
        <v>444</v>
      </c>
      <c r="I489" t="s">
        <v>445</v>
      </c>
      <c r="J489" t="s">
        <v>446</v>
      </c>
      <c r="K489" t="s">
        <v>34</v>
      </c>
      <c r="L489" s="4"/>
    </row>
    <row r="490" spans="1:12" x14ac:dyDescent="0.2">
      <c r="A490">
        <v>10736</v>
      </c>
      <c r="B490" t="s">
        <v>236</v>
      </c>
      <c r="C490">
        <v>9</v>
      </c>
      <c r="D490" s="3">
        <v>43245</v>
      </c>
      <c r="E490" s="3">
        <v>43273</v>
      </c>
      <c r="F490" s="3">
        <v>43255</v>
      </c>
      <c r="G490" t="s">
        <v>237</v>
      </c>
      <c r="H490" t="s">
        <v>238</v>
      </c>
      <c r="I490" t="s">
        <v>239</v>
      </c>
      <c r="J490" t="s">
        <v>240</v>
      </c>
      <c r="K490" t="s">
        <v>241</v>
      </c>
      <c r="L490" s="4"/>
    </row>
    <row r="491" spans="1:12" x14ac:dyDescent="0.2">
      <c r="A491">
        <v>10737</v>
      </c>
      <c r="B491" t="s">
        <v>77</v>
      </c>
      <c r="C491">
        <v>2</v>
      </c>
      <c r="D491" s="3">
        <v>43245</v>
      </c>
      <c r="E491" s="3">
        <v>43273</v>
      </c>
      <c r="F491" s="3">
        <v>43252</v>
      </c>
      <c r="G491" t="s">
        <v>78</v>
      </c>
      <c r="H491" t="s">
        <v>79</v>
      </c>
      <c r="I491" t="s">
        <v>80</v>
      </c>
      <c r="J491" t="s">
        <v>49</v>
      </c>
      <c r="K491" t="s">
        <v>81</v>
      </c>
      <c r="L491" s="4"/>
    </row>
    <row r="492" spans="1:12" x14ac:dyDescent="0.2">
      <c r="A492">
        <v>10738</v>
      </c>
      <c r="B492" t="s">
        <v>464</v>
      </c>
      <c r="C492">
        <v>2</v>
      </c>
      <c r="D492" s="3">
        <v>43246</v>
      </c>
      <c r="E492" s="3">
        <v>43274</v>
      </c>
      <c r="F492" s="3">
        <v>43252</v>
      </c>
      <c r="G492" t="s">
        <v>465</v>
      </c>
      <c r="H492" t="s">
        <v>466</v>
      </c>
      <c r="I492" t="s">
        <v>467</v>
      </c>
      <c r="J492" t="s">
        <v>49</v>
      </c>
      <c r="K492" t="s">
        <v>81</v>
      </c>
      <c r="L492" s="4"/>
    </row>
    <row r="493" spans="1:12" x14ac:dyDescent="0.2">
      <c r="A493">
        <v>10739</v>
      </c>
      <c r="B493" t="s">
        <v>77</v>
      </c>
      <c r="C493">
        <v>3</v>
      </c>
      <c r="D493" s="3">
        <v>43246</v>
      </c>
      <c r="E493" s="3">
        <v>43274</v>
      </c>
      <c r="F493" s="3">
        <v>43251</v>
      </c>
      <c r="G493" t="s">
        <v>78</v>
      </c>
      <c r="H493" t="s">
        <v>79</v>
      </c>
      <c r="I493" t="s">
        <v>80</v>
      </c>
      <c r="J493" t="s">
        <v>49</v>
      </c>
      <c r="K493" t="s">
        <v>81</v>
      </c>
      <c r="L493" s="4"/>
    </row>
    <row r="494" spans="1:12" x14ac:dyDescent="0.2">
      <c r="A494">
        <v>10740</v>
      </c>
      <c r="B494" t="s">
        <v>172</v>
      </c>
      <c r="C494">
        <v>4</v>
      </c>
      <c r="D494" s="3">
        <v>43247</v>
      </c>
      <c r="E494" s="3">
        <v>43275</v>
      </c>
      <c r="F494" s="3">
        <v>43259</v>
      </c>
      <c r="G494" t="s">
        <v>173</v>
      </c>
      <c r="H494" t="s">
        <v>174</v>
      </c>
      <c r="I494" t="s">
        <v>32</v>
      </c>
      <c r="J494" t="s">
        <v>33</v>
      </c>
      <c r="K494" t="s">
        <v>34</v>
      </c>
      <c r="L494" s="4"/>
    </row>
    <row r="495" spans="1:12" x14ac:dyDescent="0.2">
      <c r="A495">
        <v>10741</v>
      </c>
      <c r="B495" t="s">
        <v>327</v>
      </c>
      <c r="C495">
        <v>4</v>
      </c>
      <c r="D495" s="3">
        <v>43248</v>
      </c>
      <c r="E495" s="3">
        <v>43262</v>
      </c>
      <c r="F495" s="3">
        <v>43252</v>
      </c>
      <c r="G495" t="s">
        <v>328</v>
      </c>
      <c r="H495" t="s">
        <v>329</v>
      </c>
      <c r="I495" t="s">
        <v>330</v>
      </c>
      <c r="J495" t="s">
        <v>331</v>
      </c>
      <c r="K495" t="s">
        <v>51</v>
      </c>
      <c r="L495" s="4"/>
    </row>
    <row r="496" spans="1:12" x14ac:dyDescent="0.2">
      <c r="A496">
        <v>10742</v>
      </c>
      <c r="B496" t="s">
        <v>374</v>
      </c>
      <c r="C496">
        <v>3</v>
      </c>
      <c r="D496" s="3">
        <v>43248</v>
      </c>
      <c r="E496" s="3">
        <v>43276</v>
      </c>
      <c r="F496" s="3">
        <v>43252</v>
      </c>
      <c r="G496" t="s">
        <v>375</v>
      </c>
      <c r="H496" t="s">
        <v>376</v>
      </c>
      <c r="I496" t="s">
        <v>377</v>
      </c>
      <c r="J496" t="s">
        <v>378</v>
      </c>
      <c r="K496" t="s">
        <v>306</v>
      </c>
      <c r="L496" s="4"/>
    </row>
    <row r="497" spans="1:12" x14ac:dyDescent="0.2">
      <c r="A497">
        <v>10743</v>
      </c>
      <c r="B497" t="s">
        <v>327</v>
      </c>
      <c r="C497">
        <v>1</v>
      </c>
      <c r="D497" s="3">
        <v>43251</v>
      </c>
      <c r="E497" s="3">
        <v>43279</v>
      </c>
      <c r="F497" s="3">
        <v>43255</v>
      </c>
      <c r="G497" t="s">
        <v>328</v>
      </c>
      <c r="H497" t="s">
        <v>329</v>
      </c>
      <c r="I497" t="s">
        <v>330</v>
      </c>
      <c r="J497" t="s">
        <v>331</v>
      </c>
      <c r="K497" t="s">
        <v>51</v>
      </c>
      <c r="L497" s="4"/>
    </row>
    <row r="498" spans="1:12" x14ac:dyDescent="0.2">
      <c r="A498">
        <v>10744</v>
      </c>
      <c r="B498" t="s">
        <v>351</v>
      </c>
      <c r="C498">
        <v>6</v>
      </c>
      <c r="D498" s="3">
        <v>43251</v>
      </c>
      <c r="E498" s="3">
        <v>43279</v>
      </c>
      <c r="F498" s="3">
        <v>43258</v>
      </c>
      <c r="G498" t="s">
        <v>352</v>
      </c>
      <c r="H498" t="s">
        <v>353</v>
      </c>
      <c r="I498" t="s">
        <v>354</v>
      </c>
      <c r="J498" t="s">
        <v>49</v>
      </c>
      <c r="K498" t="s">
        <v>314</v>
      </c>
      <c r="L498" s="4"/>
    </row>
    <row r="499" spans="1:12" x14ac:dyDescent="0.2">
      <c r="A499">
        <v>10745</v>
      </c>
      <c r="B499" t="s">
        <v>180</v>
      </c>
      <c r="C499">
        <v>9</v>
      </c>
      <c r="D499" s="3">
        <v>43252</v>
      </c>
      <c r="E499" s="3">
        <v>43280</v>
      </c>
      <c r="F499" s="3">
        <v>43261</v>
      </c>
      <c r="G499" t="s">
        <v>181</v>
      </c>
      <c r="H499" t="s">
        <v>182</v>
      </c>
      <c r="I499" t="s">
        <v>183</v>
      </c>
      <c r="J499" t="s">
        <v>49</v>
      </c>
      <c r="K499" t="s">
        <v>86</v>
      </c>
      <c r="L499" s="4"/>
    </row>
    <row r="500" spans="1:12" x14ac:dyDescent="0.2">
      <c r="A500">
        <v>10746</v>
      </c>
      <c r="B500" t="s">
        <v>104</v>
      </c>
      <c r="C500">
        <v>1</v>
      </c>
      <c r="D500" s="3">
        <v>43253</v>
      </c>
      <c r="E500" s="3">
        <v>43281</v>
      </c>
      <c r="F500" s="3">
        <v>43255</v>
      </c>
      <c r="G500" t="s">
        <v>105</v>
      </c>
      <c r="H500" t="s">
        <v>106</v>
      </c>
      <c r="I500" t="s">
        <v>107</v>
      </c>
      <c r="J500" t="s">
        <v>49</v>
      </c>
      <c r="K500" t="s">
        <v>108</v>
      </c>
      <c r="L500" s="4"/>
    </row>
    <row r="501" spans="1:12" x14ac:dyDescent="0.2">
      <c r="A501">
        <v>10747</v>
      </c>
      <c r="B501" t="s">
        <v>323</v>
      </c>
      <c r="C501">
        <v>6</v>
      </c>
      <c r="D501" s="3">
        <v>43253</v>
      </c>
      <c r="E501" s="3">
        <v>43281</v>
      </c>
      <c r="F501" s="3">
        <v>43260</v>
      </c>
      <c r="G501" t="s">
        <v>324</v>
      </c>
      <c r="H501" t="s">
        <v>325</v>
      </c>
      <c r="I501" t="s">
        <v>326</v>
      </c>
      <c r="J501" t="s">
        <v>49</v>
      </c>
      <c r="K501" t="s">
        <v>129</v>
      </c>
      <c r="L501" s="4"/>
    </row>
    <row r="502" spans="1:12" x14ac:dyDescent="0.2">
      <c r="A502">
        <v>10748</v>
      </c>
      <c r="B502" t="s">
        <v>283</v>
      </c>
      <c r="C502">
        <v>3</v>
      </c>
      <c r="D502" s="3">
        <v>43254</v>
      </c>
      <c r="E502" s="3">
        <v>43282</v>
      </c>
      <c r="F502" s="3">
        <v>43262</v>
      </c>
      <c r="G502" t="s">
        <v>284</v>
      </c>
      <c r="H502" t="s">
        <v>285</v>
      </c>
      <c r="I502" t="s">
        <v>286</v>
      </c>
      <c r="J502" t="s">
        <v>287</v>
      </c>
      <c r="K502" t="s">
        <v>34</v>
      </c>
      <c r="L502" s="4"/>
    </row>
    <row r="503" spans="1:12" x14ac:dyDescent="0.2">
      <c r="A503">
        <v>10749</v>
      </c>
      <c r="B503" t="s">
        <v>270</v>
      </c>
      <c r="C503">
        <v>4</v>
      </c>
      <c r="D503" s="3">
        <v>43254</v>
      </c>
      <c r="E503" s="3">
        <v>43282</v>
      </c>
      <c r="F503" s="3">
        <v>43283</v>
      </c>
      <c r="G503" t="s">
        <v>271</v>
      </c>
      <c r="H503" t="s">
        <v>272</v>
      </c>
      <c r="I503" t="s">
        <v>273</v>
      </c>
      <c r="J503" t="s">
        <v>274</v>
      </c>
      <c r="K503" t="s">
        <v>51</v>
      </c>
      <c r="L503" s="4"/>
    </row>
    <row r="504" spans="1:12" x14ac:dyDescent="0.2">
      <c r="A504">
        <v>10750</v>
      </c>
      <c r="B504" t="s">
        <v>158</v>
      </c>
      <c r="C504">
        <v>9</v>
      </c>
      <c r="D504" s="3">
        <v>43255</v>
      </c>
      <c r="E504" s="3">
        <v>43283</v>
      </c>
      <c r="F504" s="3">
        <v>43258</v>
      </c>
      <c r="G504" t="s">
        <v>159</v>
      </c>
      <c r="H504" t="s">
        <v>160</v>
      </c>
      <c r="I504" t="s">
        <v>161</v>
      </c>
      <c r="J504" t="s">
        <v>49</v>
      </c>
      <c r="K504" t="s">
        <v>162</v>
      </c>
      <c r="L504" s="4"/>
    </row>
    <row r="505" spans="1:12" x14ac:dyDescent="0.2">
      <c r="A505">
        <v>10751</v>
      </c>
      <c r="B505" t="s">
        <v>109</v>
      </c>
      <c r="C505">
        <v>3</v>
      </c>
      <c r="D505" s="3">
        <v>43258</v>
      </c>
      <c r="E505" s="3">
        <v>43286</v>
      </c>
      <c r="F505" s="3">
        <v>43267</v>
      </c>
      <c r="G505" t="s">
        <v>110</v>
      </c>
      <c r="H505" t="s">
        <v>111</v>
      </c>
      <c r="I505" t="s">
        <v>112</v>
      </c>
      <c r="J505" t="s">
        <v>49</v>
      </c>
      <c r="K505" t="s">
        <v>108</v>
      </c>
      <c r="L505" s="4"/>
    </row>
    <row r="506" spans="1:12" x14ac:dyDescent="0.2">
      <c r="A506">
        <v>10752</v>
      </c>
      <c r="B506" t="s">
        <v>423</v>
      </c>
      <c r="C506">
        <v>2</v>
      </c>
      <c r="D506" s="3">
        <v>43258</v>
      </c>
      <c r="E506" s="3">
        <v>43286</v>
      </c>
      <c r="F506" s="3">
        <v>43262</v>
      </c>
      <c r="G506" t="s">
        <v>424</v>
      </c>
      <c r="H506" t="s">
        <v>425</v>
      </c>
      <c r="I506" t="s">
        <v>48</v>
      </c>
      <c r="J506" t="s">
        <v>49</v>
      </c>
      <c r="K506" t="s">
        <v>51</v>
      </c>
      <c r="L506" s="4"/>
    </row>
    <row r="507" spans="1:12" x14ac:dyDescent="0.2">
      <c r="A507">
        <v>10753</v>
      </c>
      <c r="B507" t="s">
        <v>394</v>
      </c>
      <c r="C507">
        <v>3</v>
      </c>
      <c r="D507" s="3">
        <v>43259</v>
      </c>
      <c r="E507" s="3">
        <v>43287</v>
      </c>
      <c r="F507" s="3">
        <v>43261</v>
      </c>
      <c r="G507" t="s">
        <v>395</v>
      </c>
      <c r="H507" t="s">
        <v>396</v>
      </c>
      <c r="I507" t="s">
        <v>397</v>
      </c>
      <c r="J507" t="s">
        <v>49</v>
      </c>
      <c r="K507" t="s">
        <v>188</v>
      </c>
      <c r="L507" s="4"/>
    </row>
    <row r="508" spans="1:12" x14ac:dyDescent="0.2">
      <c r="A508">
        <v>10754</v>
      </c>
      <c r="B508" t="s">
        <v>184</v>
      </c>
      <c r="C508">
        <v>6</v>
      </c>
      <c r="D508" s="3">
        <v>43259</v>
      </c>
      <c r="E508" s="3">
        <v>43287</v>
      </c>
      <c r="F508" s="3">
        <v>43261</v>
      </c>
      <c r="G508" t="s">
        <v>185</v>
      </c>
      <c r="H508" t="s">
        <v>186</v>
      </c>
      <c r="I508" t="s">
        <v>187</v>
      </c>
      <c r="J508" t="s">
        <v>49</v>
      </c>
      <c r="K508" t="s">
        <v>188</v>
      </c>
      <c r="L508" s="4"/>
    </row>
    <row r="509" spans="1:12" x14ac:dyDescent="0.2">
      <c r="A509">
        <v>10755</v>
      </c>
      <c r="B509" t="s">
        <v>296</v>
      </c>
      <c r="C509">
        <v>4</v>
      </c>
      <c r="D509" s="3">
        <v>43260</v>
      </c>
      <c r="E509" s="3">
        <v>43288</v>
      </c>
      <c r="F509" s="3">
        <v>43262</v>
      </c>
      <c r="G509" t="s">
        <v>297</v>
      </c>
      <c r="H509" t="s">
        <v>298</v>
      </c>
      <c r="I509" t="s">
        <v>299</v>
      </c>
      <c r="J509" t="s">
        <v>49</v>
      </c>
      <c r="K509" t="s">
        <v>81</v>
      </c>
      <c r="L509" s="4"/>
    </row>
    <row r="510" spans="1:12" x14ac:dyDescent="0.2">
      <c r="A510">
        <v>10756</v>
      </c>
      <c r="B510" t="s">
        <v>175</v>
      </c>
      <c r="C510">
        <v>8</v>
      </c>
      <c r="D510" s="3">
        <v>43261</v>
      </c>
      <c r="E510" s="3">
        <v>43289</v>
      </c>
      <c r="F510" s="3">
        <v>43266</v>
      </c>
      <c r="G510" t="s">
        <v>176</v>
      </c>
      <c r="H510" t="s">
        <v>177</v>
      </c>
      <c r="I510" t="s">
        <v>178</v>
      </c>
      <c r="J510" t="s">
        <v>179</v>
      </c>
      <c r="K510" t="s">
        <v>34</v>
      </c>
      <c r="L510" s="4"/>
    </row>
    <row r="511" spans="1:12" x14ac:dyDescent="0.2">
      <c r="A511">
        <v>10757</v>
      </c>
      <c r="B511" t="s">
        <v>283</v>
      </c>
      <c r="C511">
        <v>6</v>
      </c>
      <c r="D511" s="3">
        <v>43261</v>
      </c>
      <c r="E511" s="3">
        <v>43289</v>
      </c>
      <c r="F511" s="3">
        <v>43279</v>
      </c>
      <c r="G511" t="s">
        <v>284</v>
      </c>
      <c r="H511" t="s">
        <v>285</v>
      </c>
      <c r="I511" t="s">
        <v>286</v>
      </c>
      <c r="J511" t="s">
        <v>287</v>
      </c>
      <c r="K511" t="s">
        <v>34</v>
      </c>
      <c r="L511" s="4"/>
    </row>
    <row r="512" spans="1:12" x14ac:dyDescent="0.2">
      <c r="A512">
        <v>10758</v>
      </c>
      <c r="B512" t="s">
        <v>109</v>
      </c>
      <c r="C512">
        <v>3</v>
      </c>
      <c r="D512" s="3">
        <v>43262</v>
      </c>
      <c r="E512" s="3">
        <v>43290</v>
      </c>
      <c r="F512" s="3">
        <v>43268</v>
      </c>
      <c r="G512" t="s">
        <v>110</v>
      </c>
      <c r="H512" t="s">
        <v>111</v>
      </c>
      <c r="I512" t="s">
        <v>112</v>
      </c>
      <c r="J512" t="s">
        <v>49</v>
      </c>
      <c r="K512" t="s">
        <v>108</v>
      </c>
      <c r="L512" s="4"/>
    </row>
    <row r="513" spans="1:12" x14ac:dyDescent="0.2">
      <c r="A513">
        <v>10759</v>
      </c>
      <c r="B513" t="s">
        <v>260</v>
      </c>
      <c r="C513">
        <v>3</v>
      </c>
      <c r="D513" s="3">
        <v>43262</v>
      </c>
      <c r="E513" s="3">
        <v>43290</v>
      </c>
      <c r="F513" s="3">
        <v>43276</v>
      </c>
      <c r="G513" t="s">
        <v>261</v>
      </c>
      <c r="H513" t="s">
        <v>262</v>
      </c>
      <c r="I513" t="s">
        <v>133</v>
      </c>
      <c r="J513" t="s">
        <v>49</v>
      </c>
      <c r="K513" t="s">
        <v>134</v>
      </c>
      <c r="L513" s="4"/>
    </row>
    <row r="514" spans="1:12" x14ac:dyDescent="0.2">
      <c r="A514">
        <v>10760</v>
      </c>
      <c r="B514" t="s">
        <v>434</v>
      </c>
      <c r="C514">
        <v>4</v>
      </c>
      <c r="D514" s="3">
        <v>43265</v>
      </c>
      <c r="E514" s="3">
        <v>43293</v>
      </c>
      <c r="F514" s="3">
        <v>43274</v>
      </c>
      <c r="G514" t="s">
        <v>435</v>
      </c>
      <c r="H514" t="s">
        <v>436</v>
      </c>
      <c r="I514" t="s">
        <v>437</v>
      </c>
      <c r="J514" t="s">
        <v>49</v>
      </c>
      <c r="K514" t="s">
        <v>103</v>
      </c>
      <c r="L514" s="4"/>
    </row>
    <row r="515" spans="1:12" x14ac:dyDescent="0.2">
      <c r="A515">
        <v>10761</v>
      </c>
      <c r="B515" t="s">
        <v>143</v>
      </c>
      <c r="C515">
        <v>5</v>
      </c>
      <c r="D515" s="3">
        <v>43266</v>
      </c>
      <c r="E515" s="3">
        <v>43294</v>
      </c>
      <c r="F515" s="3">
        <v>43272</v>
      </c>
      <c r="G515" t="s">
        <v>144</v>
      </c>
      <c r="H515" t="s">
        <v>145</v>
      </c>
      <c r="I515" t="s">
        <v>146</v>
      </c>
      <c r="J515" t="s">
        <v>147</v>
      </c>
      <c r="K515" t="s">
        <v>34</v>
      </c>
      <c r="L515" s="4"/>
    </row>
    <row r="516" spans="1:12" x14ac:dyDescent="0.2">
      <c r="A516">
        <v>10762</v>
      </c>
      <c r="B516" t="s">
        <v>148</v>
      </c>
      <c r="C516">
        <v>3</v>
      </c>
      <c r="D516" s="3">
        <v>43266</v>
      </c>
      <c r="E516" s="3">
        <v>43294</v>
      </c>
      <c r="F516" s="3">
        <v>43273</v>
      </c>
      <c r="G516" t="s">
        <v>149</v>
      </c>
      <c r="H516" t="s">
        <v>150</v>
      </c>
      <c r="I516" t="s">
        <v>151</v>
      </c>
      <c r="J516" t="s">
        <v>49</v>
      </c>
      <c r="K516" t="s">
        <v>153</v>
      </c>
      <c r="L516" s="4"/>
    </row>
    <row r="517" spans="1:12" x14ac:dyDescent="0.2">
      <c r="A517">
        <v>10763</v>
      </c>
      <c r="B517" t="s">
        <v>385</v>
      </c>
      <c r="C517">
        <v>3</v>
      </c>
      <c r="D517" s="3">
        <v>43267</v>
      </c>
      <c r="E517" s="3">
        <v>43295</v>
      </c>
      <c r="F517" s="3">
        <v>43272</v>
      </c>
      <c r="G517" t="s">
        <v>386</v>
      </c>
      <c r="H517" t="s">
        <v>387</v>
      </c>
      <c r="I517" t="s">
        <v>388</v>
      </c>
      <c r="J517" t="s">
        <v>49</v>
      </c>
      <c r="K517" t="s">
        <v>81</v>
      </c>
      <c r="L517" s="4"/>
    </row>
    <row r="518" spans="1:12" x14ac:dyDescent="0.2">
      <c r="A518">
        <v>10764</v>
      </c>
      <c r="B518" t="s">
        <v>125</v>
      </c>
      <c r="C518">
        <v>6</v>
      </c>
      <c r="D518" s="3">
        <v>43267</v>
      </c>
      <c r="E518" s="3">
        <v>43295</v>
      </c>
      <c r="F518" s="3">
        <v>43272</v>
      </c>
      <c r="G518" t="s">
        <v>126</v>
      </c>
      <c r="H518" t="s">
        <v>127</v>
      </c>
      <c r="I518" t="s">
        <v>128</v>
      </c>
      <c r="J518" t="s">
        <v>49</v>
      </c>
      <c r="K518" t="s">
        <v>129</v>
      </c>
      <c r="L518" s="4"/>
    </row>
    <row r="519" spans="1:12" x14ac:dyDescent="0.2">
      <c r="A519">
        <v>10765</v>
      </c>
      <c r="B519" t="s">
        <v>180</v>
      </c>
      <c r="C519">
        <v>3</v>
      </c>
      <c r="D519" s="3">
        <v>43268</v>
      </c>
      <c r="E519" s="3">
        <v>43296</v>
      </c>
      <c r="F519" s="3">
        <v>43273</v>
      </c>
      <c r="G519" t="s">
        <v>181</v>
      </c>
      <c r="H519" t="s">
        <v>182</v>
      </c>
      <c r="I519" t="s">
        <v>183</v>
      </c>
      <c r="J519" t="s">
        <v>49</v>
      </c>
      <c r="K519" t="s">
        <v>86</v>
      </c>
      <c r="L519" s="4"/>
    </row>
    <row r="520" spans="1:12" x14ac:dyDescent="0.2">
      <c r="A520">
        <v>10766</v>
      </c>
      <c r="B520" t="s">
        <v>135</v>
      </c>
      <c r="C520">
        <v>4</v>
      </c>
      <c r="D520" s="3">
        <v>43269</v>
      </c>
      <c r="E520" s="3">
        <v>43297</v>
      </c>
      <c r="F520" s="3">
        <v>43273</v>
      </c>
      <c r="G520" t="s">
        <v>136</v>
      </c>
      <c r="H520" t="s">
        <v>137</v>
      </c>
      <c r="I520" t="s">
        <v>138</v>
      </c>
      <c r="J520" t="s">
        <v>49</v>
      </c>
      <c r="K520" t="s">
        <v>86</v>
      </c>
      <c r="L520" s="4"/>
    </row>
    <row r="521" spans="1:12" x14ac:dyDescent="0.2">
      <c r="A521">
        <v>10767</v>
      </c>
      <c r="B521" t="s">
        <v>98</v>
      </c>
      <c r="C521">
        <v>4</v>
      </c>
      <c r="D521" s="3">
        <v>43269</v>
      </c>
      <c r="E521" s="3">
        <v>43297</v>
      </c>
      <c r="F521" s="3">
        <v>43279</v>
      </c>
      <c r="G521" t="s">
        <v>99</v>
      </c>
      <c r="H521" t="s">
        <v>100</v>
      </c>
      <c r="I521" t="s">
        <v>101</v>
      </c>
      <c r="J521" t="s">
        <v>49</v>
      </c>
      <c r="K521" t="s">
        <v>103</v>
      </c>
      <c r="L521" s="4"/>
    </row>
    <row r="522" spans="1:12" x14ac:dyDescent="0.2">
      <c r="A522">
        <v>10768</v>
      </c>
      <c r="B522" t="s">
        <v>327</v>
      </c>
      <c r="C522">
        <v>3</v>
      </c>
      <c r="D522" s="3">
        <v>43272</v>
      </c>
      <c r="E522" s="3">
        <v>43300</v>
      </c>
      <c r="F522" s="3">
        <v>43279</v>
      </c>
      <c r="G522" t="s">
        <v>328</v>
      </c>
      <c r="H522" t="s">
        <v>329</v>
      </c>
      <c r="I522" t="s">
        <v>330</v>
      </c>
      <c r="J522" t="s">
        <v>331</v>
      </c>
      <c r="K522" t="s">
        <v>51</v>
      </c>
      <c r="L522" s="4"/>
    </row>
    <row r="523" spans="1:12" x14ac:dyDescent="0.2">
      <c r="A523">
        <v>10769</v>
      </c>
      <c r="B523" t="s">
        <v>351</v>
      </c>
      <c r="C523">
        <v>3</v>
      </c>
      <c r="D523" s="3">
        <v>43272</v>
      </c>
      <c r="E523" s="3">
        <v>43300</v>
      </c>
      <c r="F523" s="3">
        <v>43276</v>
      </c>
      <c r="G523" t="s">
        <v>352</v>
      </c>
      <c r="H523" t="s">
        <v>353</v>
      </c>
      <c r="I523" t="s">
        <v>354</v>
      </c>
      <c r="J523" t="s">
        <v>49</v>
      </c>
      <c r="K523" t="s">
        <v>314</v>
      </c>
      <c r="L523" s="4"/>
    </row>
    <row r="524" spans="1:12" x14ac:dyDescent="0.2">
      <c r="A524">
        <v>10770</v>
      </c>
      <c r="B524" t="s">
        <v>87</v>
      </c>
      <c r="C524">
        <v>8</v>
      </c>
      <c r="D524" s="3">
        <v>43273</v>
      </c>
      <c r="E524" s="3">
        <v>43301</v>
      </c>
      <c r="F524" s="3">
        <v>43281</v>
      </c>
      <c r="G524" t="s">
        <v>88</v>
      </c>
      <c r="H524" t="s">
        <v>89</v>
      </c>
      <c r="I524" t="s">
        <v>90</v>
      </c>
      <c r="J524" t="s">
        <v>91</v>
      </c>
      <c r="K524" t="s">
        <v>93</v>
      </c>
      <c r="L524" s="4"/>
    </row>
    <row r="525" spans="1:12" x14ac:dyDescent="0.2">
      <c r="A525">
        <v>10771</v>
      </c>
      <c r="B525" t="s">
        <v>125</v>
      </c>
      <c r="C525">
        <v>9</v>
      </c>
      <c r="D525" s="3">
        <v>43274</v>
      </c>
      <c r="E525" s="3">
        <v>43302</v>
      </c>
      <c r="F525" s="3">
        <v>43297</v>
      </c>
      <c r="G525" t="s">
        <v>126</v>
      </c>
      <c r="H525" t="s">
        <v>127</v>
      </c>
      <c r="I525" t="s">
        <v>128</v>
      </c>
      <c r="J525" t="s">
        <v>49</v>
      </c>
      <c r="K525" t="s">
        <v>129</v>
      </c>
      <c r="L525" s="4"/>
    </row>
    <row r="526" spans="1:12" x14ac:dyDescent="0.2">
      <c r="A526">
        <v>10772</v>
      </c>
      <c r="B526" t="s">
        <v>201</v>
      </c>
      <c r="C526">
        <v>3</v>
      </c>
      <c r="D526" s="3">
        <v>43274</v>
      </c>
      <c r="E526" s="3">
        <v>43302</v>
      </c>
      <c r="F526" s="3">
        <v>43283</v>
      </c>
      <c r="G526" t="s">
        <v>202</v>
      </c>
      <c r="H526" t="s">
        <v>203</v>
      </c>
      <c r="I526" t="s">
        <v>204</v>
      </c>
      <c r="J526" t="s">
        <v>49</v>
      </c>
      <c r="K526" t="s">
        <v>86</v>
      </c>
      <c r="L526" s="4"/>
    </row>
    <row r="527" spans="1:12" x14ac:dyDescent="0.2">
      <c r="A527">
        <v>10773</v>
      </c>
      <c r="B527" t="s">
        <v>125</v>
      </c>
      <c r="C527">
        <v>1</v>
      </c>
      <c r="D527" s="3">
        <v>43275</v>
      </c>
      <c r="E527" s="3">
        <v>43303</v>
      </c>
      <c r="F527" s="3">
        <v>43280</v>
      </c>
      <c r="G527" t="s">
        <v>126</v>
      </c>
      <c r="H527" t="s">
        <v>127</v>
      </c>
      <c r="I527" t="s">
        <v>128</v>
      </c>
      <c r="J527" t="s">
        <v>49</v>
      </c>
      <c r="K527" t="s">
        <v>129</v>
      </c>
      <c r="L527" s="4"/>
    </row>
    <row r="528" spans="1:12" x14ac:dyDescent="0.2">
      <c r="A528">
        <v>10774</v>
      </c>
      <c r="B528" t="s">
        <v>148</v>
      </c>
      <c r="C528">
        <v>4</v>
      </c>
      <c r="D528" s="3">
        <v>43275</v>
      </c>
      <c r="E528" s="3">
        <v>43289</v>
      </c>
      <c r="F528" s="3">
        <v>43276</v>
      </c>
      <c r="G528" t="s">
        <v>149</v>
      </c>
      <c r="H528" t="s">
        <v>150</v>
      </c>
      <c r="I528" t="s">
        <v>151</v>
      </c>
      <c r="J528" t="s">
        <v>49</v>
      </c>
      <c r="K528" t="s">
        <v>153</v>
      </c>
      <c r="L528" s="4"/>
    </row>
    <row r="529" spans="1:12" x14ac:dyDescent="0.2">
      <c r="A529">
        <v>10775</v>
      </c>
      <c r="B529" t="s">
        <v>451</v>
      </c>
      <c r="C529">
        <v>7</v>
      </c>
      <c r="D529" s="3">
        <v>43276</v>
      </c>
      <c r="E529" s="3">
        <v>43304</v>
      </c>
      <c r="F529" s="3">
        <v>43290</v>
      </c>
      <c r="G529" t="s">
        <v>452</v>
      </c>
      <c r="H529" t="s">
        <v>453</v>
      </c>
      <c r="I529" t="s">
        <v>454</v>
      </c>
      <c r="J529" t="s">
        <v>455</v>
      </c>
      <c r="K529" t="s">
        <v>34</v>
      </c>
      <c r="L529" s="4"/>
    </row>
    <row r="530" spans="1:12" x14ac:dyDescent="0.2">
      <c r="A530">
        <v>10776</v>
      </c>
      <c r="B530" t="s">
        <v>125</v>
      </c>
      <c r="C530">
        <v>1</v>
      </c>
      <c r="D530" s="3">
        <v>43279</v>
      </c>
      <c r="E530" s="3">
        <v>43307</v>
      </c>
      <c r="F530" s="3">
        <v>43282</v>
      </c>
      <c r="G530" t="s">
        <v>126</v>
      </c>
      <c r="H530" t="s">
        <v>127</v>
      </c>
      <c r="I530" t="s">
        <v>128</v>
      </c>
      <c r="J530" t="s">
        <v>49</v>
      </c>
      <c r="K530" t="s">
        <v>129</v>
      </c>
      <c r="L530" s="4"/>
    </row>
    <row r="531" spans="1:12" x14ac:dyDescent="0.2">
      <c r="A531">
        <v>10777</v>
      </c>
      <c r="B531" t="s">
        <v>398</v>
      </c>
      <c r="C531">
        <v>7</v>
      </c>
      <c r="D531" s="3">
        <v>43279</v>
      </c>
      <c r="E531" s="3">
        <v>43293</v>
      </c>
      <c r="F531" s="3">
        <v>43316</v>
      </c>
      <c r="G531" t="s">
        <v>399</v>
      </c>
      <c r="H531" t="s">
        <v>400</v>
      </c>
      <c r="I531" t="s">
        <v>401</v>
      </c>
      <c r="J531" t="s">
        <v>117</v>
      </c>
      <c r="K531" t="s">
        <v>93</v>
      </c>
      <c r="L531" s="4"/>
    </row>
    <row r="532" spans="1:12" x14ac:dyDescent="0.2">
      <c r="A532">
        <v>10778</v>
      </c>
      <c r="B532" t="s">
        <v>196</v>
      </c>
      <c r="C532">
        <v>3</v>
      </c>
      <c r="D532" s="3">
        <v>43280</v>
      </c>
      <c r="E532" s="3">
        <v>43308</v>
      </c>
      <c r="F532" s="3">
        <v>43288</v>
      </c>
      <c r="G532" t="s">
        <v>197</v>
      </c>
      <c r="H532" t="s">
        <v>198</v>
      </c>
      <c r="I532" t="s">
        <v>199</v>
      </c>
      <c r="J532" t="s">
        <v>49</v>
      </c>
      <c r="K532" t="s">
        <v>153</v>
      </c>
      <c r="L532" s="4"/>
    </row>
    <row r="533" spans="1:12" x14ac:dyDescent="0.2">
      <c r="A533">
        <v>10779</v>
      </c>
      <c r="B533" t="s">
        <v>192</v>
      </c>
      <c r="C533">
        <v>3</v>
      </c>
      <c r="D533" s="3">
        <v>43280</v>
      </c>
      <c r="E533" s="3">
        <v>43308</v>
      </c>
      <c r="F533" s="3">
        <v>43309</v>
      </c>
      <c r="G533" t="s">
        <v>193</v>
      </c>
      <c r="H533" t="s">
        <v>194</v>
      </c>
      <c r="I533" t="s">
        <v>195</v>
      </c>
      <c r="J533" t="s">
        <v>49</v>
      </c>
      <c r="K533" t="s">
        <v>86</v>
      </c>
      <c r="L533" s="4"/>
    </row>
    <row r="534" spans="1:12" x14ac:dyDescent="0.2">
      <c r="A534">
        <v>10780</v>
      </c>
      <c r="B534" t="s">
        <v>210</v>
      </c>
      <c r="C534">
        <v>2</v>
      </c>
      <c r="D534" s="3">
        <v>43280</v>
      </c>
      <c r="E534" s="3">
        <v>43294</v>
      </c>
      <c r="F534" s="3">
        <v>43289</v>
      </c>
      <c r="G534" t="s">
        <v>211</v>
      </c>
      <c r="H534" t="s">
        <v>212</v>
      </c>
      <c r="I534" t="s">
        <v>213</v>
      </c>
      <c r="J534" t="s">
        <v>214</v>
      </c>
      <c r="K534" t="s">
        <v>124</v>
      </c>
      <c r="L534" s="4"/>
    </row>
    <row r="535" spans="1:12" x14ac:dyDescent="0.2">
      <c r="A535">
        <v>10781</v>
      </c>
      <c r="B535" t="s">
        <v>158</v>
      </c>
      <c r="C535">
        <v>2</v>
      </c>
      <c r="D535" s="3">
        <v>43281</v>
      </c>
      <c r="E535" s="3">
        <v>43309</v>
      </c>
      <c r="F535" s="3">
        <v>43283</v>
      </c>
      <c r="G535" t="s">
        <v>159</v>
      </c>
      <c r="H535" t="s">
        <v>160</v>
      </c>
      <c r="I535" t="s">
        <v>161</v>
      </c>
      <c r="J535" t="s">
        <v>49</v>
      </c>
      <c r="K535" t="s">
        <v>162</v>
      </c>
      <c r="L535" s="4"/>
    </row>
    <row r="536" spans="1:12" x14ac:dyDescent="0.2">
      <c r="A536">
        <v>10782</v>
      </c>
      <c r="B536" t="s">
        <v>427</v>
      </c>
      <c r="C536">
        <v>9</v>
      </c>
      <c r="D536" s="3">
        <v>43281</v>
      </c>
      <c r="E536" s="3">
        <v>43309</v>
      </c>
      <c r="F536" s="3">
        <v>43286</v>
      </c>
      <c r="G536" t="s">
        <v>428</v>
      </c>
      <c r="H536" t="s">
        <v>429</v>
      </c>
      <c r="I536" t="s">
        <v>392</v>
      </c>
      <c r="J536" t="s">
        <v>49</v>
      </c>
      <c r="K536" t="s">
        <v>393</v>
      </c>
      <c r="L536" s="4"/>
    </row>
    <row r="537" spans="1:12" x14ac:dyDescent="0.2">
      <c r="A537">
        <v>10783</v>
      </c>
      <c r="B537" t="s">
        <v>87</v>
      </c>
      <c r="C537">
        <v>4</v>
      </c>
      <c r="D537" s="3">
        <v>43282</v>
      </c>
      <c r="E537" s="3">
        <v>43310</v>
      </c>
      <c r="F537" s="3">
        <v>43283</v>
      </c>
      <c r="G537" t="s">
        <v>88</v>
      </c>
      <c r="H537" t="s">
        <v>89</v>
      </c>
      <c r="I537" t="s">
        <v>90</v>
      </c>
      <c r="J537" t="s">
        <v>91</v>
      </c>
      <c r="K537" t="s">
        <v>93</v>
      </c>
      <c r="L537" s="4"/>
    </row>
    <row r="538" spans="1:12" x14ac:dyDescent="0.2">
      <c r="A538">
        <v>10784</v>
      </c>
      <c r="B538" t="s">
        <v>184</v>
      </c>
      <c r="C538">
        <v>4</v>
      </c>
      <c r="D538" s="3">
        <v>43282</v>
      </c>
      <c r="E538" s="3">
        <v>43310</v>
      </c>
      <c r="F538" s="3">
        <v>43286</v>
      </c>
      <c r="G538" t="s">
        <v>185</v>
      </c>
      <c r="H538" t="s">
        <v>186</v>
      </c>
      <c r="I538" t="s">
        <v>187</v>
      </c>
      <c r="J538" t="s">
        <v>49</v>
      </c>
      <c r="K538" t="s">
        <v>188</v>
      </c>
      <c r="L538" s="4"/>
    </row>
    <row r="539" spans="1:12" x14ac:dyDescent="0.2">
      <c r="A539">
        <v>10785</v>
      </c>
      <c r="B539" t="s">
        <v>167</v>
      </c>
      <c r="C539">
        <v>1</v>
      </c>
      <c r="D539" s="3">
        <v>43282</v>
      </c>
      <c r="E539" s="3">
        <v>43310</v>
      </c>
      <c r="F539" s="3">
        <v>43288</v>
      </c>
      <c r="G539" t="s">
        <v>168</v>
      </c>
      <c r="H539" t="s">
        <v>169</v>
      </c>
      <c r="I539" t="s">
        <v>170</v>
      </c>
      <c r="J539" t="s">
        <v>171</v>
      </c>
      <c r="K539" t="s">
        <v>124</v>
      </c>
      <c r="L539" s="4"/>
    </row>
    <row r="540" spans="1:12" x14ac:dyDescent="0.2">
      <c r="A540">
        <v>10786</v>
      </c>
      <c r="B540" t="s">
        <v>355</v>
      </c>
      <c r="C540">
        <v>8</v>
      </c>
      <c r="D540" s="3">
        <v>43283</v>
      </c>
      <c r="E540" s="3">
        <v>43311</v>
      </c>
      <c r="F540" s="3">
        <v>43287</v>
      </c>
      <c r="G540" t="s">
        <v>356</v>
      </c>
      <c r="H540" t="s">
        <v>357</v>
      </c>
      <c r="I540" t="s">
        <v>230</v>
      </c>
      <c r="J540" t="s">
        <v>117</v>
      </c>
      <c r="K540" t="s">
        <v>93</v>
      </c>
      <c r="L540" s="4"/>
    </row>
    <row r="541" spans="1:12" x14ac:dyDescent="0.2">
      <c r="A541">
        <v>10787</v>
      </c>
      <c r="B541" t="s">
        <v>319</v>
      </c>
      <c r="C541">
        <v>2</v>
      </c>
      <c r="D541" s="3">
        <v>43283</v>
      </c>
      <c r="E541" s="3">
        <v>43297</v>
      </c>
      <c r="F541" s="3">
        <v>43290</v>
      </c>
      <c r="G541" t="s">
        <v>320</v>
      </c>
      <c r="H541" t="s">
        <v>321</v>
      </c>
      <c r="I541" t="s">
        <v>322</v>
      </c>
      <c r="J541" t="s">
        <v>49</v>
      </c>
      <c r="K541" t="s">
        <v>81</v>
      </c>
      <c r="L541" s="4"/>
    </row>
    <row r="542" spans="1:12" x14ac:dyDescent="0.2">
      <c r="A542">
        <v>10788</v>
      </c>
      <c r="B542" t="s">
        <v>180</v>
      </c>
      <c r="C542">
        <v>1</v>
      </c>
      <c r="D542" s="3">
        <v>43286</v>
      </c>
      <c r="E542" s="3">
        <v>43314</v>
      </c>
      <c r="F542" s="3">
        <v>43314</v>
      </c>
      <c r="G542" t="s">
        <v>181</v>
      </c>
      <c r="H542" t="s">
        <v>182</v>
      </c>
      <c r="I542" t="s">
        <v>183</v>
      </c>
      <c r="J542" t="s">
        <v>49</v>
      </c>
      <c r="K542" t="s">
        <v>86</v>
      </c>
      <c r="L542" s="4"/>
    </row>
    <row r="543" spans="1:12" x14ac:dyDescent="0.2">
      <c r="A543">
        <v>10789</v>
      </c>
      <c r="B543" t="s">
        <v>385</v>
      </c>
      <c r="C543">
        <v>1</v>
      </c>
      <c r="D543" s="3">
        <v>43286</v>
      </c>
      <c r="E543" s="3">
        <v>43314</v>
      </c>
      <c r="F543" s="3">
        <v>43295</v>
      </c>
      <c r="G543" t="s">
        <v>386</v>
      </c>
      <c r="H543" t="s">
        <v>387</v>
      </c>
      <c r="I543" t="s">
        <v>388</v>
      </c>
      <c r="J543" t="s">
        <v>49</v>
      </c>
      <c r="K543" t="s">
        <v>81</v>
      </c>
      <c r="L543" s="4"/>
    </row>
    <row r="544" spans="1:12" x14ac:dyDescent="0.2">
      <c r="A544">
        <v>10790</v>
      </c>
      <c r="B544" t="s">
        <v>398</v>
      </c>
      <c r="C544">
        <v>6</v>
      </c>
      <c r="D544" s="3">
        <v>43286</v>
      </c>
      <c r="E544" s="3">
        <v>43314</v>
      </c>
      <c r="F544" s="3">
        <v>43290</v>
      </c>
      <c r="G544" t="s">
        <v>399</v>
      </c>
      <c r="H544" t="s">
        <v>400</v>
      </c>
      <c r="I544" t="s">
        <v>401</v>
      </c>
      <c r="J544" t="s">
        <v>117</v>
      </c>
      <c r="K544" t="s">
        <v>93</v>
      </c>
      <c r="L544" s="4"/>
    </row>
    <row r="545" spans="1:12" x14ac:dyDescent="0.2">
      <c r="A545">
        <v>10791</v>
      </c>
      <c r="B545" t="s">
        <v>163</v>
      </c>
      <c r="C545">
        <v>6</v>
      </c>
      <c r="D545" s="3">
        <v>43287</v>
      </c>
      <c r="E545" s="3">
        <v>43315</v>
      </c>
      <c r="F545" s="3">
        <v>43296</v>
      </c>
      <c r="G545" t="s">
        <v>164</v>
      </c>
      <c r="H545" t="s">
        <v>165</v>
      </c>
      <c r="I545" t="s">
        <v>166</v>
      </c>
      <c r="J545" t="s">
        <v>49</v>
      </c>
      <c r="K545" t="s">
        <v>86</v>
      </c>
      <c r="L545" s="4"/>
    </row>
    <row r="546" spans="1:12" x14ac:dyDescent="0.2">
      <c r="A546">
        <v>10792</v>
      </c>
      <c r="B546" t="s">
        <v>359</v>
      </c>
      <c r="C546">
        <v>1</v>
      </c>
      <c r="D546" s="3">
        <v>43287</v>
      </c>
      <c r="E546" s="3">
        <v>43315</v>
      </c>
      <c r="F546" s="3">
        <v>43295</v>
      </c>
      <c r="G546" t="s">
        <v>360</v>
      </c>
      <c r="H546" t="s">
        <v>361</v>
      </c>
      <c r="I546" t="s">
        <v>362</v>
      </c>
      <c r="J546" t="s">
        <v>49</v>
      </c>
      <c r="K546" t="s">
        <v>364</v>
      </c>
      <c r="L546" s="4"/>
    </row>
    <row r="547" spans="1:12" x14ac:dyDescent="0.2">
      <c r="A547">
        <v>10793</v>
      </c>
      <c r="B547" t="s">
        <v>327</v>
      </c>
      <c r="C547">
        <v>3</v>
      </c>
      <c r="D547" s="3">
        <v>43288</v>
      </c>
      <c r="E547" s="3">
        <v>43316</v>
      </c>
      <c r="F547" s="3">
        <v>43303</v>
      </c>
      <c r="G547" t="s">
        <v>328</v>
      </c>
      <c r="H547" t="s">
        <v>329</v>
      </c>
      <c r="I547" t="s">
        <v>330</v>
      </c>
      <c r="J547" t="s">
        <v>331</v>
      </c>
      <c r="K547" t="s">
        <v>51</v>
      </c>
      <c r="L547" s="4"/>
    </row>
    <row r="548" spans="1:12" x14ac:dyDescent="0.2">
      <c r="A548">
        <v>10794</v>
      </c>
      <c r="B548" t="s">
        <v>139</v>
      </c>
      <c r="C548">
        <v>6</v>
      </c>
      <c r="D548" s="3">
        <v>43288</v>
      </c>
      <c r="E548" s="3">
        <v>43316</v>
      </c>
      <c r="F548" s="3">
        <v>43297</v>
      </c>
      <c r="G548" t="s">
        <v>140</v>
      </c>
      <c r="H548" t="s">
        <v>141</v>
      </c>
      <c r="I548" t="s">
        <v>90</v>
      </c>
      <c r="J548" t="s">
        <v>91</v>
      </c>
      <c r="K548" t="s">
        <v>93</v>
      </c>
      <c r="L548" s="4"/>
    </row>
    <row r="549" spans="1:12" x14ac:dyDescent="0.2">
      <c r="A549">
        <v>10795</v>
      </c>
      <c r="B549" t="s">
        <v>125</v>
      </c>
      <c r="C549">
        <v>8</v>
      </c>
      <c r="D549" s="3">
        <v>43288</v>
      </c>
      <c r="E549" s="3">
        <v>43316</v>
      </c>
      <c r="F549" s="3">
        <v>43315</v>
      </c>
      <c r="G549" t="s">
        <v>126</v>
      </c>
      <c r="H549" t="s">
        <v>127</v>
      </c>
      <c r="I549" t="s">
        <v>128</v>
      </c>
      <c r="J549" t="s">
        <v>49</v>
      </c>
      <c r="K549" t="s">
        <v>129</v>
      </c>
      <c r="L549" s="4"/>
    </row>
    <row r="550" spans="1:12" x14ac:dyDescent="0.2">
      <c r="A550">
        <v>10796</v>
      </c>
      <c r="B550" t="s">
        <v>119</v>
      </c>
      <c r="C550">
        <v>3</v>
      </c>
      <c r="D550" s="3">
        <v>43289</v>
      </c>
      <c r="E550" s="3">
        <v>43317</v>
      </c>
      <c r="F550" s="3">
        <v>43309</v>
      </c>
      <c r="G550" t="s">
        <v>120</v>
      </c>
      <c r="H550" t="s">
        <v>121</v>
      </c>
      <c r="I550" t="s">
        <v>122</v>
      </c>
      <c r="J550" t="s">
        <v>123</v>
      </c>
      <c r="K550" t="s">
        <v>124</v>
      </c>
      <c r="L550" s="4"/>
    </row>
    <row r="551" spans="1:12" x14ac:dyDescent="0.2">
      <c r="A551">
        <v>10797</v>
      </c>
      <c r="B551" t="s">
        <v>336</v>
      </c>
      <c r="C551">
        <v>7</v>
      </c>
      <c r="D551" s="3">
        <v>43289</v>
      </c>
      <c r="E551" s="3">
        <v>43317</v>
      </c>
      <c r="F551" s="3">
        <v>43300</v>
      </c>
      <c r="G551" t="s">
        <v>337</v>
      </c>
      <c r="H551" t="s">
        <v>338</v>
      </c>
      <c r="I551" t="s">
        <v>339</v>
      </c>
      <c r="J551" t="s">
        <v>49</v>
      </c>
      <c r="K551" t="s">
        <v>86</v>
      </c>
      <c r="L551" s="4"/>
    </row>
    <row r="552" spans="1:12" x14ac:dyDescent="0.2">
      <c r="A552">
        <v>10798</v>
      </c>
      <c r="B552" t="s">
        <v>270</v>
      </c>
      <c r="C552">
        <v>2</v>
      </c>
      <c r="D552" s="3">
        <v>43290</v>
      </c>
      <c r="E552" s="3">
        <v>43318</v>
      </c>
      <c r="F552" s="3">
        <v>43300</v>
      </c>
      <c r="G552" t="s">
        <v>271</v>
      </c>
      <c r="H552" t="s">
        <v>272</v>
      </c>
      <c r="I552" t="s">
        <v>273</v>
      </c>
      <c r="J552" t="s">
        <v>274</v>
      </c>
      <c r="K552" t="s">
        <v>51</v>
      </c>
      <c r="L552" s="4"/>
    </row>
    <row r="553" spans="1:12" x14ac:dyDescent="0.2">
      <c r="A553">
        <v>10799</v>
      </c>
      <c r="B553" t="s">
        <v>279</v>
      </c>
      <c r="C553">
        <v>9</v>
      </c>
      <c r="D553" s="3">
        <v>43290</v>
      </c>
      <c r="E553" s="3">
        <v>43332</v>
      </c>
      <c r="F553" s="3">
        <v>43300</v>
      </c>
      <c r="G553" t="s">
        <v>280</v>
      </c>
      <c r="H553" t="s">
        <v>281</v>
      </c>
      <c r="I553" t="s">
        <v>282</v>
      </c>
      <c r="J553" t="s">
        <v>49</v>
      </c>
      <c r="K553" t="s">
        <v>86</v>
      </c>
      <c r="L553" s="4"/>
    </row>
    <row r="554" spans="1:12" x14ac:dyDescent="0.2">
      <c r="A554">
        <v>10800</v>
      </c>
      <c r="B554" t="s">
        <v>332</v>
      </c>
      <c r="C554">
        <v>1</v>
      </c>
      <c r="D554" s="3">
        <v>43290</v>
      </c>
      <c r="E554" s="3">
        <v>43318</v>
      </c>
      <c r="F554" s="3">
        <v>43300</v>
      </c>
      <c r="G554" t="s">
        <v>333</v>
      </c>
      <c r="H554" t="s">
        <v>334</v>
      </c>
      <c r="I554" t="s">
        <v>48</v>
      </c>
      <c r="J554" t="s">
        <v>49</v>
      </c>
      <c r="K554" t="s">
        <v>51</v>
      </c>
      <c r="L554" s="4"/>
    </row>
    <row r="555" spans="1:12" x14ac:dyDescent="0.2">
      <c r="A555">
        <v>10801</v>
      </c>
      <c r="B555" t="s">
        <v>288</v>
      </c>
      <c r="C555">
        <v>4</v>
      </c>
      <c r="D555" s="3">
        <v>43293</v>
      </c>
      <c r="E555" s="3">
        <v>43321</v>
      </c>
      <c r="F555" s="3">
        <v>43295</v>
      </c>
      <c r="G555" t="s">
        <v>289</v>
      </c>
      <c r="H555" t="s">
        <v>290</v>
      </c>
      <c r="I555" t="s">
        <v>208</v>
      </c>
      <c r="J555" t="s">
        <v>49</v>
      </c>
      <c r="K555" t="s">
        <v>209</v>
      </c>
      <c r="L555" s="4"/>
    </row>
    <row r="556" spans="1:12" x14ac:dyDescent="0.2">
      <c r="A556">
        <v>10802</v>
      </c>
      <c r="B556" t="s">
        <v>310</v>
      </c>
      <c r="C556">
        <v>4</v>
      </c>
      <c r="D556" s="3">
        <v>43293</v>
      </c>
      <c r="E556" s="3">
        <v>43321</v>
      </c>
      <c r="F556" s="3">
        <v>43297</v>
      </c>
      <c r="G556" t="s">
        <v>311</v>
      </c>
      <c r="H556" t="s">
        <v>312</v>
      </c>
      <c r="I556" t="s">
        <v>313</v>
      </c>
      <c r="J556" t="s">
        <v>49</v>
      </c>
      <c r="K556" t="s">
        <v>314</v>
      </c>
      <c r="L556" s="4"/>
    </row>
    <row r="557" spans="1:12" x14ac:dyDescent="0.2">
      <c r="A557">
        <v>10803</v>
      </c>
      <c r="B557" t="s">
        <v>113</v>
      </c>
      <c r="C557">
        <v>4</v>
      </c>
      <c r="D557" s="3">
        <v>43294</v>
      </c>
      <c r="E557" s="3">
        <v>43322</v>
      </c>
      <c r="F557" s="3">
        <v>43301</v>
      </c>
      <c r="G557" t="s">
        <v>114</v>
      </c>
      <c r="H557" t="s">
        <v>115</v>
      </c>
      <c r="I557" t="s">
        <v>116</v>
      </c>
      <c r="J557" t="s">
        <v>117</v>
      </c>
      <c r="K557" t="s">
        <v>93</v>
      </c>
      <c r="L557" s="4"/>
    </row>
    <row r="558" spans="1:12" x14ac:dyDescent="0.2">
      <c r="A558">
        <v>10804</v>
      </c>
      <c r="B558" t="s">
        <v>332</v>
      </c>
      <c r="C558">
        <v>6</v>
      </c>
      <c r="D558" s="3">
        <v>43294</v>
      </c>
      <c r="E558" s="3">
        <v>43322</v>
      </c>
      <c r="F558" s="3">
        <v>43302</v>
      </c>
      <c r="G558" t="s">
        <v>333</v>
      </c>
      <c r="H558" t="s">
        <v>334</v>
      </c>
      <c r="I558" t="s">
        <v>48</v>
      </c>
      <c r="J558" t="s">
        <v>49</v>
      </c>
      <c r="K558" t="s">
        <v>51</v>
      </c>
      <c r="L558" s="4"/>
    </row>
    <row r="559" spans="1:12" x14ac:dyDescent="0.2">
      <c r="A559">
        <v>10805</v>
      </c>
      <c r="B559" t="s">
        <v>263</v>
      </c>
      <c r="C559">
        <v>2</v>
      </c>
      <c r="D559" s="3">
        <v>43294</v>
      </c>
      <c r="E559" s="3">
        <v>43322</v>
      </c>
      <c r="F559" s="3">
        <v>43304</v>
      </c>
      <c r="G559" t="s">
        <v>264</v>
      </c>
      <c r="H559" t="s">
        <v>265</v>
      </c>
      <c r="I559" t="s">
        <v>258</v>
      </c>
      <c r="J559" t="s">
        <v>259</v>
      </c>
      <c r="K559" t="s">
        <v>34</v>
      </c>
      <c r="L559" s="4"/>
    </row>
    <row r="560" spans="1:12" x14ac:dyDescent="0.2">
      <c r="A560">
        <v>10806</v>
      </c>
      <c r="B560" t="s">
        <v>94</v>
      </c>
      <c r="C560">
        <v>3</v>
      </c>
      <c r="D560" s="3">
        <v>43295</v>
      </c>
      <c r="E560" s="3">
        <v>43323</v>
      </c>
      <c r="F560" s="3">
        <v>43300</v>
      </c>
      <c r="G560" t="s">
        <v>95</v>
      </c>
      <c r="H560" t="s">
        <v>96</v>
      </c>
      <c r="I560" t="s">
        <v>97</v>
      </c>
      <c r="J560" t="s">
        <v>49</v>
      </c>
      <c r="K560" t="s">
        <v>81</v>
      </c>
      <c r="L560" s="4"/>
    </row>
    <row r="561" spans="1:12" x14ac:dyDescent="0.2">
      <c r="A561">
        <v>10807</v>
      </c>
      <c r="B561" t="s">
        <v>394</v>
      </c>
      <c r="C561">
        <v>4</v>
      </c>
      <c r="D561" s="3">
        <v>43295</v>
      </c>
      <c r="E561" s="3">
        <v>43323</v>
      </c>
      <c r="F561" s="3">
        <v>43325</v>
      </c>
      <c r="G561" t="s">
        <v>395</v>
      </c>
      <c r="H561" t="s">
        <v>396</v>
      </c>
      <c r="I561" t="s">
        <v>397</v>
      </c>
      <c r="J561" t="s">
        <v>49</v>
      </c>
      <c r="K561" t="s">
        <v>188</v>
      </c>
      <c r="L561" s="4"/>
    </row>
    <row r="562" spans="1:12" x14ac:dyDescent="0.2">
      <c r="A562">
        <v>10808</v>
      </c>
      <c r="B562" t="s">
        <v>250</v>
      </c>
      <c r="C562">
        <v>2</v>
      </c>
      <c r="D562" s="3">
        <v>43296</v>
      </c>
      <c r="E562" s="3">
        <v>43324</v>
      </c>
      <c r="F562" s="3">
        <v>43304</v>
      </c>
      <c r="G562" t="s">
        <v>251</v>
      </c>
      <c r="H562" t="s">
        <v>252</v>
      </c>
      <c r="I562" t="s">
        <v>253</v>
      </c>
      <c r="J562" t="s">
        <v>254</v>
      </c>
      <c r="K562" t="s">
        <v>34</v>
      </c>
      <c r="L562" s="4"/>
    </row>
    <row r="563" spans="1:12" x14ac:dyDescent="0.2">
      <c r="A563">
        <v>10809</v>
      </c>
      <c r="B563" t="s">
        <v>113</v>
      </c>
      <c r="C563">
        <v>7</v>
      </c>
      <c r="D563" s="3">
        <v>43296</v>
      </c>
      <c r="E563" s="3">
        <v>43324</v>
      </c>
      <c r="F563" s="3">
        <v>43302</v>
      </c>
      <c r="G563" t="s">
        <v>114</v>
      </c>
      <c r="H563" t="s">
        <v>115</v>
      </c>
      <c r="I563" t="s">
        <v>116</v>
      </c>
      <c r="J563" t="s">
        <v>117</v>
      </c>
      <c r="K563" t="s">
        <v>93</v>
      </c>
      <c r="L563" s="4"/>
    </row>
    <row r="564" spans="1:12" x14ac:dyDescent="0.2">
      <c r="A564">
        <v>10810</v>
      </c>
      <c r="B564" t="s">
        <v>414</v>
      </c>
      <c r="C564">
        <v>2</v>
      </c>
      <c r="D564" s="3">
        <v>43296</v>
      </c>
      <c r="E564" s="3">
        <v>43324</v>
      </c>
      <c r="F564" s="3">
        <v>43302</v>
      </c>
      <c r="G564" t="s">
        <v>415</v>
      </c>
      <c r="H564" t="s">
        <v>416</v>
      </c>
      <c r="I564" t="s">
        <v>417</v>
      </c>
      <c r="J564" t="s">
        <v>378</v>
      </c>
      <c r="K564" t="s">
        <v>306</v>
      </c>
      <c r="L564" s="4"/>
    </row>
    <row r="565" spans="1:12" x14ac:dyDescent="0.2">
      <c r="A565">
        <v>10811</v>
      </c>
      <c r="B565" t="s">
        <v>380</v>
      </c>
      <c r="C565">
        <v>8</v>
      </c>
      <c r="D565" s="3">
        <v>43297</v>
      </c>
      <c r="E565" s="3">
        <v>43325</v>
      </c>
      <c r="F565" s="3">
        <v>43303</v>
      </c>
      <c r="G565" t="s">
        <v>381</v>
      </c>
      <c r="H565" t="s">
        <v>382</v>
      </c>
      <c r="I565" t="s">
        <v>383</v>
      </c>
      <c r="J565" t="s">
        <v>384</v>
      </c>
      <c r="K565" t="s">
        <v>124</v>
      </c>
      <c r="L565" s="4"/>
    </row>
    <row r="566" spans="1:12" x14ac:dyDescent="0.2">
      <c r="A566">
        <v>10812</v>
      </c>
      <c r="B566" t="s">
        <v>219</v>
      </c>
      <c r="C566">
        <v>5</v>
      </c>
      <c r="D566" s="3">
        <v>43297</v>
      </c>
      <c r="E566" s="3">
        <v>43325</v>
      </c>
      <c r="F566" s="3">
        <v>43307</v>
      </c>
      <c r="G566" t="s">
        <v>220</v>
      </c>
      <c r="H566" t="s">
        <v>221</v>
      </c>
      <c r="I566" t="s">
        <v>222</v>
      </c>
      <c r="J566" t="s">
        <v>49</v>
      </c>
      <c r="K566" t="s">
        <v>188</v>
      </c>
      <c r="L566" s="4"/>
    </row>
    <row r="567" spans="1:12" x14ac:dyDescent="0.2">
      <c r="A567">
        <v>10813</v>
      </c>
      <c r="B567" t="s">
        <v>215</v>
      </c>
      <c r="C567">
        <v>1</v>
      </c>
      <c r="D567" s="3">
        <v>43300</v>
      </c>
      <c r="E567" s="3">
        <v>43328</v>
      </c>
      <c r="F567" s="3">
        <v>43304</v>
      </c>
      <c r="G567" t="s">
        <v>216</v>
      </c>
      <c r="H567" t="s">
        <v>217</v>
      </c>
      <c r="I567" t="s">
        <v>90</v>
      </c>
      <c r="J567" t="s">
        <v>91</v>
      </c>
      <c r="K567" t="s">
        <v>93</v>
      </c>
      <c r="L567" s="4"/>
    </row>
    <row r="568" spans="1:12" x14ac:dyDescent="0.2">
      <c r="A568">
        <v>10814</v>
      </c>
      <c r="B568" t="s">
        <v>94</v>
      </c>
      <c r="C568">
        <v>3</v>
      </c>
      <c r="D568" s="3">
        <v>43300</v>
      </c>
      <c r="E568" s="3">
        <v>43328</v>
      </c>
      <c r="F568" s="3">
        <v>43309</v>
      </c>
      <c r="G568" t="s">
        <v>95</v>
      </c>
      <c r="H568" t="s">
        <v>96</v>
      </c>
      <c r="I568" t="s">
        <v>97</v>
      </c>
      <c r="J568" t="s">
        <v>49</v>
      </c>
      <c r="K568" t="s">
        <v>81</v>
      </c>
      <c r="L568" s="4"/>
    </row>
    <row r="569" spans="1:12" x14ac:dyDescent="0.2">
      <c r="A569">
        <v>10815</v>
      </c>
      <c r="B569" t="s">
        <v>283</v>
      </c>
      <c r="C569">
        <v>2</v>
      </c>
      <c r="D569" s="3">
        <v>43300</v>
      </c>
      <c r="E569" s="3">
        <v>43328</v>
      </c>
      <c r="F569" s="3">
        <v>43309</v>
      </c>
      <c r="G569" t="s">
        <v>284</v>
      </c>
      <c r="H569" t="s">
        <v>285</v>
      </c>
      <c r="I569" t="s">
        <v>286</v>
      </c>
      <c r="J569" t="s">
        <v>287</v>
      </c>
      <c r="K569" t="s">
        <v>34</v>
      </c>
      <c r="L569" s="4"/>
    </row>
    <row r="570" spans="1:12" x14ac:dyDescent="0.2">
      <c r="A570">
        <v>10816</v>
      </c>
      <c r="B570" t="s">
        <v>430</v>
      </c>
      <c r="C570">
        <v>4</v>
      </c>
      <c r="D570" s="3">
        <v>43301</v>
      </c>
      <c r="E570" s="3">
        <v>43329</v>
      </c>
      <c r="F570" s="3">
        <v>43330</v>
      </c>
      <c r="G570" t="s">
        <v>431</v>
      </c>
      <c r="H570" t="s">
        <v>432</v>
      </c>
      <c r="I570" t="s">
        <v>433</v>
      </c>
      <c r="J570" t="s">
        <v>259</v>
      </c>
      <c r="K570" t="s">
        <v>34</v>
      </c>
      <c r="L570" s="4"/>
    </row>
    <row r="571" spans="1:12" x14ac:dyDescent="0.2">
      <c r="A571">
        <v>10817</v>
      </c>
      <c r="B571" t="s">
        <v>279</v>
      </c>
      <c r="C571">
        <v>3</v>
      </c>
      <c r="D571" s="3">
        <v>43301</v>
      </c>
      <c r="E571" s="3">
        <v>43315</v>
      </c>
      <c r="F571" s="3">
        <v>43308</v>
      </c>
      <c r="G571" t="s">
        <v>280</v>
      </c>
      <c r="H571" t="s">
        <v>281</v>
      </c>
      <c r="I571" t="s">
        <v>282</v>
      </c>
      <c r="J571" t="s">
        <v>49</v>
      </c>
      <c r="K571" t="s">
        <v>86</v>
      </c>
      <c r="L571" s="4"/>
    </row>
    <row r="572" spans="1:12" x14ac:dyDescent="0.2">
      <c r="A572">
        <v>10818</v>
      </c>
      <c r="B572" t="s">
        <v>184</v>
      </c>
      <c r="C572">
        <v>7</v>
      </c>
      <c r="D572" s="3">
        <v>43302</v>
      </c>
      <c r="E572" s="3">
        <v>43330</v>
      </c>
      <c r="F572" s="3">
        <v>43307</v>
      </c>
      <c r="G572" t="s">
        <v>185</v>
      </c>
      <c r="H572" t="s">
        <v>186</v>
      </c>
      <c r="I572" t="s">
        <v>187</v>
      </c>
      <c r="J572" t="s">
        <v>49</v>
      </c>
      <c r="K572" t="s">
        <v>188</v>
      </c>
      <c r="L572" s="4"/>
    </row>
    <row r="573" spans="1:12" x14ac:dyDescent="0.2">
      <c r="A573">
        <v>10819</v>
      </c>
      <c r="B573" t="s">
        <v>427</v>
      </c>
      <c r="C573">
        <v>2</v>
      </c>
      <c r="D573" s="3">
        <v>43302</v>
      </c>
      <c r="E573" s="3">
        <v>43330</v>
      </c>
      <c r="F573" s="3">
        <v>43311</v>
      </c>
      <c r="G573" t="s">
        <v>428</v>
      </c>
      <c r="H573" t="s">
        <v>429</v>
      </c>
      <c r="I573" t="s">
        <v>392</v>
      </c>
      <c r="J573" t="s">
        <v>49</v>
      </c>
      <c r="K573" t="s">
        <v>393</v>
      </c>
      <c r="L573" s="4"/>
    </row>
    <row r="574" spans="1:12" x14ac:dyDescent="0.2">
      <c r="A574">
        <v>10820</v>
      </c>
      <c r="B574" t="s">
        <v>143</v>
      </c>
      <c r="C574">
        <v>3</v>
      </c>
      <c r="D574" s="3">
        <v>43302</v>
      </c>
      <c r="E574" s="3">
        <v>43330</v>
      </c>
      <c r="F574" s="3">
        <v>43308</v>
      </c>
      <c r="G574" t="s">
        <v>144</v>
      </c>
      <c r="H574" t="s">
        <v>145</v>
      </c>
      <c r="I574" t="s">
        <v>146</v>
      </c>
      <c r="J574" t="s">
        <v>147</v>
      </c>
      <c r="K574" t="s">
        <v>34</v>
      </c>
      <c r="L574" s="4"/>
    </row>
    <row r="575" spans="1:12" x14ac:dyDescent="0.2">
      <c r="A575">
        <v>10821</v>
      </c>
      <c r="B575" t="s">
        <v>175</v>
      </c>
      <c r="C575">
        <v>1</v>
      </c>
      <c r="D575" s="3">
        <v>43303</v>
      </c>
      <c r="E575" s="3">
        <v>43331</v>
      </c>
      <c r="F575" s="3">
        <v>43310</v>
      </c>
      <c r="G575" t="s">
        <v>176</v>
      </c>
      <c r="H575" t="s">
        <v>177</v>
      </c>
      <c r="I575" t="s">
        <v>178</v>
      </c>
      <c r="J575" t="s">
        <v>179</v>
      </c>
      <c r="K575" t="s">
        <v>34</v>
      </c>
      <c r="L575" s="4"/>
    </row>
    <row r="576" spans="1:12" x14ac:dyDescent="0.2">
      <c r="A576">
        <v>10822</v>
      </c>
      <c r="B576" t="s">
        <v>439</v>
      </c>
      <c r="C576">
        <v>6</v>
      </c>
      <c r="D576" s="3">
        <v>43303</v>
      </c>
      <c r="E576" s="3">
        <v>43331</v>
      </c>
      <c r="F576" s="3">
        <v>43311</v>
      </c>
      <c r="G576" t="s">
        <v>440</v>
      </c>
      <c r="H576" t="s">
        <v>441</v>
      </c>
      <c r="I576" t="s">
        <v>41</v>
      </c>
      <c r="J576" t="s">
        <v>33</v>
      </c>
      <c r="K576" t="s">
        <v>34</v>
      </c>
      <c r="L576" s="4"/>
    </row>
    <row r="577" spans="1:12" x14ac:dyDescent="0.2">
      <c r="A577">
        <v>10823</v>
      </c>
      <c r="B577" t="s">
        <v>210</v>
      </c>
      <c r="C577">
        <v>5</v>
      </c>
      <c r="D577" s="3">
        <v>43304</v>
      </c>
      <c r="E577" s="3">
        <v>43332</v>
      </c>
      <c r="F577" s="3">
        <v>43308</v>
      </c>
      <c r="G577" t="s">
        <v>211</v>
      </c>
      <c r="H577" t="s">
        <v>212</v>
      </c>
      <c r="I577" t="s">
        <v>213</v>
      </c>
      <c r="J577" t="s">
        <v>214</v>
      </c>
      <c r="K577" t="s">
        <v>124</v>
      </c>
      <c r="L577" s="4"/>
    </row>
    <row r="578" spans="1:12" x14ac:dyDescent="0.2">
      <c r="A578">
        <v>10824</v>
      </c>
      <c r="B578" t="s">
        <v>148</v>
      </c>
      <c r="C578">
        <v>8</v>
      </c>
      <c r="D578" s="3">
        <v>43304</v>
      </c>
      <c r="E578" s="3">
        <v>43332</v>
      </c>
      <c r="F578" s="3">
        <v>43325</v>
      </c>
      <c r="G578" t="s">
        <v>149</v>
      </c>
      <c r="H578" t="s">
        <v>150</v>
      </c>
      <c r="I578" t="s">
        <v>151</v>
      </c>
      <c r="J578" t="s">
        <v>49</v>
      </c>
      <c r="K578" t="s">
        <v>153</v>
      </c>
      <c r="L578" s="4"/>
    </row>
    <row r="579" spans="1:12" x14ac:dyDescent="0.2">
      <c r="A579">
        <v>10825</v>
      </c>
      <c r="B579" t="s">
        <v>336</v>
      </c>
      <c r="C579">
        <v>1</v>
      </c>
      <c r="D579" s="3">
        <v>43304</v>
      </c>
      <c r="E579" s="3">
        <v>43332</v>
      </c>
      <c r="F579" s="3">
        <v>43309</v>
      </c>
      <c r="G579" t="s">
        <v>337</v>
      </c>
      <c r="H579" t="s">
        <v>338</v>
      </c>
      <c r="I579" t="s">
        <v>339</v>
      </c>
      <c r="J579" t="s">
        <v>49</v>
      </c>
      <c r="K579" t="s">
        <v>86</v>
      </c>
      <c r="L579" s="4"/>
    </row>
    <row r="580" spans="1:12" x14ac:dyDescent="0.2">
      <c r="A580">
        <v>10826</v>
      </c>
      <c r="B580" t="s">
        <v>154</v>
      </c>
      <c r="C580">
        <v>6</v>
      </c>
      <c r="D580" s="3">
        <v>43307</v>
      </c>
      <c r="E580" s="3">
        <v>43335</v>
      </c>
      <c r="F580" s="3">
        <v>43332</v>
      </c>
      <c r="G580" t="s">
        <v>155</v>
      </c>
      <c r="H580" t="s">
        <v>156</v>
      </c>
      <c r="I580" t="s">
        <v>157</v>
      </c>
      <c r="J580" t="s">
        <v>49</v>
      </c>
      <c r="K580" t="s">
        <v>81</v>
      </c>
      <c r="L580" s="4"/>
    </row>
    <row r="581" spans="1:12" x14ac:dyDescent="0.2">
      <c r="A581">
        <v>10827</v>
      </c>
      <c r="B581" t="s">
        <v>296</v>
      </c>
      <c r="C581">
        <v>1</v>
      </c>
      <c r="D581" s="3">
        <v>43307</v>
      </c>
      <c r="E581" s="3">
        <v>43321</v>
      </c>
      <c r="F581" s="3">
        <v>43332</v>
      </c>
      <c r="G581" t="s">
        <v>297</v>
      </c>
      <c r="H581" t="s">
        <v>298</v>
      </c>
      <c r="I581" t="s">
        <v>299</v>
      </c>
      <c r="J581" t="s">
        <v>49</v>
      </c>
      <c r="K581" t="s">
        <v>81</v>
      </c>
      <c r="L581" s="4"/>
    </row>
    <row r="582" spans="1:12" x14ac:dyDescent="0.2">
      <c r="A582">
        <v>10828</v>
      </c>
      <c r="B582" t="s">
        <v>407</v>
      </c>
      <c r="C582">
        <v>9</v>
      </c>
      <c r="D582" s="3">
        <v>43308</v>
      </c>
      <c r="E582" s="3">
        <v>43322</v>
      </c>
      <c r="F582" s="3">
        <v>43330</v>
      </c>
      <c r="G582" t="s">
        <v>408</v>
      </c>
      <c r="H582" t="s">
        <v>409</v>
      </c>
      <c r="I582" t="s">
        <v>392</v>
      </c>
      <c r="J582" t="s">
        <v>49</v>
      </c>
      <c r="K582" t="s">
        <v>393</v>
      </c>
      <c r="L582" s="4"/>
    </row>
    <row r="583" spans="1:12" x14ac:dyDescent="0.2">
      <c r="A583">
        <v>10829</v>
      </c>
      <c r="B583" t="s">
        <v>270</v>
      </c>
      <c r="C583">
        <v>9</v>
      </c>
      <c r="D583" s="3">
        <v>43308</v>
      </c>
      <c r="E583" s="3">
        <v>43336</v>
      </c>
      <c r="F583" s="3">
        <v>43318</v>
      </c>
      <c r="G583" t="s">
        <v>271</v>
      </c>
      <c r="H583" t="s">
        <v>272</v>
      </c>
      <c r="I583" t="s">
        <v>273</v>
      </c>
      <c r="J583" t="s">
        <v>274</v>
      </c>
      <c r="K583" t="s">
        <v>51</v>
      </c>
      <c r="L583" s="4"/>
    </row>
    <row r="584" spans="1:12" x14ac:dyDescent="0.2">
      <c r="A584">
        <v>10830</v>
      </c>
      <c r="B584" t="s">
        <v>232</v>
      </c>
      <c r="C584">
        <v>4</v>
      </c>
      <c r="D584" s="3">
        <v>43308</v>
      </c>
      <c r="E584" s="3">
        <v>43350</v>
      </c>
      <c r="F584" s="3">
        <v>43316</v>
      </c>
      <c r="G584" t="s">
        <v>233</v>
      </c>
      <c r="H584" t="s">
        <v>234</v>
      </c>
      <c r="I584" t="s">
        <v>230</v>
      </c>
      <c r="J584" t="s">
        <v>117</v>
      </c>
      <c r="K584" t="s">
        <v>93</v>
      </c>
      <c r="L584" s="4"/>
    </row>
    <row r="585" spans="1:12" x14ac:dyDescent="0.2">
      <c r="A585">
        <v>10831</v>
      </c>
      <c r="B585" t="s">
        <v>369</v>
      </c>
      <c r="C585">
        <v>3</v>
      </c>
      <c r="D585" s="3">
        <v>43309</v>
      </c>
      <c r="E585" s="3">
        <v>43337</v>
      </c>
      <c r="F585" s="3">
        <v>43318</v>
      </c>
      <c r="G585" t="s">
        <v>370</v>
      </c>
      <c r="H585" t="s">
        <v>371</v>
      </c>
      <c r="I585" t="s">
        <v>372</v>
      </c>
      <c r="J585" t="s">
        <v>49</v>
      </c>
      <c r="K585" t="s">
        <v>373</v>
      </c>
      <c r="L585" s="4"/>
    </row>
    <row r="586" spans="1:12" x14ac:dyDescent="0.2">
      <c r="A586">
        <v>10832</v>
      </c>
      <c r="B586" t="s">
        <v>319</v>
      </c>
      <c r="C586">
        <v>2</v>
      </c>
      <c r="D586" s="3">
        <v>43309</v>
      </c>
      <c r="E586" s="3">
        <v>43337</v>
      </c>
      <c r="F586" s="3">
        <v>43314</v>
      </c>
      <c r="G586" t="s">
        <v>320</v>
      </c>
      <c r="H586" t="s">
        <v>321</v>
      </c>
      <c r="I586" t="s">
        <v>322</v>
      </c>
      <c r="J586" t="s">
        <v>49</v>
      </c>
      <c r="K586" t="s">
        <v>81</v>
      </c>
      <c r="L586" s="4"/>
    </row>
    <row r="587" spans="1:12" x14ac:dyDescent="0.2">
      <c r="A587">
        <v>10833</v>
      </c>
      <c r="B587" t="s">
        <v>135</v>
      </c>
      <c r="C587">
        <v>6</v>
      </c>
      <c r="D587" s="3">
        <v>43310</v>
      </c>
      <c r="E587" s="3">
        <v>43338</v>
      </c>
      <c r="F587" s="3">
        <v>43318</v>
      </c>
      <c r="G587" t="s">
        <v>136</v>
      </c>
      <c r="H587" t="s">
        <v>137</v>
      </c>
      <c r="I587" t="s">
        <v>138</v>
      </c>
      <c r="J587" t="s">
        <v>49</v>
      </c>
      <c r="K587" t="s">
        <v>86</v>
      </c>
      <c r="L587" s="4"/>
    </row>
    <row r="588" spans="1:12" x14ac:dyDescent="0.2">
      <c r="A588">
        <v>10834</v>
      </c>
      <c r="B588" t="s">
        <v>232</v>
      </c>
      <c r="C588">
        <v>1</v>
      </c>
      <c r="D588" s="3">
        <v>43310</v>
      </c>
      <c r="E588" s="3">
        <v>43338</v>
      </c>
      <c r="F588" s="3">
        <v>43314</v>
      </c>
      <c r="G588" t="s">
        <v>233</v>
      </c>
      <c r="H588" t="s">
        <v>234</v>
      </c>
      <c r="I588" t="s">
        <v>230</v>
      </c>
      <c r="J588" t="s">
        <v>117</v>
      </c>
      <c r="K588" t="s">
        <v>93</v>
      </c>
      <c r="L588" s="4"/>
    </row>
    <row r="589" spans="1:12" x14ac:dyDescent="0.2">
      <c r="A589">
        <v>10835</v>
      </c>
      <c r="B589" t="s">
        <v>456</v>
      </c>
      <c r="C589">
        <v>1</v>
      </c>
      <c r="D589" s="3">
        <v>43310</v>
      </c>
      <c r="E589" s="3">
        <v>43338</v>
      </c>
      <c r="F589" s="3">
        <v>43316</v>
      </c>
      <c r="G589" t="s">
        <v>463</v>
      </c>
      <c r="H589" t="s">
        <v>458</v>
      </c>
      <c r="I589" t="s">
        <v>459</v>
      </c>
      <c r="J589" t="s">
        <v>49</v>
      </c>
      <c r="K589" t="s">
        <v>86</v>
      </c>
      <c r="L589" s="4"/>
    </row>
    <row r="590" spans="1:12" x14ac:dyDescent="0.2">
      <c r="A590">
        <v>10836</v>
      </c>
      <c r="B590" t="s">
        <v>125</v>
      </c>
      <c r="C590">
        <v>7</v>
      </c>
      <c r="D590" s="3">
        <v>43311</v>
      </c>
      <c r="E590" s="3">
        <v>43339</v>
      </c>
      <c r="F590" s="3">
        <v>43316</v>
      </c>
      <c r="G590" t="s">
        <v>126</v>
      </c>
      <c r="H590" t="s">
        <v>127</v>
      </c>
      <c r="I590" t="s">
        <v>128</v>
      </c>
      <c r="J590" t="s">
        <v>49</v>
      </c>
      <c r="K590" t="s">
        <v>129</v>
      </c>
      <c r="L590" s="4"/>
    </row>
    <row r="591" spans="1:12" x14ac:dyDescent="0.2">
      <c r="A591">
        <v>10837</v>
      </c>
      <c r="B591" t="s">
        <v>196</v>
      </c>
      <c r="C591">
        <v>9</v>
      </c>
      <c r="D591" s="3">
        <v>43311</v>
      </c>
      <c r="E591" s="3">
        <v>43339</v>
      </c>
      <c r="F591" s="3">
        <v>43318</v>
      </c>
      <c r="G591" t="s">
        <v>197</v>
      </c>
      <c r="H591" t="s">
        <v>198</v>
      </c>
      <c r="I591" t="s">
        <v>199</v>
      </c>
      <c r="J591" t="s">
        <v>49</v>
      </c>
      <c r="K591" t="s">
        <v>153</v>
      </c>
      <c r="L591" s="4"/>
    </row>
    <row r="592" spans="1:12" x14ac:dyDescent="0.2">
      <c r="A592">
        <v>10838</v>
      </c>
      <c r="B592" t="s">
        <v>380</v>
      </c>
      <c r="C592">
        <v>3</v>
      </c>
      <c r="D592" s="3">
        <v>43314</v>
      </c>
      <c r="E592" s="3">
        <v>43342</v>
      </c>
      <c r="F592" s="3">
        <v>43318</v>
      </c>
      <c r="G592" t="s">
        <v>381</v>
      </c>
      <c r="H592" t="s">
        <v>382</v>
      </c>
      <c r="I592" t="s">
        <v>383</v>
      </c>
      <c r="J592" t="s">
        <v>384</v>
      </c>
      <c r="K592" t="s">
        <v>124</v>
      </c>
      <c r="L592" s="4"/>
    </row>
    <row r="593" spans="1:12" x14ac:dyDescent="0.2">
      <c r="A593">
        <v>10839</v>
      </c>
      <c r="B593" t="s">
        <v>232</v>
      </c>
      <c r="C593">
        <v>3</v>
      </c>
      <c r="D593" s="3">
        <v>43314</v>
      </c>
      <c r="E593" s="3">
        <v>43342</v>
      </c>
      <c r="F593" s="3">
        <v>43317</v>
      </c>
      <c r="G593" t="s">
        <v>233</v>
      </c>
      <c r="H593" t="s">
        <v>234</v>
      </c>
      <c r="I593" t="s">
        <v>230</v>
      </c>
      <c r="J593" t="s">
        <v>117</v>
      </c>
      <c r="K593" t="s">
        <v>93</v>
      </c>
      <c r="L593" s="4"/>
    </row>
    <row r="594" spans="1:12" x14ac:dyDescent="0.2">
      <c r="A594">
        <v>10840</v>
      </c>
      <c r="B594" t="s">
        <v>380</v>
      </c>
      <c r="C594">
        <v>4</v>
      </c>
      <c r="D594" s="3">
        <v>43314</v>
      </c>
      <c r="E594" s="3">
        <v>43356</v>
      </c>
      <c r="F594" s="3">
        <v>43342</v>
      </c>
      <c r="G594" t="s">
        <v>381</v>
      </c>
      <c r="H594" t="s">
        <v>382</v>
      </c>
      <c r="I594" t="s">
        <v>383</v>
      </c>
      <c r="J594" t="s">
        <v>384</v>
      </c>
      <c r="K594" t="s">
        <v>124</v>
      </c>
      <c r="L594" s="4"/>
    </row>
    <row r="595" spans="1:12" x14ac:dyDescent="0.2">
      <c r="A595">
        <v>10841</v>
      </c>
      <c r="B595" t="s">
        <v>98</v>
      </c>
      <c r="C595">
        <v>5</v>
      </c>
      <c r="D595" s="3">
        <v>43315</v>
      </c>
      <c r="E595" s="3">
        <v>43343</v>
      </c>
      <c r="F595" s="3">
        <v>43324</v>
      </c>
      <c r="G595" t="s">
        <v>99</v>
      </c>
      <c r="H595" t="s">
        <v>100</v>
      </c>
      <c r="I595" t="s">
        <v>101</v>
      </c>
      <c r="J595" t="s">
        <v>49</v>
      </c>
      <c r="K595" t="s">
        <v>103</v>
      </c>
      <c r="L595" s="4"/>
    </row>
    <row r="596" spans="1:12" x14ac:dyDescent="0.2">
      <c r="A596">
        <v>10842</v>
      </c>
      <c r="B596" t="s">
        <v>189</v>
      </c>
      <c r="C596">
        <v>1</v>
      </c>
      <c r="D596" s="3">
        <v>43315</v>
      </c>
      <c r="E596" s="3">
        <v>43343</v>
      </c>
      <c r="F596" s="3">
        <v>43324</v>
      </c>
      <c r="G596" t="s">
        <v>190</v>
      </c>
      <c r="H596" t="s">
        <v>191</v>
      </c>
      <c r="I596" t="s">
        <v>133</v>
      </c>
      <c r="J596" t="s">
        <v>49</v>
      </c>
      <c r="K596" t="s">
        <v>134</v>
      </c>
      <c r="L596" s="4"/>
    </row>
    <row r="597" spans="1:12" x14ac:dyDescent="0.2">
      <c r="A597">
        <v>10843</v>
      </c>
      <c r="B597" t="s">
        <v>94</v>
      </c>
      <c r="C597">
        <v>4</v>
      </c>
      <c r="D597" s="3">
        <v>43316</v>
      </c>
      <c r="E597" s="3">
        <v>43344</v>
      </c>
      <c r="F597" s="3">
        <v>43321</v>
      </c>
      <c r="G597" t="s">
        <v>95</v>
      </c>
      <c r="H597" t="s">
        <v>96</v>
      </c>
      <c r="I597" t="s">
        <v>97</v>
      </c>
      <c r="J597" t="s">
        <v>49</v>
      </c>
      <c r="K597" t="s">
        <v>81</v>
      </c>
      <c r="L597" s="4"/>
    </row>
    <row r="598" spans="1:12" x14ac:dyDescent="0.2">
      <c r="A598">
        <v>10844</v>
      </c>
      <c r="B598" t="s">
        <v>323</v>
      </c>
      <c r="C598">
        <v>8</v>
      </c>
      <c r="D598" s="3">
        <v>43316</v>
      </c>
      <c r="E598" s="3">
        <v>43344</v>
      </c>
      <c r="F598" s="3">
        <v>43321</v>
      </c>
      <c r="G598" t="s">
        <v>324</v>
      </c>
      <c r="H598" t="s">
        <v>325</v>
      </c>
      <c r="I598" t="s">
        <v>326</v>
      </c>
      <c r="J598" t="s">
        <v>49</v>
      </c>
      <c r="K598" t="s">
        <v>129</v>
      </c>
      <c r="L598" s="4"/>
    </row>
    <row r="599" spans="1:12" x14ac:dyDescent="0.2">
      <c r="A599">
        <v>10845</v>
      </c>
      <c r="B599" t="s">
        <v>180</v>
      </c>
      <c r="C599">
        <v>8</v>
      </c>
      <c r="D599" s="3">
        <v>43316</v>
      </c>
      <c r="E599" s="3">
        <v>43330</v>
      </c>
      <c r="F599" s="3">
        <v>43325</v>
      </c>
      <c r="G599" t="s">
        <v>181</v>
      </c>
      <c r="H599" t="s">
        <v>182</v>
      </c>
      <c r="I599" t="s">
        <v>183</v>
      </c>
      <c r="J599" t="s">
        <v>49</v>
      </c>
      <c r="K599" t="s">
        <v>86</v>
      </c>
      <c r="L599" s="4"/>
    </row>
    <row r="600" spans="1:12" x14ac:dyDescent="0.2">
      <c r="A600">
        <v>10846</v>
      </c>
      <c r="B600" t="s">
        <v>98</v>
      </c>
      <c r="C600">
        <v>2</v>
      </c>
      <c r="D600" s="3">
        <v>43317</v>
      </c>
      <c r="E600" s="3">
        <v>43359</v>
      </c>
      <c r="F600" s="3">
        <v>43318</v>
      </c>
      <c r="G600" t="s">
        <v>99</v>
      </c>
      <c r="H600" t="s">
        <v>100</v>
      </c>
      <c r="I600" t="s">
        <v>101</v>
      </c>
      <c r="J600" t="s">
        <v>49</v>
      </c>
      <c r="K600" t="s">
        <v>103</v>
      </c>
      <c r="L600" s="4"/>
    </row>
    <row r="601" spans="1:12" x14ac:dyDescent="0.2">
      <c r="A601">
        <v>10847</v>
      </c>
      <c r="B601" t="s">
        <v>283</v>
      </c>
      <c r="C601">
        <v>4</v>
      </c>
      <c r="D601" s="3">
        <v>43317</v>
      </c>
      <c r="E601" s="3">
        <v>43331</v>
      </c>
      <c r="F601" s="3">
        <v>43336</v>
      </c>
      <c r="G601" t="s">
        <v>284</v>
      </c>
      <c r="H601" t="s">
        <v>285</v>
      </c>
      <c r="I601" t="s">
        <v>286</v>
      </c>
      <c r="J601" t="s">
        <v>287</v>
      </c>
      <c r="K601" t="s">
        <v>34</v>
      </c>
      <c r="L601" s="4"/>
    </row>
    <row r="602" spans="1:12" x14ac:dyDescent="0.2">
      <c r="A602">
        <v>10848</v>
      </c>
      <c r="B602" t="s">
        <v>403</v>
      </c>
      <c r="C602">
        <v>7</v>
      </c>
      <c r="D602" s="3">
        <v>43318</v>
      </c>
      <c r="E602" s="3">
        <v>43346</v>
      </c>
      <c r="F602" s="3">
        <v>43324</v>
      </c>
      <c r="G602" t="s">
        <v>404</v>
      </c>
      <c r="H602" t="s">
        <v>405</v>
      </c>
      <c r="I602" t="s">
        <v>48</v>
      </c>
      <c r="J602" t="s">
        <v>49</v>
      </c>
      <c r="K602" t="s">
        <v>51</v>
      </c>
      <c r="L602" s="4"/>
    </row>
    <row r="603" spans="1:12" x14ac:dyDescent="0.2">
      <c r="A603">
        <v>10849</v>
      </c>
      <c r="B603" t="s">
        <v>279</v>
      </c>
      <c r="C603">
        <v>9</v>
      </c>
      <c r="D603" s="3">
        <v>43318</v>
      </c>
      <c r="E603" s="3">
        <v>43346</v>
      </c>
      <c r="F603" s="3">
        <v>43325</v>
      </c>
      <c r="G603" t="s">
        <v>280</v>
      </c>
      <c r="H603" t="s">
        <v>281</v>
      </c>
      <c r="I603" t="s">
        <v>282</v>
      </c>
      <c r="J603" t="s">
        <v>49</v>
      </c>
      <c r="K603" t="s">
        <v>86</v>
      </c>
      <c r="L603" s="4"/>
    </row>
    <row r="604" spans="1:12" x14ac:dyDescent="0.2">
      <c r="A604">
        <v>10850</v>
      </c>
      <c r="B604" t="s">
        <v>94</v>
      </c>
      <c r="C604">
        <v>1</v>
      </c>
      <c r="D604" s="3">
        <v>43318</v>
      </c>
      <c r="E604" s="3">
        <v>43360</v>
      </c>
      <c r="F604" s="3">
        <v>43325</v>
      </c>
      <c r="G604" t="s">
        <v>95</v>
      </c>
      <c r="H604" t="s">
        <v>96</v>
      </c>
      <c r="I604" t="s">
        <v>97</v>
      </c>
      <c r="J604" t="s">
        <v>49</v>
      </c>
      <c r="K604" t="s">
        <v>81</v>
      </c>
      <c r="L604" s="4"/>
    </row>
    <row r="605" spans="1:12" x14ac:dyDescent="0.2">
      <c r="A605">
        <v>10851</v>
      </c>
      <c r="B605" t="s">
        <v>215</v>
      </c>
      <c r="C605">
        <v>5</v>
      </c>
      <c r="D605" s="3">
        <v>43321</v>
      </c>
      <c r="E605" s="3">
        <v>43349</v>
      </c>
      <c r="F605" s="3">
        <v>43328</v>
      </c>
      <c r="G605" t="s">
        <v>216</v>
      </c>
      <c r="H605" t="s">
        <v>217</v>
      </c>
      <c r="I605" t="s">
        <v>90</v>
      </c>
      <c r="J605" t="s">
        <v>91</v>
      </c>
      <c r="K605" t="s">
        <v>93</v>
      </c>
      <c r="L605" s="4"/>
    </row>
    <row r="606" spans="1:12" x14ac:dyDescent="0.2">
      <c r="A606">
        <v>10852</v>
      </c>
      <c r="B606" t="s">
        <v>143</v>
      </c>
      <c r="C606">
        <v>8</v>
      </c>
      <c r="D606" s="3">
        <v>43321</v>
      </c>
      <c r="E606" s="3">
        <v>43335</v>
      </c>
      <c r="F606" s="3">
        <v>43325</v>
      </c>
      <c r="G606" t="s">
        <v>144</v>
      </c>
      <c r="H606" t="s">
        <v>145</v>
      </c>
      <c r="I606" t="s">
        <v>146</v>
      </c>
      <c r="J606" t="s">
        <v>147</v>
      </c>
      <c r="K606" t="s">
        <v>34</v>
      </c>
      <c r="L606" s="4"/>
    </row>
    <row r="607" spans="1:12" x14ac:dyDescent="0.2">
      <c r="A607">
        <v>10853</v>
      </c>
      <c r="B607" t="s">
        <v>419</v>
      </c>
      <c r="C607">
        <v>9</v>
      </c>
      <c r="D607" s="3">
        <v>43322</v>
      </c>
      <c r="E607" s="3">
        <v>43350</v>
      </c>
      <c r="F607" s="3">
        <v>43329</v>
      </c>
      <c r="G607" t="s">
        <v>420</v>
      </c>
      <c r="H607" t="s">
        <v>421</v>
      </c>
      <c r="I607" t="s">
        <v>422</v>
      </c>
      <c r="J607" t="s">
        <v>49</v>
      </c>
      <c r="K607" t="s">
        <v>86</v>
      </c>
      <c r="L607" s="4"/>
    </row>
    <row r="608" spans="1:12" x14ac:dyDescent="0.2">
      <c r="A608">
        <v>10854</v>
      </c>
      <c r="B608" t="s">
        <v>125</v>
      </c>
      <c r="C608">
        <v>3</v>
      </c>
      <c r="D608" s="3">
        <v>43322</v>
      </c>
      <c r="E608" s="3">
        <v>43350</v>
      </c>
      <c r="F608" s="3">
        <v>43331</v>
      </c>
      <c r="G608" t="s">
        <v>126</v>
      </c>
      <c r="H608" t="s">
        <v>127</v>
      </c>
      <c r="I608" t="s">
        <v>128</v>
      </c>
      <c r="J608" t="s">
        <v>49</v>
      </c>
      <c r="K608" t="s">
        <v>129</v>
      </c>
      <c r="L608" s="4"/>
    </row>
    <row r="609" spans="1:12" x14ac:dyDescent="0.2">
      <c r="A609">
        <v>10855</v>
      </c>
      <c r="B609" t="s">
        <v>250</v>
      </c>
      <c r="C609">
        <v>3</v>
      </c>
      <c r="D609" s="3">
        <v>43322</v>
      </c>
      <c r="E609" s="3">
        <v>43350</v>
      </c>
      <c r="F609" s="3">
        <v>43330</v>
      </c>
      <c r="G609" t="s">
        <v>251</v>
      </c>
      <c r="H609" t="s">
        <v>252</v>
      </c>
      <c r="I609" t="s">
        <v>253</v>
      </c>
      <c r="J609" t="s">
        <v>254</v>
      </c>
      <c r="K609" t="s">
        <v>34</v>
      </c>
      <c r="L609" s="4"/>
    </row>
    <row r="610" spans="1:12" x14ac:dyDescent="0.2">
      <c r="A610">
        <v>10856</v>
      </c>
      <c r="B610" t="s">
        <v>344</v>
      </c>
      <c r="C610">
        <v>3</v>
      </c>
      <c r="D610" s="3">
        <v>43323</v>
      </c>
      <c r="E610" s="3">
        <v>43351</v>
      </c>
      <c r="F610" s="3">
        <v>43336</v>
      </c>
      <c r="G610" t="s">
        <v>345</v>
      </c>
      <c r="H610" t="s">
        <v>346</v>
      </c>
      <c r="I610" t="s">
        <v>133</v>
      </c>
      <c r="J610" t="s">
        <v>49</v>
      </c>
      <c r="K610" t="s">
        <v>134</v>
      </c>
      <c r="L610" s="4"/>
    </row>
    <row r="611" spans="1:12" x14ac:dyDescent="0.2">
      <c r="A611">
        <v>10857</v>
      </c>
      <c r="B611" t="s">
        <v>196</v>
      </c>
      <c r="C611">
        <v>8</v>
      </c>
      <c r="D611" s="3">
        <v>43323</v>
      </c>
      <c r="E611" s="3">
        <v>43351</v>
      </c>
      <c r="F611" s="3">
        <v>43332</v>
      </c>
      <c r="G611" t="s">
        <v>197</v>
      </c>
      <c r="H611" t="s">
        <v>198</v>
      </c>
      <c r="I611" t="s">
        <v>199</v>
      </c>
      <c r="J611" t="s">
        <v>49</v>
      </c>
      <c r="K611" t="s">
        <v>153</v>
      </c>
      <c r="L611" s="4"/>
    </row>
    <row r="612" spans="1:12" x14ac:dyDescent="0.2">
      <c r="A612">
        <v>10858</v>
      </c>
      <c r="B612" t="s">
        <v>468</v>
      </c>
      <c r="C612">
        <v>2</v>
      </c>
      <c r="D612" s="3">
        <v>43324</v>
      </c>
      <c r="E612" s="3">
        <v>43352</v>
      </c>
      <c r="F612" s="3">
        <v>43329</v>
      </c>
      <c r="G612" t="s">
        <v>469</v>
      </c>
      <c r="H612" t="s">
        <v>470</v>
      </c>
      <c r="I612" t="s">
        <v>471</v>
      </c>
      <c r="J612" t="s">
        <v>49</v>
      </c>
      <c r="K612" t="s">
        <v>81</v>
      </c>
      <c r="L612" s="4"/>
    </row>
    <row r="613" spans="1:12" x14ac:dyDescent="0.2">
      <c r="A613">
        <v>10859</v>
      </c>
      <c r="B613" t="s">
        <v>163</v>
      </c>
      <c r="C613">
        <v>1</v>
      </c>
      <c r="D613" s="3">
        <v>43324</v>
      </c>
      <c r="E613" s="3">
        <v>43352</v>
      </c>
      <c r="F613" s="3">
        <v>43328</v>
      </c>
      <c r="G613" t="s">
        <v>164</v>
      </c>
      <c r="H613" t="s">
        <v>165</v>
      </c>
      <c r="I613" t="s">
        <v>166</v>
      </c>
      <c r="J613" t="s">
        <v>49</v>
      </c>
      <c r="K613" t="s">
        <v>86</v>
      </c>
      <c r="L613" s="4"/>
    </row>
    <row r="614" spans="1:12" x14ac:dyDescent="0.2">
      <c r="A614">
        <v>10860</v>
      </c>
      <c r="B614" t="s">
        <v>460</v>
      </c>
      <c r="C614">
        <v>3</v>
      </c>
      <c r="D614" s="3">
        <v>43324</v>
      </c>
      <c r="E614" s="3">
        <v>43352</v>
      </c>
      <c r="F614" s="3">
        <v>43330</v>
      </c>
      <c r="G614" t="s">
        <v>461</v>
      </c>
      <c r="H614" t="s">
        <v>462</v>
      </c>
      <c r="I614" t="s">
        <v>269</v>
      </c>
      <c r="J614" t="s">
        <v>49</v>
      </c>
      <c r="K614" t="s">
        <v>81</v>
      </c>
      <c r="L614" s="4"/>
    </row>
    <row r="615" spans="1:12" x14ac:dyDescent="0.2">
      <c r="A615">
        <v>10861</v>
      </c>
      <c r="B615" t="s">
        <v>172</v>
      </c>
      <c r="C615">
        <v>4</v>
      </c>
      <c r="D615" s="3">
        <v>43325</v>
      </c>
      <c r="E615" s="3">
        <v>43353</v>
      </c>
      <c r="F615" s="3">
        <v>43343</v>
      </c>
      <c r="G615" t="s">
        <v>173</v>
      </c>
      <c r="H615" t="s">
        <v>174</v>
      </c>
      <c r="I615" t="s">
        <v>32</v>
      </c>
      <c r="J615" t="s">
        <v>33</v>
      </c>
      <c r="K615" t="s">
        <v>34</v>
      </c>
      <c r="L615" s="4"/>
    </row>
    <row r="616" spans="1:12" x14ac:dyDescent="0.2">
      <c r="A616">
        <v>10862</v>
      </c>
      <c r="B616" t="s">
        <v>201</v>
      </c>
      <c r="C616">
        <v>8</v>
      </c>
      <c r="D616" s="3">
        <v>43325</v>
      </c>
      <c r="E616" s="3">
        <v>43367</v>
      </c>
      <c r="F616" s="3">
        <v>43328</v>
      </c>
      <c r="G616" t="s">
        <v>202</v>
      </c>
      <c r="H616" t="s">
        <v>203</v>
      </c>
      <c r="I616" t="s">
        <v>204</v>
      </c>
      <c r="J616" t="s">
        <v>49</v>
      </c>
      <c r="K616" t="s">
        <v>86</v>
      </c>
      <c r="L616" s="4"/>
    </row>
    <row r="617" spans="1:12" x14ac:dyDescent="0.2">
      <c r="A617">
        <v>10863</v>
      </c>
      <c r="B617" t="s">
        <v>119</v>
      </c>
      <c r="C617">
        <v>4</v>
      </c>
      <c r="D617" s="3">
        <v>43328</v>
      </c>
      <c r="E617" s="3">
        <v>43356</v>
      </c>
      <c r="F617" s="3">
        <v>43343</v>
      </c>
      <c r="G617" t="s">
        <v>120</v>
      </c>
      <c r="H617" t="s">
        <v>121</v>
      </c>
      <c r="I617" t="s">
        <v>122</v>
      </c>
      <c r="J617" t="s">
        <v>123</v>
      </c>
      <c r="K617" t="s">
        <v>124</v>
      </c>
      <c r="L617" s="4"/>
    </row>
    <row r="618" spans="1:12" x14ac:dyDescent="0.2">
      <c r="A618">
        <v>10864</v>
      </c>
      <c r="B618" t="s">
        <v>327</v>
      </c>
      <c r="C618">
        <v>4</v>
      </c>
      <c r="D618" s="3">
        <v>43328</v>
      </c>
      <c r="E618" s="3">
        <v>43356</v>
      </c>
      <c r="F618" s="3">
        <v>43335</v>
      </c>
      <c r="G618" t="s">
        <v>328</v>
      </c>
      <c r="H618" t="s">
        <v>329</v>
      </c>
      <c r="I618" t="s">
        <v>330</v>
      </c>
      <c r="J618" t="s">
        <v>331</v>
      </c>
      <c r="K618" t="s">
        <v>51</v>
      </c>
      <c r="L618" s="4"/>
    </row>
    <row r="619" spans="1:12" x14ac:dyDescent="0.2">
      <c r="A619">
        <v>10865</v>
      </c>
      <c r="B619" t="s">
        <v>180</v>
      </c>
      <c r="C619">
        <v>2</v>
      </c>
      <c r="D619" s="3">
        <v>43328</v>
      </c>
      <c r="E619" s="3">
        <v>43342</v>
      </c>
      <c r="F619" s="3">
        <v>43338</v>
      </c>
      <c r="G619" t="s">
        <v>181</v>
      </c>
      <c r="H619" t="s">
        <v>182</v>
      </c>
      <c r="I619" t="s">
        <v>183</v>
      </c>
      <c r="J619" t="s">
        <v>49</v>
      </c>
      <c r="K619" t="s">
        <v>86</v>
      </c>
      <c r="L619" s="4"/>
    </row>
    <row r="620" spans="1:12" x14ac:dyDescent="0.2">
      <c r="A620">
        <v>10866</v>
      </c>
      <c r="B620" t="s">
        <v>196</v>
      </c>
      <c r="C620">
        <v>5</v>
      </c>
      <c r="D620" s="3">
        <v>43329</v>
      </c>
      <c r="E620" s="3">
        <v>43357</v>
      </c>
      <c r="F620" s="3">
        <v>43338</v>
      </c>
      <c r="G620" t="s">
        <v>197</v>
      </c>
      <c r="H620" t="s">
        <v>198</v>
      </c>
      <c r="I620" t="s">
        <v>199</v>
      </c>
      <c r="J620" t="s">
        <v>49</v>
      </c>
      <c r="K620" t="s">
        <v>153</v>
      </c>
      <c r="L620" s="4"/>
    </row>
    <row r="621" spans="1:12" x14ac:dyDescent="0.2">
      <c r="A621">
        <v>10867</v>
      </c>
      <c r="B621" t="s">
        <v>255</v>
      </c>
      <c r="C621">
        <v>6</v>
      </c>
      <c r="D621" s="3">
        <v>43329</v>
      </c>
      <c r="E621" s="3">
        <v>43371</v>
      </c>
      <c r="F621" s="3">
        <v>43337</v>
      </c>
      <c r="G621" t="s">
        <v>256</v>
      </c>
      <c r="H621" t="s">
        <v>257</v>
      </c>
      <c r="I621" t="s">
        <v>258</v>
      </c>
      <c r="J621" t="s">
        <v>259</v>
      </c>
      <c r="K621" t="s">
        <v>34</v>
      </c>
      <c r="L621" s="4"/>
    </row>
    <row r="622" spans="1:12" x14ac:dyDescent="0.2">
      <c r="A622">
        <v>10868</v>
      </c>
      <c r="B622" t="s">
        <v>355</v>
      </c>
      <c r="C622">
        <v>7</v>
      </c>
      <c r="D622" s="3">
        <v>43330</v>
      </c>
      <c r="E622" s="3">
        <v>43358</v>
      </c>
      <c r="F622" s="3">
        <v>43349</v>
      </c>
      <c r="G622" t="s">
        <v>356</v>
      </c>
      <c r="H622" t="s">
        <v>357</v>
      </c>
      <c r="I622" t="s">
        <v>230</v>
      </c>
      <c r="J622" t="s">
        <v>117</v>
      </c>
      <c r="K622" t="s">
        <v>93</v>
      </c>
      <c r="L622" s="4"/>
    </row>
    <row r="623" spans="1:12" x14ac:dyDescent="0.2">
      <c r="A623">
        <v>10869</v>
      </c>
      <c r="B623" t="s">
        <v>332</v>
      </c>
      <c r="C623">
        <v>5</v>
      </c>
      <c r="D623" s="3">
        <v>43330</v>
      </c>
      <c r="E623" s="3">
        <v>43358</v>
      </c>
      <c r="F623" s="3">
        <v>43335</v>
      </c>
      <c r="G623" t="s">
        <v>333</v>
      </c>
      <c r="H623" t="s">
        <v>334</v>
      </c>
      <c r="I623" t="s">
        <v>48</v>
      </c>
      <c r="J623" t="s">
        <v>49</v>
      </c>
      <c r="K623" t="s">
        <v>51</v>
      </c>
      <c r="L623" s="4"/>
    </row>
    <row r="624" spans="1:12" x14ac:dyDescent="0.2">
      <c r="A624">
        <v>10870</v>
      </c>
      <c r="B624" t="s">
        <v>359</v>
      </c>
      <c r="C624">
        <v>5</v>
      </c>
      <c r="D624" s="3">
        <v>43330</v>
      </c>
      <c r="E624" s="3">
        <v>43358</v>
      </c>
      <c r="F624" s="3">
        <v>43339</v>
      </c>
      <c r="G624" t="s">
        <v>360</v>
      </c>
      <c r="H624" t="s">
        <v>361</v>
      </c>
      <c r="I624" t="s">
        <v>362</v>
      </c>
      <c r="J624" t="s">
        <v>49</v>
      </c>
      <c r="K624" t="s">
        <v>364</v>
      </c>
      <c r="L624" s="4"/>
    </row>
    <row r="625" spans="1:12" x14ac:dyDescent="0.2">
      <c r="A625">
        <v>10871</v>
      </c>
      <c r="B625" t="s">
        <v>296</v>
      </c>
      <c r="C625">
        <v>9</v>
      </c>
      <c r="D625" s="3">
        <v>43331</v>
      </c>
      <c r="E625" s="3">
        <v>43359</v>
      </c>
      <c r="F625" s="3">
        <v>43336</v>
      </c>
      <c r="G625" t="s">
        <v>297</v>
      </c>
      <c r="H625" t="s">
        <v>298</v>
      </c>
      <c r="I625" t="s">
        <v>299</v>
      </c>
      <c r="J625" t="s">
        <v>49</v>
      </c>
      <c r="K625" t="s">
        <v>81</v>
      </c>
      <c r="L625" s="4"/>
    </row>
    <row r="626" spans="1:12" x14ac:dyDescent="0.2">
      <c r="A626">
        <v>10872</v>
      </c>
      <c r="B626" t="s">
        <v>246</v>
      </c>
      <c r="C626">
        <v>5</v>
      </c>
      <c r="D626" s="3">
        <v>43331</v>
      </c>
      <c r="E626" s="3">
        <v>43359</v>
      </c>
      <c r="F626" s="3">
        <v>43335</v>
      </c>
      <c r="G626" t="s">
        <v>247</v>
      </c>
      <c r="H626" t="s">
        <v>248</v>
      </c>
      <c r="I626" t="s">
        <v>249</v>
      </c>
      <c r="J626" t="s">
        <v>49</v>
      </c>
      <c r="K626" t="s">
        <v>209</v>
      </c>
      <c r="L626" s="4"/>
    </row>
    <row r="627" spans="1:12" x14ac:dyDescent="0.2">
      <c r="A627">
        <v>10873</v>
      </c>
      <c r="B627" t="s">
        <v>447</v>
      </c>
      <c r="C627">
        <v>4</v>
      </c>
      <c r="D627" s="3">
        <v>43332</v>
      </c>
      <c r="E627" s="3">
        <v>43360</v>
      </c>
      <c r="F627" s="3">
        <v>43335</v>
      </c>
      <c r="G627" t="s">
        <v>448</v>
      </c>
      <c r="H627" t="s">
        <v>449</v>
      </c>
      <c r="I627" t="s">
        <v>450</v>
      </c>
      <c r="J627" t="s">
        <v>49</v>
      </c>
      <c r="K627" t="s">
        <v>162</v>
      </c>
      <c r="L627" s="4"/>
    </row>
    <row r="628" spans="1:12" x14ac:dyDescent="0.2">
      <c r="A628">
        <v>10874</v>
      </c>
      <c r="B628" t="s">
        <v>246</v>
      </c>
      <c r="C628">
        <v>5</v>
      </c>
      <c r="D628" s="3">
        <v>43332</v>
      </c>
      <c r="E628" s="3">
        <v>43360</v>
      </c>
      <c r="F628" s="3">
        <v>43337</v>
      </c>
      <c r="G628" t="s">
        <v>247</v>
      </c>
      <c r="H628" t="s">
        <v>248</v>
      </c>
      <c r="I628" t="s">
        <v>249</v>
      </c>
      <c r="J628" t="s">
        <v>49</v>
      </c>
      <c r="K628" t="s">
        <v>209</v>
      </c>
      <c r="L628" s="4"/>
    </row>
    <row r="629" spans="1:12" x14ac:dyDescent="0.2">
      <c r="A629">
        <v>10875</v>
      </c>
      <c r="B629" t="s">
        <v>196</v>
      </c>
      <c r="C629">
        <v>4</v>
      </c>
      <c r="D629" s="3">
        <v>43332</v>
      </c>
      <c r="E629" s="3">
        <v>43360</v>
      </c>
      <c r="F629" s="3">
        <v>43357</v>
      </c>
      <c r="G629" t="s">
        <v>197</v>
      </c>
      <c r="H629" t="s">
        <v>198</v>
      </c>
      <c r="I629" t="s">
        <v>199</v>
      </c>
      <c r="J629" t="s">
        <v>49</v>
      </c>
      <c r="K629" t="s">
        <v>153</v>
      </c>
      <c r="L629" s="4"/>
    </row>
    <row r="630" spans="1:12" x14ac:dyDescent="0.2">
      <c r="A630">
        <v>10876</v>
      </c>
      <c r="B630" t="s">
        <v>296</v>
      </c>
      <c r="C630">
        <v>7</v>
      </c>
      <c r="D630" s="3">
        <v>43335</v>
      </c>
      <c r="E630" s="3">
        <v>43363</v>
      </c>
      <c r="F630" s="3">
        <v>43338</v>
      </c>
      <c r="G630" t="s">
        <v>297</v>
      </c>
      <c r="H630" t="s">
        <v>298</v>
      </c>
      <c r="I630" t="s">
        <v>299</v>
      </c>
      <c r="J630" t="s">
        <v>49</v>
      </c>
      <c r="K630" t="s">
        <v>81</v>
      </c>
      <c r="L630" s="4"/>
    </row>
    <row r="631" spans="1:12" x14ac:dyDescent="0.2">
      <c r="A631">
        <v>10877</v>
      </c>
      <c r="B631" t="s">
        <v>215</v>
      </c>
      <c r="C631">
        <v>1</v>
      </c>
      <c r="D631" s="3">
        <v>43335</v>
      </c>
      <c r="E631" s="3">
        <v>43363</v>
      </c>
      <c r="F631" s="3">
        <v>43345</v>
      </c>
      <c r="G631" t="s">
        <v>216</v>
      </c>
      <c r="H631" t="s">
        <v>217</v>
      </c>
      <c r="I631" t="s">
        <v>90</v>
      </c>
      <c r="J631" t="s">
        <v>91</v>
      </c>
      <c r="K631" t="s">
        <v>93</v>
      </c>
      <c r="L631" s="4"/>
    </row>
    <row r="632" spans="1:12" x14ac:dyDescent="0.2">
      <c r="A632">
        <v>10878</v>
      </c>
      <c r="B632" t="s">
        <v>180</v>
      </c>
      <c r="C632">
        <v>4</v>
      </c>
      <c r="D632" s="3">
        <v>43336</v>
      </c>
      <c r="E632" s="3">
        <v>43364</v>
      </c>
      <c r="F632" s="3">
        <v>43338</v>
      </c>
      <c r="G632" t="s">
        <v>181</v>
      </c>
      <c r="H632" t="s">
        <v>182</v>
      </c>
      <c r="I632" t="s">
        <v>183</v>
      </c>
      <c r="J632" t="s">
        <v>49</v>
      </c>
      <c r="K632" t="s">
        <v>86</v>
      </c>
      <c r="L632" s="4"/>
    </row>
    <row r="633" spans="1:12" x14ac:dyDescent="0.2">
      <c r="A633">
        <v>10879</v>
      </c>
      <c r="B633" t="s">
        <v>447</v>
      </c>
      <c r="C633">
        <v>3</v>
      </c>
      <c r="D633" s="3">
        <v>43336</v>
      </c>
      <c r="E633" s="3">
        <v>43364</v>
      </c>
      <c r="F633" s="3">
        <v>43338</v>
      </c>
      <c r="G633" t="s">
        <v>448</v>
      </c>
      <c r="H633" t="s">
        <v>449</v>
      </c>
      <c r="I633" t="s">
        <v>450</v>
      </c>
      <c r="J633" t="s">
        <v>49</v>
      </c>
      <c r="K633" t="s">
        <v>162</v>
      </c>
      <c r="L633" s="4"/>
    </row>
    <row r="634" spans="1:12" x14ac:dyDescent="0.2">
      <c r="A634">
        <v>10880</v>
      </c>
      <c r="B634" t="s">
        <v>148</v>
      </c>
      <c r="C634">
        <v>7</v>
      </c>
      <c r="D634" s="3">
        <v>43336</v>
      </c>
      <c r="E634" s="3">
        <v>43378</v>
      </c>
      <c r="F634" s="3">
        <v>43344</v>
      </c>
      <c r="G634" t="s">
        <v>149</v>
      </c>
      <c r="H634" t="s">
        <v>150</v>
      </c>
      <c r="I634" t="s">
        <v>151</v>
      </c>
      <c r="J634" t="s">
        <v>49</v>
      </c>
      <c r="K634" t="s">
        <v>153</v>
      </c>
      <c r="L634" s="4"/>
    </row>
    <row r="635" spans="1:12" x14ac:dyDescent="0.2">
      <c r="A635">
        <v>10881</v>
      </c>
      <c r="B635" t="s">
        <v>427</v>
      </c>
      <c r="C635">
        <v>4</v>
      </c>
      <c r="D635" s="3">
        <v>43337</v>
      </c>
      <c r="E635" s="3">
        <v>43365</v>
      </c>
      <c r="F635" s="3">
        <v>43344</v>
      </c>
      <c r="G635" t="s">
        <v>428</v>
      </c>
      <c r="H635" t="s">
        <v>429</v>
      </c>
      <c r="I635" t="s">
        <v>392</v>
      </c>
      <c r="J635" t="s">
        <v>49</v>
      </c>
      <c r="K635" t="s">
        <v>393</v>
      </c>
      <c r="L635" s="4"/>
    </row>
    <row r="636" spans="1:12" x14ac:dyDescent="0.2">
      <c r="A636">
        <v>10882</v>
      </c>
      <c r="B636" t="s">
        <v>283</v>
      </c>
      <c r="C636">
        <v>4</v>
      </c>
      <c r="D636" s="3">
        <v>43337</v>
      </c>
      <c r="E636" s="3">
        <v>43365</v>
      </c>
      <c r="F636" s="3">
        <v>43346</v>
      </c>
      <c r="G636" t="s">
        <v>284</v>
      </c>
      <c r="H636" t="s">
        <v>285</v>
      </c>
      <c r="I636" t="s">
        <v>286</v>
      </c>
      <c r="J636" t="s">
        <v>287</v>
      </c>
      <c r="K636" t="s">
        <v>34</v>
      </c>
      <c r="L636" s="4"/>
    </row>
    <row r="637" spans="1:12" x14ac:dyDescent="0.2">
      <c r="A637">
        <v>10883</v>
      </c>
      <c r="B637" t="s">
        <v>255</v>
      </c>
      <c r="C637">
        <v>8</v>
      </c>
      <c r="D637" s="3">
        <v>43338</v>
      </c>
      <c r="E637" s="3">
        <v>43366</v>
      </c>
      <c r="F637" s="3">
        <v>43346</v>
      </c>
      <c r="G637" t="s">
        <v>256</v>
      </c>
      <c r="H637" t="s">
        <v>257</v>
      </c>
      <c r="I637" t="s">
        <v>258</v>
      </c>
      <c r="J637" t="s">
        <v>259</v>
      </c>
      <c r="K637" t="s">
        <v>34</v>
      </c>
      <c r="L637" s="4"/>
    </row>
    <row r="638" spans="1:12" x14ac:dyDescent="0.2">
      <c r="A638">
        <v>10884</v>
      </c>
      <c r="B638" t="s">
        <v>442</v>
      </c>
      <c r="C638">
        <v>4</v>
      </c>
      <c r="D638" s="3">
        <v>43338</v>
      </c>
      <c r="E638" s="3">
        <v>43366</v>
      </c>
      <c r="F638" s="3">
        <v>43339</v>
      </c>
      <c r="G638" t="s">
        <v>443</v>
      </c>
      <c r="H638" t="s">
        <v>444</v>
      </c>
      <c r="I638" t="s">
        <v>445</v>
      </c>
      <c r="J638" t="s">
        <v>446</v>
      </c>
      <c r="K638" t="s">
        <v>34</v>
      </c>
      <c r="L638" s="4"/>
    </row>
    <row r="639" spans="1:12" x14ac:dyDescent="0.2">
      <c r="A639">
        <v>10885</v>
      </c>
      <c r="B639" t="s">
        <v>98</v>
      </c>
      <c r="C639">
        <v>6</v>
      </c>
      <c r="D639" s="3">
        <v>43338</v>
      </c>
      <c r="E639" s="3">
        <v>43366</v>
      </c>
      <c r="F639" s="3">
        <v>43344</v>
      </c>
      <c r="G639" t="s">
        <v>99</v>
      </c>
      <c r="H639" t="s">
        <v>100</v>
      </c>
      <c r="I639" t="s">
        <v>101</v>
      </c>
      <c r="J639" t="s">
        <v>49</v>
      </c>
      <c r="K639" t="s">
        <v>103</v>
      </c>
      <c r="L639" s="4"/>
    </row>
    <row r="640" spans="1:12" x14ac:dyDescent="0.2">
      <c r="A640">
        <v>10886</v>
      </c>
      <c r="B640" t="s">
        <v>87</v>
      </c>
      <c r="C640">
        <v>1</v>
      </c>
      <c r="D640" s="3">
        <v>43339</v>
      </c>
      <c r="E640" s="3">
        <v>43367</v>
      </c>
      <c r="F640" s="3">
        <v>43356</v>
      </c>
      <c r="G640" t="s">
        <v>88</v>
      </c>
      <c r="H640" t="s">
        <v>89</v>
      </c>
      <c r="I640" t="s">
        <v>90</v>
      </c>
      <c r="J640" t="s">
        <v>91</v>
      </c>
      <c r="K640" t="s">
        <v>93</v>
      </c>
      <c r="L640" s="4"/>
    </row>
    <row r="641" spans="1:12" x14ac:dyDescent="0.2">
      <c r="A641">
        <v>10887</v>
      </c>
      <c r="B641" t="s">
        <v>347</v>
      </c>
      <c r="C641">
        <v>8</v>
      </c>
      <c r="D641" s="3">
        <v>43339</v>
      </c>
      <c r="E641" s="3">
        <v>43367</v>
      </c>
      <c r="F641" s="3">
        <v>43342</v>
      </c>
      <c r="G641" t="s">
        <v>348</v>
      </c>
      <c r="H641" t="s">
        <v>349</v>
      </c>
      <c r="I641" t="s">
        <v>350</v>
      </c>
      <c r="J641" t="s">
        <v>49</v>
      </c>
      <c r="K641" t="s">
        <v>209</v>
      </c>
      <c r="L641" s="4"/>
    </row>
    <row r="642" spans="1:12" x14ac:dyDescent="0.2">
      <c r="A642">
        <v>10888</v>
      </c>
      <c r="B642" t="s">
        <v>246</v>
      </c>
      <c r="C642">
        <v>1</v>
      </c>
      <c r="D642" s="3">
        <v>43342</v>
      </c>
      <c r="E642" s="3">
        <v>43370</v>
      </c>
      <c r="F642" s="3">
        <v>43349</v>
      </c>
      <c r="G642" t="s">
        <v>247</v>
      </c>
      <c r="H642" t="s">
        <v>248</v>
      </c>
      <c r="I642" t="s">
        <v>249</v>
      </c>
      <c r="J642" t="s">
        <v>49</v>
      </c>
      <c r="K642" t="s">
        <v>209</v>
      </c>
      <c r="L642" s="4"/>
    </row>
    <row r="643" spans="1:12" x14ac:dyDescent="0.2">
      <c r="A643">
        <v>10889</v>
      </c>
      <c r="B643" t="s">
        <v>143</v>
      </c>
      <c r="C643">
        <v>9</v>
      </c>
      <c r="D643" s="3">
        <v>43342</v>
      </c>
      <c r="E643" s="3">
        <v>43370</v>
      </c>
      <c r="F643" s="3">
        <v>43349</v>
      </c>
      <c r="G643" t="s">
        <v>144</v>
      </c>
      <c r="H643" t="s">
        <v>145</v>
      </c>
      <c r="I643" t="s">
        <v>146</v>
      </c>
      <c r="J643" t="s">
        <v>147</v>
      </c>
      <c r="K643" t="s">
        <v>34</v>
      </c>
      <c r="L643" s="4"/>
    </row>
    <row r="644" spans="1:12" x14ac:dyDescent="0.2">
      <c r="A644">
        <v>10890</v>
      </c>
      <c r="B644" t="s">
        <v>266</v>
      </c>
      <c r="C644">
        <v>7</v>
      </c>
      <c r="D644" s="3">
        <v>43342</v>
      </c>
      <c r="E644" s="3">
        <v>43370</v>
      </c>
      <c r="F644" s="3">
        <v>43344</v>
      </c>
      <c r="G644" t="s">
        <v>267</v>
      </c>
      <c r="H644" t="s">
        <v>268</v>
      </c>
      <c r="I644" t="s">
        <v>269</v>
      </c>
      <c r="J644" t="s">
        <v>49</v>
      </c>
      <c r="K644" t="s">
        <v>81</v>
      </c>
      <c r="L644" s="4"/>
    </row>
    <row r="645" spans="1:12" x14ac:dyDescent="0.2">
      <c r="A645">
        <v>10891</v>
      </c>
      <c r="B645" t="s">
        <v>201</v>
      </c>
      <c r="C645">
        <v>7</v>
      </c>
      <c r="D645" s="3">
        <v>43343</v>
      </c>
      <c r="E645" s="3">
        <v>43371</v>
      </c>
      <c r="F645" s="3">
        <v>43345</v>
      </c>
      <c r="G645" t="s">
        <v>202</v>
      </c>
      <c r="H645" t="s">
        <v>203</v>
      </c>
      <c r="I645" t="s">
        <v>204</v>
      </c>
      <c r="J645" t="s">
        <v>49</v>
      </c>
      <c r="K645" t="s">
        <v>86</v>
      </c>
      <c r="L645" s="4"/>
    </row>
    <row r="646" spans="1:12" x14ac:dyDescent="0.2">
      <c r="A646">
        <v>10892</v>
      </c>
      <c r="B646" t="s">
        <v>434</v>
      </c>
      <c r="C646">
        <v>4</v>
      </c>
      <c r="D646" s="3">
        <v>43343</v>
      </c>
      <c r="E646" s="3">
        <v>43371</v>
      </c>
      <c r="F646" s="3">
        <v>43345</v>
      </c>
      <c r="G646" t="s">
        <v>435</v>
      </c>
      <c r="H646" t="s">
        <v>436</v>
      </c>
      <c r="I646" t="s">
        <v>437</v>
      </c>
      <c r="J646" t="s">
        <v>49</v>
      </c>
      <c r="K646" t="s">
        <v>103</v>
      </c>
      <c r="L646" s="4"/>
    </row>
    <row r="647" spans="1:12" x14ac:dyDescent="0.2">
      <c r="A647">
        <v>10893</v>
      </c>
      <c r="B647" t="s">
        <v>279</v>
      </c>
      <c r="C647">
        <v>9</v>
      </c>
      <c r="D647" s="3">
        <v>43344</v>
      </c>
      <c r="E647" s="3">
        <v>43372</v>
      </c>
      <c r="F647" s="3">
        <v>43346</v>
      </c>
      <c r="G647" t="s">
        <v>280</v>
      </c>
      <c r="H647" t="s">
        <v>281</v>
      </c>
      <c r="I647" t="s">
        <v>282</v>
      </c>
      <c r="J647" t="s">
        <v>49</v>
      </c>
      <c r="K647" t="s">
        <v>86</v>
      </c>
      <c r="L647" s="4"/>
    </row>
    <row r="648" spans="1:12" x14ac:dyDescent="0.2">
      <c r="A648">
        <v>10894</v>
      </c>
      <c r="B648" t="s">
        <v>283</v>
      </c>
      <c r="C648">
        <v>1</v>
      </c>
      <c r="D648" s="3">
        <v>43344</v>
      </c>
      <c r="E648" s="3">
        <v>43372</v>
      </c>
      <c r="F648" s="3">
        <v>43346</v>
      </c>
      <c r="G648" t="s">
        <v>284</v>
      </c>
      <c r="H648" t="s">
        <v>285</v>
      </c>
      <c r="I648" t="s">
        <v>286</v>
      </c>
      <c r="J648" t="s">
        <v>287</v>
      </c>
      <c r="K648" t="s">
        <v>34</v>
      </c>
      <c r="L648" s="4"/>
    </row>
    <row r="649" spans="1:12" x14ac:dyDescent="0.2">
      <c r="A649">
        <v>10895</v>
      </c>
      <c r="B649" t="s">
        <v>125</v>
      </c>
      <c r="C649">
        <v>3</v>
      </c>
      <c r="D649" s="3">
        <v>43344</v>
      </c>
      <c r="E649" s="3">
        <v>43372</v>
      </c>
      <c r="F649" s="3">
        <v>43349</v>
      </c>
      <c r="G649" t="s">
        <v>126</v>
      </c>
      <c r="H649" t="s">
        <v>127</v>
      </c>
      <c r="I649" t="s">
        <v>128</v>
      </c>
      <c r="J649" t="s">
        <v>49</v>
      </c>
      <c r="K649" t="s">
        <v>129</v>
      </c>
      <c r="L649" s="4"/>
    </row>
    <row r="650" spans="1:12" x14ac:dyDescent="0.2">
      <c r="A650">
        <v>10896</v>
      </c>
      <c r="B650" t="s">
        <v>434</v>
      </c>
      <c r="C650">
        <v>7</v>
      </c>
      <c r="D650" s="3">
        <v>43345</v>
      </c>
      <c r="E650" s="3">
        <v>43373</v>
      </c>
      <c r="F650" s="3">
        <v>43353</v>
      </c>
      <c r="G650" t="s">
        <v>435</v>
      </c>
      <c r="H650" t="s">
        <v>436</v>
      </c>
      <c r="I650" t="s">
        <v>437</v>
      </c>
      <c r="J650" t="s">
        <v>49</v>
      </c>
      <c r="K650" t="s">
        <v>103</v>
      </c>
      <c r="L650" s="4"/>
    </row>
    <row r="651" spans="1:12" x14ac:dyDescent="0.2">
      <c r="A651">
        <v>10897</v>
      </c>
      <c r="B651" t="s">
        <v>236</v>
      </c>
      <c r="C651">
        <v>3</v>
      </c>
      <c r="D651" s="3">
        <v>43345</v>
      </c>
      <c r="E651" s="3">
        <v>43373</v>
      </c>
      <c r="F651" s="3">
        <v>43351</v>
      </c>
      <c r="G651" t="s">
        <v>237</v>
      </c>
      <c r="H651" t="s">
        <v>238</v>
      </c>
      <c r="I651" t="s">
        <v>239</v>
      </c>
      <c r="J651" t="s">
        <v>240</v>
      </c>
      <c r="K651" t="s">
        <v>241</v>
      </c>
      <c r="L651" s="4"/>
    </row>
    <row r="652" spans="1:12" x14ac:dyDescent="0.2">
      <c r="A652">
        <v>10898</v>
      </c>
      <c r="B652" t="s">
        <v>389</v>
      </c>
      <c r="C652">
        <v>4</v>
      </c>
      <c r="D652" s="3">
        <v>43346</v>
      </c>
      <c r="E652" s="3">
        <v>43374</v>
      </c>
      <c r="F652" s="3">
        <v>43360</v>
      </c>
      <c r="G652" t="s">
        <v>390</v>
      </c>
      <c r="H652" t="s">
        <v>391</v>
      </c>
      <c r="I652" t="s">
        <v>392</v>
      </c>
      <c r="J652" t="s">
        <v>49</v>
      </c>
      <c r="K652" t="s">
        <v>393</v>
      </c>
      <c r="L652" s="4"/>
    </row>
    <row r="653" spans="1:12" x14ac:dyDescent="0.2">
      <c r="A653">
        <v>10899</v>
      </c>
      <c r="B653" t="s">
        <v>210</v>
      </c>
      <c r="C653">
        <v>5</v>
      </c>
      <c r="D653" s="3">
        <v>43346</v>
      </c>
      <c r="E653" s="3">
        <v>43374</v>
      </c>
      <c r="F653" s="3">
        <v>43352</v>
      </c>
      <c r="G653" t="s">
        <v>211</v>
      </c>
      <c r="H653" t="s">
        <v>212</v>
      </c>
      <c r="I653" t="s">
        <v>213</v>
      </c>
      <c r="J653" t="s">
        <v>214</v>
      </c>
      <c r="K653" t="s">
        <v>124</v>
      </c>
      <c r="L653" s="4"/>
    </row>
    <row r="654" spans="1:12" x14ac:dyDescent="0.2">
      <c r="A654">
        <v>10900</v>
      </c>
      <c r="B654" t="s">
        <v>113</v>
      </c>
      <c r="C654">
        <v>1</v>
      </c>
      <c r="D654" s="3">
        <v>43346</v>
      </c>
      <c r="E654" s="3">
        <v>43374</v>
      </c>
      <c r="F654" s="3">
        <v>43358</v>
      </c>
      <c r="G654" t="s">
        <v>114</v>
      </c>
      <c r="H654" t="s">
        <v>115</v>
      </c>
      <c r="I654" t="s">
        <v>116</v>
      </c>
      <c r="J654" t="s">
        <v>117</v>
      </c>
      <c r="K654" t="s">
        <v>93</v>
      </c>
      <c r="L654" s="4"/>
    </row>
    <row r="655" spans="1:12" x14ac:dyDescent="0.2">
      <c r="A655">
        <v>10901</v>
      </c>
      <c r="B655" t="s">
        <v>119</v>
      </c>
      <c r="C655">
        <v>4</v>
      </c>
      <c r="D655" s="3">
        <v>43349</v>
      </c>
      <c r="E655" s="3">
        <v>43377</v>
      </c>
      <c r="F655" s="3">
        <v>43352</v>
      </c>
      <c r="G655" t="s">
        <v>120</v>
      </c>
      <c r="H655" t="s">
        <v>121</v>
      </c>
      <c r="I655" t="s">
        <v>122</v>
      </c>
      <c r="J655" t="s">
        <v>123</v>
      </c>
      <c r="K655" t="s">
        <v>124</v>
      </c>
      <c r="L655" s="4"/>
    </row>
    <row r="656" spans="1:12" x14ac:dyDescent="0.2">
      <c r="A656">
        <v>10902</v>
      </c>
      <c r="B656" t="s">
        <v>148</v>
      </c>
      <c r="C656">
        <v>1</v>
      </c>
      <c r="D656" s="3">
        <v>43349</v>
      </c>
      <c r="E656" s="3">
        <v>43377</v>
      </c>
      <c r="F656" s="3">
        <v>43357</v>
      </c>
      <c r="G656" t="s">
        <v>149</v>
      </c>
      <c r="H656" t="s">
        <v>150</v>
      </c>
      <c r="I656" t="s">
        <v>151</v>
      </c>
      <c r="J656" t="s">
        <v>49</v>
      </c>
      <c r="K656" t="s">
        <v>153</v>
      </c>
      <c r="L656" s="4"/>
    </row>
    <row r="657" spans="1:12" x14ac:dyDescent="0.2">
      <c r="A657">
        <v>10903</v>
      </c>
      <c r="B657" t="s">
        <v>87</v>
      </c>
      <c r="C657">
        <v>3</v>
      </c>
      <c r="D657" s="3">
        <v>43350</v>
      </c>
      <c r="E657" s="3">
        <v>43378</v>
      </c>
      <c r="F657" s="3">
        <v>43358</v>
      </c>
      <c r="G657" t="s">
        <v>88</v>
      </c>
      <c r="H657" t="s">
        <v>89</v>
      </c>
      <c r="I657" t="s">
        <v>90</v>
      </c>
      <c r="J657" t="s">
        <v>91</v>
      </c>
      <c r="K657" t="s">
        <v>93</v>
      </c>
      <c r="L657" s="4"/>
    </row>
    <row r="658" spans="1:12" x14ac:dyDescent="0.2">
      <c r="A658">
        <v>10904</v>
      </c>
      <c r="B658" t="s">
        <v>172</v>
      </c>
      <c r="C658">
        <v>3</v>
      </c>
      <c r="D658" s="3">
        <v>43350</v>
      </c>
      <c r="E658" s="3">
        <v>43378</v>
      </c>
      <c r="F658" s="3">
        <v>43353</v>
      </c>
      <c r="G658" t="s">
        <v>173</v>
      </c>
      <c r="H658" t="s">
        <v>174</v>
      </c>
      <c r="I658" t="s">
        <v>32</v>
      </c>
      <c r="J658" t="s">
        <v>33</v>
      </c>
      <c r="K658" t="s">
        <v>34</v>
      </c>
      <c r="L658" s="4"/>
    </row>
    <row r="659" spans="1:12" x14ac:dyDescent="0.2">
      <c r="A659">
        <v>10905</v>
      </c>
      <c r="B659" t="s">
        <v>113</v>
      </c>
      <c r="C659">
        <v>9</v>
      </c>
      <c r="D659" s="3">
        <v>43350</v>
      </c>
      <c r="E659" s="3">
        <v>43378</v>
      </c>
      <c r="F659" s="3">
        <v>43360</v>
      </c>
      <c r="G659" t="s">
        <v>114</v>
      </c>
      <c r="H659" t="s">
        <v>115</v>
      </c>
      <c r="I659" t="s">
        <v>116</v>
      </c>
      <c r="J659" t="s">
        <v>117</v>
      </c>
      <c r="K659" t="s">
        <v>93</v>
      </c>
      <c r="L659" s="4"/>
    </row>
    <row r="660" spans="1:12" x14ac:dyDescent="0.2">
      <c r="A660">
        <v>10906</v>
      </c>
      <c r="B660" t="s">
        <v>359</v>
      </c>
      <c r="C660">
        <v>4</v>
      </c>
      <c r="D660" s="3">
        <v>43351</v>
      </c>
      <c r="E660" s="3">
        <v>43365</v>
      </c>
      <c r="F660" s="3">
        <v>43357</v>
      </c>
      <c r="G660" t="s">
        <v>360</v>
      </c>
      <c r="H660" t="s">
        <v>361</v>
      </c>
      <c r="I660" t="s">
        <v>362</v>
      </c>
      <c r="J660" t="s">
        <v>49</v>
      </c>
      <c r="K660" t="s">
        <v>364</v>
      </c>
      <c r="L660" s="4"/>
    </row>
    <row r="661" spans="1:12" x14ac:dyDescent="0.2">
      <c r="A661">
        <v>10907</v>
      </c>
      <c r="B661" t="s">
        <v>464</v>
      </c>
      <c r="C661">
        <v>6</v>
      </c>
      <c r="D661" s="3">
        <v>43351</v>
      </c>
      <c r="E661" s="3">
        <v>43379</v>
      </c>
      <c r="F661" s="3">
        <v>43353</v>
      </c>
      <c r="G661" t="s">
        <v>465</v>
      </c>
      <c r="H661" t="s">
        <v>466</v>
      </c>
      <c r="I661" t="s">
        <v>467</v>
      </c>
      <c r="J661" t="s">
        <v>49</v>
      </c>
      <c r="K661" t="s">
        <v>81</v>
      </c>
      <c r="L661" s="4"/>
    </row>
    <row r="662" spans="1:12" x14ac:dyDescent="0.2">
      <c r="A662">
        <v>10908</v>
      </c>
      <c r="B662" t="s">
        <v>219</v>
      </c>
      <c r="C662">
        <v>4</v>
      </c>
      <c r="D662" s="3">
        <v>43352</v>
      </c>
      <c r="E662" s="3">
        <v>43380</v>
      </c>
      <c r="F662" s="3">
        <v>43360</v>
      </c>
      <c r="G662" t="s">
        <v>220</v>
      </c>
      <c r="H662" t="s">
        <v>221</v>
      </c>
      <c r="I662" t="s">
        <v>222</v>
      </c>
      <c r="J662" t="s">
        <v>49</v>
      </c>
      <c r="K662" t="s">
        <v>188</v>
      </c>
      <c r="L662" s="4"/>
    </row>
    <row r="663" spans="1:12" x14ac:dyDescent="0.2">
      <c r="A663">
        <v>10909</v>
      </c>
      <c r="B663" t="s">
        <v>369</v>
      </c>
      <c r="C663">
        <v>1</v>
      </c>
      <c r="D663" s="3">
        <v>43352</v>
      </c>
      <c r="E663" s="3">
        <v>43380</v>
      </c>
      <c r="F663" s="3">
        <v>43364</v>
      </c>
      <c r="G663" t="s">
        <v>370</v>
      </c>
      <c r="H663" t="s">
        <v>371</v>
      </c>
      <c r="I663" t="s">
        <v>372</v>
      </c>
      <c r="J663" t="s">
        <v>49</v>
      </c>
      <c r="K663" t="s">
        <v>373</v>
      </c>
      <c r="L663" s="4"/>
    </row>
    <row r="664" spans="1:12" x14ac:dyDescent="0.2">
      <c r="A664">
        <v>10910</v>
      </c>
      <c r="B664" t="s">
        <v>447</v>
      </c>
      <c r="C664">
        <v>1</v>
      </c>
      <c r="D664" s="3">
        <v>43352</v>
      </c>
      <c r="E664" s="3">
        <v>43380</v>
      </c>
      <c r="F664" s="3">
        <v>43358</v>
      </c>
      <c r="G664" t="s">
        <v>448</v>
      </c>
      <c r="H664" t="s">
        <v>449</v>
      </c>
      <c r="I664" t="s">
        <v>450</v>
      </c>
      <c r="J664" t="s">
        <v>49</v>
      </c>
      <c r="K664" t="s">
        <v>162</v>
      </c>
      <c r="L664" s="4"/>
    </row>
    <row r="665" spans="1:12" x14ac:dyDescent="0.2">
      <c r="A665">
        <v>10911</v>
      </c>
      <c r="B665" t="s">
        <v>246</v>
      </c>
      <c r="C665">
        <v>3</v>
      </c>
      <c r="D665" s="3">
        <v>43352</v>
      </c>
      <c r="E665" s="3">
        <v>43380</v>
      </c>
      <c r="F665" s="3">
        <v>43359</v>
      </c>
      <c r="G665" t="s">
        <v>247</v>
      </c>
      <c r="H665" t="s">
        <v>248</v>
      </c>
      <c r="I665" t="s">
        <v>249</v>
      </c>
      <c r="J665" t="s">
        <v>49</v>
      </c>
      <c r="K665" t="s">
        <v>209</v>
      </c>
      <c r="L665" s="4"/>
    </row>
    <row r="666" spans="1:12" x14ac:dyDescent="0.2">
      <c r="A666">
        <v>10912</v>
      </c>
      <c r="B666" t="s">
        <v>236</v>
      </c>
      <c r="C666">
        <v>2</v>
      </c>
      <c r="D666" s="3">
        <v>43352</v>
      </c>
      <c r="E666" s="3">
        <v>43380</v>
      </c>
      <c r="F666" s="3">
        <v>43372</v>
      </c>
      <c r="G666" t="s">
        <v>237</v>
      </c>
      <c r="H666" t="s">
        <v>238</v>
      </c>
      <c r="I666" t="s">
        <v>239</v>
      </c>
      <c r="J666" t="s">
        <v>240</v>
      </c>
      <c r="K666" t="s">
        <v>241</v>
      </c>
      <c r="L666" s="4"/>
    </row>
    <row r="667" spans="1:12" x14ac:dyDescent="0.2">
      <c r="A667">
        <v>10913</v>
      </c>
      <c r="B667" t="s">
        <v>355</v>
      </c>
      <c r="C667">
        <v>4</v>
      </c>
      <c r="D667" s="3">
        <v>43352</v>
      </c>
      <c r="E667" s="3">
        <v>43380</v>
      </c>
      <c r="F667" s="3">
        <v>43358</v>
      </c>
      <c r="G667" t="s">
        <v>356</v>
      </c>
      <c r="H667" t="s">
        <v>357</v>
      </c>
      <c r="I667" t="s">
        <v>230</v>
      </c>
      <c r="J667" t="s">
        <v>117</v>
      </c>
      <c r="K667" t="s">
        <v>93</v>
      </c>
      <c r="L667" s="4"/>
    </row>
    <row r="668" spans="1:12" x14ac:dyDescent="0.2">
      <c r="A668">
        <v>10914</v>
      </c>
      <c r="B668" t="s">
        <v>355</v>
      </c>
      <c r="C668">
        <v>6</v>
      </c>
      <c r="D668" s="3">
        <v>43353</v>
      </c>
      <c r="E668" s="3">
        <v>43381</v>
      </c>
      <c r="F668" s="3">
        <v>43356</v>
      </c>
      <c r="G668" t="s">
        <v>356</v>
      </c>
      <c r="H668" t="s">
        <v>357</v>
      </c>
      <c r="I668" t="s">
        <v>230</v>
      </c>
      <c r="J668" t="s">
        <v>117</v>
      </c>
      <c r="K668" t="s">
        <v>93</v>
      </c>
      <c r="L668" s="4"/>
    </row>
    <row r="669" spans="1:12" x14ac:dyDescent="0.2">
      <c r="A669">
        <v>10915</v>
      </c>
      <c r="B669" t="s">
        <v>189</v>
      </c>
      <c r="C669">
        <v>2</v>
      </c>
      <c r="D669" s="3">
        <v>43353</v>
      </c>
      <c r="E669" s="3">
        <v>43381</v>
      </c>
      <c r="F669" s="3">
        <v>43356</v>
      </c>
      <c r="G669" t="s">
        <v>190</v>
      </c>
      <c r="H669" t="s">
        <v>191</v>
      </c>
      <c r="I669" t="s">
        <v>133</v>
      </c>
      <c r="J669" t="s">
        <v>49</v>
      </c>
      <c r="K669" t="s">
        <v>134</v>
      </c>
      <c r="L669" s="4"/>
    </row>
    <row r="670" spans="1:12" x14ac:dyDescent="0.2">
      <c r="A670">
        <v>10916</v>
      </c>
      <c r="B670" t="s">
        <v>407</v>
      </c>
      <c r="C670">
        <v>1</v>
      </c>
      <c r="D670" s="3">
        <v>43353</v>
      </c>
      <c r="E670" s="3">
        <v>43381</v>
      </c>
      <c r="F670" s="3">
        <v>43363</v>
      </c>
      <c r="G670" t="s">
        <v>408</v>
      </c>
      <c r="H670" t="s">
        <v>409</v>
      </c>
      <c r="I670" t="s">
        <v>392</v>
      </c>
      <c r="J670" t="s">
        <v>49</v>
      </c>
      <c r="K670" t="s">
        <v>393</v>
      </c>
      <c r="L670" s="4"/>
    </row>
    <row r="671" spans="1:12" x14ac:dyDescent="0.2">
      <c r="A671">
        <v>10917</v>
      </c>
      <c r="B671" t="s">
        <v>205</v>
      </c>
      <c r="C671">
        <v>4</v>
      </c>
      <c r="D671" s="3">
        <v>43356</v>
      </c>
      <c r="E671" s="3">
        <v>43384</v>
      </c>
      <c r="F671" s="3">
        <v>43365</v>
      </c>
      <c r="G671" t="s">
        <v>206</v>
      </c>
      <c r="H671" t="s">
        <v>207</v>
      </c>
      <c r="I671" t="s">
        <v>208</v>
      </c>
      <c r="J671" t="s">
        <v>49</v>
      </c>
      <c r="K671" t="s">
        <v>209</v>
      </c>
      <c r="L671" s="4"/>
    </row>
    <row r="672" spans="1:12" x14ac:dyDescent="0.2">
      <c r="A672">
        <v>10918</v>
      </c>
      <c r="B672" t="s">
        <v>374</v>
      </c>
      <c r="C672">
        <v>3</v>
      </c>
      <c r="D672" s="3">
        <v>43356</v>
      </c>
      <c r="E672" s="3">
        <v>43384</v>
      </c>
      <c r="F672" s="3">
        <v>43365</v>
      </c>
      <c r="G672" t="s">
        <v>375</v>
      </c>
      <c r="H672" t="s">
        <v>376</v>
      </c>
      <c r="I672" t="s">
        <v>377</v>
      </c>
      <c r="J672" t="s">
        <v>378</v>
      </c>
      <c r="K672" t="s">
        <v>306</v>
      </c>
      <c r="L672" s="4"/>
    </row>
    <row r="673" spans="1:12" x14ac:dyDescent="0.2">
      <c r="A673">
        <v>10919</v>
      </c>
      <c r="B673" t="s">
        <v>380</v>
      </c>
      <c r="C673">
        <v>2</v>
      </c>
      <c r="D673" s="3">
        <v>43356</v>
      </c>
      <c r="E673" s="3">
        <v>43384</v>
      </c>
      <c r="F673" s="3">
        <v>43358</v>
      </c>
      <c r="G673" t="s">
        <v>381</v>
      </c>
      <c r="H673" t="s">
        <v>382</v>
      </c>
      <c r="I673" t="s">
        <v>383</v>
      </c>
      <c r="J673" t="s">
        <v>384</v>
      </c>
      <c r="K673" t="s">
        <v>124</v>
      </c>
      <c r="L673" s="4"/>
    </row>
    <row r="674" spans="1:12" x14ac:dyDescent="0.2">
      <c r="A674">
        <v>10920</v>
      </c>
      <c r="B674" t="s">
        <v>327</v>
      </c>
      <c r="C674">
        <v>4</v>
      </c>
      <c r="D674" s="3">
        <v>43357</v>
      </c>
      <c r="E674" s="3">
        <v>43385</v>
      </c>
      <c r="F674" s="3">
        <v>43363</v>
      </c>
      <c r="G674" t="s">
        <v>328</v>
      </c>
      <c r="H674" t="s">
        <v>329</v>
      </c>
      <c r="I674" t="s">
        <v>330</v>
      </c>
      <c r="J674" t="s">
        <v>331</v>
      </c>
      <c r="K674" t="s">
        <v>51</v>
      </c>
      <c r="L674" s="4"/>
    </row>
    <row r="675" spans="1:12" x14ac:dyDescent="0.2">
      <c r="A675">
        <v>10921</v>
      </c>
      <c r="B675" t="s">
        <v>351</v>
      </c>
      <c r="C675">
        <v>1</v>
      </c>
      <c r="D675" s="3">
        <v>43357</v>
      </c>
      <c r="E675" s="3">
        <v>43399</v>
      </c>
      <c r="F675" s="3">
        <v>43363</v>
      </c>
      <c r="G675" t="s">
        <v>352</v>
      </c>
      <c r="H675" t="s">
        <v>353</v>
      </c>
      <c r="I675" t="s">
        <v>354</v>
      </c>
      <c r="J675" t="s">
        <v>49</v>
      </c>
      <c r="K675" t="s">
        <v>314</v>
      </c>
      <c r="L675" s="4"/>
    </row>
    <row r="676" spans="1:12" x14ac:dyDescent="0.2">
      <c r="A676">
        <v>10922</v>
      </c>
      <c r="B676" t="s">
        <v>87</v>
      </c>
      <c r="C676">
        <v>5</v>
      </c>
      <c r="D676" s="3">
        <v>43357</v>
      </c>
      <c r="E676" s="3">
        <v>43385</v>
      </c>
      <c r="F676" s="3">
        <v>43359</v>
      </c>
      <c r="G676" t="s">
        <v>88</v>
      </c>
      <c r="H676" t="s">
        <v>89</v>
      </c>
      <c r="I676" t="s">
        <v>90</v>
      </c>
      <c r="J676" t="s">
        <v>91</v>
      </c>
      <c r="K676" t="s">
        <v>93</v>
      </c>
      <c r="L676" s="4"/>
    </row>
    <row r="677" spans="1:12" x14ac:dyDescent="0.2">
      <c r="A677">
        <v>10923</v>
      </c>
      <c r="B677" t="s">
        <v>319</v>
      </c>
      <c r="C677">
        <v>7</v>
      </c>
      <c r="D677" s="3">
        <v>43357</v>
      </c>
      <c r="E677" s="3">
        <v>43399</v>
      </c>
      <c r="F677" s="3">
        <v>43367</v>
      </c>
      <c r="G677" t="s">
        <v>320</v>
      </c>
      <c r="H677" t="s">
        <v>321</v>
      </c>
      <c r="I677" t="s">
        <v>322</v>
      </c>
      <c r="J677" t="s">
        <v>49</v>
      </c>
      <c r="K677" t="s">
        <v>81</v>
      </c>
      <c r="L677" s="4"/>
    </row>
    <row r="678" spans="1:12" x14ac:dyDescent="0.2">
      <c r="A678">
        <v>10924</v>
      </c>
      <c r="B678" t="s">
        <v>196</v>
      </c>
      <c r="C678">
        <v>3</v>
      </c>
      <c r="D678" s="3">
        <v>43358</v>
      </c>
      <c r="E678" s="3">
        <v>43386</v>
      </c>
      <c r="F678" s="3">
        <v>43393</v>
      </c>
      <c r="G678" t="s">
        <v>197</v>
      </c>
      <c r="H678" t="s">
        <v>198</v>
      </c>
      <c r="I678" t="s">
        <v>199</v>
      </c>
      <c r="J678" t="s">
        <v>49</v>
      </c>
      <c r="K678" t="s">
        <v>153</v>
      </c>
      <c r="L678" s="4"/>
    </row>
    <row r="679" spans="1:12" x14ac:dyDescent="0.2">
      <c r="A679">
        <v>10925</v>
      </c>
      <c r="B679" t="s">
        <v>87</v>
      </c>
      <c r="C679">
        <v>3</v>
      </c>
      <c r="D679" s="3">
        <v>43358</v>
      </c>
      <c r="E679" s="3">
        <v>43386</v>
      </c>
      <c r="F679" s="3">
        <v>43367</v>
      </c>
      <c r="G679" t="s">
        <v>88</v>
      </c>
      <c r="H679" t="s">
        <v>89</v>
      </c>
      <c r="I679" t="s">
        <v>90</v>
      </c>
      <c r="J679" t="s">
        <v>91</v>
      </c>
      <c r="K679" t="s">
        <v>93</v>
      </c>
      <c r="L679" s="4"/>
    </row>
    <row r="680" spans="1:12" x14ac:dyDescent="0.2">
      <c r="A680">
        <v>10926</v>
      </c>
      <c r="B680" t="s">
        <v>260</v>
      </c>
      <c r="C680">
        <v>4</v>
      </c>
      <c r="D680" s="3">
        <v>43358</v>
      </c>
      <c r="E680" s="3">
        <v>43386</v>
      </c>
      <c r="F680" s="3">
        <v>43365</v>
      </c>
      <c r="G680" t="s">
        <v>261</v>
      </c>
      <c r="H680" t="s">
        <v>262</v>
      </c>
      <c r="I680" t="s">
        <v>133</v>
      </c>
      <c r="J680" t="s">
        <v>49</v>
      </c>
      <c r="K680" t="s">
        <v>134</v>
      </c>
      <c r="L680" s="4"/>
    </row>
    <row r="681" spans="1:12" x14ac:dyDescent="0.2">
      <c r="A681">
        <v>10927</v>
      </c>
      <c r="B681" t="s">
        <v>468</v>
      </c>
      <c r="C681">
        <v>4</v>
      </c>
      <c r="D681" s="3">
        <v>43359</v>
      </c>
      <c r="E681" s="3">
        <v>43387</v>
      </c>
      <c r="F681" s="3">
        <v>43393</v>
      </c>
      <c r="G681" t="s">
        <v>469</v>
      </c>
      <c r="H681" t="s">
        <v>470</v>
      </c>
      <c r="I681" t="s">
        <v>471</v>
      </c>
      <c r="J681" t="s">
        <v>49</v>
      </c>
      <c r="K681" t="s">
        <v>81</v>
      </c>
      <c r="L681" s="4"/>
    </row>
    <row r="682" spans="1:12" x14ac:dyDescent="0.2">
      <c r="A682">
        <v>10928</v>
      </c>
      <c r="B682" t="s">
        <v>347</v>
      </c>
      <c r="C682">
        <v>1</v>
      </c>
      <c r="D682" s="3">
        <v>43359</v>
      </c>
      <c r="E682" s="3">
        <v>43387</v>
      </c>
      <c r="F682" s="3">
        <v>43372</v>
      </c>
      <c r="G682" t="s">
        <v>348</v>
      </c>
      <c r="H682" t="s">
        <v>349</v>
      </c>
      <c r="I682" t="s">
        <v>350</v>
      </c>
      <c r="J682" t="s">
        <v>49</v>
      </c>
      <c r="K682" t="s">
        <v>209</v>
      </c>
      <c r="L682" s="4"/>
    </row>
    <row r="683" spans="1:12" x14ac:dyDescent="0.2">
      <c r="A683">
        <v>10929</v>
      </c>
      <c r="B683" t="s">
        <v>163</v>
      </c>
      <c r="C683">
        <v>6</v>
      </c>
      <c r="D683" s="3">
        <v>43359</v>
      </c>
      <c r="E683" s="3">
        <v>43387</v>
      </c>
      <c r="F683" s="3">
        <v>43366</v>
      </c>
      <c r="G683" t="s">
        <v>164</v>
      </c>
      <c r="H683" t="s">
        <v>165</v>
      </c>
      <c r="I683" t="s">
        <v>166</v>
      </c>
      <c r="J683" t="s">
        <v>49</v>
      </c>
      <c r="K683" t="s">
        <v>86</v>
      </c>
      <c r="L683" s="4"/>
    </row>
    <row r="684" spans="1:12" x14ac:dyDescent="0.2">
      <c r="A684">
        <v>10930</v>
      </c>
      <c r="B684" t="s">
        <v>98</v>
      </c>
      <c r="C684">
        <v>4</v>
      </c>
      <c r="D684" s="3">
        <v>43360</v>
      </c>
      <c r="E684" s="3">
        <v>43402</v>
      </c>
      <c r="F684" s="3">
        <v>43372</v>
      </c>
      <c r="G684" t="s">
        <v>99</v>
      </c>
      <c r="H684" t="s">
        <v>100</v>
      </c>
      <c r="I684" t="s">
        <v>101</v>
      </c>
      <c r="J684" t="s">
        <v>49</v>
      </c>
      <c r="K684" t="s">
        <v>103</v>
      </c>
      <c r="L684" s="4"/>
    </row>
    <row r="685" spans="1:12" x14ac:dyDescent="0.2">
      <c r="A685">
        <v>10931</v>
      </c>
      <c r="B685" t="s">
        <v>109</v>
      </c>
      <c r="C685">
        <v>4</v>
      </c>
      <c r="D685" s="3">
        <v>43360</v>
      </c>
      <c r="E685" s="3">
        <v>43374</v>
      </c>
      <c r="F685" s="3">
        <v>43373</v>
      </c>
      <c r="G685" t="s">
        <v>110</v>
      </c>
      <c r="H685" t="s">
        <v>111</v>
      </c>
      <c r="I685" t="s">
        <v>112</v>
      </c>
      <c r="J685" t="s">
        <v>49</v>
      </c>
      <c r="K685" t="s">
        <v>108</v>
      </c>
      <c r="L685" s="4"/>
    </row>
    <row r="686" spans="1:12" x14ac:dyDescent="0.2">
      <c r="A686">
        <v>10932</v>
      </c>
      <c r="B686" t="s">
        <v>296</v>
      </c>
      <c r="C686">
        <v>8</v>
      </c>
      <c r="D686" s="3">
        <v>43360</v>
      </c>
      <c r="E686" s="3">
        <v>43388</v>
      </c>
      <c r="F686" s="3">
        <v>43378</v>
      </c>
      <c r="G686" t="s">
        <v>297</v>
      </c>
      <c r="H686" t="s">
        <v>298</v>
      </c>
      <c r="I686" t="s">
        <v>299</v>
      </c>
      <c r="J686" t="s">
        <v>49</v>
      </c>
      <c r="K686" t="s">
        <v>81</v>
      </c>
      <c r="L686" s="4"/>
    </row>
    <row r="687" spans="1:12" x14ac:dyDescent="0.2">
      <c r="A687">
        <v>10933</v>
      </c>
      <c r="B687" t="s">
        <v>270</v>
      </c>
      <c r="C687">
        <v>6</v>
      </c>
      <c r="D687" s="3">
        <v>43360</v>
      </c>
      <c r="E687" s="3">
        <v>43388</v>
      </c>
      <c r="F687" s="3">
        <v>43370</v>
      </c>
      <c r="G687" t="s">
        <v>271</v>
      </c>
      <c r="H687" t="s">
        <v>272</v>
      </c>
      <c r="I687" t="s">
        <v>273</v>
      </c>
      <c r="J687" t="s">
        <v>274</v>
      </c>
      <c r="K687" t="s">
        <v>51</v>
      </c>
      <c r="L687" s="4"/>
    </row>
    <row r="688" spans="1:12" x14ac:dyDescent="0.2">
      <c r="A688">
        <v>10934</v>
      </c>
      <c r="B688" t="s">
        <v>201</v>
      </c>
      <c r="C688">
        <v>3</v>
      </c>
      <c r="D688" s="3">
        <v>43363</v>
      </c>
      <c r="E688" s="3">
        <v>43391</v>
      </c>
      <c r="F688" s="3">
        <v>43366</v>
      </c>
      <c r="G688" t="s">
        <v>202</v>
      </c>
      <c r="H688" t="s">
        <v>203</v>
      </c>
      <c r="I688" t="s">
        <v>204</v>
      </c>
      <c r="J688" t="s">
        <v>49</v>
      </c>
      <c r="K688" t="s">
        <v>86</v>
      </c>
      <c r="L688" s="4"/>
    </row>
    <row r="689" spans="1:12" x14ac:dyDescent="0.2">
      <c r="A689">
        <v>10935</v>
      </c>
      <c r="B689" t="s">
        <v>113</v>
      </c>
      <c r="C689">
        <v>4</v>
      </c>
      <c r="D689" s="3">
        <v>43363</v>
      </c>
      <c r="E689" s="3">
        <v>43391</v>
      </c>
      <c r="F689" s="3">
        <v>43372</v>
      </c>
      <c r="G689" t="s">
        <v>114</v>
      </c>
      <c r="H689" t="s">
        <v>115</v>
      </c>
      <c r="I689" t="s">
        <v>116</v>
      </c>
      <c r="J689" t="s">
        <v>117</v>
      </c>
      <c r="K689" t="s">
        <v>93</v>
      </c>
      <c r="L689" s="4"/>
    </row>
    <row r="690" spans="1:12" x14ac:dyDescent="0.2">
      <c r="A690">
        <v>10936</v>
      </c>
      <c r="B690" t="s">
        <v>430</v>
      </c>
      <c r="C690">
        <v>3</v>
      </c>
      <c r="D690" s="3">
        <v>43363</v>
      </c>
      <c r="E690" s="3">
        <v>43391</v>
      </c>
      <c r="F690" s="3">
        <v>43372</v>
      </c>
      <c r="G690" t="s">
        <v>431</v>
      </c>
      <c r="H690" t="s">
        <v>432</v>
      </c>
      <c r="I690" t="s">
        <v>433</v>
      </c>
      <c r="J690" t="s">
        <v>259</v>
      </c>
      <c r="K690" t="s">
        <v>34</v>
      </c>
      <c r="L690" s="4"/>
    </row>
    <row r="691" spans="1:12" x14ac:dyDescent="0.2">
      <c r="A691">
        <v>10937</v>
      </c>
      <c r="B691" t="s">
        <v>427</v>
      </c>
      <c r="C691">
        <v>7</v>
      </c>
      <c r="D691" s="3">
        <v>43364</v>
      </c>
      <c r="E691" s="3">
        <v>43378</v>
      </c>
      <c r="F691" s="3">
        <v>43367</v>
      </c>
      <c r="G691" t="s">
        <v>428</v>
      </c>
      <c r="H691" t="s">
        <v>429</v>
      </c>
      <c r="I691" t="s">
        <v>392</v>
      </c>
      <c r="J691" t="s">
        <v>49</v>
      </c>
      <c r="K691" t="s">
        <v>393</v>
      </c>
      <c r="L691" s="4"/>
    </row>
    <row r="692" spans="1:12" x14ac:dyDescent="0.2">
      <c r="A692">
        <v>10938</v>
      </c>
      <c r="B692" t="s">
        <v>180</v>
      </c>
      <c r="C692">
        <v>3</v>
      </c>
      <c r="D692" s="3">
        <v>43364</v>
      </c>
      <c r="E692" s="3">
        <v>43392</v>
      </c>
      <c r="F692" s="3">
        <v>43370</v>
      </c>
      <c r="G692" t="s">
        <v>181</v>
      </c>
      <c r="H692" t="s">
        <v>182</v>
      </c>
      <c r="I692" t="s">
        <v>183</v>
      </c>
      <c r="J692" t="s">
        <v>49</v>
      </c>
      <c r="K692" t="s">
        <v>86</v>
      </c>
      <c r="L692" s="4"/>
    </row>
    <row r="693" spans="1:12" x14ac:dyDescent="0.2">
      <c r="A693">
        <v>10939</v>
      </c>
      <c r="B693" t="s">
        <v>184</v>
      </c>
      <c r="C693">
        <v>2</v>
      </c>
      <c r="D693" s="3">
        <v>43364</v>
      </c>
      <c r="E693" s="3">
        <v>43392</v>
      </c>
      <c r="F693" s="3">
        <v>43367</v>
      </c>
      <c r="G693" t="s">
        <v>185</v>
      </c>
      <c r="H693" t="s">
        <v>186</v>
      </c>
      <c r="I693" t="s">
        <v>187</v>
      </c>
      <c r="J693" t="s">
        <v>49</v>
      </c>
      <c r="K693" t="s">
        <v>188</v>
      </c>
      <c r="L693" s="4"/>
    </row>
    <row r="694" spans="1:12" x14ac:dyDescent="0.2">
      <c r="A694">
        <v>10940</v>
      </c>
      <c r="B694" t="s">
        <v>296</v>
      </c>
      <c r="C694">
        <v>8</v>
      </c>
      <c r="D694" s="3">
        <v>43365</v>
      </c>
      <c r="E694" s="3">
        <v>43393</v>
      </c>
      <c r="F694" s="3">
        <v>43377</v>
      </c>
      <c r="G694" t="s">
        <v>297</v>
      </c>
      <c r="H694" t="s">
        <v>298</v>
      </c>
      <c r="I694" t="s">
        <v>299</v>
      </c>
      <c r="J694" t="s">
        <v>49</v>
      </c>
      <c r="K694" t="s">
        <v>81</v>
      </c>
      <c r="L694" s="4"/>
    </row>
    <row r="695" spans="1:12" x14ac:dyDescent="0.2">
      <c r="A695">
        <v>10941</v>
      </c>
      <c r="B695" t="s">
        <v>283</v>
      </c>
      <c r="C695">
        <v>7</v>
      </c>
      <c r="D695" s="3">
        <v>43365</v>
      </c>
      <c r="E695" s="3">
        <v>43393</v>
      </c>
      <c r="F695" s="3">
        <v>43374</v>
      </c>
      <c r="G695" t="s">
        <v>284</v>
      </c>
      <c r="H695" t="s">
        <v>285</v>
      </c>
      <c r="I695" t="s">
        <v>286</v>
      </c>
      <c r="J695" t="s">
        <v>287</v>
      </c>
      <c r="K695" t="s">
        <v>34</v>
      </c>
      <c r="L695" s="4"/>
    </row>
    <row r="696" spans="1:12" x14ac:dyDescent="0.2">
      <c r="A696">
        <v>10942</v>
      </c>
      <c r="B696" t="s">
        <v>219</v>
      </c>
      <c r="C696">
        <v>9</v>
      </c>
      <c r="D696" s="3">
        <v>43365</v>
      </c>
      <c r="E696" s="3">
        <v>43393</v>
      </c>
      <c r="F696" s="3">
        <v>43372</v>
      </c>
      <c r="G696" t="s">
        <v>220</v>
      </c>
      <c r="H696" t="s">
        <v>221</v>
      </c>
      <c r="I696" t="s">
        <v>222</v>
      </c>
      <c r="J696" t="s">
        <v>49</v>
      </c>
      <c r="K696" t="s">
        <v>188</v>
      </c>
      <c r="L696" s="4"/>
    </row>
    <row r="697" spans="1:12" x14ac:dyDescent="0.2">
      <c r="A697">
        <v>10943</v>
      </c>
      <c r="B697" t="s">
        <v>223</v>
      </c>
      <c r="C697">
        <v>4</v>
      </c>
      <c r="D697" s="3">
        <v>43365</v>
      </c>
      <c r="E697" s="3">
        <v>43393</v>
      </c>
      <c r="F697" s="3">
        <v>43373</v>
      </c>
      <c r="G697" t="s">
        <v>224</v>
      </c>
      <c r="H697" t="s">
        <v>225</v>
      </c>
      <c r="I697" t="s">
        <v>48</v>
      </c>
      <c r="J697" t="s">
        <v>49</v>
      </c>
      <c r="K697" t="s">
        <v>51</v>
      </c>
      <c r="L697" s="4"/>
    </row>
    <row r="698" spans="1:12" x14ac:dyDescent="0.2">
      <c r="A698">
        <v>10944</v>
      </c>
      <c r="B698" t="s">
        <v>374</v>
      </c>
      <c r="C698">
        <v>6</v>
      </c>
      <c r="D698" s="3">
        <v>43366</v>
      </c>
      <c r="E698" s="3">
        <v>43380</v>
      </c>
      <c r="F698" s="3">
        <v>43367</v>
      </c>
      <c r="G698" t="s">
        <v>375</v>
      </c>
      <c r="H698" t="s">
        <v>376</v>
      </c>
      <c r="I698" t="s">
        <v>377</v>
      </c>
      <c r="J698" t="s">
        <v>378</v>
      </c>
      <c r="K698" t="s">
        <v>306</v>
      </c>
      <c r="L698" s="4"/>
    </row>
    <row r="699" spans="1:12" x14ac:dyDescent="0.2">
      <c r="A699">
        <v>10945</v>
      </c>
      <c r="B699" t="s">
        <v>192</v>
      </c>
      <c r="C699">
        <v>4</v>
      </c>
      <c r="D699" s="3">
        <v>43366</v>
      </c>
      <c r="E699" s="3">
        <v>43394</v>
      </c>
      <c r="F699" s="3">
        <v>43372</v>
      </c>
      <c r="G699" t="s">
        <v>193</v>
      </c>
      <c r="H699" t="s">
        <v>194</v>
      </c>
      <c r="I699" t="s">
        <v>195</v>
      </c>
      <c r="J699" t="s">
        <v>49</v>
      </c>
      <c r="K699" t="s">
        <v>86</v>
      </c>
      <c r="L699" s="4"/>
    </row>
    <row r="700" spans="1:12" x14ac:dyDescent="0.2">
      <c r="A700">
        <v>10946</v>
      </c>
      <c r="B700" t="s">
        <v>351</v>
      </c>
      <c r="C700">
        <v>1</v>
      </c>
      <c r="D700" s="3">
        <v>43366</v>
      </c>
      <c r="E700" s="3">
        <v>43394</v>
      </c>
      <c r="F700" s="3">
        <v>43373</v>
      </c>
      <c r="G700" t="s">
        <v>352</v>
      </c>
      <c r="H700" t="s">
        <v>353</v>
      </c>
      <c r="I700" t="s">
        <v>354</v>
      </c>
      <c r="J700" t="s">
        <v>49</v>
      </c>
      <c r="K700" t="s">
        <v>314</v>
      </c>
      <c r="L700" s="4"/>
    </row>
    <row r="701" spans="1:12" x14ac:dyDescent="0.2">
      <c r="A701">
        <v>10947</v>
      </c>
      <c r="B701" t="s">
        <v>223</v>
      </c>
      <c r="C701">
        <v>3</v>
      </c>
      <c r="D701" s="3">
        <v>43367</v>
      </c>
      <c r="E701" s="3">
        <v>43395</v>
      </c>
      <c r="F701" s="3">
        <v>43370</v>
      </c>
      <c r="G701" t="s">
        <v>224</v>
      </c>
      <c r="H701" t="s">
        <v>225</v>
      </c>
      <c r="I701" t="s">
        <v>48</v>
      </c>
      <c r="J701" t="s">
        <v>49</v>
      </c>
      <c r="K701" t="s">
        <v>51</v>
      </c>
      <c r="L701" s="4"/>
    </row>
    <row r="702" spans="1:12" x14ac:dyDescent="0.2">
      <c r="A702">
        <v>10948</v>
      </c>
      <c r="B702" t="s">
        <v>246</v>
      </c>
      <c r="C702">
        <v>3</v>
      </c>
      <c r="D702" s="3">
        <v>43367</v>
      </c>
      <c r="E702" s="3">
        <v>43395</v>
      </c>
      <c r="F702" s="3">
        <v>43373</v>
      </c>
      <c r="G702" t="s">
        <v>247</v>
      </c>
      <c r="H702" t="s">
        <v>248</v>
      </c>
      <c r="I702" t="s">
        <v>249</v>
      </c>
      <c r="J702" t="s">
        <v>49</v>
      </c>
      <c r="K702" t="s">
        <v>209</v>
      </c>
      <c r="L702" s="4"/>
    </row>
    <row r="703" spans="1:12" x14ac:dyDescent="0.2">
      <c r="A703">
        <v>10949</v>
      </c>
      <c r="B703" t="s">
        <v>374</v>
      </c>
      <c r="C703">
        <v>2</v>
      </c>
      <c r="D703" s="3">
        <v>43367</v>
      </c>
      <c r="E703" s="3">
        <v>43395</v>
      </c>
      <c r="F703" s="3">
        <v>43371</v>
      </c>
      <c r="G703" t="s">
        <v>375</v>
      </c>
      <c r="H703" t="s">
        <v>376</v>
      </c>
      <c r="I703" t="s">
        <v>377</v>
      </c>
      <c r="J703" t="s">
        <v>378</v>
      </c>
      <c r="K703" t="s">
        <v>306</v>
      </c>
      <c r="L703" s="4"/>
    </row>
    <row r="704" spans="1:12" x14ac:dyDescent="0.2">
      <c r="A704">
        <v>10950</v>
      </c>
      <c r="B704" t="s">
        <v>184</v>
      </c>
      <c r="C704">
        <v>1</v>
      </c>
      <c r="D704" s="3">
        <v>43370</v>
      </c>
      <c r="E704" s="3">
        <v>43398</v>
      </c>
      <c r="F704" s="3">
        <v>43377</v>
      </c>
      <c r="G704" t="s">
        <v>185</v>
      </c>
      <c r="H704" t="s">
        <v>186</v>
      </c>
      <c r="I704" t="s">
        <v>187</v>
      </c>
      <c r="J704" t="s">
        <v>49</v>
      </c>
      <c r="K704" t="s">
        <v>188</v>
      </c>
      <c r="L704" s="4"/>
    </row>
    <row r="705" spans="1:12" x14ac:dyDescent="0.2">
      <c r="A705">
        <v>10951</v>
      </c>
      <c r="B705" t="s">
        <v>109</v>
      </c>
      <c r="C705">
        <v>9</v>
      </c>
      <c r="D705" s="3">
        <v>43370</v>
      </c>
      <c r="E705" s="3">
        <v>43412</v>
      </c>
      <c r="F705" s="3">
        <v>43392</v>
      </c>
      <c r="G705" t="s">
        <v>110</v>
      </c>
      <c r="H705" t="s">
        <v>111</v>
      </c>
      <c r="I705" t="s">
        <v>112</v>
      </c>
      <c r="J705" t="s">
        <v>49</v>
      </c>
      <c r="K705" t="s">
        <v>108</v>
      </c>
      <c r="L705" s="4"/>
    </row>
    <row r="706" spans="1:12" x14ac:dyDescent="0.2">
      <c r="A706">
        <v>10952</v>
      </c>
      <c r="B706" t="s">
        <v>456</v>
      </c>
      <c r="C706">
        <v>1</v>
      </c>
      <c r="D706" s="3">
        <v>43370</v>
      </c>
      <c r="E706" s="3">
        <v>43412</v>
      </c>
      <c r="F706" s="3">
        <v>43378</v>
      </c>
      <c r="G706" t="s">
        <v>463</v>
      </c>
      <c r="H706" t="s">
        <v>458</v>
      </c>
      <c r="I706" t="s">
        <v>459</v>
      </c>
      <c r="J706" t="s">
        <v>49</v>
      </c>
      <c r="K706" t="s">
        <v>86</v>
      </c>
      <c r="L706" s="4"/>
    </row>
    <row r="707" spans="1:12" x14ac:dyDescent="0.2">
      <c r="A707">
        <v>10953</v>
      </c>
      <c r="B707" t="s">
        <v>327</v>
      </c>
      <c r="C707">
        <v>9</v>
      </c>
      <c r="D707" s="3">
        <v>43370</v>
      </c>
      <c r="E707" s="3">
        <v>43384</v>
      </c>
      <c r="F707" s="3">
        <v>43379</v>
      </c>
      <c r="G707" t="s">
        <v>328</v>
      </c>
      <c r="H707" t="s">
        <v>329</v>
      </c>
      <c r="I707" t="s">
        <v>330</v>
      </c>
      <c r="J707" t="s">
        <v>331</v>
      </c>
      <c r="K707" t="s">
        <v>51</v>
      </c>
      <c r="L707" s="4"/>
    </row>
    <row r="708" spans="1:12" x14ac:dyDescent="0.2">
      <c r="A708">
        <v>10954</v>
      </c>
      <c r="B708" t="s">
        <v>380</v>
      </c>
      <c r="C708">
        <v>5</v>
      </c>
      <c r="D708" s="3">
        <v>43371</v>
      </c>
      <c r="E708" s="3">
        <v>43413</v>
      </c>
      <c r="F708" s="3">
        <v>43374</v>
      </c>
      <c r="G708" t="s">
        <v>381</v>
      </c>
      <c r="H708" t="s">
        <v>382</v>
      </c>
      <c r="I708" t="s">
        <v>383</v>
      </c>
      <c r="J708" t="s">
        <v>384</v>
      </c>
      <c r="K708" t="s">
        <v>124</v>
      </c>
      <c r="L708" s="4"/>
    </row>
    <row r="709" spans="1:12" x14ac:dyDescent="0.2">
      <c r="A709">
        <v>10955</v>
      </c>
      <c r="B709" t="s">
        <v>148</v>
      </c>
      <c r="C709">
        <v>8</v>
      </c>
      <c r="D709" s="3">
        <v>43371</v>
      </c>
      <c r="E709" s="3">
        <v>43399</v>
      </c>
      <c r="F709" s="3">
        <v>43374</v>
      </c>
      <c r="G709" t="s">
        <v>149</v>
      </c>
      <c r="H709" t="s">
        <v>150</v>
      </c>
      <c r="I709" t="s">
        <v>151</v>
      </c>
      <c r="J709" t="s">
        <v>49</v>
      </c>
      <c r="K709" t="s">
        <v>153</v>
      </c>
      <c r="L709" s="4"/>
    </row>
    <row r="710" spans="1:12" x14ac:dyDescent="0.2">
      <c r="A710">
        <v>10956</v>
      </c>
      <c r="B710" t="s">
        <v>419</v>
      </c>
      <c r="C710">
        <v>6</v>
      </c>
      <c r="D710" s="3">
        <v>43371</v>
      </c>
      <c r="E710" s="3">
        <v>43413</v>
      </c>
      <c r="F710" s="3">
        <v>43374</v>
      </c>
      <c r="G710" t="s">
        <v>420</v>
      </c>
      <c r="H710" t="s">
        <v>421</v>
      </c>
      <c r="I710" t="s">
        <v>422</v>
      </c>
      <c r="J710" t="s">
        <v>49</v>
      </c>
      <c r="K710" t="s">
        <v>86</v>
      </c>
      <c r="L710" s="4"/>
    </row>
    <row r="711" spans="1:12" x14ac:dyDescent="0.2">
      <c r="A711">
        <v>10957</v>
      </c>
      <c r="B711" t="s">
        <v>119</v>
      </c>
      <c r="C711">
        <v>8</v>
      </c>
      <c r="D711" s="3">
        <v>43372</v>
      </c>
      <c r="E711" s="3">
        <v>43400</v>
      </c>
      <c r="F711" s="3">
        <v>43381</v>
      </c>
      <c r="G711" t="s">
        <v>120</v>
      </c>
      <c r="H711" t="s">
        <v>121</v>
      </c>
      <c r="I711" t="s">
        <v>122</v>
      </c>
      <c r="J711" t="s">
        <v>123</v>
      </c>
      <c r="K711" t="s">
        <v>124</v>
      </c>
      <c r="L711" s="4"/>
    </row>
    <row r="712" spans="1:12" x14ac:dyDescent="0.2">
      <c r="A712">
        <v>10958</v>
      </c>
      <c r="B712" t="s">
        <v>389</v>
      </c>
      <c r="C712">
        <v>7</v>
      </c>
      <c r="D712" s="3">
        <v>43372</v>
      </c>
      <c r="E712" s="3">
        <v>43400</v>
      </c>
      <c r="F712" s="3">
        <v>43381</v>
      </c>
      <c r="G712" t="s">
        <v>390</v>
      </c>
      <c r="H712" t="s">
        <v>391</v>
      </c>
      <c r="I712" t="s">
        <v>392</v>
      </c>
      <c r="J712" t="s">
        <v>49</v>
      </c>
      <c r="K712" t="s">
        <v>393</v>
      </c>
      <c r="L712" s="4"/>
    </row>
    <row r="713" spans="1:12" x14ac:dyDescent="0.2">
      <c r="A713">
        <v>10959</v>
      </c>
      <c r="B713" t="s">
        <v>398</v>
      </c>
      <c r="C713">
        <v>6</v>
      </c>
      <c r="D713" s="3">
        <v>43372</v>
      </c>
      <c r="E713" s="3">
        <v>43414</v>
      </c>
      <c r="F713" s="3">
        <v>43377</v>
      </c>
      <c r="G713" t="s">
        <v>399</v>
      </c>
      <c r="H713" t="s">
        <v>400</v>
      </c>
      <c r="I713" t="s">
        <v>401</v>
      </c>
      <c r="J713" t="s">
        <v>117</v>
      </c>
      <c r="K713" t="s">
        <v>93</v>
      </c>
      <c r="L713" s="4"/>
    </row>
    <row r="714" spans="1:12" x14ac:dyDescent="0.2">
      <c r="A714">
        <v>10960</v>
      </c>
      <c r="B714" t="s">
        <v>119</v>
      </c>
      <c r="C714">
        <v>3</v>
      </c>
      <c r="D714" s="3">
        <v>43373</v>
      </c>
      <c r="E714" s="3">
        <v>43387</v>
      </c>
      <c r="F714" s="3">
        <v>43393</v>
      </c>
      <c r="G714" t="s">
        <v>120</v>
      </c>
      <c r="H714" t="s">
        <v>121</v>
      </c>
      <c r="I714" t="s">
        <v>122</v>
      </c>
      <c r="J714" t="s">
        <v>123</v>
      </c>
      <c r="K714" t="s">
        <v>124</v>
      </c>
      <c r="L714" s="4"/>
    </row>
    <row r="715" spans="1:12" x14ac:dyDescent="0.2">
      <c r="A715">
        <v>10961</v>
      </c>
      <c r="B715" t="s">
        <v>355</v>
      </c>
      <c r="C715">
        <v>8</v>
      </c>
      <c r="D715" s="3">
        <v>43373</v>
      </c>
      <c r="E715" s="3">
        <v>43401</v>
      </c>
      <c r="F715" s="3">
        <v>43384</v>
      </c>
      <c r="G715" t="s">
        <v>356</v>
      </c>
      <c r="H715" t="s">
        <v>357</v>
      </c>
      <c r="I715" t="s">
        <v>230</v>
      </c>
      <c r="J715" t="s">
        <v>117</v>
      </c>
      <c r="K715" t="s">
        <v>93</v>
      </c>
      <c r="L715" s="4"/>
    </row>
    <row r="716" spans="1:12" x14ac:dyDescent="0.2">
      <c r="A716">
        <v>10962</v>
      </c>
      <c r="B716" t="s">
        <v>180</v>
      </c>
      <c r="C716">
        <v>8</v>
      </c>
      <c r="D716" s="3">
        <v>43373</v>
      </c>
      <c r="E716" s="3">
        <v>43401</v>
      </c>
      <c r="F716" s="3">
        <v>43377</v>
      </c>
      <c r="G716" t="s">
        <v>181</v>
      </c>
      <c r="H716" t="s">
        <v>182</v>
      </c>
      <c r="I716" t="s">
        <v>183</v>
      </c>
      <c r="J716" t="s">
        <v>49</v>
      </c>
      <c r="K716" t="s">
        <v>86</v>
      </c>
      <c r="L716" s="4"/>
    </row>
    <row r="717" spans="1:12" x14ac:dyDescent="0.2">
      <c r="A717">
        <v>10963</v>
      </c>
      <c r="B717" t="s">
        <v>291</v>
      </c>
      <c r="C717">
        <v>9</v>
      </c>
      <c r="D717" s="3">
        <v>43373</v>
      </c>
      <c r="E717" s="3">
        <v>43401</v>
      </c>
      <c r="F717" s="3">
        <v>43380</v>
      </c>
      <c r="G717" t="s">
        <v>292</v>
      </c>
      <c r="H717" t="s">
        <v>293</v>
      </c>
      <c r="I717" t="s">
        <v>294</v>
      </c>
      <c r="J717" t="s">
        <v>49</v>
      </c>
      <c r="K717" t="s">
        <v>295</v>
      </c>
      <c r="L717" s="4"/>
    </row>
    <row r="718" spans="1:12" x14ac:dyDescent="0.2">
      <c r="A718">
        <v>10964</v>
      </c>
      <c r="B718" t="s">
        <v>464</v>
      </c>
      <c r="C718">
        <v>3</v>
      </c>
      <c r="D718" s="3">
        <v>43374</v>
      </c>
      <c r="E718" s="3">
        <v>43402</v>
      </c>
      <c r="F718" s="3">
        <v>43378</v>
      </c>
      <c r="G718" t="s">
        <v>465</v>
      </c>
      <c r="H718" t="s">
        <v>466</v>
      </c>
      <c r="I718" t="s">
        <v>467</v>
      </c>
      <c r="J718" t="s">
        <v>49</v>
      </c>
      <c r="K718" t="s">
        <v>81</v>
      </c>
      <c r="L718" s="4"/>
    </row>
    <row r="719" spans="1:12" x14ac:dyDescent="0.2">
      <c r="A719">
        <v>10965</v>
      </c>
      <c r="B719" t="s">
        <v>250</v>
      </c>
      <c r="C719">
        <v>6</v>
      </c>
      <c r="D719" s="3">
        <v>43374</v>
      </c>
      <c r="E719" s="3">
        <v>43402</v>
      </c>
      <c r="F719" s="3">
        <v>43384</v>
      </c>
      <c r="G719" t="s">
        <v>251</v>
      </c>
      <c r="H719" t="s">
        <v>252</v>
      </c>
      <c r="I719" t="s">
        <v>253</v>
      </c>
      <c r="J719" t="s">
        <v>254</v>
      </c>
      <c r="K719" t="s">
        <v>34</v>
      </c>
      <c r="L719" s="4"/>
    </row>
    <row r="720" spans="1:12" x14ac:dyDescent="0.2">
      <c r="A720">
        <v>10966</v>
      </c>
      <c r="B720" t="s">
        <v>104</v>
      </c>
      <c r="C720">
        <v>4</v>
      </c>
      <c r="D720" s="3">
        <v>43374</v>
      </c>
      <c r="E720" s="3">
        <v>43402</v>
      </c>
      <c r="F720" s="3">
        <v>43393</v>
      </c>
      <c r="G720" t="s">
        <v>105</v>
      </c>
      <c r="H720" t="s">
        <v>106</v>
      </c>
      <c r="I720" t="s">
        <v>107</v>
      </c>
      <c r="J720" t="s">
        <v>49</v>
      </c>
      <c r="K720" t="s">
        <v>108</v>
      </c>
      <c r="L720" s="4"/>
    </row>
    <row r="721" spans="1:12" x14ac:dyDescent="0.2">
      <c r="A721">
        <v>10967</v>
      </c>
      <c r="B721" t="s">
        <v>82</v>
      </c>
      <c r="C721">
        <v>2</v>
      </c>
      <c r="D721" s="3">
        <v>43377</v>
      </c>
      <c r="E721" s="3">
        <v>43405</v>
      </c>
      <c r="F721" s="3">
        <v>43387</v>
      </c>
      <c r="G721" t="s">
        <v>83</v>
      </c>
      <c r="H721" t="s">
        <v>84</v>
      </c>
      <c r="I721" t="s">
        <v>85</v>
      </c>
      <c r="J721" t="s">
        <v>49</v>
      </c>
      <c r="K721" t="s">
        <v>86</v>
      </c>
      <c r="L721" s="4"/>
    </row>
    <row r="722" spans="1:12" x14ac:dyDescent="0.2">
      <c r="A722">
        <v>10968</v>
      </c>
      <c r="B722" t="s">
        <v>125</v>
      </c>
      <c r="C722">
        <v>1</v>
      </c>
      <c r="D722" s="3">
        <v>43377</v>
      </c>
      <c r="E722" s="3">
        <v>43405</v>
      </c>
      <c r="F722" s="3">
        <v>43386</v>
      </c>
      <c r="G722" t="s">
        <v>126</v>
      </c>
      <c r="H722" t="s">
        <v>127</v>
      </c>
      <c r="I722" t="s">
        <v>128</v>
      </c>
      <c r="J722" t="s">
        <v>49</v>
      </c>
      <c r="K722" t="s">
        <v>129</v>
      </c>
      <c r="L722" s="4"/>
    </row>
    <row r="723" spans="1:12" x14ac:dyDescent="0.2">
      <c r="A723">
        <v>10969</v>
      </c>
      <c r="B723" t="s">
        <v>227</v>
      </c>
      <c r="C723">
        <v>1</v>
      </c>
      <c r="D723" s="3">
        <v>43377</v>
      </c>
      <c r="E723" s="3">
        <v>43405</v>
      </c>
      <c r="F723" s="3">
        <v>43384</v>
      </c>
      <c r="G723" t="s">
        <v>228</v>
      </c>
      <c r="H723" t="s">
        <v>229</v>
      </c>
      <c r="I723" t="s">
        <v>230</v>
      </c>
      <c r="J723" t="s">
        <v>117</v>
      </c>
      <c r="K723" t="s">
        <v>93</v>
      </c>
      <c r="L723" s="4"/>
    </row>
    <row r="724" spans="1:12" x14ac:dyDescent="0.2">
      <c r="A724">
        <v>10970</v>
      </c>
      <c r="B724" t="s">
        <v>288</v>
      </c>
      <c r="C724">
        <v>9</v>
      </c>
      <c r="D724" s="3">
        <v>43378</v>
      </c>
      <c r="E724" s="3">
        <v>43392</v>
      </c>
      <c r="F724" s="3">
        <v>43409</v>
      </c>
      <c r="G724" t="s">
        <v>289</v>
      </c>
      <c r="H724" t="s">
        <v>290</v>
      </c>
      <c r="I724" t="s">
        <v>208</v>
      </c>
      <c r="J724" t="s">
        <v>49</v>
      </c>
      <c r="K724" t="s">
        <v>209</v>
      </c>
      <c r="L724" s="4"/>
    </row>
    <row r="725" spans="1:12" x14ac:dyDescent="0.2">
      <c r="A725">
        <v>10971</v>
      </c>
      <c r="B725" t="s">
        <v>460</v>
      </c>
      <c r="C725">
        <v>2</v>
      </c>
      <c r="D725" s="3">
        <v>43378</v>
      </c>
      <c r="E725" s="3">
        <v>43406</v>
      </c>
      <c r="F725" s="3">
        <v>43387</v>
      </c>
      <c r="G725" t="s">
        <v>461</v>
      </c>
      <c r="H725" t="s">
        <v>462</v>
      </c>
      <c r="I725" t="s">
        <v>269</v>
      </c>
      <c r="J725" t="s">
        <v>49</v>
      </c>
      <c r="K725" t="s">
        <v>81</v>
      </c>
      <c r="L725" s="4"/>
    </row>
    <row r="726" spans="1:12" x14ac:dyDescent="0.2">
      <c r="A726">
        <v>10972</v>
      </c>
      <c r="B726" t="s">
        <v>468</v>
      </c>
      <c r="C726">
        <v>4</v>
      </c>
      <c r="D726" s="3">
        <v>43378</v>
      </c>
      <c r="E726" s="3">
        <v>43406</v>
      </c>
      <c r="F726" s="3">
        <v>43380</v>
      </c>
      <c r="G726" t="s">
        <v>469</v>
      </c>
      <c r="H726" t="s">
        <v>470</v>
      </c>
      <c r="I726" t="s">
        <v>471</v>
      </c>
      <c r="J726" t="s">
        <v>49</v>
      </c>
      <c r="K726" t="s">
        <v>81</v>
      </c>
      <c r="L726" s="4"/>
    </row>
    <row r="727" spans="1:12" x14ac:dyDescent="0.2">
      <c r="A727">
        <v>10973</v>
      </c>
      <c r="B727" t="s">
        <v>468</v>
      </c>
      <c r="C727">
        <v>6</v>
      </c>
      <c r="D727" s="3">
        <v>43378</v>
      </c>
      <c r="E727" s="3">
        <v>43406</v>
      </c>
      <c r="F727" s="3">
        <v>43381</v>
      </c>
      <c r="G727" t="s">
        <v>469</v>
      </c>
      <c r="H727" t="s">
        <v>470</v>
      </c>
      <c r="I727" t="s">
        <v>471</v>
      </c>
      <c r="J727" t="s">
        <v>49</v>
      </c>
      <c r="K727" t="s">
        <v>81</v>
      </c>
      <c r="L727" s="4"/>
    </row>
    <row r="728" spans="1:12" x14ac:dyDescent="0.2">
      <c r="A728">
        <v>10974</v>
      </c>
      <c r="B728" t="s">
        <v>175</v>
      </c>
      <c r="C728">
        <v>3</v>
      </c>
      <c r="D728" s="3">
        <v>43379</v>
      </c>
      <c r="E728" s="3">
        <v>43393</v>
      </c>
      <c r="F728" s="3">
        <v>43388</v>
      </c>
      <c r="G728" t="s">
        <v>176</v>
      </c>
      <c r="H728" t="s">
        <v>177</v>
      </c>
      <c r="I728" t="s">
        <v>178</v>
      </c>
      <c r="J728" t="s">
        <v>179</v>
      </c>
      <c r="K728" t="s">
        <v>34</v>
      </c>
      <c r="L728" s="4"/>
    </row>
    <row r="729" spans="1:12" x14ac:dyDescent="0.2">
      <c r="A729">
        <v>10975</v>
      </c>
      <c r="B729" t="s">
        <v>374</v>
      </c>
      <c r="C729">
        <v>1</v>
      </c>
      <c r="D729" s="3">
        <v>43379</v>
      </c>
      <c r="E729" s="3">
        <v>43407</v>
      </c>
      <c r="F729" s="3">
        <v>43381</v>
      </c>
      <c r="G729" t="s">
        <v>375</v>
      </c>
      <c r="H729" t="s">
        <v>376</v>
      </c>
      <c r="I729" t="s">
        <v>377</v>
      </c>
      <c r="J729" t="s">
        <v>378</v>
      </c>
      <c r="K729" t="s">
        <v>306</v>
      </c>
      <c r="L729" s="4"/>
    </row>
    <row r="730" spans="1:12" x14ac:dyDescent="0.2">
      <c r="A730">
        <v>10976</v>
      </c>
      <c r="B730" t="s">
        <v>119</v>
      </c>
      <c r="C730">
        <v>1</v>
      </c>
      <c r="D730" s="3">
        <v>43379</v>
      </c>
      <c r="E730" s="3">
        <v>43421</v>
      </c>
      <c r="F730" s="3">
        <v>43388</v>
      </c>
      <c r="G730" t="s">
        <v>120</v>
      </c>
      <c r="H730" t="s">
        <v>121</v>
      </c>
      <c r="I730" t="s">
        <v>122</v>
      </c>
      <c r="J730" t="s">
        <v>123</v>
      </c>
      <c r="K730" t="s">
        <v>124</v>
      </c>
      <c r="L730" s="4"/>
    </row>
    <row r="731" spans="1:12" x14ac:dyDescent="0.2">
      <c r="A731">
        <v>10977</v>
      </c>
      <c r="B731" t="s">
        <v>148</v>
      </c>
      <c r="C731">
        <v>8</v>
      </c>
      <c r="D731" s="3">
        <v>43380</v>
      </c>
      <c r="E731" s="3">
        <v>43408</v>
      </c>
      <c r="F731" s="3">
        <v>43395</v>
      </c>
      <c r="G731" t="s">
        <v>149</v>
      </c>
      <c r="H731" t="s">
        <v>150</v>
      </c>
      <c r="I731" t="s">
        <v>151</v>
      </c>
      <c r="J731" t="s">
        <v>49</v>
      </c>
      <c r="K731" t="s">
        <v>153</v>
      </c>
      <c r="L731" s="4"/>
    </row>
    <row r="732" spans="1:12" x14ac:dyDescent="0.2">
      <c r="A732">
        <v>10978</v>
      </c>
      <c r="B732" t="s">
        <v>434</v>
      </c>
      <c r="C732">
        <v>9</v>
      </c>
      <c r="D732" s="3">
        <v>43380</v>
      </c>
      <c r="E732" s="3">
        <v>43408</v>
      </c>
      <c r="F732" s="3">
        <v>43408</v>
      </c>
      <c r="G732" t="s">
        <v>435</v>
      </c>
      <c r="H732" t="s">
        <v>436</v>
      </c>
      <c r="I732" t="s">
        <v>437</v>
      </c>
      <c r="J732" t="s">
        <v>49</v>
      </c>
      <c r="K732" t="s">
        <v>103</v>
      </c>
      <c r="L732" s="4"/>
    </row>
    <row r="733" spans="1:12" x14ac:dyDescent="0.2">
      <c r="A733">
        <v>10979</v>
      </c>
      <c r="B733" t="s">
        <v>125</v>
      </c>
      <c r="C733">
        <v>8</v>
      </c>
      <c r="D733" s="3">
        <v>43380</v>
      </c>
      <c r="E733" s="3">
        <v>43408</v>
      </c>
      <c r="F733" s="3">
        <v>43385</v>
      </c>
      <c r="G733" t="s">
        <v>126</v>
      </c>
      <c r="H733" t="s">
        <v>127</v>
      </c>
      <c r="I733" t="s">
        <v>128</v>
      </c>
      <c r="J733" t="s">
        <v>49</v>
      </c>
      <c r="K733" t="s">
        <v>129</v>
      </c>
      <c r="L733" s="4"/>
    </row>
    <row r="734" spans="1:12" x14ac:dyDescent="0.2">
      <c r="A734">
        <v>10980</v>
      </c>
      <c r="B734" t="s">
        <v>148</v>
      </c>
      <c r="C734">
        <v>4</v>
      </c>
      <c r="D734" s="3">
        <v>43381</v>
      </c>
      <c r="E734" s="3">
        <v>43423</v>
      </c>
      <c r="F734" s="3">
        <v>43402</v>
      </c>
      <c r="G734" t="s">
        <v>149</v>
      </c>
      <c r="H734" t="s">
        <v>150</v>
      </c>
      <c r="I734" t="s">
        <v>151</v>
      </c>
      <c r="J734" t="s">
        <v>49</v>
      </c>
      <c r="K734" t="s">
        <v>153</v>
      </c>
      <c r="L734" s="4"/>
    </row>
    <row r="735" spans="1:12" x14ac:dyDescent="0.2">
      <c r="A735">
        <v>10981</v>
      </c>
      <c r="B735" t="s">
        <v>87</v>
      </c>
      <c r="C735">
        <v>1</v>
      </c>
      <c r="D735" s="3">
        <v>43381</v>
      </c>
      <c r="E735" s="3">
        <v>43409</v>
      </c>
      <c r="F735" s="3">
        <v>43387</v>
      </c>
      <c r="G735" t="s">
        <v>88</v>
      </c>
      <c r="H735" t="s">
        <v>89</v>
      </c>
      <c r="I735" t="s">
        <v>90</v>
      </c>
      <c r="J735" t="s">
        <v>91</v>
      </c>
      <c r="K735" t="s">
        <v>93</v>
      </c>
      <c r="L735" s="4"/>
    </row>
    <row r="736" spans="1:12" x14ac:dyDescent="0.2">
      <c r="A736">
        <v>10982</v>
      </c>
      <c r="B736" t="s">
        <v>374</v>
      </c>
      <c r="C736">
        <v>2</v>
      </c>
      <c r="D736" s="3">
        <v>43381</v>
      </c>
      <c r="E736" s="3">
        <v>43409</v>
      </c>
      <c r="F736" s="3">
        <v>43393</v>
      </c>
      <c r="G736" t="s">
        <v>375</v>
      </c>
      <c r="H736" t="s">
        <v>376</v>
      </c>
      <c r="I736" t="s">
        <v>377</v>
      </c>
      <c r="J736" t="s">
        <v>378</v>
      </c>
      <c r="K736" t="s">
        <v>306</v>
      </c>
      <c r="L736" s="4"/>
    </row>
    <row r="737" spans="1:12" x14ac:dyDescent="0.2">
      <c r="A737">
        <v>10983</v>
      </c>
      <c r="B737" t="s">
        <v>283</v>
      </c>
      <c r="C737">
        <v>2</v>
      </c>
      <c r="D737" s="3">
        <v>43381</v>
      </c>
      <c r="E737" s="3">
        <v>43409</v>
      </c>
      <c r="F737" s="3">
        <v>43391</v>
      </c>
      <c r="G737" t="s">
        <v>284</v>
      </c>
      <c r="H737" t="s">
        <v>285</v>
      </c>
      <c r="I737" t="s">
        <v>286</v>
      </c>
      <c r="J737" t="s">
        <v>287</v>
      </c>
      <c r="K737" t="s">
        <v>34</v>
      </c>
      <c r="L737" s="4"/>
    </row>
    <row r="738" spans="1:12" x14ac:dyDescent="0.2">
      <c r="A738">
        <v>10984</v>
      </c>
      <c r="B738" t="s">
        <v>283</v>
      </c>
      <c r="C738">
        <v>1</v>
      </c>
      <c r="D738" s="3">
        <v>43384</v>
      </c>
      <c r="E738" s="3">
        <v>43412</v>
      </c>
      <c r="F738" s="3">
        <v>43388</v>
      </c>
      <c r="G738" t="s">
        <v>284</v>
      </c>
      <c r="H738" t="s">
        <v>285</v>
      </c>
      <c r="I738" t="s">
        <v>286</v>
      </c>
      <c r="J738" t="s">
        <v>287</v>
      </c>
      <c r="K738" t="s">
        <v>34</v>
      </c>
      <c r="L738" s="4"/>
    </row>
    <row r="739" spans="1:12" x14ac:dyDescent="0.2">
      <c r="A739">
        <v>10985</v>
      </c>
      <c r="B739" t="s">
        <v>236</v>
      </c>
      <c r="C739">
        <v>2</v>
      </c>
      <c r="D739" s="3">
        <v>43384</v>
      </c>
      <c r="E739" s="3">
        <v>43412</v>
      </c>
      <c r="F739" s="3">
        <v>43387</v>
      </c>
      <c r="G739" t="s">
        <v>237</v>
      </c>
      <c r="H739" t="s">
        <v>238</v>
      </c>
      <c r="I739" t="s">
        <v>239</v>
      </c>
      <c r="J739" t="s">
        <v>240</v>
      </c>
      <c r="K739" t="s">
        <v>241</v>
      </c>
      <c r="L739" s="4"/>
    </row>
    <row r="740" spans="1:12" x14ac:dyDescent="0.2">
      <c r="A740">
        <v>10986</v>
      </c>
      <c r="B740" t="s">
        <v>389</v>
      </c>
      <c r="C740">
        <v>8</v>
      </c>
      <c r="D740" s="3">
        <v>43384</v>
      </c>
      <c r="E740" s="3">
        <v>43412</v>
      </c>
      <c r="F740" s="3">
        <v>43406</v>
      </c>
      <c r="G740" t="s">
        <v>390</v>
      </c>
      <c r="H740" t="s">
        <v>391</v>
      </c>
      <c r="I740" t="s">
        <v>392</v>
      </c>
      <c r="J740" t="s">
        <v>49</v>
      </c>
      <c r="K740" t="s">
        <v>393</v>
      </c>
      <c r="L740" s="4"/>
    </row>
    <row r="741" spans="1:12" x14ac:dyDescent="0.2">
      <c r="A741">
        <v>10987</v>
      </c>
      <c r="B741" t="s">
        <v>340</v>
      </c>
      <c r="C741">
        <v>8</v>
      </c>
      <c r="D741" s="3">
        <v>43385</v>
      </c>
      <c r="E741" s="3">
        <v>43413</v>
      </c>
      <c r="F741" s="3">
        <v>43391</v>
      </c>
      <c r="G741" t="s">
        <v>341</v>
      </c>
      <c r="H741" t="s">
        <v>342</v>
      </c>
      <c r="I741" t="s">
        <v>48</v>
      </c>
      <c r="J741" t="s">
        <v>49</v>
      </c>
      <c r="K741" t="s">
        <v>51</v>
      </c>
      <c r="L741" s="4"/>
    </row>
    <row r="742" spans="1:12" x14ac:dyDescent="0.2">
      <c r="A742">
        <v>10988</v>
      </c>
      <c r="B742" t="s">
        <v>143</v>
      </c>
      <c r="C742">
        <v>3</v>
      </c>
      <c r="D742" s="3">
        <v>43385</v>
      </c>
      <c r="E742" s="3">
        <v>43413</v>
      </c>
      <c r="F742" s="3">
        <v>43395</v>
      </c>
      <c r="G742" t="s">
        <v>144</v>
      </c>
      <c r="H742" t="s">
        <v>145</v>
      </c>
      <c r="I742" t="s">
        <v>146</v>
      </c>
      <c r="J742" t="s">
        <v>147</v>
      </c>
      <c r="K742" t="s">
        <v>34</v>
      </c>
      <c r="L742" s="4"/>
    </row>
    <row r="743" spans="1:12" x14ac:dyDescent="0.2">
      <c r="A743">
        <v>10989</v>
      </c>
      <c r="B743" t="s">
        <v>139</v>
      </c>
      <c r="C743">
        <v>2</v>
      </c>
      <c r="D743" s="3">
        <v>43385</v>
      </c>
      <c r="E743" s="3">
        <v>43413</v>
      </c>
      <c r="F743" s="3">
        <v>43387</v>
      </c>
      <c r="G743" t="s">
        <v>140</v>
      </c>
      <c r="H743" t="s">
        <v>141</v>
      </c>
      <c r="I743" t="s">
        <v>90</v>
      </c>
      <c r="J743" t="s">
        <v>91</v>
      </c>
      <c r="K743" t="s">
        <v>93</v>
      </c>
      <c r="L743" s="4"/>
    </row>
    <row r="744" spans="1:12" x14ac:dyDescent="0.2">
      <c r="A744">
        <v>10990</v>
      </c>
      <c r="B744" t="s">
        <v>125</v>
      </c>
      <c r="C744">
        <v>2</v>
      </c>
      <c r="D744" s="3">
        <v>43386</v>
      </c>
      <c r="E744" s="3">
        <v>43428</v>
      </c>
      <c r="F744" s="3">
        <v>43392</v>
      </c>
      <c r="G744" t="s">
        <v>126</v>
      </c>
      <c r="H744" t="s">
        <v>127</v>
      </c>
      <c r="I744" t="s">
        <v>128</v>
      </c>
      <c r="J744" t="s">
        <v>49</v>
      </c>
      <c r="K744" t="s">
        <v>129</v>
      </c>
      <c r="L744" s="4"/>
    </row>
    <row r="745" spans="1:12" x14ac:dyDescent="0.2">
      <c r="A745">
        <v>10991</v>
      </c>
      <c r="B745" t="s">
        <v>180</v>
      </c>
      <c r="C745">
        <v>1</v>
      </c>
      <c r="D745" s="3">
        <v>43386</v>
      </c>
      <c r="E745" s="3">
        <v>43414</v>
      </c>
      <c r="F745" s="3">
        <v>43392</v>
      </c>
      <c r="G745" t="s">
        <v>181</v>
      </c>
      <c r="H745" t="s">
        <v>182</v>
      </c>
      <c r="I745" t="s">
        <v>183</v>
      </c>
      <c r="J745" t="s">
        <v>49</v>
      </c>
      <c r="K745" t="s">
        <v>86</v>
      </c>
      <c r="L745" s="4"/>
    </row>
    <row r="746" spans="1:12" x14ac:dyDescent="0.2">
      <c r="A746">
        <v>10992</v>
      </c>
      <c r="B746" t="s">
        <v>263</v>
      </c>
      <c r="C746">
        <v>1</v>
      </c>
      <c r="D746" s="3">
        <v>43386</v>
      </c>
      <c r="E746" s="3">
        <v>43414</v>
      </c>
      <c r="F746" s="3">
        <v>43388</v>
      </c>
      <c r="G746" t="s">
        <v>264</v>
      </c>
      <c r="H746" t="s">
        <v>265</v>
      </c>
      <c r="I746" t="s">
        <v>258</v>
      </c>
      <c r="J746" t="s">
        <v>259</v>
      </c>
      <c r="K746" t="s">
        <v>34</v>
      </c>
      <c r="L746" s="4"/>
    </row>
    <row r="747" spans="1:12" x14ac:dyDescent="0.2">
      <c r="A747">
        <v>10993</v>
      </c>
      <c r="B747" t="s">
        <v>148</v>
      </c>
      <c r="C747">
        <v>7</v>
      </c>
      <c r="D747" s="3">
        <v>43386</v>
      </c>
      <c r="E747" s="3">
        <v>43414</v>
      </c>
      <c r="F747" s="3">
        <v>43395</v>
      </c>
      <c r="G747" t="s">
        <v>149</v>
      </c>
      <c r="H747" t="s">
        <v>150</v>
      </c>
      <c r="I747" t="s">
        <v>151</v>
      </c>
      <c r="J747" t="s">
        <v>49</v>
      </c>
      <c r="K747" t="s">
        <v>153</v>
      </c>
      <c r="L747" s="4"/>
    </row>
    <row r="748" spans="1:12" x14ac:dyDescent="0.2">
      <c r="A748">
        <v>10994</v>
      </c>
      <c r="B748" t="s">
        <v>351</v>
      </c>
      <c r="C748">
        <v>2</v>
      </c>
      <c r="D748" s="3">
        <v>43387</v>
      </c>
      <c r="E748" s="3">
        <v>43401</v>
      </c>
      <c r="F748" s="3">
        <v>43394</v>
      </c>
      <c r="G748" t="s">
        <v>352</v>
      </c>
      <c r="H748" t="s">
        <v>353</v>
      </c>
      <c r="I748" t="s">
        <v>354</v>
      </c>
      <c r="J748" t="s">
        <v>49</v>
      </c>
      <c r="K748" t="s">
        <v>314</v>
      </c>
      <c r="L748" s="4"/>
    </row>
    <row r="749" spans="1:12" x14ac:dyDescent="0.2">
      <c r="A749">
        <v>10995</v>
      </c>
      <c r="B749" t="s">
        <v>276</v>
      </c>
      <c r="C749">
        <v>1</v>
      </c>
      <c r="D749" s="3">
        <v>43387</v>
      </c>
      <c r="E749" s="3">
        <v>43415</v>
      </c>
      <c r="F749" s="3">
        <v>43391</v>
      </c>
      <c r="G749" t="s">
        <v>277</v>
      </c>
      <c r="H749" t="s">
        <v>278</v>
      </c>
      <c r="I749" t="s">
        <v>133</v>
      </c>
      <c r="J749" t="s">
        <v>49</v>
      </c>
      <c r="K749" t="s">
        <v>134</v>
      </c>
      <c r="L749" s="4"/>
    </row>
    <row r="750" spans="1:12" x14ac:dyDescent="0.2">
      <c r="A750">
        <v>10996</v>
      </c>
      <c r="B750" t="s">
        <v>180</v>
      </c>
      <c r="C750">
        <v>4</v>
      </c>
      <c r="D750" s="3">
        <v>43387</v>
      </c>
      <c r="E750" s="3">
        <v>43415</v>
      </c>
      <c r="F750" s="3">
        <v>43395</v>
      </c>
      <c r="G750" t="s">
        <v>181</v>
      </c>
      <c r="H750" t="s">
        <v>182</v>
      </c>
      <c r="I750" t="s">
        <v>183</v>
      </c>
      <c r="J750" t="s">
        <v>49</v>
      </c>
      <c r="K750" t="s">
        <v>86</v>
      </c>
      <c r="L750" s="4"/>
    </row>
    <row r="751" spans="1:12" x14ac:dyDescent="0.2">
      <c r="A751">
        <v>10997</v>
      </c>
      <c r="B751" t="s">
        <v>210</v>
      </c>
      <c r="C751">
        <v>8</v>
      </c>
      <c r="D751" s="3">
        <v>43388</v>
      </c>
      <c r="E751" s="3">
        <v>43430</v>
      </c>
      <c r="F751" s="3">
        <v>43398</v>
      </c>
      <c r="G751" t="s">
        <v>211</v>
      </c>
      <c r="H751" t="s">
        <v>212</v>
      </c>
      <c r="I751" t="s">
        <v>213</v>
      </c>
      <c r="J751" t="s">
        <v>214</v>
      </c>
      <c r="K751" t="s">
        <v>124</v>
      </c>
      <c r="L751" s="4"/>
    </row>
    <row r="752" spans="1:12" x14ac:dyDescent="0.2">
      <c r="A752">
        <v>10998</v>
      </c>
      <c r="B752" t="s">
        <v>359</v>
      </c>
      <c r="C752">
        <v>8</v>
      </c>
      <c r="D752" s="3">
        <v>43388</v>
      </c>
      <c r="E752" s="3">
        <v>43402</v>
      </c>
      <c r="F752" s="3">
        <v>43402</v>
      </c>
      <c r="G752" t="s">
        <v>360</v>
      </c>
      <c r="H752" t="s">
        <v>361</v>
      </c>
      <c r="I752" t="s">
        <v>362</v>
      </c>
      <c r="J752" t="s">
        <v>49</v>
      </c>
      <c r="K752" t="s">
        <v>364</v>
      </c>
      <c r="L752" s="4"/>
    </row>
    <row r="753" spans="1:12" x14ac:dyDescent="0.2">
      <c r="A753">
        <v>10999</v>
      </c>
      <c r="B753" t="s">
        <v>135</v>
      </c>
      <c r="C753">
        <v>6</v>
      </c>
      <c r="D753" s="3">
        <v>43388</v>
      </c>
      <c r="E753" s="3">
        <v>43416</v>
      </c>
      <c r="F753" s="3">
        <v>43395</v>
      </c>
      <c r="G753" t="s">
        <v>136</v>
      </c>
      <c r="H753" t="s">
        <v>137</v>
      </c>
      <c r="I753" t="s">
        <v>138</v>
      </c>
      <c r="J753" t="s">
        <v>49</v>
      </c>
      <c r="K753" t="s">
        <v>86</v>
      </c>
      <c r="L753" s="4"/>
    </row>
    <row r="754" spans="1:12" x14ac:dyDescent="0.2">
      <c r="A754">
        <v>11000</v>
      </c>
      <c r="B754" t="s">
        <v>143</v>
      </c>
      <c r="C754">
        <v>2</v>
      </c>
      <c r="D754" s="3">
        <v>43391</v>
      </c>
      <c r="E754" s="3">
        <v>43419</v>
      </c>
      <c r="F754" s="3">
        <v>43399</v>
      </c>
      <c r="G754" t="s">
        <v>144</v>
      </c>
      <c r="H754" t="s">
        <v>145</v>
      </c>
      <c r="I754" t="s">
        <v>146</v>
      </c>
      <c r="J754" t="s">
        <v>147</v>
      </c>
      <c r="K754" t="s">
        <v>34</v>
      </c>
      <c r="L754" s="4"/>
    </row>
    <row r="755" spans="1:12" x14ac:dyDescent="0.2">
      <c r="A755">
        <v>11001</v>
      </c>
      <c r="B755" t="s">
        <v>148</v>
      </c>
      <c r="C755">
        <v>2</v>
      </c>
      <c r="D755" s="3">
        <v>43391</v>
      </c>
      <c r="E755" s="3">
        <v>43419</v>
      </c>
      <c r="F755" s="3">
        <v>43399</v>
      </c>
      <c r="G755" t="s">
        <v>149</v>
      </c>
      <c r="H755" t="s">
        <v>150</v>
      </c>
      <c r="I755" t="s">
        <v>151</v>
      </c>
      <c r="J755" t="s">
        <v>49</v>
      </c>
      <c r="K755" t="s">
        <v>153</v>
      </c>
      <c r="L755" s="4"/>
    </row>
    <row r="756" spans="1:12" x14ac:dyDescent="0.2">
      <c r="A756">
        <v>11002</v>
      </c>
      <c r="B756" t="s">
        <v>283</v>
      </c>
      <c r="C756">
        <v>4</v>
      </c>
      <c r="D756" s="3">
        <v>43391</v>
      </c>
      <c r="E756" s="3">
        <v>43419</v>
      </c>
      <c r="F756" s="3">
        <v>43401</v>
      </c>
      <c r="G756" t="s">
        <v>284</v>
      </c>
      <c r="H756" t="s">
        <v>285</v>
      </c>
      <c r="I756" t="s">
        <v>286</v>
      </c>
      <c r="J756" t="s">
        <v>287</v>
      </c>
      <c r="K756" t="s">
        <v>34</v>
      </c>
      <c r="L756" s="4"/>
    </row>
    <row r="757" spans="1:12" x14ac:dyDescent="0.2">
      <c r="A757">
        <v>11003</v>
      </c>
      <c r="B757" t="s">
        <v>451</v>
      </c>
      <c r="C757">
        <v>3</v>
      </c>
      <c r="D757" s="3">
        <v>43391</v>
      </c>
      <c r="E757" s="3">
        <v>43419</v>
      </c>
      <c r="F757" s="3">
        <v>43393</v>
      </c>
      <c r="G757" t="s">
        <v>452</v>
      </c>
      <c r="H757" t="s">
        <v>453</v>
      </c>
      <c r="I757" t="s">
        <v>454</v>
      </c>
      <c r="J757" t="s">
        <v>455</v>
      </c>
      <c r="K757" t="s">
        <v>34</v>
      </c>
      <c r="L757" s="4"/>
    </row>
    <row r="758" spans="1:12" x14ac:dyDescent="0.2">
      <c r="A758">
        <v>11004</v>
      </c>
      <c r="B758" t="s">
        <v>434</v>
      </c>
      <c r="C758">
        <v>3</v>
      </c>
      <c r="D758" s="3">
        <v>43392</v>
      </c>
      <c r="E758" s="3">
        <v>43420</v>
      </c>
      <c r="F758" s="3">
        <v>43405</v>
      </c>
      <c r="G758" t="s">
        <v>435</v>
      </c>
      <c r="H758" t="s">
        <v>436</v>
      </c>
      <c r="I758" t="s">
        <v>437</v>
      </c>
      <c r="J758" t="s">
        <v>49</v>
      </c>
      <c r="K758" t="s">
        <v>103</v>
      </c>
      <c r="L758" s="4"/>
    </row>
    <row r="759" spans="1:12" x14ac:dyDescent="0.2">
      <c r="A759">
        <v>11005</v>
      </c>
      <c r="B759" t="s">
        <v>447</v>
      </c>
      <c r="C759">
        <v>2</v>
      </c>
      <c r="D759" s="3">
        <v>43392</v>
      </c>
      <c r="E759" s="3">
        <v>43420</v>
      </c>
      <c r="F759" s="3">
        <v>43395</v>
      </c>
      <c r="G759" t="s">
        <v>448</v>
      </c>
      <c r="H759" t="s">
        <v>449</v>
      </c>
      <c r="I759" t="s">
        <v>450</v>
      </c>
      <c r="J759" t="s">
        <v>49</v>
      </c>
      <c r="K759" t="s">
        <v>162</v>
      </c>
      <c r="L759" s="4"/>
    </row>
    <row r="760" spans="1:12" x14ac:dyDescent="0.2">
      <c r="A760">
        <v>11006</v>
      </c>
      <c r="B760" t="s">
        <v>430</v>
      </c>
      <c r="C760">
        <v>3</v>
      </c>
      <c r="D760" s="3">
        <v>43392</v>
      </c>
      <c r="E760" s="3">
        <v>43420</v>
      </c>
      <c r="F760" s="3">
        <v>43400</v>
      </c>
      <c r="G760" t="s">
        <v>431</v>
      </c>
      <c r="H760" t="s">
        <v>432</v>
      </c>
      <c r="I760" t="s">
        <v>433</v>
      </c>
      <c r="J760" t="s">
        <v>259</v>
      </c>
      <c r="K760" t="s">
        <v>34</v>
      </c>
      <c r="L760" s="4"/>
    </row>
    <row r="761" spans="1:12" x14ac:dyDescent="0.2">
      <c r="A761">
        <v>11007</v>
      </c>
      <c r="B761" t="s">
        <v>307</v>
      </c>
      <c r="C761">
        <v>8</v>
      </c>
      <c r="D761" s="3">
        <v>43393</v>
      </c>
      <c r="E761" s="3">
        <v>43421</v>
      </c>
      <c r="F761" s="3">
        <v>43398</v>
      </c>
      <c r="G761" t="s">
        <v>308</v>
      </c>
      <c r="H761" t="s">
        <v>309</v>
      </c>
      <c r="I761" t="s">
        <v>294</v>
      </c>
      <c r="J761" t="s">
        <v>49</v>
      </c>
      <c r="K761" t="s">
        <v>295</v>
      </c>
      <c r="L761" s="4"/>
    </row>
    <row r="762" spans="1:12" x14ac:dyDescent="0.2">
      <c r="A762">
        <v>11008</v>
      </c>
      <c r="B762" t="s">
        <v>125</v>
      </c>
      <c r="C762">
        <v>7</v>
      </c>
      <c r="D762" s="3">
        <v>43393</v>
      </c>
      <c r="E762" s="3">
        <v>43421</v>
      </c>
      <c r="F762" s="3" t="s">
        <v>1082</v>
      </c>
      <c r="G762" t="s">
        <v>126</v>
      </c>
      <c r="H762" t="s">
        <v>127</v>
      </c>
      <c r="I762" t="s">
        <v>128</v>
      </c>
      <c r="J762" t="s">
        <v>49</v>
      </c>
      <c r="K762" t="s">
        <v>129</v>
      </c>
      <c r="L762" s="4"/>
    </row>
    <row r="763" spans="1:12" x14ac:dyDescent="0.2">
      <c r="A763">
        <v>11009</v>
      </c>
      <c r="B763" t="s">
        <v>246</v>
      </c>
      <c r="C763">
        <v>2</v>
      </c>
      <c r="D763" s="3">
        <v>43393</v>
      </c>
      <c r="E763" s="3">
        <v>43421</v>
      </c>
      <c r="F763" s="3">
        <v>43395</v>
      </c>
      <c r="G763" t="s">
        <v>247</v>
      </c>
      <c r="H763" t="s">
        <v>248</v>
      </c>
      <c r="I763" t="s">
        <v>249</v>
      </c>
      <c r="J763" t="s">
        <v>49</v>
      </c>
      <c r="K763" t="s">
        <v>209</v>
      </c>
      <c r="L763" s="4"/>
    </row>
    <row r="764" spans="1:12" x14ac:dyDescent="0.2">
      <c r="A764">
        <v>11010</v>
      </c>
      <c r="B764" t="s">
        <v>219</v>
      </c>
      <c r="C764">
        <v>2</v>
      </c>
      <c r="D764" s="3">
        <v>43394</v>
      </c>
      <c r="E764" s="3">
        <v>43422</v>
      </c>
      <c r="F764" s="3">
        <v>43406</v>
      </c>
      <c r="G764" t="s">
        <v>220</v>
      </c>
      <c r="H764" t="s">
        <v>221</v>
      </c>
      <c r="I764" t="s">
        <v>222</v>
      </c>
      <c r="J764" t="s">
        <v>49</v>
      </c>
      <c r="K764" t="s">
        <v>188</v>
      </c>
      <c r="L764" s="4"/>
    </row>
    <row r="765" spans="1:12" x14ac:dyDescent="0.2">
      <c r="A765">
        <v>11011</v>
      </c>
      <c r="B765" t="s">
        <v>456</v>
      </c>
      <c r="C765">
        <v>3</v>
      </c>
      <c r="D765" s="3">
        <v>43394</v>
      </c>
      <c r="E765" s="3">
        <v>43422</v>
      </c>
      <c r="F765" s="3">
        <v>43398</v>
      </c>
      <c r="G765" t="s">
        <v>463</v>
      </c>
      <c r="H765" t="s">
        <v>458</v>
      </c>
      <c r="I765" t="s">
        <v>459</v>
      </c>
      <c r="J765" t="s">
        <v>49</v>
      </c>
      <c r="K765" t="s">
        <v>86</v>
      </c>
      <c r="L765" s="4"/>
    </row>
    <row r="766" spans="1:12" x14ac:dyDescent="0.2">
      <c r="A766">
        <v>11012</v>
      </c>
      <c r="B766" t="s">
        <v>163</v>
      </c>
      <c r="C766">
        <v>1</v>
      </c>
      <c r="D766" s="3">
        <v>43394</v>
      </c>
      <c r="E766" s="3">
        <v>43408</v>
      </c>
      <c r="F766" s="3">
        <v>43402</v>
      </c>
      <c r="G766" t="s">
        <v>164</v>
      </c>
      <c r="H766" t="s">
        <v>165</v>
      </c>
      <c r="I766" t="s">
        <v>166</v>
      </c>
      <c r="J766" t="s">
        <v>49</v>
      </c>
      <c r="K766" t="s">
        <v>86</v>
      </c>
      <c r="L766" s="4"/>
    </row>
    <row r="767" spans="1:12" x14ac:dyDescent="0.2">
      <c r="A767">
        <v>11013</v>
      </c>
      <c r="B767" t="s">
        <v>205</v>
      </c>
      <c r="C767">
        <v>2</v>
      </c>
      <c r="D767" s="3">
        <v>43394</v>
      </c>
      <c r="E767" s="3">
        <v>43422</v>
      </c>
      <c r="F767" s="3">
        <v>43395</v>
      </c>
      <c r="G767" t="s">
        <v>206</v>
      </c>
      <c r="H767" t="s">
        <v>207</v>
      </c>
      <c r="I767" t="s">
        <v>208</v>
      </c>
      <c r="J767" t="s">
        <v>49</v>
      </c>
      <c r="K767" t="s">
        <v>209</v>
      </c>
      <c r="L767" s="4"/>
    </row>
    <row r="768" spans="1:12" x14ac:dyDescent="0.2">
      <c r="A768">
        <v>11014</v>
      </c>
      <c r="B768" t="s">
        <v>380</v>
      </c>
      <c r="C768">
        <v>2</v>
      </c>
      <c r="D768" s="3">
        <v>43395</v>
      </c>
      <c r="E768" s="3">
        <v>43423</v>
      </c>
      <c r="F768" s="3">
        <v>43400</v>
      </c>
      <c r="G768" t="s">
        <v>381</v>
      </c>
      <c r="H768" t="s">
        <v>382</v>
      </c>
      <c r="I768" t="s">
        <v>383</v>
      </c>
      <c r="J768" t="s">
        <v>384</v>
      </c>
      <c r="K768" t="s">
        <v>124</v>
      </c>
      <c r="L768" s="4"/>
    </row>
    <row r="769" spans="1:12" x14ac:dyDescent="0.2">
      <c r="A769">
        <v>11015</v>
      </c>
      <c r="B769" t="s">
        <v>369</v>
      </c>
      <c r="C769">
        <v>2</v>
      </c>
      <c r="D769" s="3">
        <v>43395</v>
      </c>
      <c r="E769" s="3">
        <v>43409</v>
      </c>
      <c r="F769" s="3">
        <v>43405</v>
      </c>
      <c r="G769" t="s">
        <v>370</v>
      </c>
      <c r="H769" t="s">
        <v>371</v>
      </c>
      <c r="I769" t="s">
        <v>372</v>
      </c>
      <c r="J769" t="s">
        <v>49</v>
      </c>
      <c r="K769" t="s">
        <v>373</v>
      </c>
      <c r="L769" s="4"/>
    </row>
    <row r="770" spans="1:12" x14ac:dyDescent="0.2">
      <c r="A770">
        <v>11016</v>
      </c>
      <c r="B770" t="s">
        <v>327</v>
      </c>
      <c r="C770">
        <v>9</v>
      </c>
      <c r="D770" s="3">
        <v>43395</v>
      </c>
      <c r="E770" s="3">
        <v>43423</v>
      </c>
      <c r="F770" s="3">
        <v>43398</v>
      </c>
      <c r="G770" t="s">
        <v>328</v>
      </c>
      <c r="H770" t="s">
        <v>329</v>
      </c>
      <c r="I770" t="s">
        <v>330</v>
      </c>
      <c r="J770" t="s">
        <v>331</v>
      </c>
      <c r="K770" t="s">
        <v>51</v>
      </c>
      <c r="L770" s="4"/>
    </row>
    <row r="771" spans="1:12" x14ac:dyDescent="0.2">
      <c r="A771">
        <v>11017</v>
      </c>
      <c r="B771" t="s">
        <v>125</v>
      </c>
      <c r="C771">
        <v>9</v>
      </c>
      <c r="D771" s="3">
        <v>43398</v>
      </c>
      <c r="E771" s="3">
        <v>43426</v>
      </c>
      <c r="F771" s="3">
        <v>43405</v>
      </c>
      <c r="G771" t="s">
        <v>126</v>
      </c>
      <c r="H771" t="s">
        <v>127</v>
      </c>
      <c r="I771" t="s">
        <v>128</v>
      </c>
      <c r="J771" t="s">
        <v>49</v>
      </c>
      <c r="K771" t="s">
        <v>129</v>
      </c>
      <c r="L771" s="4"/>
    </row>
    <row r="772" spans="1:12" x14ac:dyDescent="0.2">
      <c r="A772">
        <v>11018</v>
      </c>
      <c r="B772" t="s">
        <v>255</v>
      </c>
      <c r="C772">
        <v>4</v>
      </c>
      <c r="D772" s="3">
        <v>43398</v>
      </c>
      <c r="E772" s="3">
        <v>43426</v>
      </c>
      <c r="F772" s="3">
        <v>43401</v>
      </c>
      <c r="G772" t="s">
        <v>256</v>
      </c>
      <c r="H772" t="s">
        <v>257</v>
      </c>
      <c r="I772" t="s">
        <v>258</v>
      </c>
      <c r="J772" t="s">
        <v>259</v>
      </c>
      <c r="K772" t="s">
        <v>34</v>
      </c>
      <c r="L772" s="4"/>
    </row>
    <row r="773" spans="1:12" x14ac:dyDescent="0.2">
      <c r="A773">
        <v>11019</v>
      </c>
      <c r="B773" t="s">
        <v>407</v>
      </c>
      <c r="C773">
        <v>6</v>
      </c>
      <c r="D773" s="3">
        <v>43398</v>
      </c>
      <c r="E773" s="3">
        <v>43426</v>
      </c>
      <c r="F773" s="3" t="s">
        <v>1082</v>
      </c>
      <c r="G773" t="s">
        <v>408</v>
      </c>
      <c r="H773" t="s">
        <v>409</v>
      </c>
      <c r="I773" t="s">
        <v>392</v>
      </c>
      <c r="J773" t="s">
        <v>49</v>
      </c>
      <c r="K773" t="s">
        <v>393</v>
      </c>
      <c r="L773" s="4"/>
    </row>
    <row r="774" spans="1:12" x14ac:dyDescent="0.2">
      <c r="A774">
        <v>11020</v>
      </c>
      <c r="B774" t="s">
        <v>135</v>
      </c>
      <c r="C774">
        <v>2</v>
      </c>
      <c r="D774" s="3">
        <v>43399</v>
      </c>
      <c r="E774" s="3">
        <v>43427</v>
      </c>
      <c r="F774" s="3">
        <v>43401</v>
      </c>
      <c r="G774" t="s">
        <v>136</v>
      </c>
      <c r="H774" t="s">
        <v>137</v>
      </c>
      <c r="I774" t="s">
        <v>138</v>
      </c>
      <c r="J774" t="s">
        <v>49</v>
      </c>
      <c r="K774" t="s">
        <v>86</v>
      </c>
      <c r="L774" s="4"/>
    </row>
    <row r="775" spans="1:12" x14ac:dyDescent="0.2">
      <c r="A775">
        <v>11021</v>
      </c>
      <c r="B775" t="s">
        <v>180</v>
      </c>
      <c r="C775">
        <v>3</v>
      </c>
      <c r="D775" s="3">
        <v>43399</v>
      </c>
      <c r="E775" s="3">
        <v>43427</v>
      </c>
      <c r="F775" s="3">
        <v>43406</v>
      </c>
      <c r="G775" t="s">
        <v>181</v>
      </c>
      <c r="H775" t="s">
        <v>182</v>
      </c>
      <c r="I775" t="s">
        <v>183</v>
      </c>
      <c r="J775" t="s">
        <v>49</v>
      </c>
      <c r="K775" t="s">
        <v>86</v>
      </c>
      <c r="L775" s="4"/>
    </row>
    <row r="776" spans="1:12" x14ac:dyDescent="0.2">
      <c r="A776">
        <v>11022</v>
      </c>
      <c r="B776" t="s">
        <v>87</v>
      </c>
      <c r="C776">
        <v>9</v>
      </c>
      <c r="D776" s="3">
        <v>43399</v>
      </c>
      <c r="E776" s="3">
        <v>43427</v>
      </c>
      <c r="F776" s="3">
        <v>43419</v>
      </c>
      <c r="G776" t="s">
        <v>88</v>
      </c>
      <c r="H776" t="s">
        <v>89</v>
      </c>
      <c r="I776" t="s">
        <v>90</v>
      </c>
      <c r="J776" t="s">
        <v>91</v>
      </c>
      <c r="K776" t="s">
        <v>93</v>
      </c>
      <c r="L776" s="4"/>
    </row>
    <row r="777" spans="1:12" x14ac:dyDescent="0.2">
      <c r="A777">
        <v>11023</v>
      </c>
      <c r="B777" t="s">
        <v>223</v>
      </c>
      <c r="C777">
        <v>1</v>
      </c>
      <c r="D777" s="3">
        <v>43399</v>
      </c>
      <c r="E777" s="3">
        <v>43413</v>
      </c>
      <c r="F777" s="3">
        <v>43409</v>
      </c>
      <c r="G777" t="s">
        <v>224</v>
      </c>
      <c r="H777" t="s">
        <v>225</v>
      </c>
      <c r="I777" t="s">
        <v>48</v>
      </c>
      <c r="J777" t="s">
        <v>49</v>
      </c>
      <c r="K777" t="s">
        <v>51</v>
      </c>
      <c r="L777" s="4"/>
    </row>
    <row r="778" spans="1:12" x14ac:dyDescent="0.2">
      <c r="A778">
        <v>11024</v>
      </c>
      <c r="B778" t="s">
        <v>340</v>
      </c>
      <c r="C778">
        <v>4</v>
      </c>
      <c r="D778" s="3">
        <v>43400</v>
      </c>
      <c r="E778" s="3">
        <v>43428</v>
      </c>
      <c r="F778" s="3">
        <v>43405</v>
      </c>
      <c r="G778" t="s">
        <v>341</v>
      </c>
      <c r="H778" t="s">
        <v>342</v>
      </c>
      <c r="I778" t="s">
        <v>48</v>
      </c>
      <c r="J778" t="s">
        <v>49</v>
      </c>
      <c r="K778" t="s">
        <v>51</v>
      </c>
      <c r="L778" s="4"/>
    </row>
    <row r="779" spans="1:12" x14ac:dyDescent="0.2">
      <c r="A779">
        <v>11025</v>
      </c>
      <c r="B779" t="s">
        <v>158</v>
      </c>
      <c r="C779">
        <v>6</v>
      </c>
      <c r="D779" s="3">
        <v>43400</v>
      </c>
      <c r="E779" s="3">
        <v>43428</v>
      </c>
      <c r="F779" s="3">
        <v>43409</v>
      </c>
      <c r="G779" t="s">
        <v>159</v>
      </c>
      <c r="H779" t="s">
        <v>160</v>
      </c>
      <c r="I779" t="s">
        <v>161</v>
      </c>
      <c r="J779" t="s">
        <v>49</v>
      </c>
      <c r="K779" t="s">
        <v>162</v>
      </c>
      <c r="L779" s="4"/>
    </row>
    <row r="780" spans="1:12" x14ac:dyDescent="0.2">
      <c r="A780">
        <v>11026</v>
      </c>
      <c r="B780" t="s">
        <v>394</v>
      </c>
      <c r="C780">
        <v>4</v>
      </c>
      <c r="D780" s="3">
        <v>43400</v>
      </c>
      <c r="E780" s="3">
        <v>43428</v>
      </c>
      <c r="F780" s="3">
        <v>43413</v>
      </c>
      <c r="G780" t="s">
        <v>395</v>
      </c>
      <c r="H780" t="s">
        <v>396</v>
      </c>
      <c r="I780" t="s">
        <v>397</v>
      </c>
      <c r="J780" t="s">
        <v>49</v>
      </c>
      <c r="K780" t="s">
        <v>188</v>
      </c>
      <c r="L780" s="4"/>
    </row>
    <row r="781" spans="1:12" x14ac:dyDescent="0.2">
      <c r="A781">
        <v>11027</v>
      </c>
      <c r="B781" t="s">
        <v>374</v>
      </c>
      <c r="C781">
        <v>1</v>
      </c>
      <c r="D781" s="3">
        <v>43401</v>
      </c>
      <c r="E781" s="3">
        <v>43429</v>
      </c>
      <c r="F781" s="3">
        <v>43405</v>
      </c>
      <c r="G781" t="s">
        <v>375</v>
      </c>
      <c r="H781" t="s">
        <v>376</v>
      </c>
      <c r="I781" t="s">
        <v>377</v>
      </c>
      <c r="J781" t="s">
        <v>378</v>
      </c>
      <c r="K781" t="s">
        <v>306</v>
      </c>
      <c r="L781" s="4"/>
    </row>
    <row r="782" spans="1:12" x14ac:dyDescent="0.2">
      <c r="A782">
        <v>11028</v>
      </c>
      <c r="B782" t="s">
        <v>279</v>
      </c>
      <c r="C782">
        <v>2</v>
      </c>
      <c r="D782" s="3">
        <v>43401</v>
      </c>
      <c r="E782" s="3">
        <v>43429</v>
      </c>
      <c r="F782" s="3">
        <v>43407</v>
      </c>
      <c r="G782" t="s">
        <v>280</v>
      </c>
      <c r="H782" t="s">
        <v>281</v>
      </c>
      <c r="I782" t="s">
        <v>282</v>
      </c>
      <c r="J782" t="s">
        <v>49</v>
      </c>
      <c r="K782" t="s">
        <v>86</v>
      </c>
      <c r="L782" s="4"/>
    </row>
    <row r="783" spans="1:12" x14ac:dyDescent="0.2">
      <c r="A783">
        <v>11029</v>
      </c>
      <c r="B783" t="s">
        <v>104</v>
      </c>
      <c r="C783">
        <v>4</v>
      </c>
      <c r="D783" s="3">
        <v>43401</v>
      </c>
      <c r="E783" s="3">
        <v>43429</v>
      </c>
      <c r="F783" s="3">
        <v>43412</v>
      </c>
      <c r="G783" t="s">
        <v>105</v>
      </c>
      <c r="H783" t="s">
        <v>106</v>
      </c>
      <c r="I783" t="s">
        <v>107</v>
      </c>
      <c r="J783" t="s">
        <v>49</v>
      </c>
      <c r="K783" t="s">
        <v>108</v>
      </c>
      <c r="L783" s="4"/>
    </row>
    <row r="784" spans="1:12" x14ac:dyDescent="0.2">
      <c r="A784">
        <v>11030</v>
      </c>
      <c r="B784" t="s">
        <v>283</v>
      </c>
      <c r="C784">
        <v>7</v>
      </c>
      <c r="D784" s="3">
        <v>43402</v>
      </c>
      <c r="E784" s="3">
        <v>43430</v>
      </c>
      <c r="F784" s="3">
        <v>43412</v>
      </c>
      <c r="G784" t="s">
        <v>284</v>
      </c>
      <c r="H784" t="s">
        <v>285</v>
      </c>
      <c r="I784" t="s">
        <v>286</v>
      </c>
      <c r="J784" t="s">
        <v>287</v>
      </c>
      <c r="K784" t="s">
        <v>34</v>
      </c>
      <c r="L784" s="4"/>
    </row>
    <row r="785" spans="1:12" x14ac:dyDescent="0.2">
      <c r="A785">
        <v>11031</v>
      </c>
      <c r="B785" t="s">
        <v>283</v>
      </c>
      <c r="C785">
        <v>6</v>
      </c>
      <c r="D785" s="3">
        <v>43402</v>
      </c>
      <c r="E785" s="3">
        <v>43430</v>
      </c>
      <c r="F785" s="3">
        <v>43409</v>
      </c>
      <c r="G785" t="s">
        <v>284</v>
      </c>
      <c r="H785" t="s">
        <v>285</v>
      </c>
      <c r="I785" t="s">
        <v>286</v>
      </c>
      <c r="J785" t="s">
        <v>287</v>
      </c>
      <c r="K785" t="s">
        <v>34</v>
      </c>
      <c r="L785" s="4"/>
    </row>
    <row r="786" spans="1:12" x14ac:dyDescent="0.2">
      <c r="A786">
        <v>11032</v>
      </c>
      <c r="B786" t="s">
        <v>172</v>
      </c>
      <c r="C786">
        <v>2</v>
      </c>
      <c r="D786" s="3">
        <v>43402</v>
      </c>
      <c r="E786" s="3">
        <v>43430</v>
      </c>
      <c r="F786" s="3">
        <v>43408</v>
      </c>
      <c r="G786" t="s">
        <v>173</v>
      </c>
      <c r="H786" t="s">
        <v>174</v>
      </c>
      <c r="I786" t="s">
        <v>32</v>
      </c>
      <c r="J786" t="s">
        <v>33</v>
      </c>
      <c r="K786" t="s">
        <v>34</v>
      </c>
      <c r="L786" s="4"/>
    </row>
    <row r="787" spans="1:12" x14ac:dyDescent="0.2">
      <c r="A787">
        <v>11033</v>
      </c>
      <c r="B787" t="s">
        <v>109</v>
      </c>
      <c r="C787">
        <v>7</v>
      </c>
      <c r="D787" s="3">
        <v>43402</v>
      </c>
      <c r="E787" s="3">
        <v>43430</v>
      </c>
      <c r="F787" s="3">
        <v>43408</v>
      </c>
      <c r="G787" t="s">
        <v>110</v>
      </c>
      <c r="H787" t="s">
        <v>111</v>
      </c>
      <c r="I787" t="s">
        <v>112</v>
      </c>
      <c r="J787" t="s">
        <v>49</v>
      </c>
      <c r="K787" t="s">
        <v>108</v>
      </c>
      <c r="L787" s="4"/>
    </row>
    <row r="788" spans="1:12" x14ac:dyDescent="0.2">
      <c r="A788">
        <v>11034</v>
      </c>
      <c r="B788" t="s">
        <v>250</v>
      </c>
      <c r="C788">
        <v>8</v>
      </c>
      <c r="D788" s="3">
        <v>43405</v>
      </c>
      <c r="E788" s="3">
        <v>43447</v>
      </c>
      <c r="F788" s="3">
        <v>43412</v>
      </c>
      <c r="G788" t="s">
        <v>251</v>
      </c>
      <c r="H788" t="s">
        <v>252</v>
      </c>
      <c r="I788" t="s">
        <v>253</v>
      </c>
      <c r="J788" t="s">
        <v>254</v>
      </c>
      <c r="K788" t="s">
        <v>34</v>
      </c>
      <c r="L788" s="4"/>
    </row>
    <row r="789" spans="1:12" x14ac:dyDescent="0.2">
      <c r="A789">
        <v>11035</v>
      </c>
      <c r="B789" t="s">
        <v>98</v>
      </c>
      <c r="C789">
        <v>2</v>
      </c>
      <c r="D789" s="3">
        <v>43405</v>
      </c>
      <c r="E789" s="3">
        <v>43433</v>
      </c>
      <c r="F789" s="3">
        <v>43409</v>
      </c>
      <c r="G789" t="s">
        <v>99</v>
      </c>
      <c r="H789" t="s">
        <v>100</v>
      </c>
      <c r="I789" t="s">
        <v>101</v>
      </c>
      <c r="J789" t="s">
        <v>49</v>
      </c>
      <c r="K789" t="s">
        <v>103</v>
      </c>
      <c r="L789" s="4"/>
    </row>
    <row r="790" spans="1:12" x14ac:dyDescent="0.2">
      <c r="A790">
        <v>11036</v>
      </c>
      <c r="B790" t="s">
        <v>336</v>
      </c>
      <c r="C790">
        <v>8</v>
      </c>
      <c r="D790" s="3">
        <v>43405</v>
      </c>
      <c r="E790" s="3">
        <v>43433</v>
      </c>
      <c r="F790" s="3">
        <v>43407</v>
      </c>
      <c r="G790" t="s">
        <v>337</v>
      </c>
      <c r="H790" t="s">
        <v>338</v>
      </c>
      <c r="I790" t="s">
        <v>339</v>
      </c>
      <c r="J790" t="s">
        <v>49</v>
      </c>
      <c r="K790" t="s">
        <v>86</v>
      </c>
      <c r="L790" s="4"/>
    </row>
    <row r="791" spans="1:12" x14ac:dyDescent="0.2">
      <c r="A791">
        <v>11037</v>
      </c>
      <c r="B791" t="s">
        <v>246</v>
      </c>
      <c r="C791">
        <v>7</v>
      </c>
      <c r="D791" s="3">
        <v>43406</v>
      </c>
      <c r="E791" s="3">
        <v>43434</v>
      </c>
      <c r="F791" s="3">
        <v>43412</v>
      </c>
      <c r="G791" t="s">
        <v>247</v>
      </c>
      <c r="H791" t="s">
        <v>248</v>
      </c>
      <c r="I791" t="s">
        <v>249</v>
      </c>
      <c r="J791" t="s">
        <v>49</v>
      </c>
      <c r="K791" t="s">
        <v>209</v>
      </c>
      <c r="L791" s="4"/>
    </row>
    <row r="792" spans="1:12" x14ac:dyDescent="0.2">
      <c r="A792">
        <v>11038</v>
      </c>
      <c r="B792" t="s">
        <v>98</v>
      </c>
      <c r="C792">
        <v>1</v>
      </c>
      <c r="D792" s="3">
        <v>43406</v>
      </c>
      <c r="E792" s="3">
        <v>43434</v>
      </c>
      <c r="F792" s="3">
        <v>43415</v>
      </c>
      <c r="G792" t="s">
        <v>99</v>
      </c>
      <c r="H792" t="s">
        <v>100</v>
      </c>
      <c r="I792" t="s">
        <v>101</v>
      </c>
      <c r="J792" t="s">
        <v>49</v>
      </c>
      <c r="K792" t="s">
        <v>103</v>
      </c>
      <c r="L792" s="4"/>
    </row>
    <row r="793" spans="1:12" x14ac:dyDescent="0.2">
      <c r="A793">
        <v>11039</v>
      </c>
      <c r="B793" t="s">
        <v>380</v>
      </c>
      <c r="C793">
        <v>1</v>
      </c>
      <c r="D793" s="3">
        <v>43406</v>
      </c>
      <c r="E793" s="3">
        <v>43434</v>
      </c>
      <c r="F793" s="3" t="s">
        <v>1082</v>
      </c>
      <c r="G793" t="s">
        <v>381</v>
      </c>
      <c r="H793" t="s">
        <v>382</v>
      </c>
      <c r="I793" t="s">
        <v>383</v>
      </c>
      <c r="J793" t="s">
        <v>384</v>
      </c>
      <c r="K793" t="s">
        <v>124</v>
      </c>
      <c r="L793" s="4"/>
    </row>
    <row r="794" spans="1:12" x14ac:dyDescent="0.2">
      <c r="A794">
        <v>11040</v>
      </c>
      <c r="B794" t="s">
        <v>430</v>
      </c>
      <c r="C794">
        <v>4</v>
      </c>
      <c r="D794" s="3">
        <v>43407</v>
      </c>
      <c r="E794" s="3">
        <v>43435</v>
      </c>
      <c r="F794" s="3" t="s">
        <v>1082</v>
      </c>
      <c r="G794" t="s">
        <v>431</v>
      </c>
      <c r="H794" t="s">
        <v>432</v>
      </c>
      <c r="I794" t="s">
        <v>433</v>
      </c>
      <c r="J794" t="s">
        <v>259</v>
      </c>
      <c r="K794" t="s">
        <v>34</v>
      </c>
      <c r="L794" s="4"/>
    </row>
    <row r="795" spans="1:12" x14ac:dyDescent="0.2">
      <c r="A795">
        <v>11041</v>
      </c>
      <c r="B795" t="s">
        <v>104</v>
      </c>
      <c r="C795">
        <v>3</v>
      </c>
      <c r="D795" s="3">
        <v>43407</v>
      </c>
      <c r="E795" s="3">
        <v>43435</v>
      </c>
      <c r="F795" s="3">
        <v>43413</v>
      </c>
      <c r="G795" t="s">
        <v>105</v>
      </c>
      <c r="H795" t="s">
        <v>106</v>
      </c>
      <c r="I795" t="s">
        <v>107</v>
      </c>
      <c r="J795" t="s">
        <v>49</v>
      </c>
      <c r="K795" t="s">
        <v>108</v>
      </c>
      <c r="L795" s="4"/>
    </row>
    <row r="796" spans="1:12" x14ac:dyDescent="0.2">
      <c r="A796">
        <v>11042</v>
      </c>
      <c r="B796" t="s">
        <v>227</v>
      </c>
      <c r="C796">
        <v>2</v>
      </c>
      <c r="D796" s="3">
        <v>43407</v>
      </c>
      <c r="E796" s="3">
        <v>43421</v>
      </c>
      <c r="F796" s="3">
        <v>43416</v>
      </c>
      <c r="G796" t="s">
        <v>228</v>
      </c>
      <c r="H796" t="s">
        <v>229</v>
      </c>
      <c r="I796" t="s">
        <v>230</v>
      </c>
      <c r="J796" t="s">
        <v>117</v>
      </c>
      <c r="K796" t="s">
        <v>93</v>
      </c>
      <c r="L796" s="4"/>
    </row>
    <row r="797" spans="1:12" x14ac:dyDescent="0.2">
      <c r="A797">
        <v>11043</v>
      </c>
      <c r="B797" t="s">
        <v>464</v>
      </c>
      <c r="C797">
        <v>5</v>
      </c>
      <c r="D797" s="3">
        <v>43407</v>
      </c>
      <c r="E797" s="3">
        <v>43435</v>
      </c>
      <c r="F797" s="3">
        <v>43414</v>
      </c>
      <c r="G797" t="s">
        <v>465</v>
      </c>
      <c r="H797" t="s">
        <v>466</v>
      </c>
      <c r="I797" t="s">
        <v>467</v>
      </c>
      <c r="J797" t="s">
        <v>49</v>
      </c>
      <c r="K797" t="s">
        <v>81</v>
      </c>
      <c r="L797" s="4"/>
    </row>
    <row r="798" spans="1:12" x14ac:dyDescent="0.2">
      <c r="A798">
        <v>11044</v>
      </c>
      <c r="B798" t="s">
        <v>359</v>
      </c>
      <c r="C798">
        <v>4</v>
      </c>
      <c r="D798" s="3">
        <v>43408</v>
      </c>
      <c r="E798" s="3">
        <v>43436</v>
      </c>
      <c r="F798" s="3">
        <v>43416</v>
      </c>
      <c r="G798" t="s">
        <v>360</v>
      </c>
      <c r="H798" t="s">
        <v>361</v>
      </c>
      <c r="I798" t="s">
        <v>362</v>
      </c>
      <c r="J798" t="s">
        <v>49</v>
      </c>
      <c r="K798" t="s">
        <v>364</v>
      </c>
      <c r="L798" s="4"/>
    </row>
    <row r="799" spans="1:12" x14ac:dyDescent="0.2">
      <c r="A799">
        <v>11045</v>
      </c>
      <c r="B799" t="s">
        <v>374</v>
      </c>
      <c r="C799">
        <v>6</v>
      </c>
      <c r="D799" s="3">
        <v>43408</v>
      </c>
      <c r="E799" s="3">
        <v>43436</v>
      </c>
      <c r="F799" s="3" t="s">
        <v>1082</v>
      </c>
      <c r="G799" t="s">
        <v>375</v>
      </c>
      <c r="H799" t="s">
        <v>376</v>
      </c>
      <c r="I799" t="s">
        <v>377</v>
      </c>
      <c r="J799" t="s">
        <v>378</v>
      </c>
      <c r="K799" t="s">
        <v>306</v>
      </c>
      <c r="L799" s="4"/>
    </row>
    <row r="800" spans="1:12" x14ac:dyDescent="0.2">
      <c r="A800">
        <v>11046</v>
      </c>
      <c r="B800" t="s">
        <v>242</v>
      </c>
      <c r="C800">
        <v>8</v>
      </c>
      <c r="D800" s="3">
        <v>43408</v>
      </c>
      <c r="E800" s="3">
        <v>43436</v>
      </c>
      <c r="F800" s="3">
        <v>43409</v>
      </c>
      <c r="G800" t="s">
        <v>243</v>
      </c>
      <c r="H800" t="s">
        <v>244</v>
      </c>
      <c r="I800" t="s">
        <v>245</v>
      </c>
      <c r="J800" t="s">
        <v>49</v>
      </c>
      <c r="K800" t="s">
        <v>86</v>
      </c>
      <c r="L800" s="4"/>
    </row>
    <row r="801" spans="1:12" x14ac:dyDescent="0.2">
      <c r="A801">
        <v>11047</v>
      </c>
      <c r="B801" t="s">
        <v>340</v>
      </c>
      <c r="C801">
        <v>7</v>
      </c>
      <c r="D801" s="3">
        <v>43409</v>
      </c>
      <c r="E801" s="3">
        <v>43437</v>
      </c>
      <c r="F801" s="3">
        <v>43416</v>
      </c>
      <c r="G801" t="s">
        <v>341</v>
      </c>
      <c r="H801" t="s">
        <v>342</v>
      </c>
      <c r="I801" t="s">
        <v>48</v>
      </c>
      <c r="J801" t="s">
        <v>49</v>
      </c>
      <c r="K801" t="s">
        <v>51</v>
      </c>
      <c r="L801" s="4"/>
    </row>
    <row r="802" spans="1:12" x14ac:dyDescent="0.2">
      <c r="A802">
        <v>11048</v>
      </c>
      <c r="B802" t="s">
        <v>374</v>
      </c>
      <c r="C802">
        <v>7</v>
      </c>
      <c r="D802" s="3">
        <v>43409</v>
      </c>
      <c r="E802" s="3">
        <v>43437</v>
      </c>
      <c r="F802" s="3">
        <v>43415</v>
      </c>
      <c r="G802" t="s">
        <v>375</v>
      </c>
      <c r="H802" t="s">
        <v>376</v>
      </c>
      <c r="I802" t="s">
        <v>377</v>
      </c>
      <c r="J802" t="s">
        <v>378</v>
      </c>
      <c r="K802" t="s">
        <v>306</v>
      </c>
      <c r="L802" s="4"/>
    </row>
    <row r="803" spans="1:12" x14ac:dyDescent="0.2">
      <c r="A803">
        <v>11049</v>
      </c>
      <c r="B803" t="s">
        <v>398</v>
      </c>
      <c r="C803">
        <v>3</v>
      </c>
      <c r="D803" s="3">
        <v>43409</v>
      </c>
      <c r="E803" s="3">
        <v>43437</v>
      </c>
      <c r="F803" s="3">
        <v>43419</v>
      </c>
      <c r="G803" t="s">
        <v>399</v>
      </c>
      <c r="H803" t="s">
        <v>400</v>
      </c>
      <c r="I803" t="s">
        <v>401</v>
      </c>
      <c r="J803" t="s">
        <v>117</v>
      </c>
      <c r="K803" t="s">
        <v>93</v>
      </c>
      <c r="L803" s="4"/>
    </row>
    <row r="804" spans="1:12" x14ac:dyDescent="0.2">
      <c r="A804">
        <v>11050</v>
      </c>
      <c r="B804" t="s">
        <v>148</v>
      </c>
      <c r="C804">
        <v>8</v>
      </c>
      <c r="D804" s="3">
        <v>43412</v>
      </c>
      <c r="E804" s="3">
        <v>43440</v>
      </c>
      <c r="F804" s="3">
        <v>43420</v>
      </c>
      <c r="G804" t="s">
        <v>149</v>
      </c>
      <c r="H804" t="s">
        <v>150</v>
      </c>
      <c r="I804" t="s">
        <v>151</v>
      </c>
      <c r="J804" t="s">
        <v>49</v>
      </c>
      <c r="K804" t="s">
        <v>153</v>
      </c>
      <c r="L804" s="4"/>
    </row>
    <row r="805" spans="1:12" x14ac:dyDescent="0.2">
      <c r="A805">
        <v>11051</v>
      </c>
      <c r="B805" t="s">
        <v>319</v>
      </c>
      <c r="C805">
        <v>7</v>
      </c>
      <c r="D805" s="3">
        <v>43412</v>
      </c>
      <c r="E805" s="3">
        <v>43440</v>
      </c>
      <c r="F805" s="3" t="s">
        <v>1082</v>
      </c>
      <c r="G805" t="s">
        <v>320</v>
      </c>
      <c r="H805" t="s">
        <v>321</v>
      </c>
      <c r="I805" t="s">
        <v>322</v>
      </c>
      <c r="J805" t="s">
        <v>49</v>
      </c>
      <c r="K805" t="s">
        <v>81</v>
      </c>
      <c r="L805" s="4"/>
    </row>
    <row r="806" spans="1:12" x14ac:dyDescent="0.2">
      <c r="A806">
        <v>11052</v>
      </c>
      <c r="B806" t="s">
        <v>87</v>
      </c>
      <c r="C806">
        <v>3</v>
      </c>
      <c r="D806" s="3">
        <v>43412</v>
      </c>
      <c r="E806" s="3">
        <v>43440</v>
      </c>
      <c r="F806" s="3">
        <v>43416</v>
      </c>
      <c r="G806" t="s">
        <v>88</v>
      </c>
      <c r="H806" t="s">
        <v>89</v>
      </c>
      <c r="I806" t="s">
        <v>90</v>
      </c>
      <c r="J806" t="s">
        <v>91</v>
      </c>
      <c r="K806" t="s">
        <v>93</v>
      </c>
      <c r="L806" s="4"/>
    </row>
    <row r="807" spans="1:12" x14ac:dyDescent="0.2">
      <c r="A807">
        <v>11053</v>
      </c>
      <c r="B807" t="s">
        <v>323</v>
      </c>
      <c r="C807">
        <v>2</v>
      </c>
      <c r="D807" s="3">
        <v>43412</v>
      </c>
      <c r="E807" s="3">
        <v>43440</v>
      </c>
      <c r="F807" s="3">
        <v>43414</v>
      </c>
      <c r="G807" t="s">
        <v>324</v>
      </c>
      <c r="H807" t="s">
        <v>325</v>
      </c>
      <c r="I807" t="s">
        <v>326</v>
      </c>
      <c r="J807" t="s">
        <v>49</v>
      </c>
      <c r="K807" t="s">
        <v>129</v>
      </c>
      <c r="L807" s="4"/>
    </row>
    <row r="808" spans="1:12" x14ac:dyDescent="0.2">
      <c r="A808">
        <v>11054</v>
      </c>
      <c r="B808" t="s">
        <v>427</v>
      </c>
      <c r="C808">
        <v>8</v>
      </c>
      <c r="D808" s="3">
        <v>43413</v>
      </c>
      <c r="E808" s="3">
        <v>43441</v>
      </c>
      <c r="F808" s="3" t="s">
        <v>1082</v>
      </c>
      <c r="G808" t="s">
        <v>428</v>
      </c>
      <c r="H808" t="s">
        <v>429</v>
      </c>
      <c r="I808" t="s">
        <v>392</v>
      </c>
      <c r="J808" t="s">
        <v>49</v>
      </c>
      <c r="K808" t="s">
        <v>393</v>
      </c>
      <c r="L808" s="4"/>
    </row>
    <row r="809" spans="1:12" x14ac:dyDescent="0.2">
      <c r="A809">
        <v>11055</v>
      </c>
      <c r="B809" t="s">
        <v>119</v>
      </c>
      <c r="C809">
        <v>7</v>
      </c>
      <c r="D809" s="3">
        <v>43413</v>
      </c>
      <c r="E809" s="3">
        <v>43441</v>
      </c>
      <c r="F809" s="3">
        <v>43420</v>
      </c>
      <c r="G809" t="s">
        <v>120</v>
      </c>
      <c r="H809" t="s">
        <v>121</v>
      </c>
      <c r="I809" t="s">
        <v>122</v>
      </c>
      <c r="J809" t="s">
        <v>123</v>
      </c>
      <c r="K809" t="s">
        <v>124</v>
      </c>
      <c r="L809" s="4"/>
    </row>
    <row r="810" spans="1:12" x14ac:dyDescent="0.2">
      <c r="A810">
        <v>11056</v>
      </c>
      <c r="B810" t="s">
        <v>340</v>
      </c>
      <c r="C810">
        <v>8</v>
      </c>
      <c r="D810" s="3">
        <v>43413</v>
      </c>
      <c r="E810" s="3">
        <v>43427</v>
      </c>
      <c r="F810" s="3">
        <v>43416</v>
      </c>
      <c r="G810" t="s">
        <v>341</v>
      </c>
      <c r="H810" t="s">
        <v>342</v>
      </c>
      <c r="I810" t="s">
        <v>48</v>
      </c>
      <c r="J810" t="s">
        <v>49</v>
      </c>
      <c r="K810" t="s">
        <v>51</v>
      </c>
      <c r="L810" s="4"/>
    </row>
    <row r="811" spans="1:12" x14ac:dyDescent="0.2">
      <c r="A811">
        <v>11057</v>
      </c>
      <c r="B811" t="s">
        <v>423</v>
      </c>
      <c r="C811">
        <v>3</v>
      </c>
      <c r="D811" s="3">
        <v>43414</v>
      </c>
      <c r="E811" s="3">
        <v>43442</v>
      </c>
      <c r="F811" s="3">
        <v>43416</v>
      </c>
      <c r="G811" t="s">
        <v>424</v>
      </c>
      <c r="H811" t="s">
        <v>425</v>
      </c>
      <c r="I811" t="s">
        <v>48</v>
      </c>
      <c r="J811" t="s">
        <v>49</v>
      </c>
      <c r="K811" t="s">
        <v>51</v>
      </c>
      <c r="L811" s="4"/>
    </row>
    <row r="812" spans="1:12" x14ac:dyDescent="0.2">
      <c r="A812">
        <v>11058</v>
      </c>
      <c r="B812" t="s">
        <v>419</v>
      </c>
      <c r="C812">
        <v>9</v>
      </c>
      <c r="D812" s="3">
        <v>43414</v>
      </c>
      <c r="E812" s="3">
        <v>43442</v>
      </c>
      <c r="F812" s="3" t="s">
        <v>1082</v>
      </c>
      <c r="G812" t="s">
        <v>420</v>
      </c>
      <c r="H812" t="s">
        <v>421</v>
      </c>
      <c r="I812" t="s">
        <v>422</v>
      </c>
      <c r="J812" t="s">
        <v>49</v>
      </c>
      <c r="K812" t="s">
        <v>86</v>
      </c>
      <c r="L812" s="4"/>
    </row>
    <row r="813" spans="1:12" x14ac:dyDescent="0.2">
      <c r="A813">
        <v>11059</v>
      </c>
      <c r="B813" t="s">
        <v>215</v>
      </c>
      <c r="C813">
        <v>2</v>
      </c>
      <c r="D813" s="3">
        <v>43414</v>
      </c>
      <c r="E813" s="3">
        <v>43456</v>
      </c>
      <c r="F813" s="3" t="s">
        <v>1082</v>
      </c>
      <c r="G813" t="s">
        <v>216</v>
      </c>
      <c r="H813" t="s">
        <v>217</v>
      </c>
      <c r="I813" t="s">
        <v>90</v>
      </c>
      <c r="J813" t="s">
        <v>91</v>
      </c>
      <c r="K813" t="s">
        <v>93</v>
      </c>
      <c r="L813" s="4"/>
    </row>
    <row r="814" spans="1:12" x14ac:dyDescent="0.2">
      <c r="A814">
        <v>11060</v>
      </c>
      <c r="B814" t="s">
        <v>394</v>
      </c>
      <c r="C814">
        <v>2</v>
      </c>
      <c r="D814" s="3">
        <v>43415</v>
      </c>
      <c r="E814" s="3">
        <v>43443</v>
      </c>
      <c r="F814" s="3">
        <v>43419</v>
      </c>
      <c r="G814" t="s">
        <v>395</v>
      </c>
      <c r="H814" t="s">
        <v>396</v>
      </c>
      <c r="I814" t="s">
        <v>397</v>
      </c>
      <c r="J814" t="s">
        <v>49</v>
      </c>
      <c r="K814" t="s">
        <v>188</v>
      </c>
      <c r="L814" s="4"/>
    </row>
    <row r="815" spans="1:12" x14ac:dyDescent="0.2">
      <c r="A815">
        <v>11061</v>
      </c>
      <c r="B815" t="s">
        <v>430</v>
      </c>
      <c r="C815">
        <v>4</v>
      </c>
      <c r="D815" s="3">
        <v>43415</v>
      </c>
      <c r="E815" s="3">
        <v>43457</v>
      </c>
      <c r="F815" s="3" t="s">
        <v>1082</v>
      </c>
      <c r="G815" t="s">
        <v>431</v>
      </c>
      <c r="H815" t="s">
        <v>432</v>
      </c>
      <c r="I815" t="s">
        <v>433</v>
      </c>
      <c r="J815" t="s">
        <v>259</v>
      </c>
      <c r="K815" t="s">
        <v>34</v>
      </c>
      <c r="L815" s="4"/>
    </row>
    <row r="816" spans="1:12" x14ac:dyDescent="0.2">
      <c r="A816">
        <v>11062</v>
      </c>
      <c r="B816" t="s">
        <v>219</v>
      </c>
      <c r="C816">
        <v>4</v>
      </c>
      <c r="D816" s="3">
        <v>43415</v>
      </c>
      <c r="E816" s="3">
        <v>43443</v>
      </c>
      <c r="F816" s="3" t="s">
        <v>1082</v>
      </c>
      <c r="G816" t="s">
        <v>220</v>
      </c>
      <c r="H816" t="s">
        <v>221</v>
      </c>
      <c r="I816" t="s">
        <v>222</v>
      </c>
      <c r="J816" t="s">
        <v>49</v>
      </c>
      <c r="K816" t="s">
        <v>188</v>
      </c>
      <c r="L816" s="4"/>
    </row>
    <row r="817" spans="1:12" x14ac:dyDescent="0.2">
      <c r="A817">
        <v>11063</v>
      </c>
      <c r="B817" t="s">
        <v>236</v>
      </c>
      <c r="C817">
        <v>3</v>
      </c>
      <c r="D817" s="3">
        <v>43415</v>
      </c>
      <c r="E817" s="3">
        <v>43443</v>
      </c>
      <c r="F817" s="3">
        <v>43421</v>
      </c>
      <c r="G817" t="s">
        <v>237</v>
      </c>
      <c r="H817" t="s">
        <v>238</v>
      </c>
      <c r="I817" t="s">
        <v>239</v>
      </c>
      <c r="J817" t="s">
        <v>240</v>
      </c>
      <c r="K817" t="s">
        <v>241</v>
      </c>
      <c r="L817" s="4"/>
    </row>
    <row r="818" spans="1:12" x14ac:dyDescent="0.2">
      <c r="A818">
        <v>11064</v>
      </c>
      <c r="B818" t="s">
        <v>283</v>
      </c>
      <c r="C818">
        <v>1</v>
      </c>
      <c r="D818" s="3">
        <v>43416</v>
      </c>
      <c r="E818" s="3">
        <v>43444</v>
      </c>
      <c r="F818" s="3">
        <v>43419</v>
      </c>
      <c r="G818" t="s">
        <v>284</v>
      </c>
      <c r="H818" t="s">
        <v>285</v>
      </c>
      <c r="I818" t="s">
        <v>286</v>
      </c>
      <c r="J818" t="s">
        <v>287</v>
      </c>
      <c r="K818" t="s">
        <v>34</v>
      </c>
      <c r="L818" s="4"/>
    </row>
    <row r="819" spans="1:12" x14ac:dyDescent="0.2">
      <c r="A819">
        <v>11065</v>
      </c>
      <c r="B819" t="s">
        <v>210</v>
      </c>
      <c r="C819">
        <v>8</v>
      </c>
      <c r="D819" s="3">
        <v>43416</v>
      </c>
      <c r="E819" s="3">
        <v>43444</v>
      </c>
      <c r="F819" s="3" t="s">
        <v>1082</v>
      </c>
      <c r="G819" t="s">
        <v>211</v>
      </c>
      <c r="H819" t="s">
        <v>212</v>
      </c>
      <c r="I819" t="s">
        <v>213</v>
      </c>
      <c r="J819" t="s">
        <v>214</v>
      </c>
      <c r="K819" t="s">
        <v>124</v>
      </c>
      <c r="L819" s="4"/>
    </row>
    <row r="820" spans="1:12" x14ac:dyDescent="0.2">
      <c r="A820">
        <v>11066</v>
      </c>
      <c r="B820" t="s">
        <v>172</v>
      </c>
      <c r="C820">
        <v>7</v>
      </c>
      <c r="D820" s="3">
        <v>43416</v>
      </c>
      <c r="E820" s="3">
        <v>43444</v>
      </c>
      <c r="F820" s="3">
        <v>43419</v>
      </c>
      <c r="G820" t="s">
        <v>173</v>
      </c>
      <c r="H820" t="s">
        <v>174</v>
      </c>
      <c r="I820" t="s">
        <v>32</v>
      </c>
      <c r="J820" t="s">
        <v>33</v>
      </c>
      <c r="K820" t="s">
        <v>34</v>
      </c>
      <c r="L820" s="4"/>
    </row>
    <row r="821" spans="1:12" x14ac:dyDescent="0.2">
      <c r="A821">
        <v>11067</v>
      </c>
      <c r="B821" t="s">
        <v>336</v>
      </c>
      <c r="C821">
        <v>1</v>
      </c>
      <c r="D821" s="3">
        <v>43419</v>
      </c>
      <c r="E821" s="3">
        <v>43433</v>
      </c>
      <c r="F821" s="3">
        <v>43421</v>
      </c>
      <c r="G821" t="s">
        <v>337</v>
      </c>
      <c r="H821" t="s">
        <v>338</v>
      </c>
      <c r="I821" t="s">
        <v>339</v>
      </c>
      <c r="J821" t="s">
        <v>49</v>
      </c>
      <c r="K821" t="s">
        <v>86</v>
      </c>
      <c r="L821" s="4"/>
    </row>
    <row r="822" spans="1:12" x14ac:dyDescent="0.2">
      <c r="A822">
        <v>11068</v>
      </c>
      <c r="B822" t="s">
        <v>355</v>
      </c>
      <c r="C822">
        <v>8</v>
      </c>
      <c r="D822" s="3">
        <v>43419</v>
      </c>
      <c r="E822" s="3">
        <v>43447</v>
      </c>
      <c r="F822" s="3" t="s">
        <v>1082</v>
      </c>
      <c r="G822" t="s">
        <v>356</v>
      </c>
      <c r="H822" t="s">
        <v>357</v>
      </c>
      <c r="I822" t="s">
        <v>230</v>
      </c>
      <c r="J822" t="s">
        <v>117</v>
      </c>
      <c r="K822" t="s">
        <v>93</v>
      </c>
      <c r="L822" s="4"/>
    </row>
    <row r="823" spans="1:12" x14ac:dyDescent="0.2">
      <c r="A823">
        <v>11069</v>
      </c>
      <c r="B823" t="s">
        <v>189</v>
      </c>
      <c r="C823">
        <v>1</v>
      </c>
      <c r="D823" s="3">
        <v>43419</v>
      </c>
      <c r="E823" s="3">
        <v>43447</v>
      </c>
      <c r="F823" s="3">
        <v>43421</v>
      </c>
      <c r="G823" t="s">
        <v>190</v>
      </c>
      <c r="H823" t="s">
        <v>191</v>
      </c>
      <c r="I823" t="s">
        <v>133</v>
      </c>
      <c r="J823" t="s">
        <v>49</v>
      </c>
      <c r="K823" t="s">
        <v>134</v>
      </c>
      <c r="L823" s="4"/>
    </row>
    <row r="824" spans="1:12" x14ac:dyDescent="0.2">
      <c r="A824">
        <v>11070</v>
      </c>
      <c r="B824" t="s">
        <v>201</v>
      </c>
      <c r="C824">
        <v>2</v>
      </c>
      <c r="D824" s="3">
        <v>43420</v>
      </c>
      <c r="E824" s="3">
        <v>43448</v>
      </c>
      <c r="F824" s="3" t="s">
        <v>1082</v>
      </c>
      <c r="G824" t="s">
        <v>202</v>
      </c>
      <c r="H824" t="s">
        <v>203</v>
      </c>
      <c r="I824" t="s">
        <v>204</v>
      </c>
      <c r="J824" t="s">
        <v>49</v>
      </c>
      <c r="K824" t="s">
        <v>86</v>
      </c>
      <c r="L824" s="4"/>
    </row>
    <row r="825" spans="1:12" x14ac:dyDescent="0.2">
      <c r="A825">
        <v>11071</v>
      </c>
      <c r="B825" t="s">
        <v>210</v>
      </c>
      <c r="C825">
        <v>1</v>
      </c>
      <c r="D825" s="3">
        <v>43420</v>
      </c>
      <c r="E825" s="3">
        <v>43448</v>
      </c>
      <c r="F825" s="3" t="s">
        <v>1082</v>
      </c>
      <c r="G825" t="s">
        <v>211</v>
      </c>
      <c r="H825" t="s">
        <v>212</v>
      </c>
      <c r="I825" t="s">
        <v>213</v>
      </c>
      <c r="J825" t="s">
        <v>214</v>
      </c>
      <c r="K825" t="s">
        <v>124</v>
      </c>
      <c r="L825" s="4"/>
    </row>
    <row r="826" spans="1:12" x14ac:dyDescent="0.2">
      <c r="A826">
        <v>11072</v>
      </c>
      <c r="B826" t="s">
        <v>125</v>
      </c>
      <c r="C826">
        <v>4</v>
      </c>
      <c r="D826" s="3">
        <v>43420</v>
      </c>
      <c r="E826" s="3">
        <v>43448</v>
      </c>
      <c r="F826" s="3" t="s">
        <v>1082</v>
      </c>
      <c r="G826" t="s">
        <v>126</v>
      </c>
      <c r="H826" t="s">
        <v>127</v>
      </c>
      <c r="I826" t="s">
        <v>128</v>
      </c>
      <c r="J826" t="s">
        <v>49</v>
      </c>
      <c r="K826" t="s">
        <v>129</v>
      </c>
      <c r="L826" s="4"/>
    </row>
    <row r="827" spans="1:12" x14ac:dyDescent="0.2">
      <c r="A827">
        <v>11073</v>
      </c>
      <c r="B827" t="s">
        <v>276</v>
      </c>
      <c r="C827">
        <v>2</v>
      </c>
      <c r="D827" s="3">
        <v>43420</v>
      </c>
      <c r="E827" s="3">
        <v>43448</v>
      </c>
      <c r="F827" s="3" t="s">
        <v>1082</v>
      </c>
      <c r="G827" t="s">
        <v>277</v>
      </c>
      <c r="H827" t="s">
        <v>278</v>
      </c>
      <c r="I827" t="s">
        <v>133</v>
      </c>
      <c r="J827" t="s">
        <v>49</v>
      </c>
      <c r="K827" t="s">
        <v>134</v>
      </c>
      <c r="L827" s="4"/>
    </row>
    <row r="828" spans="1:12" x14ac:dyDescent="0.2">
      <c r="A828">
        <v>11074</v>
      </c>
      <c r="B828" t="s">
        <v>310</v>
      </c>
      <c r="C828">
        <v>7</v>
      </c>
      <c r="D828" s="3">
        <v>43421</v>
      </c>
      <c r="E828" s="3">
        <v>43449</v>
      </c>
      <c r="F828" s="3" t="s">
        <v>1082</v>
      </c>
      <c r="G828" t="s">
        <v>311</v>
      </c>
      <c r="H828" t="s">
        <v>312</v>
      </c>
      <c r="I828" t="s">
        <v>313</v>
      </c>
      <c r="J828" t="s">
        <v>49</v>
      </c>
      <c r="K828" t="s">
        <v>314</v>
      </c>
      <c r="L828" s="4"/>
    </row>
    <row r="829" spans="1:12" x14ac:dyDescent="0.2">
      <c r="A829">
        <v>11075</v>
      </c>
      <c r="B829" t="s">
        <v>109</v>
      </c>
      <c r="C829">
        <v>8</v>
      </c>
      <c r="D829" s="3">
        <v>43421</v>
      </c>
      <c r="E829" s="3">
        <v>43449</v>
      </c>
      <c r="F829" s="3" t="s">
        <v>1082</v>
      </c>
      <c r="G829" t="s">
        <v>110</v>
      </c>
      <c r="H829" t="s">
        <v>111</v>
      </c>
      <c r="I829" t="s">
        <v>112</v>
      </c>
      <c r="J829" t="s">
        <v>49</v>
      </c>
      <c r="K829" t="s">
        <v>108</v>
      </c>
      <c r="L829" s="4"/>
    </row>
    <row r="830" spans="1:12" x14ac:dyDescent="0.2">
      <c r="A830">
        <v>11076</v>
      </c>
      <c r="B830" t="s">
        <v>296</v>
      </c>
      <c r="C830">
        <v>4</v>
      </c>
      <c r="D830" s="3">
        <v>43421</v>
      </c>
      <c r="E830" s="3">
        <v>43449</v>
      </c>
      <c r="F830" s="3" t="s">
        <v>1082</v>
      </c>
      <c r="G830" t="s">
        <v>297</v>
      </c>
      <c r="H830" t="s">
        <v>298</v>
      </c>
      <c r="I830" t="s">
        <v>299</v>
      </c>
      <c r="J830" t="s">
        <v>49</v>
      </c>
      <c r="K830" t="s">
        <v>81</v>
      </c>
      <c r="L830" s="4"/>
    </row>
    <row r="831" spans="1:12" x14ac:dyDescent="0.2">
      <c r="A831">
        <v>11077</v>
      </c>
      <c r="B831" t="s">
        <v>143</v>
      </c>
      <c r="C831">
        <v>1</v>
      </c>
      <c r="D831" s="3">
        <v>43421</v>
      </c>
      <c r="E831" s="3">
        <v>43449</v>
      </c>
      <c r="F831" s="3" t="s">
        <v>1082</v>
      </c>
      <c r="G831" t="s">
        <v>144</v>
      </c>
      <c r="H831" t="s">
        <v>145</v>
      </c>
      <c r="I831" t="s">
        <v>146</v>
      </c>
      <c r="J831" t="s">
        <v>147</v>
      </c>
      <c r="K831" t="s">
        <v>34</v>
      </c>
      <c r="L831" s="4"/>
    </row>
    <row r="832" spans="1:12" x14ac:dyDescent="0.2">
      <c r="A832">
        <v>11088</v>
      </c>
      <c r="B832" t="s">
        <v>143</v>
      </c>
      <c r="C832">
        <v>8</v>
      </c>
      <c r="D832" s="3">
        <v>43422</v>
      </c>
      <c r="E832" s="3">
        <v>43449</v>
      </c>
      <c r="F832" s="3" t="s">
        <v>1082</v>
      </c>
      <c r="G832" t="s">
        <v>144</v>
      </c>
      <c r="H832" t="s">
        <v>1104</v>
      </c>
      <c r="I832" t="s">
        <v>146</v>
      </c>
      <c r="J832" t="s">
        <v>147</v>
      </c>
      <c r="K832" t="s">
        <v>34</v>
      </c>
      <c r="L832" s="4"/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E2156"/>
  <sheetViews>
    <sheetView workbookViewId="0">
      <selection activeCell="A7" sqref="A7"/>
    </sheetView>
  </sheetViews>
  <sheetFormatPr defaultRowHeight="14.25" x14ac:dyDescent="0.2"/>
  <sheetData>
    <row r="1" spans="1:5" ht="15" x14ac:dyDescent="0.25">
      <c r="A1" s="2" t="s">
        <v>64</v>
      </c>
      <c r="B1" s="2" t="s">
        <v>65</v>
      </c>
      <c r="C1" s="2" t="s">
        <v>66</v>
      </c>
      <c r="D1" s="2" t="s">
        <v>67</v>
      </c>
      <c r="E1" s="2" t="s">
        <v>68</v>
      </c>
    </row>
    <row r="2" spans="1:5" x14ac:dyDescent="0.2">
      <c r="A2">
        <v>10248</v>
      </c>
      <c r="B2">
        <v>11</v>
      </c>
      <c r="C2">
        <v>14</v>
      </c>
      <c r="D2">
        <v>12</v>
      </c>
      <c r="E2">
        <v>0</v>
      </c>
    </row>
    <row r="3" spans="1:5" x14ac:dyDescent="0.2">
      <c r="A3">
        <v>10248</v>
      </c>
      <c r="B3">
        <v>42</v>
      </c>
      <c r="C3">
        <v>9.8000000000000007</v>
      </c>
      <c r="D3">
        <v>10</v>
      </c>
      <c r="E3">
        <v>0</v>
      </c>
    </row>
    <row r="4" spans="1:5" x14ac:dyDescent="0.2">
      <c r="A4">
        <v>10248</v>
      </c>
      <c r="B4">
        <v>72</v>
      </c>
      <c r="C4">
        <v>34.799999999999997</v>
      </c>
      <c r="D4">
        <v>5</v>
      </c>
      <c r="E4">
        <v>0</v>
      </c>
    </row>
    <row r="5" spans="1:5" x14ac:dyDescent="0.2">
      <c r="A5">
        <v>10249</v>
      </c>
      <c r="B5">
        <v>14</v>
      </c>
      <c r="C5">
        <v>18.600000000000001</v>
      </c>
      <c r="D5">
        <v>9</v>
      </c>
      <c r="E5">
        <v>0</v>
      </c>
    </row>
    <row r="6" spans="1:5" x14ac:dyDescent="0.2">
      <c r="A6">
        <v>10249</v>
      </c>
      <c r="B6">
        <v>51</v>
      </c>
      <c r="C6">
        <v>42.4</v>
      </c>
      <c r="D6">
        <v>40</v>
      </c>
      <c r="E6">
        <v>0</v>
      </c>
    </row>
    <row r="7" spans="1:5" x14ac:dyDescent="0.2">
      <c r="A7">
        <v>10250</v>
      </c>
      <c r="B7">
        <v>41</v>
      </c>
      <c r="C7">
        <v>7.7</v>
      </c>
      <c r="D7">
        <v>10</v>
      </c>
      <c r="E7">
        <v>0</v>
      </c>
    </row>
    <row r="8" spans="1:5" x14ac:dyDescent="0.2">
      <c r="A8">
        <v>10250</v>
      </c>
      <c r="B8">
        <v>51</v>
      </c>
      <c r="C8">
        <v>42.4</v>
      </c>
      <c r="D8">
        <v>35</v>
      </c>
      <c r="E8">
        <v>0.15</v>
      </c>
    </row>
    <row r="9" spans="1:5" x14ac:dyDescent="0.2">
      <c r="A9">
        <v>10250</v>
      </c>
      <c r="B9">
        <v>65</v>
      </c>
      <c r="C9">
        <v>16.8</v>
      </c>
      <c r="D9">
        <v>15</v>
      </c>
      <c r="E9">
        <v>0.15</v>
      </c>
    </row>
    <row r="10" spans="1:5" x14ac:dyDescent="0.2">
      <c r="A10">
        <v>10251</v>
      </c>
      <c r="B10">
        <v>22</v>
      </c>
      <c r="C10">
        <v>16.8</v>
      </c>
      <c r="D10">
        <v>6</v>
      </c>
      <c r="E10">
        <v>0.05</v>
      </c>
    </row>
    <row r="11" spans="1:5" x14ac:dyDescent="0.2">
      <c r="A11">
        <v>10251</v>
      </c>
      <c r="B11">
        <v>57</v>
      </c>
      <c r="C11">
        <v>15.6</v>
      </c>
      <c r="D11">
        <v>15</v>
      </c>
      <c r="E11">
        <v>0.05</v>
      </c>
    </row>
    <row r="12" spans="1:5" x14ac:dyDescent="0.2">
      <c r="A12">
        <v>10251</v>
      </c>
      <c r="B12">
        <v>65</v>
      </c>
      <c r="C12">
        <v>16.8</v>
      </c>
      <c r="D12">
        <v>20</v>
      </c>
      <c r="E12">
        <v>0</v>
      </c>
    </row>
    <row r="13" spans="1:5" x14ac:dyDescent="0.2">
      <c r="A13">
        <v>10252</v>
      </c>
      <c r="B13">
        <v>20</v>
      </c>
      <c r="C13">
        <v>64.8</v>
      </c>
      <c r="D13">
        <v>40</v>
      </c>
      <c r="E13">
        <v>0.05</v>
      </c>
    </row>
    <row r="14" spans="1:5" x14ac:dyDescent="0.2">
      <c r="A14">
        <v>10252</v>
      </c>
      <c r="B14">
        <v>33</v>
      </c>
      <c r="C14">
        <v>2</v>
      </c>
      <c r="D14">
        <v>25</v>
      </c>
      <c r="E14">
        <v>0.05</v>
      </c>
    </row>
    <row r="15" spans="1:5" x14ac:dyDescent="0.2">
      <c r="A15">
        <v>10252</v>
      </c>
      <c r="B15">
        <v>60</v>
      </c>
      <c r="C15">
        <v>27.2</v>
      </c>
      <c r="D15">
        <v>40</v>
      </c>
      <c r="E15">
        <v>0</v>
      </c>
    </row>
    <row r="16" spans="1:5" x14ac:dyDescent="0.2">
      <c r="A16">
        <v>10253</v>
      </c>
      <c r="B16">
        <v>31</v>
      </c>
      <c r="C16">
        <v>10</v>
      </c>
      <c r="D16">
        <v>20</v>
      </c>
      <c r="E16">
        <v>0</v>
      </c>
    </row>
    <row r="17" spans="1:5" x14ac:dyDescent="0.2">
      <c r="A17">
        <v>10253</v>
      </c>
      <c r="B17">
        <v>39</v>
      </c>
      <c r="C17">
        <v>14.4</v>
      </c>
      <c r="D17">
        <v>42</v>
      </c>
      <c r="E17">
        <v>0</v>
      </c>
    </row>
    <row r="18" spans="1:5" x14ac:dyDescent="0.2">
      <c r="A18">
        <v>10253</v>
      </c>
      <c r="B18">
        <v>49</v>
      </c>
      <c r="C18">
        <v>16</v>
      </c>
      <c r="D18">
        <v>40</v>
      </c>
      <c r="E18">
        <v>0</v>
      </c>
    </row>
    <row r="19" spans="1:5" x14ac:dyDescent="0.2">
      <c r="A19">
        <v>10254</v>
      </c>
      <c r="B19">
        <v>24</v>
      </c>
      <c r="C19">
        <v>3.6</v>
      </c>
      <c r="D19">
        <v>15</v>
      </c>
      <c r="E19">
        <v>0.15</v>
      </c>
    </row>
    <row r="20" spans="1:5" x14ac:dyDescent="0.2">
      <c r="A20">
        <v>10254</v>
      </c>
      <c r="B20">
        <v>55</v>
      </c>
      <c r="C20">
        <v>19.2</v>
      </c>
      <c r="D20">
        <v>21</v>
      </c>
      <c r="E20">
        <v>0.15</v>
      </c>
    </row>
    <row r="21" spans="1:5" x14ac:dyDescent="0.2">
      <c r="A21">
        <v>10254</v>
      </c>
      <c r="B21">
        <v>74</v>
      </c>
      <c r="C21">
        <v>8</v>
      </c>
      <c r="D21">
        <v>21</v>
      </c>
      <c r="E21">
        <v>0</v>
      </c>
    </row>
    <row r="22" spans="1:5" x14ac:dyDescent="0.2">
      <c r="A22">
        <v>10255</v>
      </c>
      <c r="B22">
        <v>2</v>
      </c>
      <c r="C22">
        <v>15.2</v>
      </c>
      <c r="D22">
        <v>20</v>
      </c>
      <c r="E22">
        <v>0</v>
      </c>
    </row>
    <row r="23" spans="1:5" x14ac:dyDescent="0.2">
      <c r="A23">
        <v>10255</v>
      </c>
      <c r="B23">
        <v>16</v>
      </c>
      <c r="C23">
        <v>13.9</v>
      </c>
      <c r="D23">
        <v>35</v>
      </c>
      <c r="E23">
        <v>0</v>
      </c>
    </row>
    <row r="24" spans="1:5" x14ac:dyDescent="0.2">
      <c r="A24">
        <v>10255</v>
      </c>
      <c r="B24">
        <v>36</v>
      </c>
      <c r="C24">
        <v>15.2</v>
      </c>
      <c r="D24">
        <v>25</v>
      </c>
      <c r="E24">
        <v>0</v>
      </c>
    </row>
    <row r="25" spans="1:5" x14ac:dyDescent="0.2">
      <c r="A25">
        <v>10255</v>
      </c>
      <c r="B25">
        <v>59</v>
      </c>
      <c r="C25">
        <v>44</v>
      </c>
      <c r="D25">
        <v>30</v>
      </c>
      <c r="E25">
        <v>0</v>
      </c>
    </row>
    <row r="26" spans="1:5" x14ac:dyDescent="0.2">
      <c r="A26">
        <v>10256</v>
      </c>
      <c r="B26">
        <v>53</v>
      </c>
      <c r="C26">
        <v>26.2</v>
      </c>
      <c r="D26">
        <v>15</v>
      </c>
      <c r="E26">
        <v>0</v>
      </c>
    </row>
    <row r="27" spans="1:5" x14ac:dyDescent="0.2">
      <c r="A27">
        <v>10256</v>
      </c>
      <c r="B27">
        <v>77</v>
      </c>
      <c r="C27">
        <v>10.4</v>
      </c>
      <c r="D27">
        <v>12</v>
      </c>
      <c r="E27">
        <v>0</v>
      </c>
    </row>
    <row r="28" spans="1:5" x14ac:dyDescent="0.2">
      <c r="A28">
        <v>10257</v>
      </c>
      <c r="B28">
        <v>27</v>
      </c>
      <c r="C28">
        <v>35.1</v>
      </c>
      <c r="D28">
        <v>25</v>
      </c>
      <c r="E28">
        <v>0</v>
      </c>
    </row>
    <row r="29" spans="1:5" x14ac:dyDescent="0.2">
      <c r="A29">
        <v>10257</v>
      </c>
      <c r="B29">
        <v>39</v>
      </c>
      <c r="C29">
        <v>14.4</v>
      </c>
      <c r="D29">
        <v>6</v>
      </c>
      <c r="E29">
        <v>0</v>
      </c>
    </row>
    <row r="30" spans="1:5" x14ac:dyDescent="0.2">
      <c r="A30">
        <v>10257</v>
      </c>
      <c r="B30">
        <v>77</v>
      </c>
      <c r="C30">
        <v>10.4</v>
      </c>
      <c r="D30">
        <v>15</v>
      </c>
      <c r="E30">
        <v>0</v>
      </c>
    </row>
    <row r="31" spans="1:5" x14ac:dyDescent="0.2">
      <c r="A31">
        <v>10258</v>
      </c>
      <c r="B31">
        <v>2</v>
      </c>
      <c r="C31">
        <v>15.2</v>
      </c>
      <c r="D31">
        <v>50</v>
      </c>
      <c r="E31">
        <v>0.2</v>
      </c>
    </row>
    <row r="32" spans="1:5" x14ac:dyDescent="0.2">
      <c r="A32">
        <v>10258</v>
      </c>
      <c r="B32">
        <v>5</v>
      </c>
      <c r="C32">
        <v>17</v>
      </c>
      <c r="D32">
        <v>65</v>
      </c>
      <c r="E32">
        <v>0.2</v>
      </c>
    </row>
    <row r="33" spans="1:5" x14ac:dyDescent="0.2">
      <c r="A33">
        <v>10258</v>
      </c>
      <c r="B33">
        <v>32</v>
      </c>
      <c r="C33">
        <v>25.6</v>
      </c>
      <c r="D33">
        <v>6</v>
      </c>
      <c r="E33">
        <v>0.2</v>
      </c>
    </row>
    <row r="34" spans="1:5" x14ac:dyDescent="0.2">
      <c r="A34">
        <v>10259</v>
      </c>
      <c r="B34">
        <v>21</v>
      </c>
      <c r="C34">
        <v>8</v>
      </c>
      <c r="D34">
        <v>10</v>
      </c>
      <c r="E34">
        <v>0</v>
      </c>
    </row>
    <row r="35" spans="1:5" x14ac:dyDescent="0.2">
      <c r="A35">
        <v>10259</v>
      </c>
      <c r="B35">
        <v>37</v>
      </c>
      <c r="C35">
        <v>20.8</v>
      </c>
      <c r="D35">
        <v>1</v>
      </c>
      <c r="E35">
        <v>0</v>
      </c>
    </row>
    <row r="36" spans="1:5" x14ac:dyDescent="0.2">
      <c r="A36">
        <v>10260</v>
      </c>
      <c r="B36">
        <v>41</v>
      </c>
      <c r="C36">
        <v>7.7</v>
      </c>
      <c r="D36">
        <v>16</v>
      </c>
      <c r="E36">
        <v>0.25</v>
      </c>
    </row>
    <row r="37" spans="1:5" x14ac:dyDescent="0.2">
      <c r="A37">
        <v>10260</v>
      </c>
      <c r="B37">
        <v>57</v>
      </c>
      <c r="C37">
        <v>15.6</v>
      </c>
      <c r="D37">
        <v>50</v>
      </c>
      <c r="E37">
        <v>0</v>
      </c>
    </row>
    <row r="38" spans="1:5" x14ac:dyDescent="0.2">
      <c r="A38">
        <v>10260</v>
      </c>
      <c r="B38">
        <v>62</v>
      </c>
      <c r="C38">
        <v>39.4</v>
      </c>
      <c r="D38">
        <v>15</v>
      </c>
      <c r="E38">
        <v>0.25</v>
      </c>
    </row>
    <row r="39" spans="1:5" x14ac:dyDescent="0.2">
      <c r="A39">
        <v>10260</v>
      </c>
      <c r="B39">
        <v>70</v>
      </c>
      <c r="C39">
        <v>12</v>
      </c>
      <c r="D39">
        <v>21</v>
      </c>
      <c r="E39">
        <v>0.25</v>
      </c>
    </row>
    <row r="40" spans="1:5" x14ac:dyDescent="0.2">
      <c r="A40">
        <v>10261</v>
      </c>
      <c r="B40">
        <v>21</v>
      </c>
      <c r="C40">
        <v>8</v>
      </c>
      <c r="D40">
        <v>20</v>
      </c>
      <c r="E40">
        <v>0</v>
      </c>
    </row>
    <row r="41" spans="1:5" x14ac:dyDescent="0.2">
      <c r="A41">
        <v>10261</v>
      </c>
      <c r="B41">
        <v>35</v>
      </c>
      <c r="C41">
        <v>14.4</v>
      </c>
      <c r="D41">
        <v>20</v>
      </c>
      <c r="E41">
        <v>0</v>
      </c>
    </row>
    <row r="42" spans="1:5" x14ac:dyDescent="0.2">
      <c r="A42">
        <v>10262</v>
      </c>
      <c r="B42">
        <v>5</v>
      </c>
      <c r="C42">
        <v>17</v>
      </c>
      <c r="D42">
        <v>12</v>
      </c>
      <c r="E42">
        <v>0.2</v>
      </c>
    </row>
    <row r="43" spans="1:5" x14ac:dyDescent="0.2">
      <c r="A43">
        <v>10262</v>
      </c>
      <c r="B43">
        <v>7</v>
      </c>
      <c r="C43">
        <v>24</v>
      </c>
      <c r="D43">
        <v>15</v>
      </c>
      <c r="E43">
        <v>0</v>
      </c>
    </row>
    <row r="44" spans="1:5" x14ac:dyDescent="0.2">
      <c r="A44">
        <v>10262</v>
      </c>
      <c r="B44">
        <v>56</v>
      </c>
      <c r="C44">
        <v>30.4</v>
      </c>
      <c r="D44">
        <v>2</v>
      </c>
      <c r="E44">
        <v>0</v>
      </c>
    </row>
    <row r="45" spans="1:5" x14ac:dyDescent="0.2">
      <c r="A45">
        <v>10263</v>
      </c>
      <c r="B45">
        <v>16</v>
      </c>
      <c r="C45">
        <v>13.9</v>
      </c>
      <c r="D45">
        <v>60</v>
      </c>
      <c r="E45">
        <v>0.25</v>
      </c>
    </row>
    <row r="46" spans="1:5" x14ac:dyDescent="0.2">
      <c r="A46">
        <v>10263</v>
      </c>
      <c r="B46">
        <v>24</v>
      </c>
      <c r="C46">
        <v>3.6</v>
      </c>
      <c r="D46">
        <v>28</v>
      </c>
      <c r="E46">
        <v>0</v>
      </c>
    </row>
    <row r="47" spans="1:5" x14ac:dyDescent="0.2">
      <c r="A47">
        <v>10263</v>
      </c>
      <c r="B47">
        <v>30</v>
      </c>
      <c r="C47">
        <v>20.7</v>
      </c>
      <c r="D47">
        <v>60</v>
      </c>
      <c r="E47">
        <v>0.25</v>
      </c>
    </row>
    <row r="48" spans="1:5" x14ac:dyDescent="0.2">
      <c r="A48">
        <v>10263</v>
      </c>
      <c r="B48">
        <v>74</v>
      </c>
      <c r="C48">
        <v>8</v>
      </c>
      <c r="D48">
        <v>36</v>
      </c>
      <c r="E48">
        <v>0.25</v>
      </c>
    </row>
    <row r="49" spans="1:5" x14ac:dyDescent="0.2">
      <c r="A49">
        <v>10264</v>
      </c>
      <c r="B49">
        <v>2</v>
      </c>
      <c r="C49">
        <v>15.2</v>
      </c>
      <c r="D49">
        <v>35</v>
      </c>
      <c r="E49">
        <v>0</v>
      </c>
    </row>
    <row r="50" spans="1:5" x14ac:dyDescent="0.2">
      <c r="A50">
        <v>10264</v>
      </c>
      <c r="B50">
        <v>41</v>
      </c>
      <c r="C50">
        <v>7.7</v>
      </c>
      <c r="D50">
        <v>25</v>
      </c>
      <c r="E50">
        <v>0.15</v>
      </c>
    </row>
    <row r="51" spans="1:5" x14ac:dyDescent="0.2">
      <c r="A51">
        <v>10265</v>
      </c>
      <c r="B51">
        <v>17</v>
      </c>
      <c r="C51">
        <v>31.2</v>
      </c>
      <c r="D51">
        <v>30</v>
      </c>
      <c r="E51">
        <v>0</v>
      </c>
    </row>
    <row r="52" spans="1:5" x14ac:dyDescent="0.2">
      <c r="A52">
        <v>10265</v>
      </c>
      <c r="B52">
        <v>70</v>
      </c>
      <c r="C52">
        <v>12</v>
      </c>
      <c r="D52">
        <v>20</v>
      </c>
      <c r="E52">
        <v>0</v>
      </c>
    </row>
    <row r="53" spans="1:5" x14ac:dyDescent="0.2">
      <c r="A53">
        <v>10266</v>
      </c>
      <c r="B53">
        <v>12</v>
      </c>
      <c r="C53">
        <v>30.4</v>
      </c>
      <c r="D53">
        <v>12</v>
      </c>
      <c r="E53">
        <v>0.05</v>
      </c>
    </row>
    <row r="54" spans="1:5" x14ac:dyDescent="0.2">
      <c r="A54">
        <v>10267</v>
      </c>
      <c r="B54">
        <v>40</v>
      </c>
      <c r="C54">
        <v>14.7</v>
      </c>
      <c r="D54">
        <v>50</v>
      </c>
      <c r="E54">
        <v>0</v>
      </c>
    </row>
    <row r="55" spans="1:5" x14ac:dyDescent="0.2">
      <c r="A55">
        <v>10267</v>
      </c>
      <c r="B55">
        <v>59</v>
      </c>
      <c r="C55">
        <v>44</v>
      </c>
      <c r="D55">
        <v>70</v>
      </c>
      <c r="E55">
        <v>0.15</v>
      </c>
    </row>
    <row r="56" spans="1:5" x14ac:dyDescent="0.2">
      <c r="A56">
        <v>10267</v>
      </c>
      <c r="B56">
        <v>76</v>
      </c>
      <c r="C56">
        <v>14.4</v>
      </c>
      <c r="D56">
        <v>15</v>
      </c>
      <c r="E56">
        <v>0.15</v>
      </c>
    </row>
    <row r="57" spans="1:5" x14ac:dyDescent="0.2">
      <c r="A57">
        <v>10268</v>
      </c>
      <c r="B57">
        <v>29</v>
      </c>
      <c r="C57">
        <v>99</v>
      </c>
      <c r="D57">
        <v>10</v>
      </c>
      <c r="E57">
        <v>0</v>
      </c>
    </row>
    <row r="58" spans="1:5" x14ac:dyDescent="0.2">
      <c r="A58">
        <v>10268</v>
      </c>
      <c r="B58">
        <v>72</v>
      </c>
      <c r="C58">
        <v>27.8</v>
      </c>
      <c r="D58">
        <v>4</v>
      </c>
      <c r="E58">
        <v>0</v>
      </c>
    </row>
    <row r="59" spans="1:5" x14ac:dyDescent="0.2">
      <c r="A59">
        <v>10269</v>
      </c>
      <c r="B59">
        <v>33</v>
      </c>
      <c r="C59">
        <v>2</v>
      </c>
      <c r="D59">
        <v>60</v>
      </c>
      <c r="E59">
        <v>0.05</v>
      </c>
    </row>
    <row r="60" spans="1:5" x14ac:dyDescent="0.2">
      <c r="A60">
        <v>10269</v>
      </c>
      <c r="B60">
        <v>72</v>
      </c>
      <c r="C60">
        <v>27.8</v>
      </c>
      <c r="D60">
        <v>20</v>
      </c>
      <c r="E60">
        <v>0.05</v>
      </c>
    </row>
    <row r="61" spans="1:5" x14ac:dyDescent="0.2">
      <c r="A61">
        <v>10270</v>
      </c>
      <c r="B61">
        <v>36</v>
      </c>
      <c r="C61">
        <v>15.2</v>
      </c>
      <c r="D61">
        <v>30</v>
      </c>
      <c r="E61">
        <v>0</v>
      </c>
    </row>
    <row r="62" spans="1:5" x14ac:dyDescent="0.2">
      <c r="A62">
        <v>10270</v>
      </c>
      <c r="B62">
        <v>43</v>
      </c>
      <c r="C62">
        <v>36.799999999999997</v>
      </c>
      <c r="D62">
        <v>25</v>
      </c>
      <c r="E62">
        <v>0</v>
      </c>
    </row>
    <row r="63" spans="1:5" x14ac:dyDescent="0.2">
      <c r="A63">
        <v>10271</v>
      </c>
      <c r="B63">
        <v>33</v>
      </c>
      <c r="C63">
        <v>2</v>
      </c>
      <c r="D63">
        <v>24</v>
      </c>
      <c r="E63">
        <v>0</v>
      </c>
    </row>
    <row r="64" spans="1:5" x14ac:dyDescent="0.2">
      <c r="A64">
        <v>10272</v>
      </c>
      <c r="B64">
        <v>20</v>
      </c>
      <c r="C64">
        <v>64.8</v>
      </c>
      <c r="D64">
        <v>6</v>
      </c>
      <c r="E64">
        <v>0</v>
      </c>
    </row>
    <row r="65" spans="1:5" x14ac:dyDescent="0.2">
      <c r="A65">
        <v>10272</v>
      </c>
      <c r="B65">
        <v>31</v>
      </c>
      <c r="C65">
        <v>10</v>
      </c>
      <c r="D65">
        <v>40</v>
      </c>
      <c r="E65">
        <v>0</v>
      </c>
    </row>
    <row r="66" spans="1:5" x14ac:dyDescent="0.2">
      <c r="A66">
        <v>10272</v>
      </c>
      <c r="B66">
        <v>72</v>
      </c>
      <c r="C66">
        <v>27.8</v>
      </c>
      <c r="D66">
        <v>24</v>
      </c>
      <c r="E66">
        <v>0</v>
      </c>
    </row>
    <row r="67" spans="1:5" x14ac:dyDescent="0.2">
      <c r="A67">
        <v>10273</v>
      </c>
      <c r="B67">
        <v>10</v>
      </c>
      <c r="C67">
        <v>24.8</v>
      </c>
      <c r="D67">
        <v>24</v>
      </c>
      <c r="E67">
        <v>0.05</v>
      </c>
    </row>
    <row r="68" spans="1:5" x14ac:dyDescent="0.2">
      <c r="A68">
        <v>10273</v>
      </c>
      <c r="B68">
        <v>31</v>
      </c>
      <c r="C68">
        <v>10</v>
      </c>
      <c r="D68">
        <v>15</v>
      </c>
      <c r="E68">
        <v>0.05</v>
      </c>
    </row>
    <row r="69" spans="1:5" x14ac:dyDescent="0.2">
      <c r="A69">
        <v>10273</v>
      </c>
      <c r="B69">
        <v>33</v>
      </c>
      <c r="C69">
        <v>2</v>
      </c>
      <c r="D69">
        <v>20</v>
      </c>
      <c r="E69">
        <v>0</v>
      </c>
    </row>
    <row r="70" spans="1:5" x14ac:dyDescent="0.2">
      <c r="A70">
        <v>10273</v>
      </c>
      <c r="B70">
        <v>40</v>
      </c>
      <c r="C70">
        <v>14.7</v>
      </c>
      <c r="D70">
        <v>60</v>
      </c>
      <c r="E70">
        <v>0.05</v>
      </c>
    </row>
    <row r="71" spans="1:5" x14ac:dyDescent="0.2">
      <c r="A71">
        <v>10273</v>
      </c>
      <c r="B71">
        <v>76</v>
      </c>
      <c r="C71">
        <v>14.4</v>
      </c>
      <c r="D71">
        <v>33</v>
      </c>
      <c r="E71">
        <v>0.05</v>
      </c>
    </row>
    <row r="72" spans="1:5" x14ac:dyDescent="0.2">
      <c r="A72">
        <v>10274</v>
      </c>
      <c r="B72">
        <v>71</v>
      </c>
      <c r="C72">
        <v>17.2</v>
      </c>
      <c r="D72">
        <v>20</v>
      </c>
      <c r="E72">
        <v>0</v>
      </c>
    </row>
    <row r="73" spans="1:5" x14ac:dyDescent="0.2">
      <c r="A73">
        <v>10274</v>
      </c>
      <c r="B73">
        <v>72</v>
      </c>
      <c r="C73">
        <v>27.8</v>
      </c>
      <c r="D73">
        <v>7</v>
      </c>
      <c r="E73">
        <v>0</v>
      </c>
    </row>
    <row r="74" spans="1:5" x14ac:dyDescent="0.2">
      <c r="A74">
        <v>10275</v>
      </c>
      <c r="B74">
        <v>24</v>
      </c>
      <c r="C74">
        <v>3.6</v>
      </c>
      <c r="D74">
        <v>12</v>
      </c>
      <c r="E74">
        <v>0.05</v>
      </c>
    </row>
    <row r="75" spans="1:5" x14ac:dyDescent="0.2">
      <c r="A75">
        <v>10275</v>
      </c>
      <c r="B75">
        <v>59</v>
      </c>
      <c r="C75">
        <v>44</v>
      </c>
      <c r="D75">
        <v>6</v>
      </c>
      <c r="E75">
        <v>0.05</v>
      </c>
    </row>
    <row r="76" spans="1:5" x14ac:dyDescent="0.2">
      <c r="A76">
        <v>10276</v>
      </c>
      <c r="B76">
        <v>10</v>
      </c>
      <c r="C76">
        <v>24.8</v>
      </c>
      <c r="D76">
        <v>15</v>
      </c>
      <c r="E76">
        <v>0</v>
      </c>
    </row>
    <row r="77" spans="1:5" x14ac:dyDescent="0.2">
      <c r="A77">
        <v>10276</v>
      </c>
      <c r="B77">
        <v>13</v>
      </c>
      <c r="C77">
        <v>4.8</v>
      </c>
      <c r="D77">
        <v>10</v>
      </c>
      <c r="E77">
        <v>0</v>
      </c>
    </row>
    <row r="78" spans="1:5" x14ac:dyDescent="0.2">
      <c r="A78">
        <v>10277</v>
      </c>
      <c r="B78">
        <v>28</v>
      </c>
      <c r="C78">
        <v>36.4</v>
      </c>
      <c r="D78">
        <v>20</v>
      </c>
      <c r="E78">
        <v>0</v>
      </c>
    </row>
    <row r="79" spans="1:5" x14ac:dyDescent="0.2">
      <c r="A79">
        <v>10277</v>
      </c>
      <c r="B79">
        <v>62</v>
      </c>
      <c r="C79">
        <v>39.4</v>
      </c>
      <c r="D79">
        <v>12</v>
      </c>
      <c r="E79">
        <v>0</v>
      </c>
    </row>
    <row r="80" spans="1:5" x14ac:dyDescent="0.2">
      <c r="A80">
        <v>10278</v>
      </c>
      <c r="B80">
        <v>44</v>
      </c>
      <c r="C80">
        <v>15.5</v>
      </c>
      <c r="D80">
        <v>16</v>
      </c>
      <c r="E80">
        <v>0</v>
      </c>
    </row>
    <row r="81" spans="1:5" x14ac:dyDescent="0.2">
      <c r="A81">
        <v>10278</v>
      </c>
      <c r="B81">
        <v>59</v>
      </c>
      <c r="C81">
        <v>44</v>
      </c>
      <c r="D81">
        <v>15</v>
      </c>
      <c r="E81">
        <v>0</v>
      </c>
    </row>
    <row r="82" spans="1:5" x14ac:dyDescent="0.2">
      <c r="A82">
        <v>10278</v>
      </c>
      <c r="B82">
        <v>63</v>
      </c>
      <c r="C82">
        <v>35.1</v>
      </c>
      <c r="D82">
        <v>8</v>
      </c>
      <c r="E82">
        <v>0</v>
      </c>
    </row>
    <row r="83" spans="1:5" x14ac:dyDescent="0.2">
      <c r="A83">
        <v>10278</v>
      </c>
      <c r="B83">
        <v>73</v>
      </c>
      <c r="C83">
        <v>12</v>
      </c>
      <c r="D83">
        <v>25</v>
      </c>
      <c r="E83">
        <v>0</v>
      </c>
    </row>
    <row r="84" spans="1:5" x14ac:dyDescent="0.2">
      <c r="A84">
        <v>10279</v>
      </c>
      <c r="B84">
        <v>17</v>
      </c>
      <c r="C84">
        <v>31.2</v>
      </c>
      <c r="D84">
        <v>15</v>
      </c>
      <c r="E84">
        <v>0.25</v>
      </c>
    </row>
    <row r="85" spans="1:5" x14ac:dyDescent="0.2">
      <c r="A85">
        <v>10280</v>
      </c>
      <c r="B85">
        <v>24</v>
      </c>
      <c r="C85">
        <v>3.6</v>
      </c>
      <c r="D85">
        <v>12</v>
      </c>
      <c r="E85">
        <v>0</v>
      </c>
    </row>
    <row r="86" spans="1:5" x14ac:dyDescent="0.2">
      <c r="A86">
        <v>10280</v>
      </c>
      <c r="B86">
        <v>55</v>
      </c>
      <c r="C86">
        <v>19.2</v>
      </c>
      <c r="D86">
        <v>20</v>
      </c>
      <c r="E86">
        <v>0</v>
      </c>
    </row>
    <row r="87" spans="1:5" x14ac:dyDescent="0.2">
      <c r="A87">
        <v>10280</v>
      </c>
      <c r="B87">
        <v>75</v>
      </c>
      <c r="C87">
        <v>6.2</v>
      </c>
      <c r="D87">
        <v>30</v>
      </c>
      <c r="E87">
        <v>0</v>
      </c>
    </row>
    <row r="88" spans="1:5" x14ac:dyDescent="0.2">
      <c r="A88">
        <v>10281</v>
      </c>
      <c r="B88">
        <v>19</v>
      </c>
      <c r="C88">
        <v>7.3</v>
      </c>
      <c r="D88">
        <v>1</v>
      </c>
      <c r="E88">
        <v>0</v>
      </c>
    </row>
    <row r="89" spans="1:5" x14ac:dyDescent="0.2">
      <c r="A89">
        <v>10281</v>
      </c>
      <c r="B89">
        <v>24</v>
      </c>
      <c r="C89">
        <v>3.6</v>
      </c>
      <c r="D89">
        <v>6</v>
      </c>
      <c r="E89">
        <v>0</v>
      </c>
    </row>
    <row r="90" spans="1:5" x14ac:dyDescent="0.2">
      <c r="A90">
        <v>10281</v>
      </c>
      <c r="B90">
        <v>35</v>
      </c>
      <c r="C90">
        <v>14.4</v>
      </c>
      <c r="D90">
        <v>4</v>
      </c>
      <c r="E90">
        <v>0</v>
      </c>
    </row>
    <row r="91" spans="1:5" x14ac:dyDescent="0.2">
      <c r="A91">
        <v>10282</v>
      </c>
      <c r="B91">
        <v>30</v>
      </c>
      <c r="C91">
        <v>20.7</v>
      </c>
      <c r="D91">
        <v>6</v>
      </c>
      <c r="E91">
        <v>0</v>
      </c>
    </row>
    <row r="92" spans="1:5" x14ac:dyDescent="0.2">
      <c r="A92">
        <v>10282</v>
      </c>
      <c r="B92">
        <v>57</v>
      </c>
      <c r="C92">
        <v>15.6</v>
      </c>
      <c r="D92">
        <v>2</v>
      </c>
      <c r="E92">
        <v>0</v>
      </c>
    </row>
    <row r="93" spans="1:5" x14ac:dyDescent="0.2">
      <c r="A93">
        <v>10283</v>
      </c>
      <c r="B93">
        <v>15</v>
      </c>
      <c r="C93">
        <v>12.4</v>
      </c>
      <c r="D93">
        <v>20</v>
      </c>
      <c r="E93">
        <v>0</v>
      </c>
    </row>
    <row r="94" spans="1:5" x14ac:dyDescent="0.2">
      <c r="A94">
        <v>10283</v>
      </c>
      <c r="B94">
        <v>19</v>
      </c>
      <c r="C94">
        <v>7.3</v>
      </c>
      <c r="D94">
        <v>18</v>
      </c>
      <c r="E94">
        <v>0</v>
      </c>
    </row>
    <row r="95" spans="1:5" x14ac:dyDescent="0.2">
      <c r="A95">
        <v>10283</v>
      </c>
      <c r="B95">
        <v>60</v>
      </c>
      <c r="C95">
        <v>27.2</v>
      </c>
      <c r="D95">
        <v>35</v>
      </c>
      <c r="E95">
        <v>0</v>
      </c>
    </row>
    <row r="96" spans="1:5" x14ac:dyDescent="0.2">
      <c r="A96">
        <v>10283</v>
      </c>
      <c r="B96">
        <v>72</v>
      </c>
      <c r="C96">
        <v>27.8</v>
      </c>
      <c r="D96">
        <v>3</v>
      </c>
      <c r="E96">
        <v>0</v>
      </c>
    </row>
    <row r="97" spans="1:5" x14ac:dyDescent="0.2">
      <c r="A97">
        <v>10284</v>
      </c>
      <c r="B97">
        <v>27</v>
      </c>
      <c r="C97">
        <v>35.1</v>
      </c>
      <c r="D97">
        <v>15</v>
      </c>
      <c r="E97">
        <v>0.25</v>
      </c>
    </row>
    <row r="98" spans="1:5" x14ac:dyDescent="0.2">
      <c r="A98">
        <v>10284</v>
      </c>
      <c r="B98">
        <v>44</v>
      </c>
      <c r="C98">
        <v>15.5</v>
      </c>
      <c r="D98">
        <v>21</v>
      </c>
      <c r="E98">
        <v>0</v>
      </c>
    </row>
    <row r="99" spans="1:5" x14ac:dyDescent="0.2">
      <c r="A99">
        <v>10284</v>
      </c>
      <c r="B99">
        <v>60</v>
      </c>
      <c r="C99">
        <v>27.2</v>
      </c>
      <c r="D99">
        <v>20</v>
      </c>
      <c r="E99">
        <v>0.25</v>
      </c>
    </row>
    <row r="100" spans="1:5" x14ac:dyDescent="0.2">
      <c r="A100">
        <v>10284</v>
      </c>
      <c r="B100">
        <v>67</v>
      </c>
      <c r="C100">
        <v>11.2</v>
      </c>
      <c r="D100">
        <v>5</v>
      </c>
      <c r="E100">
        <v>0.25</v>
      </c>
    </row>
    <row r="101" spans="1:5" x14ac:dyDescent="0.2">
      <c r="A101">
        <v>10285</v>
      </c>
      <c r="B101">
        <v>1</v>
      </c>
      <c r="C101">
        <v>14.4</v>
      </c>
      <c r="D101">
        <v>45</v>
      </c>
      <c r="E101">
        <v>0.2</v>
      </c>
    </row>
    <row r="102" spans="1:5" x14ac:dyDescent="0.2">
      <c r="A102">
        <v>10285</v>
      </c>
      <c r="B102">
        <v>40</v>
      </c>
      <c r="C102">
        <v>14.7</v>
      </c>
      <c r="D102">
        <v>40</v>
      </c>
      <c r="E102">
        <v>0.2</v>
      </c>
    </row>
    <row r="103" spans="1:5" x14ac:dyDescent="0.2">
      <c r="A103">
        <v>10285</v>
      </c>
      <c r="B103">
        <v>53</v>
      </c>
      <c r="C103">
        <v>26.2</v>
      </c>
      <c r="D103">
        <v>36</v>
      </c>
      <c r="E103">
        <v>0.2</v>
      </c>
    </row>
    <row r="104" spans="1:5" x14ac:dyDescent="0.2">
      <c r="A104">
        <v>10286</v>
      </c>
      <c r="B104">
        <v>35</v>
      </c>
      <c r="C104">
        <v>14.4</v>
      </c>
      <c r="D104">
        <v>100</v>
      </c>
      <c r="E104">
        <v>0</v>
      </c>
    </row>
    <row r="105" spans="1:5" x14ac:dyDescent="0.2">
      <c r="A105">
        <v>10286</v>
      </c>
      <c r="B105">
        <v>62</v>
      </c>
      <c r="C105">
        <v>39.4</v>
      </c>
      <c r="D105">
        <v>40</v>
      </c>
      <c r="E105">
        <v>0</v>
      </c>
    </row>
    <row r="106" spans="1:5" x14ac:dyDescent="0.2">
      <c r="A106">
        <v>10287</v>
      </c>
      <c r="B106">
        <v>16</v>
      </c>
      <c r="C106">
        <v>13.9</v>
      </c>
      <c r="D106">
        <v>40</v>
      </c>
      <c r="E106">
        <v>0.15</v>
      </c>
    </row>
    <row r="107" spans="1:5" x14ac:dyDescent="0.2">
      <c r="A107">
        <v>10287</v>
      </c>
      <c r="B107">
        <v>34</v>
      </c>
      <c r="C107">
        <v>11.2</v>
      </c>
      <c r="D107">
        <v>20</v>
      </c>
      <c r="E107">
        <v>0</v>
      </c>
    </row>
    <row r="108" spans="1:5" x14ac:dyDescent="0.2">
      <c r="A108">
        <v>10287</v>
      </c>
      <c r="B108">
        <v>46</v>
      </c>
      <c r="C108">
        <v>9.6</v>
      </c>
      <c r="D108">
        <v>15</v>
      </c>
      <c r="E108">
        <v>0.15</v>
      </c>
    </row>
    <row r="109" spans="1:5" x14ac:dyDescent="0.2">
      <c r="A109">
        <v>10288</v>
      </c>
      <c r="B109">
        <v>54</v>
      </c>
      <c r="C109">
        <v>5.9</v>
      </c>
      <c r="D109">
        <v>10</v>
      </c>
      <c r="E109">
        <v>0.1</v>
      </c>
    </row>
    <row r="110" spans="1:5" x14ac:dyDescent="0.2">
      <c r="A110">
        <v>10288</v>
      </c>
      <c r="B110">
        <v>68</v>
      </c>
      <c r="C110">
        <v>10</v>
      </c>
      <c r="D110">
        <v>3</v>
      </c>
      <c r="E110">
        <v>0.1</v>
      </c>
    </row>
    <row r="111" spans="1:5" x14ac:dyDescent="0.2">
      <c r="A111">
        <v>10289</v>
      </c>
      <c r="B111">
        <v>3</v>
      </c>
      <c r="C111">
        <v>8</v>
      </c>
      <c r="D111">
        <v>30</v>
      </c>
      <c r="E111">
        <v>0</v>
      </c>
    </row>
    <row r="112" spans="1:5" x14ac:dyDescent="0.2">
      <c r="A112">
        <v>10289</v>
      </c>
      <c r="B112">
        <v>64</v>
      </c>
      <c r="C112">
        <v>26.6</v>
      </c>
      <c r="D112">
        <v>9</v>
      </c>
      <c r="E112">
        <v>0</v>
      </c>
    </row>
    <row r="113" spans="1:5" x14ac:dyDescent="0.2">
      <c r="A113">
        <v>10290</v>
      </c>
      <c r="B113">
        <v>5</v>
      </c>
      <c r="C113">
        <v>17</v>
      </c>
      <c r="D113">
        <v>20</v>
      </c>
      <c r="E113">
        <v>0</v>
      </c>
    </row>
    <row r="114" spans="1:5" x14ac:dyDescent="0.2">
      <c r="A114">
        <v>10290</v>
      </c>
      <c r="B114">
        <v>29</v>
      </c>
      <c r="C114">
        <v>99</v>
      </c>
      <c r="D114">
        <v>15</v>
      </c>
      <c r="E114">
        <v>0</v>
      </c>
    </row>
    <row r="115" spans="1:5" x14ac:dyDescent="0.2">
      <c r="A115">
        <v>10290</v>
      </c>
      <c r="B115">
        <v>49</v>
      </c>
      <c r="C115">
        <v>16</v>
      </c>
      <c r="D115">
        <v>15</v>
      </c>
      <c r="E115">
        <v>0</v>
      </c>
    </row>
    <row r="116" spans="1:5" x14ac:dyDescent="0.2">
      <c r="A116">
        <v>10290</v>
      </c>
      <c r="B116">
        <v>77</v>
      </c>
      <c r="C116">
        <v>10.4</v>
      </c>
      <c r="D116">
        <v>10</v>
      </c>
      <c r="E116">
        <v>0</v>
      </c>
    </row>
    <row r="117" spans="1:5" x14ac:dyDescent="0.2">
      <c r="A117">
        <v>10291</v>
      </c>
      <c r="B117">
        <v>13</v>
      </c>
      <c r="C117">
        <v>4.8</v>
      </c>
      <c r="D117">
        <v>20</v>
      </c>
      <c r="E117">
        <v>0.1</v>
      </c>
    </row>
    <row r="118" spans="1:5" x14ac:dyDescent="0.2">
      <c r="A118">
        <v>10291</v>
      </c>
      <c r="B118">
        <v>44</v>
      </c>
      <c r="C118">
        <v>15.5</v>
      </c>
      <c r="D118">
        <v>24</v>
      </c>
      <c r="E118">
        <v>0.1</v>
      </c>
    </row>
    <row r="119" spans="1:5" x14ac:dyDescent="0.2">
      <c r="A119">
        <v>10291</v>
      </c>
      <c r="B119">
        <v>51</v>
      </c>
      <c r="C119">
        <v>42.4</v>
      </c>
      <c r="D119">
        <v>2</v>
      </c>
      <c r="E119">
        <v>0.1</v>
      </c>
    </row>
    <row r="120" spans="1:5" x14ac:dyDescent="0.2">
      <c r="A120">
        <v>10292</v>
      </c>
      <c r="B120">
        <v>20</v>
      </c>
      <c r="C120">
        <v>64.8</v>
      </c>
      <c r="D120">
        <v>20</v>
      </c>
      <c r="E120">
        <v>0</v>
      </c>
    </row>
    <row r="121" spans="1:5" x14ac:dyDescent="0.2">
      <c r="A121">
        <v>10293</v>
      </c>
      <c r="B121">
        <v>18</v>
      </c>
      <c r="C121">
        <v>50</v>
      </c>
      <c r="D121">
        <v>12</v>
      </c>
      <c r="E121">
        <v>0</v>
      </c>
    </row>
    <row r="122" spans="1:5" x14ac:dyDescent="0.2">
      <c r="A122">
        <v>10293</v>
      </c>
      <c r="B122">
        <v>24</v>
      </c>
      <c r="C122">
        <v>3.6</v>
      </c>
      <c r="D122">
        <v>10</v>
      </c>
      <c r="E122">
        <v>0</v>
      </c>
    </row>
    <row r="123" spans="1:5" x14ac:dyDescent="0.2">
      <c r="A123">
        <v>10293</v>
      </c>
      <c r="B123">
        <v>63</v>
      </c>
      <c r="C123">
        <v>35.1</v>
      </c>
      <c r="D123">
        <v>5</v>
      </c>
      <c r="E123">
        <v>0</v>
      </c>
    </row>
    <row r="124" spans="1:5" x14ac:dyDescent="0.2">
      <c r="A124">
        <v>10293</v>
      </c>
      <c r="B124">
        <v>75</v>
      </c>
      <c r="C124">
        <v>6.2</v>
      </c>
      <c r="D124">
        <v>6</v>
      </c>
      <c r="E124">
        <v>0</v>
      </c>
    </row>
    <row r="125" spans="1:5" x14ac:dyDescent="0.2">
      <c r="A125">
        <v>10294</v>
      </c>
      <c r="B125">
        <v>1</v>
      </c>
      <c r="C125">
        <v>14.4</v>
      </c>
      <c r="D125">
        <v>18</v>
      </c>
      <c r="E125">
        <v>0</v>
      </c>
    </row>
    <row r="126" spans="1:5" x14ac:dyDescent="0.2">
      <c r="A126">
        <v>10294</v>
      </c>
      <c r="B126">
        <v>17</v>
      </c>
      <c r="C126">
        <v>31.2</v>
      </c>
      <c r="D126">
        <v>15</v>
      </c>
      <c r="E126">
        <v>0</v>
      </c>
    </row>
    <row r="127" spans="1:5" x14ac:dyDescent="0.2">
      <c r="A127">
        <v>10294</v>
      </c>
      <c r="B127">
        <v>43</v>
      </c>
      <c r="C127">
        <v>36.799999999999997</v>
      </c>
      <c r="D127">
        <v>15</v>
      </c>
      <c r="E127">
        <v>0</v>
      </c>
    </row>
    <row r="128" spans="1:5" x14ac:dyDescent="0.2">
      <c r="A128">
        <v>10294</v>
      </c>
      <c r="B128">
        <v>60</v>
      </c>
      <c r="C128">
        <v>27.2</v>
      </c>
      <c r="D128">
        <v>21</v>
      </c>
      <c r="E128">
        <v>0</v>
      </c>
    </row>
    <row r="129" spans="1:5" x14ac:dyDescent="0.2">
      <c r="A129">
        <v>10294</v>
      </c>
      <c r="B129">
        <v>75</v>
      </c>
      <c r="C129">
        <v>6.2</v>
      </c>
      <c r="D129">
        <v>6</v>
      </c>
      <c r="E129">
        <v>0</v>
      </c>
    </row>
    <row r="130" spans="1:5" x14ac:dyDescent="0.2">
      <c r="A130">
        <v>10295</v>
      </c>
      <c r="B130">
        <v>56</v>
      </c>
      <c r="C130">
        <v>30.4</v>
      </c>
      <c r="D130">
        <v>4</v>
      </c>
      <c r="E130">
        <v>0</v>
      </c>
    </row>
    <row r="131" spans="1:5" x14ac:dyDescent="0.2">
      <c r="A131">
        <v>10296</v>
      </c>
      <c r="B131">
        <v>11</v>
      </c>
      <c r="C131">
        <v>16.8</v>
      </c>
      <c r="D131">
        <v>12</v>
      </c>
      <c r="E131">
        <v>0</v>
      </c>
    </row>
    <row r="132" spans="1:5" x14ac:dyDescent="0.2">
      <c r="A132">
        <v>10296</v>
      </c>
      <c r="B132">
        <v>16</v>
      </c>
      <c r="C132">
        <v>13.9</v>
      </c>
      <c r="D132">
        <v>30</v>
      </c>
      <c r="E132">
        <v>0</v>
      </c>
    </row>
    <row r="133" spans="1:5" x14ac:dyDescent="0.2">
      <c r="A133">
        <v>10296</v>
      </c>
      <c r="B133">
        <v>69</v>
      </c>
      <c r="C133">
        <v>28.8</v>
      </c>
      <c r="D133">
        <v>15</v>
      </c>
      <c r="E133">
        <v>0</v>
      </c>
    </row>
    <row r="134" spans="1:5" x14ac:dyDescent="0.2">
      <c r="A134">
        <v>10297</v>
      </c>
      <c r="B134">
        <v>39</v>
      </c>
      <c r="C134">
        <v>14.4</v>
      </c>
      <c r="D134">
        <v>60</v>
      </c>
      <c r="E134">
        <v>0</v>
      </c>
    </row>
    <row r="135" spans="1:5" x14ac:dyDescent="0.2">
      <c r="A135">
        <v>10297</v>
      </c>
      <c r="B135">
        <v>72</v>
      </c>
      <c r="C135">
        <v>27.8</v>
      </c>
      <c r="D135">
        <v>20</v>
      </c>
      <c r="E135">
        <v>0</v>
      </c>
    </row>
    <row r="136" spans="1:5" x14ac:dyDescent="0.2">
      <c r="A136">
        <v>10298</v>
      </c>
      <c r="B136">
        <v>2</v>
      </c>
      <c r="C136">
        <v>15.2</v>
      </c>
      <c r="D136">
        <v>40</v>
      </c>
      <c r="E136">
        <v>0</v>
      </c>
    </row>
    <row r="137" spans="1:5" x14ac:dyDescent="0.2">
      <c r="A137">
        <v>10298</v>
      </c>
      <c r="B137">
        <v>36</v>
      </c>
      <c r="C137">
        <v>15.2</v>
      </c>
      <c r="D137">
        <v>40</v>
      </c>
      <c r="E137">
        <v>0.25</v>
      </c>
    </row>
    <row r="138" spans="1:5" x14ac:dyDescent="0.2">
      <c r="A138">
        <v>10298</v>
      </c>
      <c r="B138">
        <v>59</v>
      </c>
      <c r="C138">
        <v>44</v>
      </c>
      <c r="D138">
        <v>30</v>
      </c>
      <c r="E138">
        <v>0.25</v>
      </c>
    </row>
    <row r="139" spans="1:5" x14ac:dyDescent="0.2">
      <c r="A139">
        <v>10298</v>
      </c>
      <c r="B139">
        <v>62</v>
      </c>
      <c r="C139">
        <v>39.4</v>
      </c>
      <c r="D139">
        <v>15</v>
      </c>
      <c r="E139">
        <v>0</v>
      </c>
    </row>
    <row r="140" spans="1:5" x14ac:dyDescent="0.2">
      <c r="A140">
        <v>10299</v>
      </c>
      <c r="B140">
        <v>19</v>
      </c>
      <c r="C140">
        <v>7.3</v>
      </c>
      <c r="D140">
        <v>15</v>
      </c>
      <c r="E140">
        <v>0</v>
      </c>
    </row>
    <row r="141" spans="1:5" x14ac:dyDescent="0.2">
      <c r="A141">
        <v>10299</v>
      </c>
      <c r="B141">
        <v>70</v>
      </c>
      <c r="C141">
        <v>12</v>
      </c>
      <c r="D141">
        <v>20</v>
      </c>
      <c r="E141">
        <v>0</v>
      </c>
    </row>
    <row r="142" spans="1:5" x14ac:dyDescent="0.2">
      <c r="A142">
        <v>10300</v>
      </c>
      <c r="B142">
        <v>66</v>
      </c>
      <c r="C142">
        <v>13.6</v>
      </c>
      <c r="D142">
        <v>30</v>
      </c>
      <c r="E142">
        <v>0</v>
      </c>
    </row>
    <row r="143" spans="1:5" x14ac:dyDescent="0.2">
      <c r="A143">
        <v>10300</v>
      </c>
      <c r="B143">
        <v>68</v>
      </c>
      <c r="C143">
        <v>10</v>
      </c>
      <c r="D143">
        <v>20</v>
      </c>
      <c r="E143">
        <v>0</v>
      </c>
    </row>
    <row r="144" spans="1:5" x14ac:dyDescent="0.2">
      <c r="A144">
        <v>10301</v>
      </c>
      <c r="B144">
        <v>40</v>
      </c>
      <c r="C144">
        <v>14.7</v>
      </c>
      <c r="D144">
        <v>10</v>
      </c>
      <c r="E144">
        <v>0</v>
      </c>
    </row>
    <row r="145" spans="1:5" x14ac:dyDescent="0.2">
      <c r="A145">
        <v>10301</v>
      </c>
      <c r="B145">
        <v>56</v>
      </c>
      <c r="C145">
        <v>30.4</v>
      </c>
      <c r="D145">
        <v>20</v>
      </c>
      <c r="E145">
        <v>0</v>
      </c>
    </row>
    <row r="146" spans="1:5" x14ac:dyDescent="0.2">
      <c r="A146">
        <v>10302</v>
      </c>
      <c r="B146">
        <v>17</v>
      </c>
      <c r="C146">
        <v>31.2</v>
      </c>
      <c r="D146">
        <v>40</v>
      </c>
      <c r="E146">
        <v>0</v>
      </c>
    </row>
    <row r="147" spans="1:5" x14ac:dyDescent="0.2">
      <c r="A147">
        <v>10302</v>
      </c>
      <c r="B147">
        <v>28</v>
      </c>
      <c r="C147">
        <v>36.4</v>
      </c>
      <c r="D147">
        <v>28</v>
      </c>
      <c r="E147">
        <v>0</v>
      </c>
    </row>
    <row r="148" spans="1:5" x14ac:dyDescent="0.2">
      <c r="A148">
        <v>10302</v>
      </c>
      <c r="B148">
        <v>43</v>
      </c>
      <c r="C148">
        <v>36.799999999999997</v>
      </c>
      <c r="D148">
        <v>12</v>
      </c>
      <c r="E148">
        <v>0</v>
      </c>
    </row>
    <row r="149" spans="1:5" x14ac:dyDescent="0.2">
      <c r="A149">
        <v>10303</v>
      </c>
      <c r="B149">
        <v>40</v>
      </c>
      <c r="C149">
        <v>14.7</v>
      </c>
      <c r="D149">
        <v>40</v>
      </c>
      <c r="E149">
        <v>0.1</v>
      </c>
    </row>
    <row r="150" spans="1:5" x14ac:dyDescent="0.2">
      <c r="A150">
        <v>10303</v>
      </c>
      <c r="B150">
        <v>65</v>
      </c>
      <c r="C150">
        <v>16.8</v>
      </c>
      <c r="D150">
        <v>30</v>
      </c>
      <c r="E150">
        <v>0.1</v>
      </c>
    </row>
    <row r="151" spans="1:5" x14ac:dyDescent="0.2">
      <c r="A151">
        <v>10303</v>
      </c>
      <c r="B151">
        <v>68</v>
      </c>
      <c r="C151">
        <v>10</v>
      </c>
      <c r="D151">
        <v>15</v>
      </c>
      <c r="E151">
        <v>0.1</v>
      </c>
    </row>
    <row r="152" spans="1:5" x14ac:dyDescent="0.2">
      <c r="A152">
        <v>10304</v>
      </c>
      <c r="B152">
        <v>49</v>
      </c>
      <c r="C152">
        <v>16</v>
      </c>
      <c r="D152">
        <v>30</v>
      </c>
      <c r="E152">
        <v>0</v>
      </c>
    </row>
    <row r="153" spans="1:5" x14ac:dyDescent="0.2">
      <c r="A153">
        <v>10304</v>
      </c>
      <c r="B153">
        <v>59</v>
      </c>
      <c r="C153">
        <v>44</v>
      </c>
      <c r="D153">
        <v>10</v>
      </c>
      <c r="E153">
        <v>0</v>
      </c>
    </row>
    <row r="154" spans="1:5" x14ac:dyDescent="0.2">
      <c r="A154">
        <v>10304</v>
      </c>
      <c r="B154">
        <v>71</v>
      </c>
      <c r="C154">
        <v>17.2</v>
      </c>
      <c r="D154">
        <v>2</v>
      </c>
      <c r="E154">
        <v>0</v>
      </c>
    </row>
    <row r="155" spans="1:5" x14ac:dyDescent="0.2">
      <c r="A155">
        <v>10305</v>
      </c>
      <c r="B155">
        <v>18</v>
      </c>
      <c r="C155">
        <v>50</v>
      </c>
      <c r="D155">
        <v>25</v>
      </c>
      <c r="E155">
        <v>0.1</v>
      </c>
    </row>
    <row r="156" spans="1:5" x14ac:dyDescent="0.2">
      <c r="A156">
        <v>10305</v>
      </c>
      <c r="B156">
        <v>29</v>
      </c>
      <c r="C156">
        <v>99</v>
      </c>
      <c r="D156">
        <v>25</v>
      </c>
      <c r="E156">
        <v>0.1</v>
      </c>
    </row>
    <row r="157" spans="1:5" x14ac:dyDescent="0.2">
      <c r="A157">
        <v>10305</v>
      </c>
      <c r="B157">
        <v>39</v>
      </c>
      <c r="C157">
        <v>14.4</v>
      </c>
      <c r="D157">
        <v>30</v>
      </c>
      <c r="E157">
        <v>0.1</v>
      </c>
    </row>
    <row r="158" spans="1:5" x14ac:dyDescent="0.2">
      <c r="A158">
        <v>10306</v>
      </c>
      <c r="B158">
        <v>30</v>
      </c>
      <c r="C158">
        <v>20.7</v>
      </c>
      <c r="D158">
        <v>10</v>
      </c>
      <c r="E158">
        <v>0</v>
      </c>
    </row>
    <row r="159" spans="1:5" x14ac:dyDescent="0.2">
      <c r="A159">
        <v>10306</v>
      </c>
      <c r="B159">
        <v>53</v>
      </c>
      <c r="C159">
        <v>26.2</v>
      </c>
      <c r="D159">
        <v>10</v>
      </c>
      <c r="E159">
        <v>0</v>
      </c>
    </row>
    <row r="160" spans="1:5" x14ac:dyDescent="0.2">
      <c r="A160">
        <v>10306</v>
      </c>
      <c r="B160">
        <v>54</v>
      </c>
      <c r="C160">
        <v>5.9</v>
      </c>
      <c r="D160">
        <v>5</v>
      </c>
      <c r="E160">
        <v>0</v>
      </c>
    </row>
    <row r="161" spans="1:5" x14ac:dyDescent="0.2">
      <c r="A161">
        <v>10307</v>
      </c>
      <c r="B161">
        <v>62</v>
      </c>
      <c r="C161">
        <v>39.4</v>
      </c>
      <c r="D161">
        <v>10</v>
      </c>
      <c r="E161">
        <v>0</v>
      </c>
    </row>
    <row r="162" spans="1:5" x14ac:dyDescent="0.2">
      <c r="A162">
        <v>10307</v>
      </c>
      <c r="B162">
        <v>68</v>
      </c>
      <c r="C162">
        <v>10</v>
      </c>
      <c r="D162">
        <v>3</v>
      </c>
      <c r="E162">
        <v>0</v>
      </c>
    </row>
    <row r="163" spans="1:5" x14ac:dyDescent="0.2">
      <c r="A163">
        <v>10308</v>
      </c>
      <c r="B163">
        <v>69</v>
      </c>
      <c r="C163">
        <v>28.8</v>
      </c>
      <c r="D163">
        <v>1</v>
      </c>
      <c r="E163">
        <v>0</v>
      </c>
    </row>
    <row r="164" spans="1:5" x14ac:dyDescent="0.2">
      <c r="A164">
        <v>10308</v>
      </c>
      <c r="B164">
        <v>70</v>
      </c>
      <c r="C164">
        <v>12</v>
      </c>
      <c r="D164">
        <v>5</v>
      </c>
      <c r="E164">
        <v>0</v>
      </c>
    </row>
    <row r="165" spans="1:5" x14ac:dyDescent="0.2">
      <c r="A165">
        <v>10309</v>
      </c>
      <c r="B165">
        <v>4</v>
      </c>
      <c r="C165">
        <v>17.600000000000001</v>
      </c>
      <c r="D165">
        <v>20</v>
      </c>
      <c r="E165">
        <v>0</v>
      </c>
    </row>
    <row r="166" spans="1:5" x14ac:dyDescent="0.2">
      <c r="A166">
        <v>10309</v>
      </c>
      <c r="B166">
        <v>6</v>
      </c>
      <c r="C166">
        <v>20</v>
      </c>
      <c r="D166">
        <v>30</v>
      </c>
      <c r="E166">
        <v>0</v>
      </c>
    </row>
    <row r="167" spans="1:5" x14ac:dyDescent="0.2">
      <c r="A167">
        <v>10309</v>
      </c>
      <c r="B167">
        <v>42</v>
      </c>
      <c r="C167">
        <v>11.2</v>
      </c>
      <c r="D167">
        <v>2</v>
      </c>
      <c r="E167">
        <v>0</v>
      </c>
    </row>
    <row r="168" spans="1:5" x14ac:dyDescent="0.2">
      <c r="A168">
        <v>10309</v>
      </c>
      <c r="B168">
        <v>43</v>
      </c>
      <c r="C168">
        <v>36.799999999999997</v>
      </c>
      <c r="D168">
        <v>20</v>
      </c>
      <c r="E168">
        <v>0</v>
      </c>
    </row>
    <row r="169" spans="1:5" x14ac:dyDescent="0.2">
      <c r="A169">
        <v>10309</v>
      </c>
      <c r="B169">
        <v>71</v>
      </c>
      <c r="C169">
        <v>17.2</v>
      </c>
      <c r="D169">
        <v>3</v>
      </c>
      <c r="E169">
        <v>0</v>
      </c>
    </row>
    <row r="170" spans="1:5" x14ac:dyDescent="0.2">
      <c r="A170">
        <v>10310</v>
      </c>
      <c r="B170">
        <v>16</v>
      </c>
      <c r="C170">
        <v>13.9</v>
      </c>
      <c r="D170">
        <v>10</v>
      </c>
      <c r="E170">
        <v>0</v>
      </c>
    </row>
    <row r="171" spans="1:5" x14ac:dyDescent="0.2">
      <c r="A171">
        <v>10310</v>
      </c>
      <c r="B171">
        <v>62</v>
      </c>
      <c r="C171">
        <v>39.4</v>
      </c>
      <c r="D171">
        <v>5</v>
      </c>
      <c r="E171">
        <v>0</v>
      </c>
    </row>
    <row r="172" spans="1:5" x14ac:dyDescent="0.2">
      <c r="A172">
        <v>10311</v>
      </c>
      <c r="B172">
        <v>42</v>
      </c>
      <c r="C172">
        <v>11.2</v>
      </c>
      <c r="D172">
        <v>6</v>
      </c>
      <c r="E172">
        <v>0</v>
      </c>
    </row>
    <row r="173" spans="1:5" x14ac:dyDescent="0.2">
      <c r="A173">
        <v>10311</v>
      </c>
      <c r="B173">
        <v>69</v>
      </c>
      <c r="C173">
        <v>28.8</v>
      </c>
      <c r="D173">
        <v>7</v>
      </c>
      <c r="E173">
        <v>0</v>
      </c>
    </row>
    <row r="174" spans="1:5" x14ac:dyDescent="0.2">
      <c r="A174">
        <v>10312</v>
      </c>
      <c r="B174">
        <v>28</v>
      </c>
      <c r="C174">
        <v>36.4</v>
      </c>
      <c r="D174">
        <v>4</v>
      </c>
      <c r="E174">
        <v>0</v>
      </c>
    </row>
    <row r="175" spans="1:5" x14ac:dyDescent="0.2">
      <c r="A175">
        <v>10312</v>
      </c>
      <c r="B175">
        <v>43</v>
      </c>
      <c r="C175">
        <v>36.799999999999997</v>
      </c>
      <c r="D175">
        <v>24</v>
      </c>
      <c r="E175">
        <v>0</v>
      </c>
    </row>
    <row r="176" spans="1:5" x14ac:dyDescent="0.2">
      <c r="A176">
        <v>10312</v>
      </c>
      <c r="B176">
        <v>53</v>
      </c>
      <c r="C176">
        <v>26.2</v>
      </c>
      <c r="D176">
        <v>20</v>
      </c>
      <c r="E176">
        <v>0</v>
      </c>
    </row>
    <row r="177" spans="1:5" x14ac:dyDescent="0.2">
      <c r="A177">
        <v>10312</v>
      </c>
      <c r="B177">
        <v>75</v>
      </c>
      <c r="C177">
        <v>6.2</v>
      </c>
      <c r="D177">
        <v>10</v>
      </c>
      <c r="E177">
        <v>0</v>
      </c>
    </row>
    <row r="178" spans="1:5" x14ac:dyDescent="0.2">
      <c r="A178">
        <v>10313</v>
      </c>
      <c r="B178">
        <v>36</v>
      </c>
      <c r="C178">
        <v>15.2</v>
      </c>
      <c r="D178">
        <v>12</v>
      </c>
      <c r="E178">
        <v>0</v>
      </c>
    </row>
    <row r="179" spans="1:5" x14ac:dyDescent="0.2">
      <c r="A179">
        <v>10314</v>
      </c>
      <c r="B179">
        <v>32</v>
      </c>
      <c r="C179">
        <v>25.6</v>
      </c>
      <c r="D179">
        <v>40</v>
      </c>
      <c r="E179">
        <v>0.1</v>
      </c>
    </row>
    <row r="180" spans="1:5" x14ac:dyDescent="0.2">
      <c r="A180">
        <v>10314</v>
      </c>
      <c r="B180">
        <v>58</v>
      </c>
      <c r="C180">
        <v>10.6</v>
      </c>
      <c r="D180">
        <v>30</v>
      </c>
      <c r="E180">
        <v>0.1</v>
      </c>
    </row>
    <row r="181" spans="1:5" x14ac:dyDescent="0.2">
      <c r="A181">
        <v>10314</v>
      </c>
      <c r="B181">
        <v>62</v>
      </c>
      <c r="C181">
        <v>39.4</v>
      </c>
      <c r="D181">
        <v>25</v>
      </c>
      <c r="E181">
        <v>0.1</v>
      </c>
    </row>
    <row r="182" spans="1:5" x14ac:dyDescent="0.2">
      <c r="A182">
        <v>10315</v>
      </c>
      <c r="B182">
        <v>34</v>
      </c>
      <c r="C182">
        <v>11.2</v>
      </c>
      <c r="D182">
        <v>14</v>
      </c>
      <c r="E182">
        <v>0</v>
      </c>
    </row>
    <row r="183" spans="1:5" x14ac:dyDescent="0.2">
      <c r="A183">
        <v>10315</v>
      </c>
      <c r="B183">
        <v>70</v>
      </c>
      <c r="C183">
        <v>12</v>
      </c>
      <c r="D183">
        <v>30</v>
      </c>
      <c r="E183">
        <v>0</v>
      </c>
    </row>
    <row r="184" spans="1:5" x14ac:dyDescent="0.2">
      <c r="A184">
        <v>10316</v>
      </c>
      <c r="B184">
        <v>41</v>
      </c>
      <c r="C184">
        <v>7.7</v>
      </c>
      <c r="D184">
        <v>10</v>
      </c>
      <c r="E184">
        <v>0</v>
      </c>
    </row>
    <row r="185" spans="1:5" x14ac:dyDescent="0.2">
      <c r="A185">
        <v>10316</v>
      </c>
      <c r="B185">
        <v>62</v>
      </c>
      <c r="C185">
        <v>39.4</v>
      </c>
      <c r="D185">
        <v>70</v>
      </c>
      <c r="E185">
        <v>0</v>
      </c>
    </row>
    <row r="186" spans="1:5" x14ac:dyDescent="0.2">
      <c r="A186">
        <v>10317</v>
      </c>
      <c r="B186">
        <v>1</v>
      </c>
      <c r="C186">
        <v>14.4</v>
      </c>
      <c r="D186">
        <v>20</v>
      </c>
      <c r="E186">
        <v>0</v>
      </c>
    </row>
    <row r="187" spans="1:5" x14ac:dyDescent="0.2">
      <c r="A187">
        <v>10318</v>
      </c>
      <c r="B187">
        <v>41</v>
      </c>
      <c r="C187">
        <v>7.7</v>
      </c>
      <c r="D187">
        <v>20</v>
      </c>
      <c r="E187">
        <v>0</v>
      </c>
    </row>
    <row r="188" spans="1:5" x14ac:dyDescent="0.2">
      <c r="A188">
        <v>10318</v>
      </c>
      <c r="B188">
        <v>76</v>
      </c>
      <c r="C188">
        <v>14.4</v>
      </c>
      <c r="D188">
        <v>6</v>
      </c>
      <c r="E188">
        <v>0</v>
      </c>
    </row>
    <row r="189" spans="1:5" x14ac:dyDescent="0.2">
      <c r="A189">
        <v>10319</v>
      </c>
      <c r="B189">
        <v>17</v>
      </c>
      <c r="C189">
        <v>31.2</v>
      </c>
      <c r="D189">
        <v>8</v>
      </c>
      <c r="E189">
        <v>0</v>
      </c>
    </row>
    <row r="190" spans="1:5" x14ac:dyDescent="0.2">
      <c r="A190">
        <v>10319</v>
      </c>
      <c r="B190">
        <v>28</v>
      </c>
      <c r="C190">
        <v>36.4</v>
      </c>
      <c r="D190">
        <v>14</v>
      </c>
      <c r="E190">
        <v>0</v>
      </c>
    </row>
    <row r="191" spans="1:5" x14ac:dyDescent="0.2">
      <c r="A191">
        <v>10319</v>
      </c>
      <c r="B191">
        <v>76</v>
      </c>
      <c r="C191">
        <v>14.4</v>
      </c>
      <c r="D191">
        <v>30</v>
      </c>
      <c r="E191">
        <v>0</v>
      </c>
    </row>
    <row r="192" spans="1:5" x14ac:dyDescent="0.2">
      <c r="A192">
        <v>10320</v>
      </c>
      <c r="B192">
        <v>71</v>
      </c>
      <c r="C192">
        <v>17.2</v>
      </c>
      <c r="D192">
        <v>30</v>
      </c>
      <c r="E192">
        <v>0</v>
      </c>
    </row>
    <row r="193" spans="1:5" x14ac:dyDescent="0.2">
      <c r="A193">
        <v>10321</v>
      </c>
      <c r="B193">
        <v>35</v>
      </c>
      <c r="C193">
        <v>14.4</v>
      </c>
      <c r="D193">
        <v>10</v>
      </c>
      <c r="E193">
        <v>0</v>
      </c>
    </row>
    <row r="194" spans="1:5" x14ac:dyDescent="0.2">
      <c r="A194">
        <v>10322</v>
      </c>
      <c r="B194">
        <v>52</v>
      </c>
      <c r="C194">
        <v>5.6</v>
      </c>
      <c r="D194">
        <v>20</v>
      </c>
      <c r="E194">
        <v>0</v>
      </c>
    </row>
    <row r="195" spans="1:5" x14ac:dyDescent="0.2">
      <c r="A195">
        <v>10323</v>
      </c>
      <c r="B195">
        <v>15</v>
      </c>
      <c r="C195">
        <v>12.4</v>
      </c>
      <c r="D195">
        <v>5</v>
      </c>
      <c r="E195">
        <v>0</v>
      </c>
    </row>
    <row r="196" spans="1:5" x14ac:dyDescent="0.2">
      <c r="A196">
        <v>10323</v>
      </c>
      <c r="B196">
        <v>25</v>
      </c>
      <c r="C196">
        <v>11.2</v>
      </c>
      <c r="D196">
        <v>4</v>
      </c>
      <c r="E196">
        <v>0</v>
      </c>
    </row>
    <row r="197" spans="1:5" x14ac:dyDescent="0.2">
      <c r="A197">
        <v>10323</v>
      </c>
      <c r="B197">
        <v>39</v>
      </c>
      <c r="C197">
        <v>14.4</v>
      </c>
      <c r="D197">
        <v>4</v>
      </c>
      <c r="E197">
        <v>0</v>
      </c>
    </row>
    <row r="198" spans="1:5" x14ac:dyDescent="0.2">
      <c r="A198">
        <v>10324</v>
      </c>
      <c r="B198">
        <v>16</v>
      </c>
      <c r="C198">
        <v>13.9</v>
      </c>
      <c r="D198">
        <v>21</v>
      </c>
      <c r="E198">
        <v>0.15</v>
      </c>
    </row>
    <row r="199" spans="1:5" x14ac:dyDescent="0.2">
      <c r="A199">
        <v>10324</v>
      </c>
      <c r="B199">
        <v>35</v>
      </c>
      <c r="C199">
        <v>14.4</v>
      </c>
      <c r="D199">
        <v>70</v>
      </c>
      <c r="E199">
        <v>0.15</v>
      </c>
    </row>
    <row r="200" spans="1:5" x14ac:dyDescent="0.2">
      <c r="A200">
        <v>10324</v>
      </c>
      <c r="B200">
        <v>46</v>
      </c>
      <c r="C200">
        <v>9.6</v>
      </c>
      <c r="D200">
        <v>30</v>
      </c>
      <c r="E200">
        <v>0</v>
      </c>
    </row>
    <row r="201" spans="1:5" x14ac:dyDescent="0.2">
      <c r="A201">
        <v>10324</v>
      </c>
      <c r="B201">
        <v>59</v>
      </c>
      <c r="C201">
        <v>44</v>
      </c>
      <c r="D201">
        <v>40</v>
      </c>
      <c r="E201">
        <v>0.15</v>
      </c>
    </row>
    <row r="202" spans="1:5" x14ac:dyDescent="0.2">
      <c r="A202">
        <v>10324</v>
      </c>
      <c r="B202">
        <v>63</v>
      </c>
      <c r="C202">
        <v>35.1</v>
      </c>
      <c r="D202">
        <v>80</v>
      </c>
      <c r="E202">
        <v>0.15</v>
      </c>
    </row>
    <row r="203" spans="1:5" x14ac:dyDescent="0.2">
      <c r="A203">
        <v>10325</v>
      </c>
      <c r="B203">
        <v>6</v>
      </c>
      <c r="C203">
        <v>20</v>
      </c>
      <c r="D203">
        <v>6</v>
      </c>
      <c r="E203">
        <v>0</v>
      </c>
    </row>
    <row r="204" spans="1:5" x14ac:dyDescent="0.2">
      <c r="A204">
        <v>10325</v>
      </c>
      <c r="B204">
        <v>13</v>
      </c>
      <c r="C204">
        <v>4.8</v>
      </c>
      <c r="D204">
        <v>12</v>
      </c>
      <c r="E204">
        <v>0</v>
      </c>
    </row>
    <row r="205" spans="1:5" x14ac:dyDescent="0.2">
      <c r="A205">
        <v>10325</v>
      </c>
      <c r="B205">
        <v>14</v>
      </c>
      <c r="C205">
        <v>18.600000000000001</v>
      </c>
      <c r="D205">
        <v>9</v>
      </c>
      <c r="E205">
        <v>0</v>
      </c>
    </row>
    <row r="206" spans="1:5" x14ac:dyDescent="0.2">
      <c r="A206">
        <v>10325</v>
      </c>
      <c r="B206">
        <v>31</v>
      </c>
      <c r="C206">
        <v>10</v>
      </c>
      <c r="D206">
        <v>4</v>
      </c>
      <c r="E206">
        <v>0</v>
      </c>
    </row>
    <row r="207" spans="1:5" x14ac:dyDescent="0.2">
      <c r="A207">
        <v>10325</v>
      </c>
      <c r="B207">
        <v>72</v>
      </c>
      <c r="C207">
        <v>27.8</v>
      </c>
      <c r="D207">
        <v>40</v>
      </c>
      <c r="E207">
        <v>0</v>
      </c>
    </row>
    <row r="208" spans="1:5" x14ac:dyDescent="0.2">
      <c r="A208">
        <v>10326</v>
      </c>
      <c r="B208">
        <v>4</v>
      </c>
      <c r="C208">
        <v>17.600000000000001</v>
      </c>
      <c r="D208">
        <v>24</v>
      </c>
      <c r="E208">
        <v>0</v>
      </c>
    </row>
    <row r="209" spans="1:5" x14ac:dyDescent="0.2">
      <c r="A209">
        <v>10326</v>
      </c>
      <c r="B209">
        <v>57</v>
      </c>
      <c r="C209">
        <v>15.6</v>
      </c>
      <c r="D209">
        <v>16</v>
      </c>
      <c r="E209">
        <v>0</v>
      </c>
    </row>
    <row r="210" spans="1:5" x14ac:dyDescent="0.2">
      <c r="A210">
        <v>10326</v>
      </c>
      <c r="B210">
        <v>75</v>
      </c>
      <c r="C210">
        <v>6.2</v>
      </c>
      <c r="D210">
        <v>50</v>
      </c>
      <c r="E210">
        <v>0</v>
      </c>
    </row>
    <row r="211" spans="1:5" x14ac:dyDescent="0.2">
      <c r="A211">
        <v>10327</v>
      </c>
      <c r="B211">
        <v>2</v>
      </c>
      <c r="C211">
        <v>15.2</v>
      </c>
      <c r="D211">
        <v>25</v>
      </c>
      <c r="E211">
        <v>0.2</v>
      </c>
    </row>
    <row r="212" spans="1:5" x14ac:dyDescent="0.2">
      <c r="A212">
        <v>10327</v>
      </c>
      <c r="B212">
        <v>11</v>
      </c>
      <c r="C212">
        <v>16.8</v>
      </c>
      <c r="D212">
        <v>50</v>
      </c>
      <c r="E212">
        <v>0.2</v>
      </c>
    </row>
    <row r="213" spans="1:5" x14ac:dyDescent="0.2">
      <c r="A213">
        <v>10327</v>
      </c>
      <c r="B213">
        <v>30</v>
      </c>
      <c r="C213">
        <v>20.7</v>
      </c>
      <c r="D213">
        <v>35</v>
      </c>
      <c r="E213">
        <v>0.2</v>
      </c>
    </row>
    <row r="214" spans="1:5" x14ac:dyDescent="0.2">
      <c r="A214">
        <v>10327</v>
      </c>
      <c r="B214">
        <v>58</v>
      </c>
      <c r="C214">
        <v>10.6</v>
      </c>
      <c r="D214">
        <v>30</v>
      </c>
      <c r="E214">
        <v>0.2</v>
      </c>
    </row>
    <row r="215" spans="1:5" x14ac:dyDescent="0.2">
      <c r="A215">
        <v>10328</v>
      </c>
      <c r="B215">
        <v>59</v>
      </c>
      <c r="C215">
        <v>44</v>
      </c>
      <c r="D215">
        <v>9</v>
      </c>
      <c r="E215">
        <v>0</v>
      </c>
    </row>
    <row r="216" spans="1:5" x14ac:dyDescent="0.2">
      <c r="A216">
        <v>10328</v>
      </c>
      <c r="B216">
        <v>65</v>
      </c>
      <c r="C216">
        <v>16.8</v>
      </c>
      <c r="D216">
        <v>40</v>
      </c>
      <c r="E216">
        <v>0</v>
      </c>
    </row>
    <row r="217" spans="1:5" x14ac:dyDescent="0.2">
      <c r="A217">
        <v>10328</v>
      </c>
      <c r="B217">
        <v>68</v>
      </c>
      <c r="C217">
        <v>10</v>
      </c>
      <c r="D217">
        <v>10</v>
      </c>
      <c r="E217">
        <v>0</v>
      </c>
    </row>
    <row r="218" spans="1:5" x14ac:dyDescent="0.2">
      <c r="A218">
        <v>10329</v>
      </c>
      <c r="B218">
        <v>19</v>
      </c>
      <c r="C218">
        <v>7.3</v>
      </c>
      <c r="D218">
        <v>10</v>
      </c>
      <c r="E218">
        <v>0.05</v>
      </c>
    </row>
    <row r="219" spans="1:5" x14ac:dyDescent="0.2">
      <c r="A219">
        <v>10329</v>
      </c>
      <c r="B219">
        <v>30</v>
      </c>
      <c r="C219">
        <v>20.7</v>
      </c>
      <c r="D219">
        <v>8</v>
      </c>
      <c r="E219">
        <v>0.05</v>
      </c>
    </row>
    <row r="220" spans="1:5" x14ac:dyDescent="0.2">
      <c r="A220">
        <v>10329</v>
      </c>
      <c r="B220">
        <v>38</v>
      </c>
      <c r="C220">
        <v>210.8</v>
      </c>
      <c r="D220">
        <v>20</v>
      </c>
      <c r="E220">
        <v>0.05</v>
      </c>
    </row>
    <row r="221" spans="1:5" x14ac:dyDescent="0.2">
      <c r="A221">
        <v>10329</v>
      </c>
      <c r="B221">
        <v>56</v>
      </c>
      <c r="C221">
        <v>30.4</v>
      </c>
      <c r="D221">
        <v>12</v>
      </c>
      <c r="E221">
        <v>0.05</v>
      </c>
    </row>
    <row r="222" spans="1:5" x14ac:dyDescent="0.2">
      <c r="A222">
        <v>10330</v>
      </c>
      <c r="B222">
        <v>26</v>
      </c>
      <c r="C222">
        <v>24.9</v>
      </c>
      <c r="D222">
        <v>50</v>
      </c>
      <c r="E222">
        <v>0.15</v>
      </c>
    </row>
    <row r="223" spans="1:5" x14ac:dyDescent="0.2">
      <c r="A223">
        <v>10330</v>
      </c>
      <c r="B223">
        <v>72</v>
      </c>
      <c r="C223">
        <v>27.8</v>
      </c>
      <c r="D223">
        <v>25</v>
      </c>
      <c r="E223">
        <v>0.15</v>
      </c>
    </row>
    <row r="224" spans="1:5" x14ac:dyDescent="0.2">
      <c r="A224">
        <v>10331</v>
      </c>
      <c r="B224">
        <v>54</v>
      </c>
      <c r="C224">
        <v>5.9</v>
      </c>
      <c r="D224">
        <v>15</v>
      </c>
      <c r="E224">
        <v>0</v>
      </c>
    </row>
    <row r="225" spans="1:5" x14ac:dyDescent="0.2">
      <c r="A225">
        <v>10332</v>
      </c>
      <c r="B225">
        <v>18</v>
      </c>
      <c r="C225">
        <v>50</v>
      </c>
      <c r="D225">
        <v>40</v>
      </c>
      <c r="E225">
        <v>0.2</v>
      </c>
    </row>
    <row r="226" spans="1:5" x14ac:dyDescent="0.2">
      <c r="A226">
        <v>10332</v>
      </c>
      <c r="B226">
        <v>42</v>
      </c>
      <c r="C226">
        <v>11.2</v>
      </c>
      <c r="D226">
        <v>10</v>
      </c>
      <c r="E226">
        <v>0.2</v>
      </c>
    </row>
    <row r="227" spans="1:5" x14ac:dyDescent="0.2">
      <c r="A227">
        <v>10332</v>
      </c>
      <c r="B227">
        <v>47</v>
      </c>
      <c r="C227">
        <v>7.6</v>
      </c>
      <c r="D227">
        <v>16</v>
      </c>
      <c r="E227">
        <v>0.2</v>
      </c>
    </row>
    <row r="228" spans="1:5" x14ac:dyDescent="0.2">
      <c r="A228">
        <v>10333</v>
      </c>
      <c r="B228">
        <v>14</v>
      </c>
      <c r="C228">
        <v>18.600000000000001</v>
      </c>
      <c r="D228">
        <v>10</v>
      </c>
      <c r="E228">
        <v>0</v>
      </c>
    </row>
    <row r="229" spans="1:5" x14ac:dyDescent="0.2">
      <c r="A229">
        <v>10333</v>
      </c>
      <c r="B229">
        <v>21</v>
      </c>
      <c r="C229">
        <v>8</v>
      </c>
      <c r="D229">
        <v>10</v>
      </c>
      <c r="E229">
        <v>0.1</v>
      </c>
    </row>
    <row r="230" spans="1:5" x14ac:dyDescent="0.2">
      <c r="A230">
        <v>10333</v>
      </c>
      <c r="B230">
        <v>71</v>
      </c>
      <c r="C230">
        <v>17.2</v>
      </c>
      <c r="D230">
        <v>40</v>
      </c>
      <c r="E230">
        <v>0.1</v>
      </c>
    </row>
    <row r="231" spans="1:5" x14ac:dyDescent="0.2">
      <c r="A231">
        <v>10334</v>
      </c>
      <c r="B231">
        <v>52</v>
      </c>
      <c r="C231">
        <v>5.6</v>
      </c>
      <c r="D231">
        <v>8</v>
      </c>
      <c r="E231">
        <v>0</v>
      </c>
    </row>
    <row r="232" spans="1:5" x14ac:dyDescent="0.2">
      <c r="A232">
        <v>10334</v>
      </c>
      <c r="B232">
        <v>68</v>
      </c>
      <c r="C232">
        <v>10</v>
      </c>
      <c r="D232">
        <v>10</v>
      </c>
      <c r="E232">
        <v>0</v>
      </c>
    </row>
    <row r="233" spans="1:5" x14ac:dyDescent="0.2">
      <c r="A233">
        <v>10335</v>
      </c>
      <c r="B233">
        <v>2</v>
      </c>
      <c r="C233">
        <v>15.2</v>
      </c>
      <c r="D233">
        <v>7</v>
      </c>
      <c r="E233">
        <v>0.2</v>
      </c>
    </row>
    <row r="234" spans="1:5" x14ac:dyDescent="0.2">
      <c r="A234">
        <v>10335</v>
      </c>
      <c r="B234">
        <v>31</v>
      </c>
      <c r="C234">
        <v>10</v>
      </c>
      <c r="D234">
        <v>25</v>
      </c>
      <c r="E234">
        <v>0.2</v>
      </c>
    </row>
    <row r="235" spans="1:5" x14ac:dyDescent="0.2">
      <c r="A235">
        <v>10335</v>
      </c>
      <c r="B235">
        <v>32</v>
      </c>
      <c r="C235">
        <v>25.6</v>
      </c>
      <c r="D235">
        <v>6</v>
      </c>
      <c r="E235">
        <v>0.2</v>
      </c>
    </row>
    <row r="236" spans="1:5" x14ac:dyDescent="0.2">
      <c r="A236">
        <v>10335</v>
      </c>
      <c r="B236">
        <v>51</v>
      </c>
      <c r="C236">
        <v>42.4</v>
      </c>
      <c r="D236">
        <v>48</v>
      </c>
      <c r="E236">
        <v>0.2</v>
      </c>
    </row>
    <row r="237" spans="1:5" x14ac:dyDescent="0.2">
      <c r="A237">
        <v>10336</v>
      </c>
      <c r="B237">
        <v>4</v>
      </c>
      <c r="C237">
        <v>17.600000000000001</v>
      </c>
      <c r="D237">
        <v>18</v>
      </c>
      <c r="E237">
        <v>0.1</v>
      </c>
    </row>
    <row r="238" spans="1:5" x14ac:dyDescent="0.2">
      <c r="A238">
        <v>10337</v>
      </c>
      <c r="B238">
        <v>23</v>
      </c>
      <c r="C238">
        <v>7.2</v>
      </c>
      <c r="D238">
        <v>40</v>
      </c>
      <c r="E238">
        <v>0</v>
      </c>
    </row>
    <row r="239" spans="1:5" x14ac:dyDescent="0.2">
      <c r="A239">
        <v>10337</v>
      </c>
      <c r="B239">
        <v>26</v>
      </c>
      <c r="C239">
        <v>24.9</v>
      </c>
      <c r="D239">
        <v>24</v>
      </c>
      <c r="E239">
        <v>0</v>
      </c>
    </row>
    <row r="240" spans="1:5" x14ac:dyDescent="0.2">
      <c r="A240">
        <v>10337</v>
      </c>
      <c r="B240">
        <v>36</v>
      </c>
      <c r="C240">
        <v>15.2</v>
      </c>
      <c r="D240">
        <v>20</v>
      </c>
      <c r="E240">
        <v>0</v>
      </c>
    </row>
    <row r="241" spans="1:5" x14ac:dyDescent="0.2">
      <c r="A241">
        <v>10337</v>
      </c>
      <c r="B241">
        <v>37</v>
      </c>
      <c r="C241">
        <v>20.8</v>
      </c>
      <c r="D241">
        <v>28</v>
      </c>
      <c r="E241">
        <v>0</v>
      </c>
    </row>
    <row r="242" spans="1:5" x14ac:dyDescent="0.2">
      <c r="A242">
        <v>10337</v>
      </c>
      <c r="B242">
        <v>72</v>
      </c>
      <c r="C242">
        <v>27.8</v>
      </c>
      <c r="D242">
        <v>25</v>
      </c>
      <c r="E242">
        <v>0</v>
      </c>
    </row>
    <row r="243" spans="1:5" x14ac:dyDescent="0.2">
      <c r="A243">
        <v>10338</v>
      </c>
      <c r="B243">
        <v>17</v>
      </c>
      <c r="C243">
        <v>31.2</v>
      </c>
      <c r="D243">
        <v>20</v>
      </c>
      <c r="E243">
        <v>0</v>
      </c>
    </row>
    <row r="244" spans="1:5" x14ac:dyDescent="0.2">
      <c r="A244">
        <v>10338</v>
      </c>
      <c r="B244">
        <v>30</v>
      </c>
      <c r="C244">
        <v>20.7</v>
      </c>
      <c r="D244">
        <v>15</v>
      </c>
      <c r="E244">
        <v>0</v>
      </c>
    </row>
    <row r="245" spans="1:5" x14ac:dyDescent="0.2">
      <c r="A245">
        <v>10339</v>
      </c>
      <c r="B245">
        <v>4</v>
      </c>
      <c r="C245">
        <v>17.600000000000001</v>
      </c>
      <c r="D245">
        <v>10</v>
      </c>
      <c r="E245">
        <v>0</v>
      </c>
    </row>
    <row r="246" spans="1:5" x14ac:dyDescent="0.2">
      <c r="A246">
        <v>10339</v>
      </c>
      <c r="B246">
        <v>17</v>
      </c>
      <c r="C246">
        <v>31.2</v>
      </c>
      <c r="D246">
        <v>70</v>
      </c>
      <c r="E246">
        <v>0.05</v>
      </c>
    </row>
    <row r="247" spans="1:5" x14ac:dyDescent="0.2">
      <c r="A247">
        <v>10339</v>
      </c>
      <c r="B247">
        <v>62</v>
      </c>
      <c r="C247">
        <v>39.4</v>
      </c>
      <c r="D247">
        <v>28</v>
      </c>
      <c r="E247">
        <v>0</v>
      </c>
    </row>
    <row r="248" spans="1:5" x14ac:dyDescent="0.2">
      <c r="A248">
        <v>10340</v>
      </c>
      <c r="B248">
        <v>18</v>
      </c>
      <c r="C248">
        <v>50</v>
      </c>
      <c r="D248">
        <v>20</v>
      </c>
      <c r="E248">
        <v>0.05</v>
      </c>
    </row>
    <row r="249" spans="1:5" x14ac:dyDescent="0.2">
      <c r="A249">
        <v>10340</v>
      </c>
      <c r="B249">
        <v>41</v>
      </c>
      <c r="C249">
        <v>7.7</v>
      </c>
      <c r="D249">
        <v>12</v>
      </c>
      <c r="E249">
        <v>0.05</v>
      </c>
    </row>
    <row r="250" spans="1:5" x14ac:dyDescent="0.2">
      <c r="A250">
        <v>10340</v>
      </c>
      <c r="B250">
        <v>43</v>
      </c>
      <c r="C250">
        <v>36.799999999999997</v>
      </c>
      <c r="D250">
        <v>40</v>
      </c>
      <c r="E250">
        <v>0.05</v>
      </c>
    </row>
    <row r="251" spans="1:5" x14ac:dyDescent="0.2">
      <c r="A251">
        <v>10341</v>
      </c>
      <c r="B251">
        <v>33</v>
      </c>
      <c r="C251">
        <v>2</v>
      </c>
      <c r="D251">
        <v>8</v>
      </c>
      <c r="E251">
        <v>0</v>
      </c>
    </row>
    <row r="252" spans="1:5" x14ac:dyDescent="0.2">
      <c r="A252">
        <v>10341</v>
      </c>
      <c r="B252">
        <v>59</v>
      </c>
      <c r="C252">
        <v>44</v>
      </c>
      <c r="D252">
        <v>9</v>
      </c>
      <c r="E252">
        <v>0.15</v>
      </c>
    </row>
    <row r="253" spans="1:5" x14ac:dyDescent="0.2">
      <c r="A253">
        <v>10342</v>
      </c>
      <c r="B253">
        <v>2</v>
      </c>
      <c r="C253">
        <v>15.2</v>
      </c>
      <c r="D253">
        <v>24</v>
      </c>
      <c r="E253">
        <v>0.2</v>
      </c>
    </row>
    <row r="254" spans="1:5" x14ac:dyDescent="0.2">
      <c r="A254">
        <v>10342</v>
      </c>
      <c r="B254">
        <v>31</v>
      </c>
      <c r="C254">
        <v>10</v>
      </c>
      <c r="D254">
        <v>56</v>
      </c>
      <c r="E254">
        <v>0.2</v>
      </c>
    </row>
    <row r="255" spans="1:5" x14ac:dyDescent="0.2">
      <c r="A255">
        <v>10342</v>
      </c>
      <c r="B255">
        <v>36</v>
      </c>
      <c r="C255">
        <v>15.2</v>
      </c>
      <c r="D255">
        <v>40</v>
      </c>
      <c r="E255">
        <v>0.2</v>
      </c>
    </row>
    <row r="256" spans="1:5" x14ac:dyDescent="0.2">
      <c r="A256">
        <v>10342</v>
      </c>
      <c r="B256">
        <v>55</v>
      </c>
      <c r="C256">
        <v>19.2</v>
      </c>
      <c r="D256">
        <v>40</v>
      </c>
      <c r="E256">
        <v>0.2</v>
      </c>
    </row>
    <row r="257" spans="1:5" x14ac:dyDescent="0.2">
      <c r="A257">
        <v>10343</v>
      </c>
      <c r="B257">
        <v>64</v>
      </c>
      <c r="C257">
        <v>26.6</v>
      </c>
      <c r="D257">
        <v>50</v>
      </c>
      <c r="E257">
        <v>0</v>
      </c>
    </row>
    <row r="258" spans="1:5" x14ac:dyDescent="0.2">
      <c r="A258">
        <v>10343</v>
      </c>
      <c r="B258">
        <v>68</v>
      </c>
      <c r="C258">
        <v>10</v>
      </c>
      <c r="D258">
        <v>4</v>
      </c>
      <c r="E258">
        <v>0.05</v>
      </c>
    </row>
    <row r="259" spans="1:5" x14ac:dyDescent="0.2">
      <c r="A259">
        <v>10343</v>
      </c>
      <c r="B259">
        <v>76</v>
      </c>
      <c r="C259">
        <v>14.4</v>
      </c>
      <c r="D259">
        <v>15</v>
      </c>
      <c r="E259">
        <v>0</v>
      </c>
    </row>
    <row r="260" spans="1:5" x14ac:dyDescent="0.2">
      <c r="A260">
        <v>10344</v>
      </c>
      <c r="B260">
        <v>4</v>
      </c>
      <c r="C260">
        <v>17.600000000000001</v>
      </c>
      <c r="D260">
        <v>35</v>
      </c>
      <c r="E260">
        <v>0</v>
      </c>
    </row>
    <row r="261" spans="1:5" x14ac:dyDescent="0.2">
      <c r="A261">
        <v>10344</v>
      </c>
      <c r="B261">
        <v>8</v>
      </c>
      <c r="C261">
        <v>32</v>
      </c>
      <c r="D261">
        <v>70</v>
      </c>
      <c r="E261">
        <v>0.25</v>
      </c>
    </row>
    <row r="262" spans="1:5" x14ac:dyDescent="0.2">
      <c r="A262">
        <v>10345</v>
      </c>
      <c r="B262">
        <v>8</v>
      </c>
      <c r="C262">
        <v>32</v>
      </c>
      <c r="D262">
        <v>70</v>
      </c>
      <c r="E262">
        <v>0</v>
      </c>
    </row>
    <row r="263" spans="1:5" x14ac:dyDescent="0.2">
      <c r="A263">
        <v>10345</v>
      </c>
      <c r="B263">
        <v>19</v>
      </c>
      <c r="C263">
        <v>7.3</v>
      </c>
      <c r="D263">
        <v>80</v>
      </c>
      <c r="E263">
        <v>0</v>
      </c>
    </row>
    <row r="264" spans="1:5" x14ac:dyDescent="0.2">
      <c r="A264">
        <v>10345</v>
      </c>
      <c r="B264">
        <v>42</v>
      </c>
      <c r="C264">
        <v>11.2</v>
      </c>
      <c r="D264">
        <v>9</v>
      </c>
      <c r="E264">
        <v>0</v>
      </c>
    </row>
    <row r="265" spans="1:5" x14ac:dyDescent="0.2">
      <c r="A265">
        <v>10346</v>
      </c>
      <c r="B265">
        <v>17</v>
      </c>
      <c r="C265">
        <v>31.2</v>
      </c>
      <c r="D265">
        <v>36</v>
      </c>
      <c r="E265">
        <v>0.1</v>
      </c>
    </row>
    <row r="266" spans="1:5" x14ac:dyDescent="0.2">
      <c r="A266">
        <v>10346</v>
      </c>
      <c r="B266">
        <v>56</v>
      </c>
      <c r="C266">
        <v>30.4</v>
      </c>
      <c r="D266">
        <v>20</v>
      </c>
      <c r="E266">
        <v>0</v>
      </c>
    </row>
    <row r="267" spans="1:5" x14ac:dyDescent="0.2">
      <c r="A267">
        <v>10347</v>
      </c>
      <c r="B267">
        <v>25</v>
      </c>
      <c r="C267">
        <v>11.2</v>
      </c>
      <c r="D267">
        <v>10</v>
      </c>
      <c r="E267">
        <v>0</v>
      </c>
    </row>
    <row r="268" spans="1:5" x14ac:dyDescent="0.2">
      <c r="A268">
        <v>10347</v>
      </c>
      <c r="B268">
        <v>39</v>
      </c>
      <c r="C268">
        <v>14.4</v>
      </c>
      <c r="D268">
        <v>50</v>
      </c>
      <c r="E268">
        <v>0.15</v>
      </c>
    </row>
    <row r="269" spans="1:5" x14ac:dyDescent="0.2">
      <c r="A269">
        <v>10347</v>
      </c>
      <c r="B269">
        <v>40</v>
      </c>
      <c r="C269">
        <v>14.7</v>
      </c>
      <c r="D269">
        <v>4</v>
      </c>
      <c r="E269">
        <v>0</v>
      </c>
    </row>
    <row r="270" spans="1:5" x14ac:dyDescent="0.2">
      <c r="A270">
        <v>10347</v>
      </c>
      <c r="B270">
        <v>75</v>
      </c>
      <c r="C270">
        <v>6.2</v>
      </c>
      <c r="D270">
        <v>6</v>
      </c>
      <c r="E270">
        <v>0.15</v>
      </c>
    </row>
    <row r="271" spans="1:5" x14ac:dyDescent="0.2">
      <c r="A271">
        <v>10348</v>
      </c>
      <c r="B271">
        <v>1</v>
      </c>
      <c r="C271">
        <v>14.4</v>
      </c>
      <c r="D271">
        <v>15</v>
      </c>
      <c r="E271">
        <v>0.15</v>
      </c>
    </row>
    <row r="272" spans="1:5" x14ac:dyDescent="0.2">
      <c r="A272">
        <v>10348</v>
      </c>
      <c r="B272">
        <v>23</v>
      </c>
      <c r="C272">
        <v>7.2</v>
      </c>
      <c r="D272">
        <v>25</v>
      </c>
      <c r="E272">
        <v>0</v>
      </c>
    </row>
    <row r="273" spans="1:5" x14ac:dyDescent="0.2">
      <c r="A273">
        <v>10349</v>
      </c>
      <c r="B273">
        <v>54</v>
      </c>
      <c r="C273">
        <v>5.9</v>
      </c>
      <c r="D273">
        <v>24</v>
      </c>
      <c r="E273">
        <v>0</v>
      </c>
    </row>
    <row r="274" spans="1:5" x14ac:dyDescent="0.2">
      <c r="A274">
        <v>10350</v>
      </c>
      <c r="B274">
        <v>50</v>
      </c>
      <c r="C274">
        <v>13</v>
      </c>
      <c r="D274">
        <v>15</v>
      </c>
      <c r="E274">
        <v>0.1</v>
      </c>
    </row>
    <row r="275" spans="1:5" x14ac:dyDescent="0.2">
      <c r="A275">
        <v>10350</v>
      </c>
      <c r="B275">
        <v>69</v>
      </c>
      <c r="C275">
        <v>28.8</v>
      </c>
      <c r="D275">
        <v>18</v>
      </c>
      <c r="E275">
        <v>0.1</v>
      </c>
    </row>
    <row r="276" spans="1:5" x14ac:dyDescent="0.2">
      <c r="A276">
        <v>10351</v>
      </c>
      <c r="B276">
        <v>38</v>
      </c>
      <c r="C276">
        <v>210.8</v>
      </c>
      <c r="D276">
        <v>20</v>
      </c>
      <c r="E276">
        <v>0.05</v>
      </c>
    </row>
    <row r="277" spans="1:5" x14ac:dyDescent="0.2">
      <c r="A277">
        <v>10351</v>
      </c>
      <c r="B277">
        <v>41</v>
      </c>
      <c r="C277">
        <v>7.7</v>
      </c>
      <c r="D277">
        <v>13</v>
      </c>
      <c r="E277">
        <v>0</v>
      </c>
    </row>
    <row r="278" spans="1:5" x14ac:dyDescent="0.2">
      <c r="A278">
        <v>10351</v>
      </c>
      <c r="B278">
        <v>44</v>
      </c>
      <c r="C278">
        <v>15.5</v>
      </c>
      <c r="D278">
        <v>77</v>
      </c>
      <c r="E278">
        <v>0.05</v>
      </c>
    </row>
    <row r="279" spans="1:5" x14ac:dyDescent="0.2">
      <c r="A279">
        <v>10351</v>
      </c>
      <c r="B279">
        <v>65</v>
      </c>
      <c r="C279">
        <v>16.8</v>
      </c>
      <c r="D279">
        <v>10</v>
      </c>
      <c r="E279">
        <v>0.05</v>
      </c>
    </row>
    <row r="280" spans="1:5" x14ac:dyDescent="0.2">
      <c r="A280">
        <v>10352</v>
      </c>
      <c r="B280">
        <v>24</v>
      </c>
      <c r="C280">
        <v>3.6</v>
      </c>
      <c r="D280">
        <v>10</v>
      </c>
      <c r="E280">
        <v>0</v>
      </c>
    </row>
    <row r="281" spans="1:5" x14ac:dyDescent="0.2">
      <c r="A281">
        <v>10352</v>
      </c>
      <c r="B281">
        <v>54</v>
      </c>
      <c r="C281">
        <v>5.9</v>
      </c>
      <c r="D281">
        <v>20</v>
      </c>
      <c r="E281">
        <v>0.15</v>
      </c>
    </row>
    <row r="282" spans="1:5" x14ac:dyDescent="0.2">
      <c r="A282">
        <v>10353</v>
      </c>
      <c r="B282">
        <v>11</v>
      </c>
      <c r="C282">
        <v>16.8</v>
      </c>
      <c r="D282">
        <v>12</v>
      </c>
      <c r="E282">
        <v>0.2</v>
      </c>
    </row>
    <row r="283" spans="1:5" x14ac:dyDescent="0.2">
      <c r="A283">
        <v>10353</v>
      </c>
      <c r="B283">
        <v>38</v>
      </c>
      <c r="C283">
        <v>210.8</v>
      </c>
      <c r="D283">
        <v>50</v>
      </c>
      <c r="E283">
        <v>0.2</v>
      </c>
    </row>
    <row r="284" spans="1:5" x14ac:dyDescent="0.2">
      <c r="A284">
        <v>10354</v>
      </c>
      <c r="B284">
        <v>1</v>
      </c>
      <c r="C284">
        <v>14.4</v>
      </c>
      <c r="D284">
        <v>12</v>
      </c>
      <c r="E284">
        <v>0</v>
      </c>
    </row>
    <row r="285" spans="1:5" x14ac:dyDescent="0.2">
      <c r="A285">
        <v>10354</v>
      </c>
      <c r="B285">
        <v>29</v>
      </c>
      <c r="C285">
        <v>99</v>
      </c>
      <c r="D285">
        <v>4</v>
      </c>
      <c r="E285">
        <v>0</v>
      </c>
    </row>
    <row r="286" spans="1:5" x14ac:dyDescent="0.2">
      <c r="A286">
        <v>10355</v>
      </c>
      <c r="B286">
        <v>24</v>
      </c>
      <c r="C286">
        <v>3.6</v>
      </c>
      <c r="D286">
        <v>25</v>
      </c>
      <c r="E286">
        <v>0</v>
      </c>
    </row>
    <row r="287" spans="1:5" x14ac:dyDescent="0.2">
      <c r="A287">
        <v>10355</v>
      </c>
      <c r="B287">
        <v>57</v>
      </c>
      <c r="C287">
        <v>15.6</v>
      </c>
      <c r="D287">
        <v>25</v>
      </c>
      <c r="E287">
        <v>0</v>
      </c>
    </row>
    <row r="288" spans="1:5" x14ac:dyDescent="0.2">
      <c r="A288">
        <v>10356</v>
      </c>
      <c r="B288">
        <v>31</v>
      </c>
      <c r="C288">
        <v>10</v>
      </c>
      <c r="D288">
        <v>30</v>
      </c>
      <c r="E288">
        <v>0</v>
      </c>
    </row>
    <row r="289" spans="1:5" x14ac:dyDescent="0.2">
      <c r="A289">
        <v>10356</v>
      </c>
      <c r="B289">
        <v>55</v>
      </c>
      <c r="C289">
        <v>19.2</v>
      </c>
      <c r="D289">
        <v>12</v>
      </c>
      <c r="E289">
        <v>0</v>
      </c>
    </row>
    <row r="290" spans="1:5" x14ac:dyDescent="0.2">
      <c r="A290">
        <v>10356</v>
      </c>
      <c r="B290">
        <v>69</v>
      </c>
      <c r="C290">
        <v>28.8</v>
      </c>
      <c r="D290">
        <v>20</v>
      </c>
      <c r="E290">
        <v>0</v>
      </c>
    </row>
    <row r="291" spans="1:5" x14ac:dyDescent="0.2">
      <c r="A291">
        <v>10357</v>
      </c>
      <c r="B291">
        <v>10</v>
      </c>
      <c r="C291">
        <v>24.8</v>
      </c>
      <c r="D291">
        <v>30</v>
      </c>
      <c r="E291">
        <v>0.2</v>
      </c>
    </row>
    <row r="292" spans="1:5" x14ac:dyDescent="0.2">
      <c r="A292">
        <v>10357</v>
      </c>
      <c r="B292">
        <v>26</v>
      </c>
      <c r="C292">
        <v>24.9</v>
      </c>
      <c r="D292">
        <v>16</v>
      </c>
      <c r="E292">
        <v>0</v>
      </c>
    </row>
    <row r="293" spans="1:5" x14ac:dyDescent="0.2">
      <c r="A293">
        <v>10357</v>
      </c>
      <c r="B293">
        <v>60</v>
      </c>
      <c r="C293">
        <v>27.2</v>
      </c>
      <c r="D293">
        <v>8</v>
      </c>
      <c r="E293">
        <v>0.2</v>
      </c>
    </row>
    <row r="294" spans="1:5" x14ac:dyDescent="0.2">
      <c r="A294">
        <v>10358</v>
      </c>
      <c r="B294">
        <v>24</v>
      </c>
      <c r="C294">
        <v>3.6</v>
      </c>
      <c r="D294">
        <v>10</v>
      </c>
      <c r="E294">
        <v>0.05</v>
      </c>
    </row>
    <row r="295" spans="1:5" x14ac:dyDescent="0.2">
      <c r="A295">
        <v>10358</v>
      </c>
      <c r="B295">
        <v>34</v>
      </c>
      <c r="C295">
        <v>11.2</v>
      </c>
      <c r="D295">
        <v>10</v>
      </c>
      <c r="E295">
        <v>0.05</v>
      </c>
    </row>
    <row r="296" spans="1:5" x14ac:dyDescent="0.2">
      <c r="A296">
        <v>10358</v>
      </c>
      <c r="B296">
        <v>36</v>
      </c>
      <c r="C296">
        <v>15.2</v>
      </c>
      <c r="D296">
        <v>20</v>
      </c>
      <c r="E296">
        <v>0.05</v>
      </c>
    </row>
    <row r="297" spans="1:5" x14ac:dyDescent="0.2">
      <c r="A297">
        <v>10359</v>
      </c>
      <c r="B297">
        <v>16</v>
      </c>
      <c r="C297">
        <v>13.9</v>
      </c>
      <c r="D297">
        <v>56</v>
      </c>
      <c r="E297">
        <v>0.05</v>
      </c>
    </row>
    <row r="298" spans="1:5" x14ac:dyDescent="0.2">
      <c r="A298">
        <v>10359</v>
      </c>
      <c r="B298">
        <v>31</v>
      </c>
      <c r="C298">
        <v>10</v>
      </c>
      <c r="D298">
        <v>70</v>
      </c>
      <c r="E298">
        <v>0.05</v>
      </c>
    </row>
    <row r="299" spans="1:5" x14ac:dyDescent="0.2">
      <c r="A299">
        <v>10359</v>
      </c>
      <c r="B299">
        <v>60</v>
      </c>
      <c r="C299">
        <v>27.2</v>
      </c>
      <c r="D299">
        <v>80</v>
      </c>
      <c r="E299">
        <v>0.05</v>
      </c>
    </row>
    <row r="300" spans="1:5" x14ac:dyDescent="0.2">
      <c r="A300">
        <v>10360</v>
      </c>
      <c r="B300">
        <v>28</v>
      </c>
      <c r="C300">
        <v>36.4</v>
      </c>
      <c r="D300">
        <v>30</v>
      </c>
      <c r="E300">
        <v>0</v>
      </c>
    </row>
    <row r="301" spans="1:5" x14ac:dyDescent="0.2">
      <c r="A301">
        <v>10360</v>
      </c>
      <c r="B301">
        <v>29</v>
      </c>
      <c r="C301">
        <v>99</v>
      </c>
      <c r="D301">
        <v>35</v>
      </c>
      <c r="E301">
        <v>0</v>
      </c>
    </row>
    <row r="302" spans="1:5" x14ac:dyDescent="0.2">
      <c r="A302">
        <v>10360</v>
      </c>
      <c r="B302">
        <v>38</v>
      </c>
      <c r="C302">
        <v>210.8</v>
      </c>
      <c r="D302">
        <v>10</v>
      </c>
      <c r="E302">
        <v>0</v>
      </c>
    </row>
    <row r="303" spans="1:5" x14ac:dyDescent="0.2">
      <c r="A303">
        <v>10360</v>
      </c>
      <c r="B303">
        <v>49</v>
      </c>
      <c r="C303">
        <v>16</v>
      </c>
      <c r="D303">
        <v>35</v>
      </c>
      <c r="E303">
        <v>0</v>
      </c>
    </row>
    <row r="304" spans="1:5" x14ac:dyDescent="0.2">
      <c r="A304">
        <v>10360</v>
      </c>
      <c r="B304">
        <v>54</v>
      </c>
      <c r="C304">
        <v>5.9</v>
      </c>
      <c r="D304">
        <v>28</v>
      </c>
      <c r="E304">
        <v>0</v>
      </c>
    </row>
    <row r="305" spans="1:5" x14ac:dyDescent="0.2">
      <c r="A305">
        <v>10361</v>
      </c>
      <c r="B305">
        <v>39</v>
      </c>
      <c r="C305">
        <v>14.4</v>
      </c>
      <c r="D305">
        <v>54</v>
      </c>
      <c r="E305">
        <v>0.1</v>
      </c>
    </row>
    <row r="306" spans="1:5" x14ac:dyDescent="0.2">
      <c r="A306">
        <v>10361</v>
      </c>
      <c r="B306">
        <v>60</v>
      </c>
      <c r="C306">
        <v>27.2</v>
      </c>
      <c r="D306">
        <v>55</v>
      </c>
      <c r="E306">
        <v>0.1</v>
      </c>
    </row>
    <row r="307" spans="1:5" x14ac:dyDescent="0.2">
      <c r="A307">
        <v>10362</v>
      </c>
      <c r="B307">
        <v>25</v>
      </c>
      <c r="C307">
        <v>11.2</v>
      </c>
      <c r="D307">
        <v>50</v>
      </c>
      <c r="E307">
        <v>0</v>
      </c>
    </row>
    <row r="308" spans="1:5" x14ac:dyDescent="0.2">
      <c r="A308">
        <v>10362</v>
      </c>
      <c r="B308">
        <v>51</v>
      </c>
      <c r="C308">
        <v>42.4</v>
      </c>
      <c r="D308">
        <v>20</v>
      </c>
      <c r="E308">
        <v>0</v>
      </c>
    </row>
    <row r="309" spans="1:5" x14ac:dyDescent="0.2">
      <c r="A309">
        <v>10362</v>
      </c>
      <c r="B309">
        <v>54</v>
      </c>
      <c r="C309">
        <v>5.9</v>
      </c>
      <c r="D309">
        <v>24</v>
      </c>
      <c r="E309">
        <v>0</v>
      </c>
    </row>
    <row r="310" spans="1:5" x14ac:dyDescent="0.2">
      <c r="A310">
        <v>10363</v>
      </c>
      <c r="B310">
        <v>31</v>
      </c>
      <c r="C310">
        <v>10</v>
      </c>
      <c r="D310">
        <v>20</v>
      </c>
      <c r="E310">
        <v>0</v>
      </c>
    </row>
    <row r="311" spans="1:5" x14ac:dyDescent="0.2">
      <c r="A311">
        <v>10363</v>
      </c>
      <c r="B311">
        <v>75</v>
      </c>
      <c r="C311">
        <v>6.2</v>
      </c>
      <c r="D311">
        <v>12</v>
      </c>
      <c r="E311">
        <v>0</v>
      </c>
    </row>
    <row r="312" spans="1:5" x14ac:dyDescent="0.2">
      <c r="A312">
        <v>10363</v>
      </c>
      <c r="B312">
        <v>76</v>
      </c>
      <c r="C312">
        <v>14.4</v>
      </c>
      <c r="D312">
        <v>12</v>
      </c>
      <c r="E312">
        <v>0</v>
      </c>
    </row>
    <row r="313" spans="1:5" x14ac:dyDescent="0.2">
      <c r="A313">
        <v>10364</v>
      </c>
      <c r="B313">
        <v>69</v>
      </c>
      <c r="C313">
        <v>28.8</v>
      </c>
      <c r="D313">
        <v>30</v>
      </c>
      <c r="E313">
        <v>0</v>
      </c>
    </row>
    <row r="314" spans="1:5" x14ac:dyDescent="0.2">
      <c r="A314">
        <v>10364</v>
      </c>
      <c r="B314">
        <v>71</v>
      </c>
      <c r="C314">
        <v>17.2</v>
      </c>
      <c r="D314">
        <v>5</v>
      </c>
      <c r="E314">
        <v>0</v>
      </c>
    </row>
    <row r="315" spans="1:5" x14ac:dyDescent="0.2">
      <c r="A315">
        <v>10365</v>
      </c>
      <c r="B315">
        <v>11</v>
      </c>
      <c r="C315">
        <v>16.8</v>
      </c>
      <c r="D315">
        <v>24</v>
      </c>
      <c r="E315">
        <v>0</v>
      </c>
    </row>
    <row r="316" spans="1:5" x14ac:dyDescent="0.2">
      <c r="A316">
        <v>10366</v>
      </c>
      <c r="B316">
        <v>65</v>
      </c>
      <c r="C316">
        <v>16.8</v>
      </c>
      <c r="D316">
        <v>5</v>
      </c>
      <c r="E316">
        <v>0</v>
      </c>
    </row>
    <row r="317" spans="1:5" x14ac:dyDescent="0.2">
      <c r="A317">
        <v>10366</v>
      </c>
      <c r="B317">
        <v>77</v>
      </c>
      <c r="C317">
        <v>10.4</v>
      </c>
      <c r="D317">
        <v>5</v>
      </c>
      <c r="E317">
        <v>0</v>
      </c>
    </row>
    <row r="318" spans="1:5" x14ac:dyDescent="0.2">
      <c r="A318">
        <v>10367</v>
      </c>
      <c r="B318">
        <v>34</v>
      </c>
      <c r="C318">
        <v>11.2</v>
      </c>
      <c r="D318">
        <v>36</v>
      </c>
      <c r="E318">
        <v>0</v>
      </c>
    </row>
    <row r="319" spans="1:5" x14ac:dyDescent="0.2">
      <c r="A319">
        <v>10367</v>
      </c>
      <c r="B319">
        <v>54</v>
      </c>
      <c r="C319">
        <v>5.9</v>
      </c>
      <c r="D319">
        <v>18</v>
      </c>
      <c r="E319">
        <v>0</v>
      </c>
    </row>
    <row r="320" spans="1:5" x14ac:dyDescent="0.2">
      <c r="A320">
        <v>10367</v>
      </c>
      <c r="B320">
        <v>65</v>
      </c>
      <c r="C320">
        <v>16.8</v>
      </c>
      <c r="D320">
        <v>15</v>
      </c>
      <c r="E320">
        <v>0</v>
      </c>
    </row>
    <row r="321" spans="1:5" x14ac:dyDescent="0.2">
      <c r="A321">
        <v>10367</v>
      </c>
      <c r="B321">
        <v>77</v>
      </c>
      <c r="C321">
        <v>10.4</v>
      </c>
      <c r="D321">
        <v>7</v>
      </c>
      <c r="E321">
        <v>0</v>
      </c>
    </row>
    <row r="322" spans="1:5" x14ac:dyDescent="0.2">
      <c r="A322">
        <v>10368</v>
      </c>
      <c r="B322">
        <v>21</v>
      </c>
      <c r="C322">
        <v>8</v>
      </c>
      <c r="D322">
        <v>5</v>
      </c>
      <c r="E322">
        <v>0.1</v>
      </c>
    </row>
    <row r="323" spans="1:5" x14ac:dyDescent="0.2">
      <c r="A323">
        <v>10368</v>
      </c>
      <c r="B323">
        <v>28</v>
      </c>
      <c r="C323">
        <v>36.4</v>
      </c>
      <c r="D323">
        <v>13</v>
      </c>
      <c r="E323">
        <v>0.1</v>
      </c>
    </row>
    <row r="324" spans="1:5" x14ac:dyDescent="0.2">
      <c r="A324">
        <v>10368</v>
      </c>
      <c r="B324">
        <v>57</v>
      </c>
      <c r="C324">
        <v>15.6</v>
      </c>
      <c r="D324">
        <v>25</v>
      </c>
      <c r="E324">
        <v>0</v>
      </c>
    </row>
    <row r="325" spans="1:5" x14ac:dyDescent="0.2">
      <c r="A325">
        <v>10368</v>
      </c>
      <c r="B325">
        <v>64</v>
      </c>
      <c r="C325">
        <v>26.6</v>
      </c>
      <c r="D325">
        <v>35</v>
      </c>
      <c r="E325">
        <v>0.1</v>
      </c>
    </row>
    <row r="326" spans="1:5" x14ac:dyDescent="0.2">
      <c r="A326">
        <v>10369</v>
      </c>
      <c r="B326">
        <v>29</v>
      </c>
      <c r="C326">
        <v>99</v>
      </c>
      <c r="D326">
        <v>20</v>
      </c>
      <c r="E326">
        <v>0</v>
      </c>
    </row>
    <row r="327" spans="1:5" x14ac:dyDescent="0.2">
      <c r="A327">
        <v>10369</v>
      </c>
      <c r="B327">
        <v>56</v>
      </c>
      <c r="C327">
        <v>30.4</v>
      </c>
      <c r="D327">
        <v>18</v>
      </c>
      <c r="E327">
        <v>0.25</v>
      </c>
    </row>
    <row r="328" spans="1:5" x14ac:dyDescent="0.2">
      <c r="A328">
        <v>10370</v>
      </c>
      <c r="B328">
        <v>1</v>
      </c>
      <c r="C328">
        <v>14.4</v>
      </c>
      <c r="D328">
        <v>15</v>
      </c>
      <c r="E328">
        <v>0.15</v>
      </c>
    </row>
    <row r="329" spans="1:5" x14ac:dyDescent="0.2">
      <c r="A329">
        <v>10370</v>
      </c>
      <c r="B329">
        <v>64</v>
      </c>
      <c r="C329">
        <v>26.6</v>
      </c>
      <c r="D329">
        <v>30</v>
      </c>
      <c r="E329">
        <v>0</v>
      </c>
    </row>
    <row r="330" spans="1:5" x14ac:dyDescent="0.2">
      <c r="A330">
        <v>10370</v>
      </c>
      <c r="B330">
        <v>74</v>
      </c>
      <c r="C330">
        <v>8</v>
      </c>
      <c r="D330">
        <v>20</v>
      </c>
      <c r="E330">
        <v>0.15</v>
      </c>
    </row>
    <row r="331" spans="1:5" x14ac:dyDescent="0.2">
      <c r="A331">
        <v>10371</v>
      </c>
      <c r="B331">
        <v>36</v>
      </c>
      <c r="C331">
        <v>15.2</v>
      </c>
      <c r="D331">
        <v>6</v>
      </c>
      <c r="E331">
        <v>0.2</v>
      </c>
    </row>
    <row r="332" spans="1:5" x14ac:dyDescent="0.2">
      <c r="A332">
        <v>10372</v>
      </c>
      <c r="B332">
        <v>20</v>
      </c>
      <c r="C332">
        <v>64.8</v>
      </c>
      <c r="D332">
        <v>12</v>
      </c>
      <c r="E332">
        <v>0.25</v>
      </c>
    </row>
    <row r="333" spans="1:5" x14ac:dyDescent="0.2">
      <c r="A333">
        <v>10372</v>
      </c>
      <c r="B333">
        <v>38</v>
      </c>
      <c r="C333">
        <v>210.8</v>
      </c>
      <c r="D333">
        <v>40</v>
      </c>
      <c r="E333">
        <v>0.25</v>
      </c>
    </row>
    <row r="334" spans="1:5" x14ac:dyDescent="0.2">
      <c r="A334">
        <v>10372</v>
      </c>
      <c r="B334">
        <v>60</v>
      </c>
      <c r="C334">
        <v>27.2</v>
      </c>
      <c r="D334">
        <v>70</v>
      </c>
      <c r="E334">
        <v>0.25</v>
      </c>
    </row>
    <row r="335" spans="1:5" x14ac:dyDescent="0.2">
      <c r="A335">
        <v>10372</v>
      </c>
      <c r="B335">
        <v>72</v>
      </c>
      <c r="C335">
        <v>27.8</v>
      </c>
      <c r="D335">
        <v>42</v>
      </c>
      <c r="E335">
        <v>0.25</v>
      </c>
    </row>
    <row r="336" spans="1:5" x14ac:dyDescent="0.2">
      <c r="A336">
        <v>10373</v>
      </c>
      <c r="B336">
        <v>58</v>
      </c>
      <c r="C336">
        <v>10.6</v>
      </c>
      <c r="D336">
        <v>80</v>
      </c>
      <c r="E336">
        <v>0.2</v>
      </c>
    </row>
    <row r="337" spans="1:5" x14ac:dyDescent="0.2">
      <c r="A337">
        <v>10373</v>
      </c>
      <c r="B337">
        <v>71</v>
      </c>
      <c r="C337">
        <v>17.2</v>
      </c>
      <c r="D337">
        <v>50</v>
      </c>
      <c r="E337">
        <v>0.2</v>
      </c>
    </row>
    <row r="338" spans="1:5" x14ac:dyDescent="0.2">
      <c r="A338">
        <v>10374</v>
      </c>
      <c r="B338">
        <v>31</v>
      </c>
      <c r="C338">
        <v>10</v>
      </c>
      <c r="D338">
        <v>30</v>
      </c>
      <c r="E338">
        <v>0</v>
      </c>
    </row>
    <row r="339" spans="1:5" x14ac:dyDescent="0.2">
      <c r="A339">
        <v>10374</v>
      </c>
      <c r="B339">
        <v>58</v>
      </c>
      <c r="C339">
        <v>10.6</v>
      </c>
      <c r="D339">
        <v>15</v>
      </c>
      <c r="E339">
        <v>0</v>
      </c>
    </row>
    <row r="340" spans="1:5" x14ac:dyDescent="0.2">
      <c r="A340">
        <v>10375</v>
      </c>
      <c r="B340">
        <v>14</v>
      </c>
      <c r="C340">
        <v>18.600000000000001</v>
      </c>
      <c r="D340">
        <v>15</v>
      </c>
      <c r="E340">
        <v>0</v>
      </c>
    </row>
    <row r="341" spans="1:5" x14ac:dyDescent="0.2">
      <c r="A341">
        <v>10375</v>
      </c>
      <c r="B341">
        <v>54</v>
      </c>
      <c r="C341">
        <v>5.9</v>
      </c>
      <c r="D341">
        <v>10</v>
      </c>
      <c r="E341">
        <v>0</v>
      </c>
    </row>
    <row r="342" spans="1:5" x14ac:dyDescent="0.2">
      <c r="A342">
        <v>10376</v>
      </c>
      <c r="B342">
        <v>31</v>
      </c>
      <c r="C342">
        <v>10</v>
      </c>
      <c r="D342">
        <v>42</v>
      </c>
      <c r="E342">
        <v>0.05</v>
      </c>
    </row>
    <row r="343" spans="1:5" x14ac:dyDescent="0.2">
      <c r="A343">
        <v>10377</v>
      </c>
      <c r="B343">
        <v>28</v>
      </c>
      <c r="C343">
        <v>36.4</v>
      </c>
      <c r="D343">
        <v>20</v>
      </c>
      <c r="E343">
        <v>0.15</v>
      </c>
    </row>
    <row r="344" spans="1:5" x14ac:dyDescent="0.2">
      <c r="A344">
        <v>10377</v>
      </c>
      <c r="B344">
        <v>39</v>
      </c>
      <c r="C344">
        <v>14.4</v>
      </c>
      <c r="D344">
        <v>20</v>
      </c>
      <c r="E344">
        <v>0.15</v>
      </c>
    </row>
    <row r="345" spans="1:5" x14ac:dyDescent="0.2">
      <c r="A345">
        <v>10378</v>
      </c>
      <c r="B345">
        <v>71</v>
      </c>
      <c r="C345">
        <v>17.2</v>
      </c>
      <c r="D345">
        <v>6</v>
      </c>
      <c r="E345">
        <v>0</v>
      </c>
    </row>
    <row r="346" spans="1:5" x14ac:dyDescent="0.2">
      <c r="A346">
        <v>10379</v>
      </c>
      <c r="B346">
        <v>41</v>
      </c>
      <c r="C346">
        <v>7.7</v>
      </c>
      <c r="D346">
        <v>8</v>
      </c>
      <c r="E346">
        <v>0.1</v>
      </c>
    </row>
    <row r="347" spans="1:5" x14ac:dyDescent="0.2">
      <c r="A347">
        <v>10379</v>
      </c>
      <c r="B347">
        <v>63</v>
      </c>
      <c r="C347">
        <v>35.1</v>
      </c>
      <c r="D347">
        <v>16</v>
      </c>
      <c r="E347">
        <v>0.1</v>
      </c>
    </row>
    <row r="348" spans="1:5" x14ac:dyDescent="0.2">
      <c r="A348">
        <v>10379</v>
      </c>
      <c r="B348">
        <v>65</v>
      </c>
      <c r="C348">
        <v>16.8</v>
      </c>
      <c r="D348">
        <v>20</v>
      </c>
      <c r="E348">
        <v>0.1</v>
      </c>
    </row>
    <row r="349" spans="1:5" x14ac:dyDescent="0.2">
      <c r="A349">
        <v>10380</v>
      </c>
      <c r="B349">
        <v>30</v>
      </c>
      <c r="C349">
        <v>20.7</v>
      </c>
      <c r="D349">
        <v>18</v>
      </c>
      <c r="E349">
        <v>0.1</v>
      </c>
    </row>
    <row r="350" spans="1:5" x14ac:dyDescent="0.2">
      <c r="A350">
        <v>10380</v>
      </c>
      <c r="B350">
        <v>53</v>
      </c>
      <c r="C350">
        <v>26.2</v>
      </c>
      <c r="D350">
        <v>20</v>
      </c>
      <c r="E350">
        <v>0.1</v>
      </c>
    </row>
    <row r="351" spans="1:5" x14ac:dyDescent="0.2">
      <c r="A351">
        <v>10380</v>
      </c>
      <c r="B351">
        <v>60</v>
      </c>
      <c r="C351">
        <v>27.2</v>
      </c>
      <c r="D351">
        <v>6</v>
      </c>
      <c r="E351">
        <v>0.1</v>
      </c>
    </row>
    <row r="352" spans="1:5" x14ac:dyDescent="0.2">
      <c r="A352">
        <v>10380</v>
      </c>
      <c r="B352">
        <v>70</v>
      </c>
      <c r="C352">
        <v>12</v>
      </c>
      <c r="D352">
        <v>30</v>
      </c>
      <c r="E352">
        <v>0</v>
      </c>
    </row>
    <row r="353" spans="1:5" x14ac:dyDescent="0.2">
      <c r="A353">
        <v>10381</v>
      </c>
      <c r="B353">
        <v>74</v>
      </c>
      <c r="C353">
        <v>8</v>
      </c>
      <c r="D353">
        <v>14</v>
      </c>
      <c r="E353">
        <v>0</v>
      </c>
    </row>
    <row r="354" spans="1:5" x14ac:dyDescent="0.2">
      <c r="A354">
        <v>10382</v>
      </c>
      <c r="B354">
        <v>5</v>
      </c>
      <c r="C354">
        <v>17</v>
      </c>
      <c r="D354">
        <v>32</v>
      </c>
      <c r="E354">
        <v>0</v>
      </c>
    </row>
    <row r="355" spans="1:5" x14ac:dyDescent="0.2">
      <c r="A355">
        <v>10382</v>
      </c>
      <c r="B355">
        <v>18</v>
      </c>
      <c r="C355">
        <v>50</v>
      </c>
      <c r="D355">
        <v>9</v>
      </c>
      <c r="E355">
        <v>0</v>
      </c>
    </row>
    <row r="356" spans="1:5" x14ac:dyDescent="0.2">
      <c r="A356">
        <v>10382</v>
      </c>
      <c r="B356">
        <v>29</v>
      </c>
      <c r="C356">
        <v>99</v>
      </c>
      <c r="D356">
        <v>14</v>
      </c>
      <c r="E356">
        <v>0</v>
      </c>
    </row>
    <row r="357" spans="1:5" x14ac:dyDescent="0.2">
      <c r="A357">
        <v>10382</v>
      </c>
      <c r="B357">
        <v>33</v>
      </c>
      <c r="C357">
        <v>2</v>
      </c>
      <c r="D357">
        <v>60</v>
      </c>
      <c r="E357">
        <v>0</v>
      </c>
    </row>
    <row r="358" spans="1:5" x14ac:dyDescent="0.2">
      <c r="A358">
        <v>10382</v>
      </c>
      <c r="B358">
        <v>74</v>
      </c>
      <c r="C358">
        <v>8</v>
      </c>
      <c r="D358">
        <v>50</v>
      </c>
      <c r="E358">
        <v>0</v>
      </c>
    </row>
    <row r="359" spans="1:5" x14ac:dyDescent="0.2">
      <c r="A359">
        <v>10383</v>
      </c>
      <c r="B359">
        <v>13</v>
      </c>
      <c r="C359">
        <v>4.8</v>
      </c>
      <c r="D359">
        <v>20</v>
      </c>
      <c r="E359">
        <v>0</v>
      </c>
    </row>
    <row r="360" spans="1:5" x14ac:dyDescent="0.2">
      <c r="A360">
        <v>10383</v>
      </c>
      <c r="B360">
        <v>50</v>
      </c>
      <c r="C360">
        <v>13</v>
      </c>
      <c r="D360">
        <v>15</v>
      </c>
      <c r="E360">
        <v>0</v>
      </c>
    </row>
    <row r="361" spans="1:5" x14ac:dyDescent="0.2">
      <c r="A361">
        <v>10383</v>
      </c>
      <c r="B361">
        <v>56</v>
      </c>
      <c r="C361">
        <v>30.4</v>
      </c>
      <c r="D361">
        <v>20</v>
      </c>
      <c r="E361">
        <v>0</v>
      </c>
    </row>
    <row r="362" spans="1:5" x14ac:dyDescent="0.2">
      <c r="A362">
        <v>10384</v>
      </c>
      <c r="B362">
        <v>20</v>
      </c>
      <c r="C362">
        <v>64.8</v>
      </c>
      <c r="D362">
        <v>28</v>
      </c>
      <c r="E362">
        <v>0</v>
      </c>
    </row>
    <row r="363" spans="1:5" x14ac:dyDescent="0.2">
      <c r="A363">
        <v>10384</v>
      </c>
      <c r="B363">
        <v>60</v>
      </c>
      <c r="C363">
        <v>27.2</v>
      </c>
      <c r="D363">
        <v>15</v>
      </c>
      <c r="E363">
        <v>0</v>
      </c>
    </row>
    <row r="364" spans="1:5" x14ac:dyDescent="0.2">
      <c r="A364">
        <v>10385</v>
      </c>
      <c r="B364">
        <v>7</v>
      </c>
      <c r="C364">
        <v>24</v>
      </c>
      <c r="D364">
        <v>10</v>
      </c>
      <c r="E364">
        <v>0.2</v>
      </c>
    </row>
    <row r="365" spans="1:5" x14ac:dyDescent="0.2">
      <c r="A365">
        <v>10385</v>
      </c>
      <c r="B365">
        <v>60</v>
      </c>
      <c r="C365">
        <v>27.2</v>
      </c>
      <c r="D365">
        <v>20</v>
      </c>
      <c r="E365">
        <v>0.2</v>
      </c>
    </row>
    <row r="366" spans="1:5" x14ac:dyDescent="0.2">
      <c r="A366">
        <v>10385</v>
      </c>
      <c r="B366">
        <v>68</v>
      </c>
      <c r="C366">
        <v>10</v>
      </c>
      <c r="D366">
        <v>8</v>
      </c>
      <c r="E366">
        <v>0.2</v>
      </c>
    </row>
    <row r="367" spans="1:5" x14ac:dyDescent="0.2">
      <c r="A367">
        <v>10386</v>
      </c>
      <c r="B367">
        <v>24</v>
      </c>
      <c r="C367">
        <v>3.6</v>
      </c>
      <c r="D367">
        <v>15</v>
      </c>
      <c r="E367">
        <v>0</v>
      </c>
    </row>
    <row r="368" spans="1:5" x14ac:dyDescent="0.2">
      <c r="A368">
        <v>10386</v>
      </c>
      <c r="B368">
        <v>34</v>
      </c>
      <c r="C368">
        <v>11.2</v>
      </c>
      <c r="D368">
        <v>10</v>
      </c>
      <c r="E368">
        <v>0</v>
      </c>
    </row>
    <row r="369" spans="1:5" x14ac:dyDescent="0.2">
      <c r="A369">
        <v>10387</v>
      </c>
      <c r="B369">
        <v>24</v>
      </c>
      <c r="C369">
        <v>3.6</v>
      </c>
      <c r="D369">
        <v>15</v>
      </c>
      <c r="E369">
        <v>0</v>
      </c>
    </row>
    <row r="370" spans="1:5" x14ac:dyDescent="0.2">
      <c r="A370">
        <v>10387</v>
      </c>
      <c r="B370">
        <v>28</v>
      </c>
      <c r="C370">
        <v>36.4</v>
      </c>
      <c r="D370">
        <v>6</v>
      </c>
      <c r="E370">
        <v>0</v>
      </c>
    </row>
    <row r="371" spans="1:5" x14ac:dyDescent="0.2">
      <c r="A371">
        <v>10387</v>
      </c>
      <c r="B371">
        <v>59</v>
      </c>
      <c r="C371">
        <v>44</v>
      </c>
      <c r="D371">
        <v>12</v>
      </c>
      <c r="E371">
        <v>0</v>
      </c>
    </row>
    <row r="372" spans="1:5" x14ac:dyDescent="0.2">
      <c r="A372">
        <v>10387</v>
      </c>
      <c r="B372">
        <v>71</v>
      </c>
      <c r="C372">
        <v>17.2</v>
      </c>
      <c r="D372">
        <v>15</v>
      </c>
      <c r="E372">
        <v>0</v>
      </c>
    </row>
    <row r="373" spans="1:5" x14ac:dyDescent="0.2">
      <c r="A373">
        <v>10388</v>
      </c>
      <c r="B373">
        <v>45</v>
      </c>
      <c r="C373">
        <v>7.6</v>
      </c>
      <c r="D373">
        <v>15</v>
      </c>
      <c r="E373">
        <v>0.2</v>
      </c>
    </row>
    <row r="374" spans="1:5" x14ac:dyDescent="0.2">
      <c r="A374">
        <v>10388</v>
      </c>
      <c r="B374">
        <v>52</v>
      </c>
      <c r="C374">
        <v>5.6</v>
      </c>
      <c r="D374">
        <v>20</v>
      </c>
      <c r="E374">
        <v>0.2</v>
      </c>
    </row>
    <row r="375" spans="1:5" x14ac:dyDescent="0.2">
      <c r="A375">
        <v>10388</v>
      </c>
      <c r="B375">
        <v>53</v>
      </c>
      <c r="C375">
        <v>26.2</v>
      </c>
      <c r="D375">
        <v>40</v>
      </c>
      <c r="E375">
        <v>0</v>
      </c>
    </row>
    <row r="376" spans="1:5" x14ac:dyDescent="0.2">
      <c r="A376">
        <v>10389</v>
      </c>
      <c r="B376">
        <v>10</v>
      </c>
      <c r="C376">
        <v>24.8</v>
      </c>
      <c r="D376">
        <v>16</v>
      </c>
      <c r="E376">
        <v>0</v>
      </c>
    </row>
    <row r="377" spans="1:5" x14ac:dyDescent="0.2">
      <c r="A377">
        <v>10389</v>
      </c>
      <c r="B377">
        <v>55</v>
      </c>
      <c r="C377">
        <v>19.2</v>
      </c>
      <c r="D377">
        <v>15</v>
      </c>
      <c r="E377">
        <v>0</v>
      </c>
    </row>
    <row r="378" spans="1:5" x14ac:dyDescent="0.2">
      <c r="A378">
        <v>10389</v>
      </c>
      <c r="B378">
        <v>62</v>
      </c>
      <c r="C378">
        <v>39.4</v>
      </c>
      <c r="D378">
        <v>20</v>
      </c>
      <c r="E378">
        <v>0</v>
      </c>
    </row>
    <row r="379" spans="1:5" x14ac:dyDescent="0.2">
      <c r="A379">
        <v>10389</v>
      </c>
      <c r="B379">
        <v>70</v>
      </c>
      <c r="C379">
        <v>12</v>
      </c>
      <c r="D379">
        <v>30</v>
      </c>
      <c r="E379">
        <v>0</v>
      </c>
    </row>
    <row r="380" spans="1:5" x14ac:dyDescent="0.2">
      <c r="A380">
        <v>10390</v>
      </c>
      <c r="B380">
        <v>31</v>
      </c>
      <c r="C380">
        <v>10</v>
      </c>
      <c r="D380">
        <v>60</v>
      </c>
      <c r="E380">
        <v>0.1</v>
      </c>
    </row>
    <row r="381" spans="1:5" x14ac:dyDescent="0.2">
      <c r="A381">
        <v>10390</v>
      </c>
      <c r="B381">
        <v>35</v>
      </c>
      <c r="C381">
        <v>14.4</v>
      </c>
      <c r="D381">
        <v>40</v>
      </c>
      <c r="E381">
        <v>0.1</v>
      </c>
    </row>
    <row r="382" spans="1:5" x14ac:dyDescent="0.2">
      <c r="A382">
        <v>10390</v>
      </c>
      <c r="B382">
        <v>46</v>
      </c>
      <c r="C382">
        <v>9.6</v>
      </c>
      <c r="D382">
        <v>45</v>
      </c>
      <c r="E382">
        <v>0</v>
      </c>
    </row>
    <row r="383" spans="1:5" x14ac:dyDescent="0.2">
      <c r="A383">
        <v>10390</v>
      </c>
      <c r="B383">
        <v>72</v>
      </c>
      <c r="C383">
        <v>27.8</v>
      </c>
      <c r="D383">
        <v>24</v>
      </c>
      <c r="E383">
        <v>0.1</v>
      </c>
    </row>
    <row r="384" spans="1:5" x14ac:dyDescent="0.2">
      <c r="A384">
        <v>10391</v>
      </c>
      <c r="B384">
        <v>13</v>
      </c>
      <c r="C384">
        <v>4.8</v>
      </c>
      <c r="D384">
        <v>18</v>
      </c>
      <c r="E384">
        <v>0</v>
      </c>
    </row>
    <row r="385" spans="1:5" x14ac:dyDescent="0.2">
      <c r="A385">
        <v>10392</v>
      </c>
      <c r="B385">
        <v>69</v>
      </c>
      <c r="C385">
        <v>28.8</v>
      </c>
      <c r="D385">
        <v>50</v>
      </c>
      <c r="E385">
        <v>0</v>
      </c>
    </row>
    <row r="386" spans="1:5" x14ac:dyDescent="0.2">
      <c r="A386">
        <v>10393</v>
      </c>
      <c r="B386">
        <v>2</v>
      </c>
      <c r="C386">
        <v>15.2</v>
      </c>
      <c r="D386">
        <v>25</v>
      </c>
      <c r="E386">
        <v>0.25</v>
      </c>
    </row>
    <row r="387" spans="1:5" x14ac:dyDescent="0.2">
      <c r="A387">
        <v>10393</v>
      </c>
      <c r="B387">
        <v>14</v>
      </c>
      <c r="C387">
        <v>18.600000000000001</v>
      </c>
      <c r="D387">
        <v>42</v>
      </c>
      <c r="E387">
        <v>0.25</v>
      </c>
    </row>
    <row r="388" spans="1:5" x14ac:dyDescent="0.2">
      <c r="A388">
        <v>10393</v>
      </c>
      <c r="B388">
        <v>25</v>
      </c>
      <c r="C388">
        <v>11.2</v>
      </c>
      <c r="D388">
        <v>7</v>
      </c>
      <c r="E388">
        <v>0.25</v>
      </c>
    </row>
    <row r="389" spans="1:5" x14ac:dyDescent="0.2">
      <c r="A389">
        <v>10393</v>
      </c>
      <c r="B389">
        <v>26</v>
      </c>
      <c r="C389">
        <v>24.9</v>
      </c>
      <c r="D389">
        <v>70</v>
      </c>
      <c r="E389">
        <v>0.25</v>
      </c>
    </row>
    <row r="390" spans="1:5" x14ac:dyDescent="0.2">
      <c r="A390">
        <v>10393</v>
      </c>
      <c r="B390">
        <v>31</v>
      </c>
      <c r="C390">
        <v>10</v>
      </c>
      <c r="D390">
        <v>32</v>
      </c>
      <c r="E390">
        <v>0</v>
      </c>
    </row>
    <row r="391" spans="1:5" x14ac:dyDescent="0.2">
      <c r="A391">
        <v>10394</v>
      </c>
      <c r="B391">
        <v>13</v>
      </c>
      <c r="C391">
        <v>4.8</v>
      </c>
      <c r="D391">
        <v>10</v>
      </c>
      <c r="E391">
        <v>0</v>
      </c>
    </row>
    <row r="392" spans="1:5" x14ac:dyDescent="0.2">
      <c r="A392">
        <v>10394</v>
      </c>
      <c r="B392">
        <v>62</v>
      </c>
      <c r="C392">
        <v>39.4</v>
      </c>
      <c r="D392">
        <v>10</v>
      </c>
      <c r="E392">
        <v>0</v>
      </c>
    </row>
    <row r="393" spans="1:5" x14ac:dyDescent="0.2">
      <c r="A393">
        <v>10395</v>
      </c>
      <c r="B393">
        <v>46</v>
      </c>
      <c r="C393">
        <v>9.6</v>
      </c>
      <c r="D393">
        <v>28</v>
      </c>
      <c r="E393">
        <v>0.1</v>
      </c>
    </row>
    <row r="394" spans="1:5" x14ac:dyDescent="0.2">
      <c r="A394">
        <v>10395</v>
      </c>
      <c r="B394">
        <v>53</v>
      </c>
      <c r="C394">
        <v>26.2</v>
      </c>
      <c r="D394">
        <v>70</v>
      </c>
      <c r="E394">
        <v>0.1</v>
      </c>
    </row>
    <row r="395" spans="1:5" x14ac:dyDescent="0.2">
      <c r="A395">
        <v>10395</v>
      </c>
      <c r="B395">
        <v>69</v>
      </c>
      <c r="C395">
        <v>28.8</v>
      </c>
      <c r="D395">
        <v>8</v>
      </c>
      <c r="E395">
        <v>0</v>
      </c>
    </row>
    <row r="396" spans="1:5" x14ac:dyDescent="0.2">
      <c r="A396">
        <v>10396</v>
      </c>
      <c r="B396">
        <v>23</v>
      </c>
      <c r="C396">
        <v>7.2</v>
      </c>
      <c r="D396">
        <v>40</v>
      </c>
      <c r="E396">
        <v>0</v>
      </c>
    </row>
    <row r="397" spans="1:5" x14ac:dyDescent="0.2">
      <c r="A397">
        <v>10396</v>
      </c>
      <c r="B397">
        <v>71</v>
      </c>
      <c r="C397">
        <v>17.2</v>
      </c>
      <c r="D397">
        <v>60</v>
      </c>
      <c r="E397">
        <v>0</v>
      </c>
    </row>
    <row r="398" spans="1:5" x14ac:dyDescent="0.2">
      <c r="A398">
        <v>10396</v>
      </c>
      <c r="B398">
        <v>72</v>
      </c>
      <c r="C398">
        <v>27.8</v>
      </c>
      <c r="D398">
        <v>21</v>
      </c>
      <c r="E398">
        <v>0</v>
      </c>
    </row>
    <row r="399" spans="1:5" x14ac:dyDescent="0.2">
      <c r="A399">
        <v>10397</v>
      </c>
      <c r="B399">
        <v>21</v>
      </c>
      <c r="C399">
        <v>8</v>
      </c>
      <c r="D399">
        <v>10</v>
      </c>
      <c r="E399">
        <v>0.15</v>
      </c>
    </row>
    <row r="400" spans="1:5" x14ac:dyDescent="0.2">
      <c r="A400">
        <v>10397</v>
      </c>
      <c r="B400">
        <v>51</v>
      </c>
      <c r="C400">
        <v>42.4</v>
      </c>
      <c r="D400">
        <v>18</v>
      </c>
      <c r="E400">
        <v>0.15</v>
      </c>
    </row>
    <row r="401" spans="1:5" x14ac:dyDescent="0.2">
      <c r="A401">
        <v>10398</v>
      </c>
      <c r="B401">
        <v>35</v>
      </c>
      <c r="C401">
        <v>14.4</v>
      </c>
      <c r="D401">
        <v>30</v>
      </c>
      <c r="E401">
        <v>0</v>
      </c>
    </row>
    <row r="402" spans="1:5" x14ac:dyDescent="0.2">
      <c r="A402">
        <v>10398</v>
      </c>
      <c r="B402">
        <v>55</v>
      </c>
      <c r="C402">
        <v>19.2</v>
      </c>
      <c r="D402">
        <v>120</v>
      </c>
      <c r="E402">
        <v>0.1</v>
      </c>
    </row>
    <row r="403" spans="1:5" x14ac:dyDescent="0.2">
      <c r="A403">
        <v>10399</v>
      </c>
      <c r="B403">
        <v>68</v>
      </c>
      <c r="C403">
        <v>10</v>
      </c>
      <c r="D403">
        <v>60</v>
      </c>
      <c r="E403">
        <v>0</v>
      </c>
    </row>
    <row r="404" spans="1:5" x14ac:dyDescent="0.2">
      <c r="A404">
        <v>10399</v>
      </c>
      <c r="B404">
        <v>71</v>
      </c>
      <c r="C404">
        <v>17.2</v>
      </c>
      <c r="D404">
        <v>30</v>
      </c>
      <c r="E404">
        <v>0</v>
      </c>
    </row>
    <row r="405" spans="1:5" x14ac:dyDescent="0.2">
      <c r="A405">
        <v>10399</v>
      </c>
      <c r="B405">
        <v>76</v>
      </c>
      <c r="C405">
        <v>14.4</v>
      </c>
      <c r="D405">
        <v>35</v>
      </c>
      <c r="E405">
        <v>0</v>
      </c>
    </row>
    <row r="406" spans="1:5" x14ac:dyDescent="0.2">
      <c r="A406">
        <v>10399</v>
      </c>
      <c r="B406">
        <v>77</v>
      </c>
      <c r="C406">
        <v>10.4</v>
      </c>
      <c r="D406">
        <v>14</v>
      </c>
      <c r="E406">
        <v>0</v>
      </c>
    </row>
    <row r="407" spans="1:5" x14ac:dyDescent="0.2">
      <c r="A407">
        <v>10400</v>
      </c>
      <c r="B407">
        <v>29</v>
      </c>
      <c r="C407">
        <v>99</v>
      </c>
      <c r="D407">
        <v>21</v>
      </c>
      <c r="E407">
        <v>0</v>
      </c>
    </row>
    <row r="408" spans="1:5" x14ac:dyDescent="0.2">
      <c r="A408">
        <v>10400</v>
      </c>
      <c r="B408">
        <v>35</v>
      </c>
      <c r="C408">
        <v>14.4</v>
      </c>
      <c r="D408">
        <v>35</v>
      </c>
      <c r="E408">
        <v>0</v>
      </c>
    </row>
    <row r="409" spans="1:5" x14ac:dyDescent="0.2">
      <c r="A409">
        <v>10400</v>
      </c>
      <c r="B409">
        <v>49</v>
      </c>
      <c r="C409">
        <v>16</v>
      </c>
      <c r="D409">
        <v>30</v>
      </c>
      <c r="E409">
        <v>0</v>
      </c>
    </row>
    <row r="410" spans="1:5" x14ac:dyDescent="0.2">
      <c r="A410">
        <v>10401</v>
      </c>
      <c r="B410">
        <v>30</v>
      </c>
      <c r="C410">
        <v>20.7</v>
      </c>
      <c r="D410">
        <v>18</v>
      </c>
      <c r="E410">
        <v>0</v>
      </c>
    </row>
    <row r="411" spans="1:5" x14ac:dyDescent="0.2">
      <c r="A411">
        <v>10401</v>
      </c>
      <c r="B411">
        <v>56</v>
      </c>
      <c r="C411">
        <v>30.4</v>
      </c>
      <c r="D411">
        <v>70</v>
      </c>
      <c r="E411">
        <v>0</v>
      </c>
    </row>
    <row r="412" spans="1:5" x14ac:dyDescent="0.2">
      <c r="A412">
        <v>10401</v>
      </c>
      <c r="B412">
        <v>65</v>
      </c>
      <c r="C412">
        <v>16.8</v>
      </c>
      <c r="D412">
        <v>20</v>
      </c>
      <c r="E412">
        <v>0</v>
      </c>
    </row>
    <row r="413" spans="1:5" x14ac:dyDescent="0.2">
      <c r="A413">
        <v>10401</v>
      </c>
      <c r="B413">
        <v>71</v>
      </c>
      <c r="C413">
        <v>17.2</v>
      </c>
      <c r="D413">
        <v>60</v>
      </c>
      <c r="E413">
        <v>0</v>
      </c>
    </row>
    <row r="414" spans="1:5" x14ac:dyDescent="0.2">
      <c r="A414">
        <v>10402</v>
      </c>
      <c r="B414">
        <v>23</v>
      </c>
      <c r="C414">
        <v>7.2</v>
      </c>
      <c r="D414">
        <v>60</v>
      </c>
      <c r="E414">
        <v>0</v>
      </c>
    </row>
    <row r="415" spans="1:5" x14ac:dyDescent="0.2">
      <c r="A415">
        <v>10402</v>
      </c>
      <c r="B415">
        <v>63</v>
      </c>
      <c r="C415">
        <v>35.1</v>
      </c>
      <c r="D415">
        <v>65</v>
      </c>
      <c r="E415">
        <v>0</v>
      </c>
    </row>
    <row r="416" spans="1:5" x14ac:dyDescent="0.2">
      <c r="A416">
        <v>10403</v>
      </c>
      <c r="B416">
        <v>16</v>
      </c>
      <c r="C416">
        <v>13.9</v>
      </c>
      <c r="D416">
        <v>21</v>
      </c>
      <c r="E416">
        <v>0.15</v>
      </c>
    </row>
    <row r="417" spans="1:5" x14ac:dyDescent="0.2">
      <c r="A417">
        <v>10403</v>
      </c>
      <c r="B417">
        <v>48</v>
      </c>
      <c r="C417">
        <v>10.199999999999999</v>
      </c>
      <c r="D417">
        <v>70</v>
      </c>
      <c r="E417">
        <v>0.15</v>
      </c>
    </row>
    <row r="418" spans="1:5" x14ac:dyDescent="0.2">
      <c r="A418">
        <v>10404</v>
      </c>
      <c r="B418">
        <v>26</v>
      </c>
      <c r="C418">
        <v>24.9</v>
      </c>
      <c r="D418">
        <v>30</v>
      </c>
      <c r="E418">
        <v>0.05</v>
      </c>
    </row>
    <row r="419" spans="1:5" x14ac:dyDescent="0.2">
      <c r="A419">
        <v>10404</v>
      </c>
      <c r="B419">
        <v>42</v>
      </c>
      <c r="C419">
        <v>11.2</v>
      </c>
      <c r="D419">
        <v>40</v>
      </c>
      <c r="E419">
        <v>0.05</v>
      </c>
    </row>
    <row r="420" spans="1:5" x14ac:dyDescent="0.2">
      <c r="A420">
        <v>10404</v>
      </c>
      <c r="B420">
        <v>49</v>
      </c>
      <c r="C420">
        <v>16</v>
      </c>
      <c r="D420">
        <v>30</v>
      </c>
      <c r="E420">
        <v>0.05</v>
      </c>
    </row>
    <row r="421" spans="1:5" x14ac:dyDescent="0.2">
      <c r="A421">
        <v>10405</v>
      </c>
      <c r="B421">
        <v>3</v>
      </c>
      <c r="C421">
        <v>8</v>
      </c>
      <c r="D421">
        <v>50</v>
      </c>
      <c r="E421">
        <v>0</v>
      </c>
    </row>
    <row r="422" spans="1:5" x14ac:dyDescent="0.2">
      <c r="A422">
        <v>10406</v>
      </c>
      <c r="B422">
        <v>1</v>
      </c>
      <c r="C422">
        <v>14.4</v>
      </c>
      <c r="D422">
        <v>10</v>
      </c>
      <c r="E422">
        <v>0</v>
      </c>
    </row>
    <row r="423" spans="1:5" x14ac:dyDescent="0.2">
      <c r="A423">
        <v>10406</v>
      </c>
      <c r="B423">
        <v>21</v>
      </c>
      <c r="C423">
        <v>8</v>
      </c>
      <c r="D423">
        <v>30</v>
      </c>
      <c r="E423">
        <v>0.1</v>
      </c>
    </row>
    <row r="424" spans="1:5" x14ac:dyDescent="0.2">
      <c r="A424">
        <v>10406</v>
      </c>
      <c r="B424">
        <v>28</v>
      </c>
      <c r="C424">
        <v>36.4</v>
      </c>
      <c r="D424">
        <v>42</v>
      </c>
      <c r="E424">
        <v>0.1</v>
      </c>
    </row>
    <row r="425" spans="1:5" x14ac:dyDescent="0.2">
      <c r="A425">
        <v>10406</v>
      </c>
      <c r="B425">
        <v>36</v>
      </c>
      <c r="C425">
        <v>15.2</v>
      </c>
      <c r="D425">
        <v>5</v>
      </c>
      <c r="E425">
        <v>0.1</v>
      </c>
    </row>
    <row r="426" spans="1:5" x14ac:dyDescent="0.2">
      <c r="A426">
        <v>10406</v>
      </c>
      <c r="B426">
        <v>40</v>
      </c>
      <c r="C426">
        <v>14.7</v>
      </c>
      <c r="D426">
        <v>2</v>
      </c>
      <c r="E426">
        <v>0.1</v>
      </c>
    </row>
    <row r="427" spans="1:5" x14ac:dyDescent="0.2">
      <c r="A427">
        <v>10407</v>
      </c>
      <c r="B427">
        <v>11</v>
      </c>
      <c r="C427">
        <v>16.8</v>
      </c>
      <c r="D427">
        <v>30</v>
      </c>
      <c r="E427">
        <v>0</v>
      </c>
    </row>
    <row r="428" spans="1:5" x14ac:dyDescent="0.2">
      <c r="A428">
        <v>10407</v>
      </c>
      <c r="B428">
        <v>69</v>
      </c>
      <c r="C428">
        <v>28.8</v>
      </c>
      <c r="D428">
        <v>15</v>
      </c>
      <c r="E428">
        <v>0</v>
      </c>
    </row>
    <row r="429" spans="1:5" x14ac:dyDescent="0.2">
      <c r="A429">
        <v>10407</v>
      </c>
      <c r="B429">
        <v>71</v>
      </c>
      <c r="C429">
        <v>17.2</v>
      </c>
      <c r="D429">
        <v>15</v>
      </c>
      <c r="E429">
        <v>0</v>
      </c>
    </row>
    <row r="430" spans="1:5" x14ac:dyDescent="0.2">
      <c r="A430">
        <v>10408</v>
      </c>
      <c r="B430">
        <v>37</v>
      </c>
      <c r="C430">
        <v>20.8</v>
      </c>
      <c r="D430">
        <v>10</v>
      </c>
      <c r="E430">
        <v>0</v>
      </c>
    </row>
    <row r="431" spans="1:5" x14ac:dyDescent="0.2">
      <c r="A431">
        <v>10408</v>
      </c>
      <c r="B431">
        <v>54</v>
      </c>
      <c r="C431">
        <v>5.9</v>
      </c>
      <c r="D431">
        <v>6</v>
      </c>
      <c r="E431">
        <v>0</v>
      </c>
    </row>
    <row r="432" spans="1:5" x14ac:dyDescent="0.2">
      <c r="A432">
        <v>10408</v>
      </c>
      <c r="B432">
        <v>62</v>
      </c>
      <c r="C432">
        <v>39.4</v>
      </c>
      <c r="D432">
        <v>35</v>
      </c>
      <c r="E432">
        <v>0</v>
      </c>
    </row>
    <row r="433" spans="1:5" x14ac:dyDescent="0.2">
      <c r="A433">
        <v>10409</v>
      </c>
      <c r="B433">
        <v>14</v>
      </c>
      <c r="C433">
        <v>18.600000000000001</v>
      </c>
      <c r="D433">
        <v>12</v>
      </c>
      <c r="E433">
        <v>0</v>
      </c>
    </row>
    <row r="434" spans="1:5" x14ac:dyDescent="0.2">
      <c r="A434">
        <v>10409</v>
      </c>
      <c r="B434">
        <v>21</v>
      </c>
      <c r="C434">
        <v>8</v>
      </c>
      <c r="D434">
        <v>12</v>
      </c>
      <c r="E434">
        <v>0</v>
      </c>
    </row>
    <row r="435" spans="1:5" x14ac:dyDescent="0.2">
      <c r="A435">
        <v>10410</v>
      </c>
      <c r="B435">
        <v>33</v>
      </c>
      <c r="C435">
        <v>2</v>
      </c>
      <c r="D435">
        <v>49</v>
      </c>
      <c r="E435">
        <v>0</v>
      </c>
    </row>
    <row r="436" spans="1:5" x14ac:dyDescent="0.2">
      <c r="A436">
        <v>10410</v>
      </c>
      <c r="B436">
        <v>59</v>
      </c>
      <c r="C436">
        <v>44</v>
      </c>
      <c r="D436">
        <v>16</v>
      </c>
      <c r="E436">
        <v>0</v>
      </c>
    </row>
    <row r="437" spans="1:5" x14ac:dyDescent="0.2">
      <c r="A437">
        <v>10411</v>
      </c>
      <c r="B437">
        <v>41</v>
      </c>
      <c r="C437">
        <v>7.7</v>
      </c>
      <c r="D437">
        <v>25</v>
      </c>
      <c r="E437">
        <v>0.2</v>
      </c>
    </row>
    <row r="438" spans="1:5" x14ac:dyDescent="0.2">
      <c r="A438">
        <v>10411</v>
      </c>
      <c r="B438">
        <v>44</v>
      </c>
      <c r="C438">
        <v>15.5</v>
      </c>
      <c r="D438">
        <v>40</v>
      </c>
      <c r="E438">
        <v>0.2</v>
      </c>
    </row>
    <row r="439" spans="1:5" x14ac:dyDescent="0.2">
      <c r="A439">
        <v>10411</v>
      </c>
      <c r="B439">
        <v>59</v>
      </c>
      <c r="C439">
        <v>44</v>
      </c>
      <c r="D439">
        <v>9</v>
      </c>
      <c r="E439">
        <v>0.2</v>
      </c>
    </row>
    <row r="440" spans="1:5" x14ac:dyDescent="0.2">
      <c r="A440">
        <v>10412</v>
      </c>
      <c r="B440">
        <v>14</v>
      </c>
      <c r="C440">
        <v>18.600000000000001</v>
      </c>
      <c r="D440">
        <v>20</v>
      </c>
      <c r="E440">
        <v>0.1</v>
      </c>
    </row>
    <row r="441" spans="1:5" x14ac:dyDescent="0.2">
      <c r="A441">
        <v>10413</v>
      </c>
      <c r="B441">
        <v>1</v>
      </c>
      <c r="C441">
        <v>14.4</v>
      </c>
      <c r="D441">
        <v>24</v>
      </c>
      <c r="E441">
        <v>0</v>
      </c>
    </row>
    <row r="442" spans="1:5" x14ac:dyDescent="0.2">
      <c r="A442">
        <v>10413</v>
      </c>
      <c r="B442">
        <v>62</v>
      </c>
      <c r="C442">
        <v>39.4</v>
      </c>
      <c r="D442">
        <v>40</v>
      </c>
      <c r="E442">
        <v>0</v>
      </c>
    </row>
    <row r="443" spans="1:5" x14ac:dyDescent="0.2">
      <c r="A443">
        <v>10413</v>
      </c>
      <c r="B443">
        <v>76</v>
      </c>
      <c r="C443">
        <v>14.4</v>
      </c>
      <c r="D443">
        <v>14</v>
      </c>
      <c r="E443">
        <v>0</v>
      </c>
    </row>
    <row r="444" spans="1:5" x14ac:dyDescent="0.2">
      <c r="A444">
        <v>10414</v>
      </c>
      <c r="B444">
        <v>19</v>
      </c>
      <c r="C444">
        <v>7.3</v>
      </c>
      <c r="D444">
        <v>18</v>
      </c>
      <c r="E444">
        <v>0.05</v>
      </c>
    </row>
    <row r="445" spans="1:5" x14ac:dyDescent="0.2">
      <c r="A445">
        <v>10414</v>
      </c>
      <c r="B445">
        <v>33</v>
      </c>
      <c r="C445">
        <v>2</v>
      </c>
      <c r="D445">
        <v>50</v>
      </c>
      <c r="E445">
        <v>0</v>
      </c>
    </row>
    <row r="446" spans="1:5" x14ac:dyDescent="0.2">
      <c r="A446">
        <v>10415</v>
      </c>
      <c r="B446">
        <v>17</v>
      </c>
      <c r="C446">
        <v>31.2</v>
      </c>
      <c r="D446">
        <v>2</v>
      </c>
      <c r="E446">
        <v>0</v>
      </c>
    </row>
    <row r="447" spans="1:5" x14ac:dyDescent="0.2">
      <c r="A447">
        <v>10415</v>
      </c>
      <c r="B447">
        <v>33</v>
      </c>
      <c r="C447">
        <v>2</v>
      </c>
      <c r="D447">
        <v>20</v>
      </c>
      <c r="E447">
        <v>0</v>
      </c>
    </row>
    <row r="448" spans="1:5" x14ac:dyDescent="0.2">
      <c r="A448">
        <v>10416</v>
      </c>
      <c r="B448">
        <v>19</v>
      </c>
      <c r="C448">
        <v>7.3</v>
      </c>
      <c r="D448">
        <v>20</v>
      </c>
      <c r="E448">
        <v>0</v>
      </c>
    </row>
    <row r="449" spans="1:5" x14ac:dyDescent="0.2">
      <c r="A449">
        <v>10416</v>
      </c>
      <c r="B449">
        <v>53</v>
      </c>
      <c r="C449">
        <v>26.2</v>
      </c>
      <c r="D449">
        <v>10</v>
      </c>
      <c r="E449">
        <v>0</v>
      </c>
    </row>
    <row r="450" spans="1:5" x14ac:dyDescent="0.2">
      <c r="A450">
        <v>10416</v>
      </c>
      <c r="B450">
        <v>57</v>
      </c>
      <c r="C450">
        <v>15.6</v>
      </c>
      <c r="D450">
        <v>20</v>
      </c>
      <c r="E450">
        <v>0</v>
      </c>
    </row>
    <row r="451" spans="1:5" x14ac:dyDescent="0.2">
      <c r="A451">
        <v>10417</v>
      </c>
      <c r="B451">
        <v>38</v>
      </c>
      <c r="C451">
        <v>210.8</v>
      </c>
      <c r="D451">
        <v>50</v>
      </c>
      <c r="E451">
        <v>0</v>
      </c>
    </row>
    <row r="452" spans="1:5" x14ac:dyDescent="0.2">
      <c r="A452">
        <v>10417</v>
      </c>
      <c r="B452">
        <v>46</v>
      </c>
      <c r="C452">
        <v>9.6</v>
      </c>
      <c r="D452">
        <v>2</v>
      </c>
      <c r="E452">
        <v>0.25</v>
      </c>
    </row>
    <row r="453" spans="1:5" x14ac:dyDescent="0.2">
      <c r="A453">
        <v>10417</v>
      </c>
      <c r="B453">
        <v>68</v>
      </c>
      <c r="C453">
        <v>10</v>
      </c>
      <c r="D453">
        <v>36</v>
      </c>
      <c r="E453">
        <v>0.25</v>
      </c>
    </row>
    <row r="454" spans="1:5" x14ac:dyDescent="0.2">
      <c r="A454">
        <v>10417</v>
      </c>
      <c r="B454">
        <v>77</v>
      </c>
      <c r="C454">
        <v>10.4</v>
      </c>
      <c r="D454">
        <v>35</v>
      </c>
      <c r="E454">
        <v>0</v>
      </c>
    </row>
    <row r="455" spans="1:5" x14ac:dyDescent="0.2">
      <c r="A455">
        <v>10418</v>
      </c>
      <c r="B455">
        <v>2</v>
      </c>
      <c r="C455">
        <v>15.2</v>
      </c>
      <c r="D455">
        <v>60</v>
      </c>
      <c r="E455">
        <v>0</v>
      </c>
    </row>
    <row r="456" spans="1:5" x14ac:dyDescent="0.2">
      <c r="A456">
        <v>10418</v>
      </c>
      <c r="B456">
        <v>47</v>
      </c>
      <c r="C456">
        <v>7.6</v>
      </c>
      <c r="D456">
        <v>55</v>
      </c>
      <c r="E456">
        <v>0</v>
      </c>
    </row>
    <row r="457" spans="1:5" x14ac:dyDescent="0.2">
      <c r="A457">
        <v>10418</v>
      </c>
      <c r="B457">
        <v>61</v>
      </c>
      <c r="C457">
        <v>22.8</v>
      </c>
      <c r="D457">
        <v>16</v>
      </c>
      <c r="E457">
        <v>0</v>
      </c>
    </row>
    <row r="458" spans="1:5" x14ac:dyDescent="0.2">
      <c r="A458">
        <v>10418</v>
      </c>
      <c r="B458">
        <v>74</v>
      </c>
      <c r="C458">
        <v>8</v>
      </c>
      <c r="D458">
        <v>15</v>
      </c>
      <c r="E458">
        <v>0</v>
      </c>
    </row>
    <row r="459" spans="1:5" x14ac:dyDescent="0.2">
      <c r="A459">
        <v>10419</v>
      </c>
      <c r="B459">
        <v>60</v>
      </c>
      <c r="C459">
        <v>27.2</v>
      </c>
      <c r="D459">
        <v>60</v>
      </c>
      <c r="E459">
        <v>0.05</v>
      </c>
    </row>
    <row r="460" spans="1:5" x14ac:dyDescent="0.2">
      <c r="A460">
        <v>10419</v>
      </c>
      <c r="B460">
        <v>69</v>
      </c>
      <c r="C460">
        <v>28.8</v>
      </c>
      <c r="D460">
        <v>20</v>
      </c>
      <c r="E460">
        <v>0.05</v>
      </c>
    </row>
    <row r="461" spans="1:5" x14ac:dyDescent="0.2">
      <c r="A461">
        <v>10420</v>
      </c>
      <c r="B461">
        <v>9</v>
      </c>
      <c r="C461">
        <v>77.599999999999994</v>
      </c>
      <c r="D461">
        <v>20</v>
      </c>
      <c r="E461">
        <v>0.1</v>
      </c>
    </row>
    <row r="462" spans="1:5" x14ac:dyDescent="0.2">
      <c r="A462">
        <v>10420</v>
      </c>
      <c r="B462">
        <v>13</v>
      </c>
      <c r="C462">
        <v>4.8</v>
      </c>
      <c r="D462">
        <v>2</v>
      </c>
      <c r="E462">
        <v>0.1</v>
      </c>
    </row>
    <row r="463" spans="1:5" x14ac:dyDescent="0.2">
      <c r="A463">
        <v>10420</v>
      </c>
      <c r="B463">
        <v>70</v>
      </c>
      <c r="C463">
        <v>12</v>
      </c>
      <c r="D463">
        <v>8</v>
      </c>
      <c r="E463">
        <v>0.1</v>
      </c>
    </row>
    <row r="464" spans="1:5" x14ac:dyDescent="0.2">
      <c r="A464">
        <v>10420</v>
      </c>
      <c r="B464">
        <v>73</v>
      </c>
      <c r="C464">
        <v>12</v>
      </c>
      <c r="D464">
        <v>20</v>
      </c>
      <c r="E464">
        <v>0.1</v>
      </c>
    </row>
    <row r="465" spans="1:5" x14ac:dyDescent="0.2">
      <c r="A465">
        <v>10421</v>
      </c>
      <c r="B465">
        <v>19</v>
      </c>
      <c r="C465">
        <v>7.3</v>
      </c>
      <c r="D465">
        <v>4</v>
      </c>
      <c r="E465">
        <v>0.15</v>
      </c>
    </row>
    <row r="466" spans="1:5" x14ac:dyDescent="0.2">
      <c r="A466">
        <v>10421</v>
      </c>
      <c r="B466">
        <v>26</v>
      </c>
      <c r="C466">
        <v>24.9</v>
      </c>
      <c r="D466">
        <v>30</v>
      </c>
      <c r="E466">
        <v>0</v>
      </c>
    </row>
    <row r="467" spans="1:5" x14ac:dyDescent="0.2">
      <c r="A467">
        <v>10421</v>
      </c>
      <c r="B467">
        <v>53</v>
      </c>
      <c r="C467">
        <v>26.2</v>
      </c>
      <c r="D467">
        <v>15</v>
      </c>
      <c r="E467">
        <v>0.15</v>
      </c>
    </row>
    <row r="468" spans="1:5" x14ac:dyDescent="0.2">
      <c r="A468">
        <v>10421</v>
      </c>
      <c r="B468">
        <v>77</v>
      </c>
      <c r="C468">
        <v>10.4</v>
      </c>
      <c r="D468">
        <v>10</v>
      </c>
      <c r="E468">
        <v>0.15</v>
      </c>
    </row>
    <row r="469" spans="1:5" x14ac:dyDescent="0.2">
      <c r="A469">
        <v>10422</v>
      </c>
      <c r="B469">
        <v>26</v>
      </c>
      <c r="C469">
        <v>24.9</v>
      </c>
      <c r="D469">
        <v>2</v>
      </c>
      <c r="E469">
        <v>0</v>
      </c>
    </row>
    <row r="470" spans="1:5" x14ac:dyDescent="0.2">
      <c r="A470">
        <v>10423</v>
      </c>
      <c r="B470">
        <v>31</v>
      </c>
      <c r="C470">
        <v>10</v>
      </c>
      <c r="D470">
        <v>14</v>
      </c>
      <c r="E470">
        <v>0</v>
      </c>
    </row>
    <row r="471" spans="1:5" x14ac:dyDescent="0.2">
      <c r="A471">
        <v>10423</v>
      </c>
      <c r="B471">
        <v>59</v>
      </c>
      <c r="C471">
        <v>44</v>
      </c>
      <c r="D471">
        <v>20</v>
      </c>
      <c r="E471">
        <v>0</v>
      </c>
    </row>
    <row r="472" spans="1:5" x14ac:dyDescent="0.2">
      <c r="A472">
        <v>10424</v>
      </c>
      <c r="B472">
        <v>35</v>
      </c>
      <c r="C472">
        <v>14.4</v>
      </c>
      <c r="D472">
        <v>60</v>
      </c>
      <c r="E472">
        <v>0.2</v>
      </c>
    </row>
    <row r="473" spans="1:5" x14ac:dyDescent="0.2">
      <c r="A473">
        <v>10424</v>
      </c>
      <c r="B473">
        <v>38</v>
      </c>
      <c r="C473">
        <v>210.8</v>
      </c>
      <c r="D473">
        <v>49</v>
      </c>
      <c r="E473">
        <v>0.2</v>
      </c>
    </row>
    <row r="474" spans="1:5" x14ac:dyDescent="0.2">
      <c r="A474">
        <v>10424</v>
      </c>
      <c r="B474">
        <v>68</v>
      </c>
      <c r="C474">
        <v>10</v>
      </c>
      <c r="D474">
        <v>30</v>
      </c>
      <c r="E474">
        <v>0.2</v>
      </c>
    </row>
    <row r="475" spans="1:5" x14ac:dyDescent="0.2">
      <c r="A475">
        <v>10425</v>
      </c>
      <c r="B475">
        <v>55</v>
      </c>
      <c r="C475">
        <v>19.2</v>
      </c>
      <c r="D475">
        <v>10</v>
      </c>
      <c r="E475">
        <v>0.25</v>
      </c>
    </row>
    <row r="476" spans="1:5" x14ac:dyDescent="0.2">
      <c r="A476">
        <v>10425</v>
      </c>
      <c r="B476">
        <v>76</v>
      </c>
      <c r="C476">
        <v>14.4</v>
      </c>
      <c r="D476">
        <v>20</v>
      </c>
      <c r="E476">
        <v>0.25</v>
      </c>
    </row>
    <row r="477" spans="1:5" x14ac:dyDescent="0.2">
      <c r="A477">
        <v>10426</v>
      </c>
      <c r="B477">
        <v>56</v>
      </c>
      <c r="C477">
        <v>30.4</v>
      </c>
      <c r="D477">
        <v>5</v>
      </c>
      <c r="E477">
        <v>0</v>
      </c>
    </row>
    <row r="478" spans="1:5" x14ac:dyDescent="0.2">
      <c r="A478">
        <v>10426</v>
      </c>
      <c r="B478">
        <v>64</v>
      </c>
      <c r="C478">
        <v>26.6</v>
      </c>
      <c r="D478">
        <v>7</v>
      </c>
      <c r="E478">
        <v>0</v>
      </c>
    </row>
    <row r="479" spans="1:5" x14ac:dyDescent="0.2">
      <c r="A479">
        <v>10427</v>
      </c>
      <c r="B479">
        <v>14</v>
      </c>
      <c r="C479">
        <v>18.600000000000001</v>
      </c>
      <c r="D479">
        <v>35</v>
      </c>
      <c r="E479">
        <v>0</v>
      </c>
    </row>
    <row r="480" spans="1:5" x14ac:dyDescent="0.2">
      <c r="A480">
        <v>10428</v>
      </c>
      <c r="B480">
        <v>46</v>
      </c>
      <c r="C480">
        <v>9.6</v>
      </c>
      <c r="D480">
        <v>20</v>
      </c>
      <c r="E480">
        <v>0</v>
      </c>
    </row>
    <row r="481" spans="1:5" x14ac:dyDescent="0.2">
      <c r="A481">
        <v>10429</v>
      </c>
      <c r="B481">
        <v>50</v>
      </c>
      <c r="C481">
        <v>13</v>
      </c>
      <c r="D481">
        <v>40</v>
      </c>
      <c r="E481">
        <v>0</v>
      </c>
    </row>
    <row r="482" spans="1:5" x14ac:dyDescent="0.2">
      <c r="A482">
        <v>10429</v>
      </c>
      <c r="B482">
        <v>63</v>
      </c>
      <c r="C482">
        <v>35.1</v>
      </c>
      <c r="D482">
        <v>35</v>
      </c>
      <c r="E482">
        <v>0.25</v>
      </c>
    </row>
    <row r="483" spans="1:5" x14ac:dyDescent="0.2">
      <c r="A483">
        <v>10430</v>
      </c>
      <c r="B483">
        <v>17</v>
      </c>
      <c r="C483">
        <v>31.2</v>
      </c>
      <c r="D483">
        <v>45</v>
      </c>
      <c r="E483">
        <v>0.2</v>
      </c>
    </row>
    <row r="484" spans="1:5" x14ac:dyDescent="0.2">
      <c r="A484">
        <v>10430</v>
      </c>
      <c r="B484">
        <v>21</v>
      </c>
      <c r="C484">
        <v>8</v>
      </c>
      <c r="D484">
        <v>50</v>
      </c>
      <c r="E484">
        <v>0</v>
      </c>
    </row>
    <row r="485" spans="1:5" x14ac:dyDescent="0.2">
      <c r="A485">
        <v>10430</v>
      </c>
      <c r="B485">
        <v>56</v>
      </c>
      <c r="C485">
        <v>30.4</v>
      </c>
      <c r="D485">
        <v>30</v>
      </c>
      <c r="E485">
        <v>0</v>
      </c>
    </row>
    <row r="486" spans="1:5" x14ac:dyDescent="0.2">
      <c r="A486">
        <v>10430</v>
      </c>
      <c r="B486">
        <v>59</v>
      </c>
      <c r="C486">
        <v>44</v>
      </c>
      <c r="D486">
        <v>70</v>
      </c>
      <c r="E486">
        <v>0.2</v>
      </c>
    </row>
    <row r="487" spans="1:5" x14ac:dyDescent="0.2">
      <c r="A487">
        <v>10431</v>
      </c>
      <c r="B487">
        <v>17</v>
      </c>
      <c r="C487">
        <v>31.2</v>
      </c>
      <c r="D487">
        <v>50</v>
      </c>
      <c r="E487">
        <v>0.25</v>
      </c>
    </row>
    <row r="488" spans="1:5" x14ac:dyDescent="0.2">
      <c r="A488">
        <v>10431</v>
      </c>
      <c r="B488">
        <v>40</v>
      </c>
      <c r="C488">
        <v>14.7</v>
      </c>
      <c r="D488">
        <v>50</v>
      </c>
      <c r="E488">
        <v>0.25</v>
      </c>
    </row>
    <row r="489" spans="1:5" x14ac:dyDescent="0.2">
      <c r="A489">
        <v>10431</v>
      </c>
      <c r="B489">
        <v>47</v>
      </c>
      <c r="C489">
        <v>7.6</v>
      </c>
      <c r="D489">
        <v>30</v>
      </c>
      <c r="E489">
        <v>0.25</v>
      </c>
    </row>
    <row r="490" spans="1:5" x14ac:dyDescent="0.2">
      <c r="A490">
        <v>10432</v>
      </c>
      <c r="B490">
        <v>26</v>
      </c>
      <c r="C490">
        <v>24.9</v>
      </c>
      <c r="D490">
        <v>10</v>
      </c>
      <c r="E490">
        <v>0</v>
      </c>
    </row>
    <row r="491" spans="1:5" x14ac:dyDescent="0.2">
      <c r="A491">
        <v>10432</v>
      </c>
      <c r="B491">
        <v>54</v>
      </c>
      <c r="C491">
        <v>5.9</v>
      </c>
      <c r="D491">
        <v>40</v>
      </c>
      <c r="E491">
        <v>0</v>
      </c>
    </row>
    <row r="492" spans="1:5" x14ac:dyDescent="0.2">
      <c r="A492">
        <v>10433</v>
      </c>
      <c r="B492">
        <v>56</v>
      </c>
      <c r="C492">
        <v>30.4</v>
      </c>
      <c r="D492">
        <v>28</v>
      </c>
      <c r="E492">
        <v>0</v>
      </c>
    </row>
    <row r="493" spans="1:5" x14ac:dyDescent="0.2">
      <c r="A493">
        <v>10434</v>
      </c>
      <c r="B493">
        <v>11</v>
      </c>
      <c r="C493">
        <v>16.8</v>
      </c>
      <c r="D493">
        <v>6</v>
      </c>
      <c r="E493">
        <v>0</v>
      </c>
    </row>
    <row r="494" spans="1:5" x14ac:dyDescent="0.2">
      <c r="A494">
        <v>10434</v>
      </c>
      <c r="B494">
        <v>76</v>
      </c>
      <c r="C494">
        <v>14.4</v>
      </c>
      <c r="D494">
        <v>18</v>
      </c>
      <c r="E494">
        <v>0.15</v>
      </c>
    </row>
    <row r="495" spans="1:5" x14ac:dyDescent="0.2">
      <c r="A495">
        <v>10435</v>
      </c>
      <c r="B495">
        <v>2</v>
      </c>
      <c r="C495">
        <v>15.2</v>
      </c>
      <c r="D495">
        <v>10</v>
      </c>
      <c r="E495">
        <v>0</v>
      </c>
    </row>
    <row r="496" spans="1:5" x14ac:dyDescent="0.2">
      <c r="A496">
        <v>10435</v>
      </c>
      <c r="B496">
        <v>22</v>
      </c>
      <c r="C496">
        <v>16.8</v>
      </c>
      <c r="D496">
        <v>12</v>
      </c>
      <c r="E496">
        <v>0</v>
      </c>
    </row>
    <row r="497" spans="1:5" x14ac:dyDescent="0.2">
      <c r="A497">
        <v>10435</v>
      </c>
      <c r="B497">
        <v>72</v>
      </c>
      <c r="C497">
        <v>27.8</v>
      </c>
      <c r="D497">
        <v>10</v>
      </c>
      <c r="E497">
        <v>0</v>
      </c>
    </row>
    <row r="498" spans="1:5" x14ac:dyDescent="0.2">
      <c r="A498">
        <v>10436</v>
      </c>
      <c r="B498">
        <v>46</v>
      </c>
      <c r="C498">
        <v>9.6</v>
      </c>
      <c r="D498">
        <v>5</v>
      </c>
      <c r="E498">
        <v>0</v>
      </c>
    </row>
    <row r="499" spans="1:5" x14ac:dyDescent="0.2">
      <c r="A499">
        <v>10436</v>
      </c>
      <c r="B499">
        <v>56</v>
      </c>
      <c r="C499">
        <v>30.4</v>
      </c>
      <c r="D499">
        <v>40</v>
      </c>
      <c r="E499">
        <v>0.1</v>
      </c>
    </row>
    <row r="500" spans="1:5" x14ac:dyDescent="0.2">
      <c r="A500">
        <v>10436</v>
      </c>
      <c r="B500">
        <v>64</v>
      </c>
      <c r="C500">
        <v>26.6</v>
      </c>
      <c r="D500">
        <v>30</v>
      </c>
      <c r="E500">
        <v>0.1</v>
      </c>
    </row>
    <row r="501" spans="1:5" x14ac:dyDescent="0.2">
      <c r="A501">
        <v>10436</v>
      </c>
      <c r="B501">
        <v>75</v>
      </c>
      <c r="C501">
        <v>6.2</v>
      </c>
      <c r="D501">
        <v>24</v>
      </c>
      <c r="E501">
        <v>0.1</v>
      </c>
    </row>
    <row r="502" spans="1:5" x14ac:dyDescent="0.2">
      <c r="A502">
        <v>10437</v>
      </c>
      <c r="B502">
        <v>53</v>
      </c>
      <c r="C502">
        <v>26.2</v>
      </c>
      <c r="D502">
        <v>15</v>
      </c>
      <c r="E502">
        <v>0</v>
      </c>
    </row>
    <row r="503" spans="1:5" x14ac:dyDescent="0.2">
      <c r="A503">
        <v>10438</v>
      </c>
      <c r="B503">
        <v>19</v>
      </c>
      <c r="C503">
        <v>7.3</v>
      </c>
      <c r="D503">
        <v>15</v>
      </c>
      <c r="E503">
        <v>0.2</v>
      </c>
    </row>
    <row r="504" spans="1:5" x14ac:dyDescent="0.2">
      <c r="A504">
        <v>10438</v>
      </c>
      <c r="B504">
        <v>34</v>
      </c>
      <c r="C504">
        <v>11.2</v>
      </c>
      <c r="D504">
        <v>20</v>
      </c>
      <c r="E504">
        <v>0.2</v>
      </c>
    </row>
    <row r="505" spans="1:5" x14ac:dyDescent="0.2">
      <c r="A505">
        <v>10438</v>
      </c>
      <c r="B505">
        <v>57</v>
      </c>
      <c r="C505">
        <v>15.6</v>
      </c>
      <c r="D505">
        <v>15</v>
      </c>
      <c r="E505">
        <v>0.2</v>
      </c>
    </row>
    <row r="506" spans="1:5" x14ac:dyDescent="0.2">
      <c r="A506">
        <v>10439</v>
      </c>
      <c r="B506">
        <v>12</v>
      </c>
      <c r="C506">
        <v>30.4</v>
      </c>
      <c r="D506">
        <v>15</v>
      </c>
      <c r="E506">
        <v>0</v>
      </c>
    </row>
    <row r="507" spans="1:5" x14ac:dyDescent="0.2">
      <c r="A507">
        <v>10439</v>
      </c>
      <c r="B507">
        <v>16</v>
      </c>
      <c r="C507">
        <v>13.9</v>
      </c>
      <c r="D507">
        <v>16</v>
      </c>
      <c r="E507">
        <v>0</v>
      </c>
    </row>
    <row r="508" spans="1:5" x14ac:dyDescent="0.2">
      <c r="A508">
        <v>10439</v>
      </c>
      <c r="B508">
        <v>64</v>
      </c>
      <c r="C508">
        <v>26.6</v>
      </c>
      <c r="D508">
        <v>6</v>
      </c>
      <c r="E508">
        <v>0</v>
      </c>
    </row>
    <row r="509" spans="1:5" x14ac:dyDescent="0.2">
      <c r="A509">
        <v>10439</v>
      </c>
      <c r="B509">
        <v>74</v>
      </c>
      <c r="C509">
        <v>8</v>
      </c>
      <c r="D509">
        <v>30</v>
      </c>
      <c r="E509">
        <v>0</v>
      </c>
    </row>
    <row r="510" spans="1:5" x14ac:dyDescent="0.2">
      <c r="A510">
        <v>10440</v>
      </c>
      <c r="B510">
        <v>2</v>
      </c>
      <c r="C510">
        <v>15.2</v>
      </c>
      <c r="D510">
        <v>45</v>
      </c>
      <c r="E510">
        <v>0.15</v>
      </c>
    </row>
    <row r="511" spans="1:5" x14ac:dyDescent="0.2">
      <c r="A511">
        <v>10440</v>
      </c>
      <c r="B511">
        <v>16</v>
      </c>
      <c r="C511">
        <v>13.9</v>
      </c>
      <c r="D511">
        <v>49</v>
      </c>
      <c r="E511">
        <v>0.15</v>
      </c>
    </row>
    <row r="512" spans="1:5" x14ac:dyDescent="0.2">
      <c r="A512">
        <v>10440</v>
      </c>
      <c r="B512">
        <v>29</v>
      </c>
      <c r="C512">
        <v>99</v>
      </c>
      <c r="D512">
        <v>24</v>
      </c>
      <c r="E512">
        <v>0.15</v>
      </c>
    </row>
    <row r="513" spans="1:5" x14ac:dyDescent="0.2">
      <c r="A513">
        <v>10440</v>
      </c>
      <c r="B513">
        <v>61</v>
      </c>
      <c r="C513">
        <v>22.8</v>
      </c>
      <c r="D513">
        <v>90</v>
      </c>
      <c r="E513">
        <v>0.15</v>
      </c>
    </row>
    <row r="514" spans="1:5" x14ac:dyDescent="0.2">
      <c r="A514">
        <v>10441</v>
      </c>
      <c r="B514">
        <v>27</v>
      </c>
      <c r="C514">
        <v>35.1</v>
      </c>
      <c r="D514">
        <v>50</v>
      </c>
      <c r="E514">
        <v>0</v>
      </c>
    </row>
    <row r="515" spans="1:5" x14ac:dyDescent="0.2">
      <c r="A515">
        <v>10442</v>
      </c>
      <c r="B515">
        <v>11</v>
      </c>
      <c r="C515">
        <v>16.8</v>
      </c>
      <c r="D515">
        <v>30</v>
      </c>
      <c r="E515">
        <v>0</v>
      </c>
    </row>
    <row r="516" spans="1:5" x14ac:dyDescent="0.2">
      <c r="A516">
        <v>10442</v>
      </c>
      <c r="B516">
        <v>54</v>
      </c>
      <c r="C516">
        <v>5.9</v>
      </c>
      <c r="D516">
        <v>80</v>
      </c>
      <c r="E516">
        <v>0</v>
      </c>
    </row>
    <row r="517" spans="1:5" x14ac:dyDescent="0.2">
      <c r="A517">
        <v>10442</v>
      </c>
      <c r="B517">
        <v>66</v>
      </c>
      <c r="C517">
        <v>13.6</v>
      </c>
      <c r="D517">
        <v>60</v>
      </c>
      <c r="E517">
        <v>0</v>
      </c>
    </row>
    <row r="518" spans="1:5" x14ac:dyDescent="0.2">
      <c r="A518">
        <v>10443</v>
      </c>
      <c r="B518">
        <v>11</v>
      </c>
      <c r="C518">
        <v>16.8</v>
      </c>
      <c r="D518">
        <v>6</v>
      </c>
      <c r="E518">
        <v>0.2</v>
      </c>
    </row>
    <row r="519" spans="1:5" x14ac:dyDescent="0.2">
      <c r="A519">
        <v>10443</v>
      </c>
      <c r="B519">
        <v>28</v>
      </c>
      <c r="C519">
        <v>36.4</v>
      </c>
      <c r="D519">
        <v>12</v>
      </c>
      <c r="E519">
        <v>0</v>
      </c>
    </row>
    <row r="520" spans="1:5" x14ac:dyDescent="0.2">
      <c r="A520">
        <v>10444</v>
      </c>
      <c r="B520">
        <v>17</v>
      </c>
      <c r="C520">
        <v>31.2</v>
      </c>
      <c r="D520">
        <v>10</v>
      </c>
      <c r="E520">
        <v>0</v>
      </c>
    </row>
    <row r="521" spans="1:5" x14ac:dyDescent="0.2">
      <c r="A521">
        <v>10444</v>
      </c>
      <c r="B521">
        <v>26</v>
      </c>
      <c r="C521">
        <v>24.9</v>
      </c>
      <c r="D521">
        <v>15</v>
      </c>
      <c r="E521">
        <v>0</v>
      </c>
    </row>
    <row r="522" spans="1:5" x14ac:dyDescent="0.2">
      <c r="A522">
        <v>10444</v>
      </c>
      <c r="B522">
        <v>35</v>
      </c>
      <c r="C522">
        <v>14.4</v>
      </c>
      <c r="D522">
        <v>8</v>
      </c>
      <c r="E522">
        <v>0</v>
      </c>
    </row>
    <row r="523" spans="1:5" x14ac:dyDescent="0.2">
      <c r="A523">
        <v>10444</v>
      </c>
      <c r="B523">
        <v>41</v>
      </c>
      <c r="C523">
        <v>7.7</v>
      </c>
      <c r="D523">
        <v>30</v>
      </c>
      <c r="E523">
        <v>0</v>
      </c>
    </row>
    <row r="524" spans="1:5" x14ac:dyDescent="0.2">
      <c r="A524">
        <v>10445</v>
      </c>
      <c r="B524">
        <v>39</v>
      </c>
      <c r="C524">
        <v>14.4</v>
      </c>
      <c r="D524">
        <v>6</v>
      </c>
      <c r="E524">
        <v>0</v>
      </c>
    </row>
    <row r="525" spans="1:5" x14ac:dyDescent="0.2">
      <c r="A525">
        <v>10445</v>
      </c>
      <c r="B525">
        <v>54</v>
      </c>
      <c r="C525">
        <v>5.9</v>
      </c>
      <c r="D525">
        <v>15</v>
      </c>
      <c r="E525">
        <v>0</v>
      </c>
    </row>
    <row r="526" spans="1:5" x14ac:dyDescent="0.2">
      <c r="A526">
        <v>10446</v>
      </c>
      <c r="B526">
        <v>19</v>
      </c>
      <c r="C526">
        <v>7.3</v>
      </c>
      <c r="D526">
        <v>12</v>
      </c>
      <c r="E526">
        <v>0.1</v>
      </c>
    </row>
    <row r="527" spans="1:5" x14ac:dyDescent="0.2">
      <c r="A527">
        <v>10446</v>
      </c>
      <c r="B527">
        <v>24</v>
      </c>
      <c r="C527">
        <v>3.6</v>
      </c>
      <c r="D527">
        <v>20</v>
      </c>
      <c r="E527">
        <v>0.1</v>
      </c>
    </row>
    <row r="528" spans="1:5" x14ac:dyDescent="0.2">
      <c r="A528">
        <v>10446</v>
      </c>
      <c r="B528">
        <v>31</v>
      </c>
      <c r="C528">
        <v>10</v>
      </c>
      <c r="D528">
        <v>3</v>
      </c>
      <c r="E528">
        <v>0.1</v>
      </c>
    </row>
    <row r="529" spans="1:5" x14ac:dyDescent="0.2">
      <c r="A529">
        <v>10446</v>
      </c>
      <c r="B529">
        <v>52</v>
      </c>
      <c r="C529">
        <v>5.6</v>
      </c>
      <c r="D529">
        <v>15</v>
      </c>
      <c r="E529">
        <v>0.1</v>
      </c>
    </row>
    <row r="530" spans="1:5" x14ac:dyDescent="0.2">
      <c r="A530">
        <v>10447</v>
      </c>
      <c r="B530">
        <v>19</v>
      </c>
      <c r="C530">
        <v>7.3</v>
      </c>
      <c r="D530">
        <v>40</v>
      </c>
      <c r="E530">
        <v>0</v>
      </c>
    </row>
    <row r="531" spans="1:5" x14ac:dyDescent="0.2">
      <c r="A531">
        <v>10447</v>
      </c>
      <c r="B531">
        <v>65</v>
      </c>
      <c r="C531">
        <v>16.8</v>
      </c>
      <c r="D531">
        <v>35</v>
      </c>
      <c r="E531">
        <v>0</v>
      </c>
    </row>
    <row r="532" spans="1:5" x14ac:dyDescent="0.2">
      <c r="A532">
        <v>10447</v>
      </c>
      <c r="B532">
        <v>71</v>
      </c>
      <c r="C532">
        <v>17.2</v>
      </c>
      <c r="D532">
        <v>2</v>
      </c>
      <c r="E532">
        <v>0</v>
      </c>
    </row>
    <row r="533" spans="1:5" x14ac:dyDescent="0.2">
      <c r="A533">
        <v>10448</v>
      </c>
      <c r="B533">
        <v>26</v>
      </c>
      <c r="C533">
        <v>24.9</v>
      </c>
      <c r="D533">
        <v>6</v>
      </c>
      <c r="E533">
        <v>0</v>
      </c>
    </row>
    <row r="534" spans="1:5" x14ac:dyDescent="0.2">
      <c r="A534">
        <v>10448</v>
      </c>
      <c r="B534">
        <v>40</v>
      </c>
      <c r="C534">
        <v>14.7</v>
      </c>
      <c r="D534">
        <v>20</v>
      </c>
      <c r="E534">
        <v>0</v>
      </c>
    </row>
    <row r="535" spans="1:5" x14ac:dyDescent="0.2">
      <c r="A535">
        <v>10449</v>
      </c>
      <c r="B535">
        <v>10</v>
      </c>
      <c r="C535">
        <v>24.8</v>
      </c>
      <c r="D535">
        <v>14</v>
      </c>
      <c r="E535">
        <v>0</v>
      </c>
    </row>
    <row r="536" spans="1:5" x14ac:dyDescent="0.2">
      <c r="A536">
        <v>10449</v>
      </c>
      <c r="B536">
        <v>52</v>
      </c>
      <c r="C536">
        <v>5.6</v>
      </c>
      <c r="D536">
        <v>20</v>
      </c>
      <c r="E536">
        <v>0</v>
      </c>
    </row>
    <row r="537" spans="1:5" x14ac:dyDescent="0.2">
      <c r="A537">
        <v>10449</v>
      </c>
      <c r="B537">
        <v>62</v>
      </c>
      <c r="C537">
        <v>39.4</v>
      </c>
      <c r="D537">
        <v>35</v>
      </c>
      <c r="E537">
        <v>0</v>
      </c>
    </row>
    <row r="538" spans="1:5" x14ac:dyDescent="0.2">
      <c r="A538">
        <v>10450</v>
      </c>
      <c r="B538">
        <v>10</v>
      </c>
      <c r="C538">
        <v>24.8</v>
      </c>
      <c r="D538">
        <v>20</v>
      </c>
      <c r="E538">
        <v>0.2</v>
      </c>
    </row>
    <row r="539" spans="1:5" x14ac:dyDescent="0.2">
      <c r="A539">
        <v>10450</v>
      </c>
      <c r="B539">
        <v>54</v>
      </c>
      <c r="C539">
        <v>5.9</v>
      </c>
      <c r="D539">
        <v>6</v>
      </c>
      <c r="E539">
        <v>0.2</v>
      </c>
    </row>
    <row r="540" spans="1:5" x14ac:dyDescent="0.2">
      <c r="A540">
        <v>10451</v>
      </c>
      <c r="B540">
        <v>55</v>
      </c>
      <c r="C540">
        <v>19.2</v>
      </c>
      <c r="D540">
        <v>120</v>
      </c>
      <c r="E540">
        <v>0.1</v>
      </c>
    </row>
    <row r="541" spans="1:5" x14ac:dyDescent="0.2">
      <c r="A541">
        <v>10451</v>
      </c>
      <c r="B541">
        <v>64</v>
      </c>
      <c r="C541">
        <v>26.6</v>
      </c>
      <c r="D541">
        <v>35</v>
      </c>
      <c r="E541">
        <v>0.1</v>
      </c>
    </row>
    <row r="542" spans="1:5" x14ac:dyDescent="0.2">
      <c r="A542">
        <v>10451</v>
      </c>
      <c r="B542">
        <v>65</v>
      </c>
      <c r="C542">
        <v>16.8</v>
      </c>
      <c r="D542">
        <v>28</v>
      </c>
      <c r="E542">
        <v>0.1</v>
      </c>
    </row>
    <row r="543" spans="1:5" x14ac:dyDescent="0.2">
      <c r="A543">
        <v>10451</v>
      </c>
      <c r="B543">
        <v>77</v>
      </c>
      <c r="C543">
        <v>10.4</v>
      </c>
      <c r="D543">
        <v>55</v>
      </c>
      <c r="E543">
        <v>0.1</v>
      </c>
    </row>
    <row r="544" spans="1:5" x14ac:dyDescent="0.2">
      <c r="A544">
        <v>10452</v>
      </c>
      <c r="B544">
        <v>28</v>
      </c>
      <c r="C544">
        <v>36.4</v>
      </c>
      <c r="D544">
        <v>15</v>
      </c>
      <c r="E544">
        <v>0</v>
      </c>
    </row>
    <row r="545" spans="1:5" x14ac:dyDescent="0.2">
      <c r="A545">
        <v>10452</v>
      </c>
      <c r="B545">
        <v>44</v>
      </c>
      <c r="C545">
        <v>15.5</v>
      </c>
      <c r="D545">
        <v>100</v>
      </c>
      <c r="E545">
        <v>0.05</v>
      </c>
    </row>
    <row r="546" spans="1:5" x14ac:dyDescent="0.2">
      <c r="A546">
        <v>10453</v>
      </c>
      <c r="B546">
        <v>48</v>
      </c>
      <c r="C546">
        <v>10.199999999999999</v>
      </c>
      <c r="D546">
        <v>15</v>
      </c>
      <c r="E546">
        <v>0.1</v>
      </c>
    </row>
    <row r="547" spans="1:5" x14ac:dyDescent="0.2">
      <c r="A547">
        <v>10453</v>
      </c>
      <c r="B547">
        <v>70</v>
      </c>
      <c r="C547">
        <v>12</v>
      </c>
      <c r="D547">
        <v>25</v>
      </c>
      <c r="E547">
        <v>0.1</v>
      </c>
    </row>
    <row r="548" spans="1:5" x14ac:dyDescent="0.2">
      <c r="A548">
        <v>10454</v>
      </c>
      <c r="B548">
        <v>16</v>
      </c>
      <c r="C548">
        <v>13.9</v>
      </c>
      <c r="D548">
        <v>20</v>
      </c>
      <c r="E548">
        <v>0.2</v>
      </c>
    </row>
    <row r="549" spans="1:5" x14ac:dyDescent="0.2">
      <c r="A549">
        <v>10454</v>
      </c>
      <c r="B549">
        <v>33</v>
      </c>
      <c r="C549">
        <v>2</v>
      </c>
      <c r="D549">
        <v>20</v>
      </c>
      <c r="E549">
        <v>0.2</v>
      </c>
    </row>
    <row r="550" spans="1:5" x14ac:dyDescent="0.2">
      <c r="A550">
        <v>10454</v>
      </c>
      <c r="B550">
        <v>46</v>
      </c>
      <c r="C550">
        <v>9.6</v>
      </c>
      <c r="D550">
        <v>10</v>
      </c>
      <c r="E550">
        <v>0.2</v>
      </c>
    </row>
    <row r="551" spans="1:5" x14ac:dyDescent="0.2">
      <c r="A551">
        <v>10455</v>
      </c>
      <c r="B551">
        <v>39</v>
      </c>
      <c r="C551">
        <v>14.4</v>
      </c>
      <c r="D551">
        <v>20</v>
      </c>
      <c r="E551">
        <v>0</v>
      </c>
    </row>
    <row r="552" spans="1:5" x14ac:dyDescent="0.2">
      <c r="A552">
        <v>10455</v>
      </c>
      <c r="B552">
        <v>53</v>
      </c>
      <c r="C552">
        <v>26.2</v>
      </c>
      <c r="D552">
        <v>50</v>
      </c>
      <c r="E552">
        <v>0</v>
      </c>
    </row>
    <row r="553" spans="1:5" x14ac:dyDescent="0.2">
      <c r="A553">
        <v>10455</v>
      </c>
      <c r="B553">
        <v>61</v>
      </c>
      <c r="C553">
        <v>22.8</v>
      </c>
      <c r="D553">
        <v>25</v>
      </c>
      <c r="E553">
        <v>0</v>
      </c>
    </row>
    <row r="554" spans="1:5" x14ac:dyDescent="0.2">
      <c r="A554">
        <v>10455</v>
      </c>
      <c r="B554">
        <v>71</v>
      </c>
      <c r="C554">
        <v>17.2</v>
      </c>
      <c r="D554">
        <v>30</v>
      </c>
      <c r="E554">
        <v>0</v>
      </c>
    </row>
    <row r="555" spans="1:5" x14ac:dyDescent="0.2">
      <c r="A555">
        <v>10456</v>
      </c>
      <c r="B555">
        <v>21</v>
      </c>
      <c r="C555">
        <v>8</v>
      </c>
      <c r="D555">
        <v>40</v>
      </c>
      <c r="E555">
        <v>0.15</v>
      </c>
    </row>
    <row r="556" spans="1:5" x14ac:dyDescent="0.2">
      <c r="A556">
        <v>10456</v>
      </c>
      <c r="B556">
        <v>49</v>
      </c>
      <c r="C556">
        <v>16</v>
      </c>
      <c r="D556">
        <v>21</v>
      </c>
      <c r="E556">
        <v>0.15</v>
      </c>
    </row>
    <row r="557" spans="1:5" x14ac:dyDescent="0.2">
      <c r="A557">
        <v>10457</v>
      </c>
      <c r="B557">
        <v>59</v>
      </c>
      <c r="C557">
        <v>44</v>
      </c>
      <c r="D557">
        <v>36</v>
      </c>
      <c r="E557">
        <v>0</v>
      </c>
    </row>
    <row r="558" spans="1:5" x14ac:dyDescent="0.2">
      <c r="A558">
        <v>10458</v>
      </c>
      <c r="B558">
        <v>26</v>
      </c>
      <c r="C558">
        <v>24.9</v>
      </c>
      <c r="D558">
        <v>30</v>
      </c>
      <c r="E558">
        <v>0</v>
      </c>
    </row>
    <row r="559" spans="1:5" x14ac:dyDescent="0.2">
      <c r="A559">
        <v>10458</v>
      </c>
      <c r="B559">
        <v>28</v>
      </c>
      <c r="C559">
        <v>36.4</v>
      </c>
      <c r="D559">
        <v>30</v>
      </c>
      <c r="E559">
        <v>0</v>
      </c>
    </row>
    <row r="560" spans="1:5" x14ac:dyDescent="0.2">
      <c r="A560">
        <v>10458</v>
      </c>
      <c r="B560">
        <v>43</v>
      </c>
      <c r="C560">
        <v>36.799999999999997</v>
      </c>
      <c r="D560">
        <v>20</v>
      </c>
      <c r="E560">
        <v>0</v>
      </c>
    </row>
    <row r="561" spans="1:5" x14ac:dyDescent="0.2">
      <c r="A561">
        <v>10458</v>
      </c>
      <c r="B561">
        <v>56</v>
      </c>
      <c r="C561">
        <v>30.4</v>
      </c>
      <c r="D561">
        <v>15</v>
      </c>
      <c r="E561">
        <v>0</v>
      </c>
    </row>
    <row r="562" spans="1:5" x14ac:dyDescent="0.2">
      <c r="A562">
        <v>10458</v>
      </c>
      <c r="B562">
        <v>71</v>
      </c>
      <c r="C562">
        <v>17.2</v>
      </c>
      <c r="D562">
        <v>50</v>
      </c>
      <c r="E562">
        <v>0</v>
      </c>
    </row>
    <row r="563" spans="1:5" x14ac:dyDescent="0.2">
      <c r="A563">
        <v>10459</v>
      </c>
      <c r="B563">
        <v>7</v>
      </c>
      <c r="C563">
        <v>24</v>
      </c>
      <c r="D563">
        <v>16</v>
      </c>
      <c r="E563">
        <v>0.05</v>
      </c>
    </row>
    <row r="564" spans="1:5" x14ac:dyDescent="0.2">
      <c r="A564">
        <v>10459</v>
      </c>
      <c r="B564">
        <v>46</v>
      </c>
      <c r="C564">
        <v>9.6</v>
      </c>
      <c r="D564">
        <v>20</v>
      </c>
      <c r="E564">
        <v>0.05</v>
      </c>
    </row>
    <row r="565" spans="1:5" x14ac:dyDescent="0.2">
      <c r="A565">
        <v>10459</v>
      </c>
      <c r="B565">
        <v>72</v>
      </c>
      <c r="C565">
        <v>27.8</v>
      </c>
      <c r="D565">
        <v>40</v>
      </c>
      <c r="E565">
        <v>0</v>
      </c>
    </row>
    <row r="566" spans="1:5" x14ac:dyDescent="0.2">
      <c r="A566">
        <v>10460</v>
      </c>
      <c r="B566">
        <v>68</v>
      </c>
      <c r="C566">
        <v>10</v>
      </c>
      <c r="D566">
        <v>21</v>
      </c>
      <c r="E566">
        <v>0.25</v>
      </c>
    </row>
    <row r="567" spans="1:5" x14ac:dyDescent="0.2">
      <c r="A567">
        <v>10460</v>
      </c>
      <c r="B567">
        <v>75</v>
      </c>
      <c r="C567">
        <v>6.2</v>
      </c>
      <c r="D567">
        <v>4</v>
      </c>
      <c r="E567">
        <v>0.25</v>
      </c>
    </row>
    <row r="568" spans="1:5" x14ac:dyDescent="0.2">
      <c r="A568">
        <v>10461</v>
      </c>
      <c r="B568">
        <v>21</v>
      </c>
      <c r="C568">
        <v>8</v>
      </c>
      <c r="D568">
        <v>40</v>
      </c>
      <c r="E568">
        <v>0.25</v>
      </c>
    </row>
    <row r="569" spans="1:5" x14ac:dyDescent="0.2">
      <c r="A569">
        <v>10461</v>
      </c>
      <c r="B569">
        <v>30</v>
      </c>
      <c r="C569">
        <v>20.7</v>
      </c>
      <c r="D569">
        <v>28</v>
      </c>
      <c r="E569">
        <v>0.25</v>
      </c>
    </row>
    <row r="570" spans="1:5" x14ac:dyDescent="0.2">
      <c r="A570">
        <v>10461</v>
      </c>
      <c r="B570">
        <v>55</v>
      </c>
      <c r="C570">
        <v>19.2</v>
      </c>
      <c r="D570">
        <v>60</v>
      </c>
      <c r="E570">
        <v>0.25</v>
      </c>
    </row>
    <row r="571" spans="1:5" x14ac:dyDescent="0.2">
      <c r="A571">
        <v>10462</v>
      </c>
      <c r="B571">
        <v>13</v>
      </c>
      <c r="C571">
        <v>4.8</v>
      </c>
      <c r="D571">
        <v>1</v>
      </c>
      <c r="E571">
        <v>0</v>
      </c>
    </row>
    <row r="572" spans="1:5" x14ac:dyDescent="0.2">
      <c r="A572">
        <v>10462</v>
      </c>
      <c r="B572">
        <v>23</v>
      </c>
      <c r="C572">
        <v>7.2</v>
      </c>
      <c r="D572">
        <v>21</v>
      </c>
      <c r="E572">
        <v>0</v>
      </c>
    </row>
    <row r="573" spans="1:5" x14ac:dyDescent="0.2">
      <c r="A573">
        <v>10463</v>
      </c>
      <c r="B573">
        <v>19</v>
      </c>
      <c r="C573">
        <v>7.3</v>
      </c>
      <c r="D573">
        <v>21</v>
      </c>
      <c r="E573">
        <v>0</v>
      </c>
    </row>
    <row r="574" spans="1:5" x14ac:dyDescent="0.2">
      <c r="A574">
        <v>10463</v>
      </c>
      <c r="B574">
        <v>42</v>
      </c>
      <c r="C574">
        <v>11.2</v>
      </c>
      <c r="D574">
        <v>50</v>
      </c>
      <c r="E574">
        <v>0</v>
      </c>
    </row>
    <row r="575" spans="1:5" x14ac:dyDescent="0.2">
      <c r="A575">
        <v>10464</v>
      </c>
      <c r="B575">
        <v>4</v>
      </c>
      <c r="C575">
        <v>17.600000000000001</v>
      </c>
      <c r="D575">
        <v>16</v>
      </c>
      <c r="E575">
        <v>0.2</v>
      </c>
    </row>
    <row r="576" spans="1:5" x14ac:dyDescent="0.2">
      <c r="A576">
        <v>10464</v>
      </c>
      <c r="B576">
        <v>43</v>
      </c>
      <c r="C576">
        <v>36.799999999999997</v>
      </c>
      <c r="D576">
        <v>3</v>
      </c>
      <c r="E576">
        <v>0</v>
      </c>
    </row>
    <row r="577" spans="1:5" x14ac:dyDescent="0.2">
      <c r="A577">
        <v>10464</v>
      </c>
      <c r="B577">
        <v>56</v>
      </c>
      <c r="C577">
        <v>30.4</v>
      </c>
      <c r="D577">
        <v>30</v>
      </c>
      <c r="E577">
        <v>0.2</v>
      </c>
    </row>
    <row r="578" spans="1:5" x14ac:dyDescent="0.2">
      <c r="A578">
        <v>10464</v>
      </c>
      <c r="B578">
        <v>60</v>
      </c>
      <c r="C578">
        <v>27.2</v>
      </c>
      <c r="D578">
        <v>20</v>
      </c>
      <c r="E578">
        <v>0</v>
      </c>
    </row>
    <row r="579" spans="1:5" x14ac:dyDescent="0.2">
      <c r="A579">
        <v>10465</v>
      </c>
      <c r="B579">
        <v>24</v>
      </c>
      <c r="C579">
        <v>3.6</v>
      </c>
      <c r="D579">
        <v>25</v>
      </c>
      <c r="E579">
        <v>0</v>
      </c>
    </row>
    <row r="580" spans="1:5" x14ac:dyDescent="0.2">
      <c r="A580">
        <v>10465</v>
      </c>
      <c r="B580">
        <v>29</v>
      </c>
      <c r="C580">
        <v>99</v>
      </c>
      <c r="D580">
        <v>18</v>
      </c>
      <c r="E580">
        <v>0.1</v>
      </c>
    </row>
    <row r="581" spans="1:5" x14ac:dyDescent="0.2">
      <c r="A581">
        <v>10465</v>
      </c>
      <c r="B581">
        <v>40</v>
      </c>
      <c r="C581">
        <v>14.7</v>
      </c>
      <c r="D581">
        <v>20</v>
      </c>
      <c r="E581">
        <v>0</v>
      </c>
    </row>
    <row r="582" spans="1:5" x14ac:dyDescent="0.2">
      <c r="A582">
        <v>10465</v>
      </c>
      <c r="B582">
        <v>45</v>
      </c>
      <c r="C582">
        <v>7.6</v>
      </c>
      <c r="D582">
        <v>30</v>
      </c>
      <c r="E582">
        <v>0.1</v>
      </c>
    </row>
    <row r="583" spans="1:5" x14ac:dyDescent="0.2">
      <c r="A583">
        <v>10465</v>
      </c>
      <c r="B583">
        <v>50</v>
      </c>
      <c r="C583">
        <v>13</v>
      </c>
      <c r="D583">
        <v>25</v>
      </c>
      <c r="E583">
        <v>0</v>
      </c>
    </row>
    <row r="584" spans="1:5" x14ac:dyDescent="0.2">
      <c r="A584">
        <v>10466</v>
      </c>
      <c r="B584">
        <v>11</v>
      </c>
      <c r="C584">
        <v>16.8</v>
      </c>
      <c r="D584">
        <v>10</v>
      </c>
      <c r="E584">
        <v>0</v>
      </c>
    </row>
    <row r="585" spans="1:5" x14ac:dyDescent="0.2">
      <c r="A585">
        <v>10466</v>
      </c>
      <c r="B585">
        <v>46</v>
      </c>
      <c r="C585">
        <v>9.6</v>
      </c>
      <c r="D585">
        <v>5</v>
      </c>
      <c r="E585">
        <v>0</v>
      </c>
    </row>
    <row r="586" spans="1:5" x14ac:dyDescent="0.2">
      <c r="A586">
        <v>10467</v>
      </c>
      <c r="B586">
        <v>24</v>
      </c>
      <c r="C586">
        <v>3.6</v>
      </c>
      <c r="D586">
        <v>28</v>
      </c>
      <c r="E586">
        <v>0</v>
      </c>
    </row>
    <row r="587" spans="1:5" x14ac:dyDescent="0.2">
      <c r="A587">
        <v>10467</v>
      </c>
      <c r="B587">
        <v>25</v>
      </c>
      <c r="C587">
        <v>11.2</v>
      </c>
      <c r="D587">
        <v>12</v>
      </c>
      <c r="E587">
        <v>0</v>
      </c>
    </row>
    <row r="588" spans="1:5" x14ac:dyDescent="0.2">
      <c r="A588">
        <v>10468</v>
      </c>
      <c r="B588">
        <v>30</v>
      </c>
      <c r="C588">
        <v>20.7</v>
      </c>
      <c r="D588">
        <v>8</v>
      </c>
      <c r="E588">
        <v>0</v>
      </c>
    </row>
    <row r="589" spans="1:5" x14ac:dyDescent="0.2">
      <c r="A589">
        <v>10468</v>
      </c>
      <c r="B589">
        <v>43</v>
      </c>
      <c r="C589">
        <v>36.799999999999997</v>
      </c>
      <c r="D589">
        <v>15</v>
      </c>
      <c r="E589">
        <v>0</v>
      </c>
    </row>
    <row r="590" spans="1:5" x14ac:dyDescent="0.2">
      <c r="A590">
        <v>10469</v>
      </c>
      <c r="B590">
        <v>2</v>
      </c>
      <c r="C590">
        <v>15.2</v>
      </c>
      <c r="D590">
        <v>40</v>
      </c>
      <c r="E590">
        <v>0.15</v>
      </c>
    </row>
    <row r="591" spans="1:5" x14ac:dyDescent="0.2">
      <c r="A591">
        <v>10469</v>
      </c>
      <c r="B591">
        <v>16</v>
      </c>
      <c r="C591">
        <v>13.9</v>
      </c>
      <c r="D591">
        <v>35</v>
      </c>
      <c r="E591">
        <v>0.15</v>
      </c>
    </row>
    <row r="592" spans="1:5" x14ac:dyDescent="0.2">
      <c r="A592">
        <v>10469</v>
      </c>
      <c r="B592">
        <v>44</v>
      </c>
      <c r="C592">
        <v>15.5</v>
      </c>
      <c r="D592">
        <v>2</v>
      </c>
      <c r="E592">
        <v>0.15</v>
      </c>
    </row>
    <row r="593" spans="1:5" x14ac:dyDescent="0.2">
      <c r="A593">
        <v>10470</v>
      </c>
      <c r="B593">
        <v>18</v>
      </c>
      <c r="C593">
        <v>50</v>
      </c>
      <c r="D593">
        <v>30</v>
      </c>
      <c r="E593">
        <v>0</v>
      </c>
    </row>
    <row r="594" spans="1:5" x14ac:dyDescent="0.2">
      <c r="A594">
        <v>10470</v>
      </c>
      <c r="B594">
        <v>23</v>
      </c>
      <c r="C594">
        <v>7.2</v>
      </c>
      <c r="D594">
        <v>15</v>
      </c>
      <c r="E594">
        <v>0</v>
      </c>
    </row>
    <row r="595" spans="1:5" x14ac:dyDescent="0.2">
      <c r="A595">
        <v>10470</v>
      </c>
      <c r="B595">
        <v>64</v>
      </c>
      <c r="C595">
        <v>26.6</v>
      </c>
      <c r="D595">
        <v>8</v>
      </c>
      <c r="E595">
        <v>0</v>
      </c>
    </row>
    <row r="596" spans="1:5" x14ac:dyDescent="0.2">
      <c r="A596">
        <v>10471</v>
      </c>
      <c r="B596">
        <v>7</v>
      </c>
      <c r="C596">
        <v>24</v>
      </c>
      <c r="D596">
        <v>30</v>
      </c>
      <c r="E596">
        <v>0</v>
      </c>
    </row>
    <row r="597" spans="1:5" x14ac:dyDescent="0.2">
      <c r="A597">
        <v>10471</v>
      </c>
      <c r="B597">
        <v>56</v>
      </c>
      <c r="C597">
        <v>30.4</v>
      </c>
      <c r="D597">
        <v>20</v>
      </c>
      <c r="E597">
        <v>0</v>
      </c>
    </row>
    <row r="598" spans="1:5" x14ac:dyDescent="0.2">
      <c r="A598">
        <v>10472</v>
      </c>
      <c r="B598">
        <v>24</v>
      </c>
      <c r="C598">
        <v>3.6</v>
      </c>
      <c r="D598">
        <v>80</v>
      </c>
      <c r="E598">
        <v>0.05</v>
      </c>
    </row>
    <row r="599" spans="1:5" x14ac:dyDescent="0.2">
      <c r="A599">
        <v>10472</v>
      </c>
      <c r="B599">
        <v>51</v>
      </c>
      <c r="C599">
        <v>42.4</v>
      </c>
      <c r="D599">
        <v>18</v>
      </c>
      <c r="E599">
        <v>0</v>
      </c>
    </row>
    <row r="600" spans="1:5" x14ac:dyDescent="0.2">
      <c r="A600">
        <v>10473</v>
      </c>
      <c r="B600">
        <v>33</v>
      </c>
      <c r="C600">
        <v>2</v>
      </c>
      <c r="D600">
        <v>12</v>
      </c>
      <c r="E600">
        <v>0</v>
      </c>
    </row>
    <row r="601" spans="1:5" x14ac:dyDescent="0.2">
      <c r="A601">
        <v>10473</v>
      </c>
      <c r="B601">
        <v>71</v>
      </c>
      <c r="C601">
        <v>17.2</v>
      </c>
      <c r="D601">
        <v>12</v>
      </c>
      <c r="E601">
        <v>0</v>
      </c>
    </row>
    <row r="602" spans="1:5" x14ac:dyDescent="0.2">
      <c r="A602">
        <v>10474</v>
      </c>
      <c r="B602">
        <v>14</v>
      </c>
      <c r="C602">
        <v>18.600000000000001</v>
      </c>
      <c r="D602">
        <v>12</v>
      </c>
      <c r="E602">
        <v>0</v>
      </c>
    </row>
    <row r="603" spans="1:5" x14ac:dyDescent="0.2">
      <c r="A603">
        <v>10474</v>
      </c>
      <c r="B603">
        <v>28</v>
      </c>
      <c r="C603">
        <v>36.4</v>
      </c>
      <c r="D603">
        <v>18</v>
      </c>
      <c r="E603">
        <v>0</v>
      </c>
    </row>
    <row r="604" spans="1:5" x14ac:dyDescent="0.2">
      <c r="A604">
        <v>10474</v>
      </c>
      <c r="B604">
        <v>40</v>
      </c>
      <c r="C604">
        <v>14.7</v>
      </c>
      <c r="D604">
        <v>21</v>
      </c>
      <c r="E604">
        <v>0</v>
      </c>
    </row>
    <row r="605" spans="1:5" x14ac:dyDescent="0.2">
      <c r="A605">
        <v>10474</v>
      </c>
      <c r="B605">
        <v>75</v>
      </c>
      <c r="C605">
        <v>6.2</v>
      </c>
      <c r="D605">
        <v>10</v>
      </c>
      <c r="E605">
        <v>0</v>
      </c>
    </row>
    <row r="606" spans="1:5" x14ac:dyDescent="0.2">
      <c r="A606">
        <v>10475</v>
      </c>
      <c r="B606">
        <v>31</v>
      </c>
      <c r="C606">
        <v>10</v>
      </c>
      <c r="D606">
        <v>35</v>
      </c>
      <c r="E606">
        <v>0.15</v>
      </c>
    </row>
    <row r="607" spans="1:5" x14ac:dyDescent="0.2">
      <c r="A607">
        <v>10475</v>
      </c>
      <c r="B607">
        <v>66</v>
      </c>
      <c r="C607">
        <v>13.6</v>
      </c>
      <c r="D607">
        <v>60</v>
      </c>
      <c r="E607">
        <v>0.15</v>
      </c>
    </row>
    <row r="608" spans="1:5" x14ac:dyDescent="0.2">
      <c r="A608">
        <v>10475</v>
      </c>
      <c r="B608">
        <v>76</v>
      </c>
      <c r="C608">
        <v>14.4</v>
      </c>
      <c r="D608">
        <v>42</v>
      </c>
      <c r="E608">
        <v>0.15</v>
      </c>
    </row>
    <row r="609" spans="1:5" x14ac:dyDescent="0.2">
      <c r="A609">
        <v>10476</v>
      </c>
      <c r="B609">
        <v>55</v>
      </c>
      <c r="C609">
        <v>19.2</v>
      </c>
      <c r="D609">
        <v>2</v>
      </c>
      <c r="E609">
        <v>0.05</v>
      </c>
    </row>
    <row r="610" spans="1:5" x14ac:dyDescent="0.2">
      <c r="A610">
        <v>10476</v>
      </c>
      <c r="B610">
        <v>70</v>
      </c>
      <c r="C610">
        <v>12</v>
      </c>
      <c r="D610">
        <v>12</v>
      </c>
      <c r="E610">
        <v>0</v>
      </c>
    </row>
    <row r="611" spans="1:5" x14ac:dyDescent="0.2">
      <c r="A611">
        <v>10477</v>
      </c>
      <c r="B611">
        <v>1</v>
      </c>
      <c r="C611">
        <v>14.4</v>
      </c>
      <c r="D611">
        <v>15</v>
      </c>
      <c r="E611">
        <v>0</v>
      </c>
    </row>
    <row r="612" spans="1:5" x14ac:dyDescent="0.2">
      <c r="A612">
        <v>10477</v>
      </c>
      <c r="B612">
        <v>21</v>
      </c>
      <c r="C612">
        <v>8</v>
      </c>
      <c r="D612">
        <v>21</v>
      </c>
      <c r="E612">
        <v>0.25</v>
      </c>
    </row>
    <row r="613" spans="1:5" x14ac:dyDescent="0.2">
      <c r="A613">
        <v>10477</v>
      </c>
      <c r="B613">
        <v>39</v>
      </c>
      <c r="C613">
        <v>14.4</v>
      </c>
      <c r="D613">
        <v>20</v>
      </c>
      <c r="E613">
        <v>0.25</v>
      </c>
    </row>
    <row r="614" spans="1:5" x14ac:dyDescent="0.2">
      <c r="A614">
        <v>10478</v>
      </c>
      <c r="B614">
        <v>10</v>
      </c>
      <c r="C614">
        <v>24.8</v>
      </c>
      <c r="D614">
        <v>20</v>
      </c>
      <c r="E614">
        <v>0.05</v>
      </c>
    </row>
    <row r="615" spans="1:5" x14ac:dyDescent="0.2">
      <c r="A615">
        <v>10479</v>
      </c>
      <c r="B615">
        <v>38</v>
      </c>
      <c r="C615">
        <v>210.8</v>
      </c>
      <c r="D615">
        <v>30</v>
      </c>
      <c r="E615">
        <v>0</v>
      </c>
    </row>
    <row r="616" spans="1:5" x14ac:dyDescent="0.2">
      <c r="A616">
        <v>10479</v>
      </c>
      <c r="B616">
        <v>53</v>
      </c>
      <c r="C616">
        <v>26.2</v>
      </c>
      <c r="D616">
        <v>28</v>
      </c>
      <c r="E616">
        <v>0</v>
      </c>
    </row>
    <row r="617" spans="1:5" x14ac:dyDescent="0.2">
      <c r="A617">
        <v>10479</v>
      </c>
      <c r="B617">
        <v>59</v>
      </c>
      <c r="C617">
        <v>44</v>
      </c>
      <c r="D617">
        <v>60</v>
      </c>
      <c r="E617">
        <v>0</v>
      </c>
    </row>
    <row r="618" spans="1:5" x14ac:dyDescent="0.2">
      <c r="A618">
        <v>10479</v>
      </c>
      <c r="B618">
        <v>64</v>
      </c>
      <c r="C618">
        <v>26.6</v>
      </c>
      <c r="D618">
        <v>30</v>
      </c>
      <c r="E618">
        <v>0</v>
      </c>
    </row>
    <row r="619" spans="1:5" x14ac:dyDescent="0.2">
      <c r="A619">
        <v>10480</v>
      </c>
      <c r="B619">
        <v>47</v>
      </c>
      <c r="C619">
        <v>7.6</v>
      </c>
      <c r="D619">
        <v>30</v>
      </c>
      <c r="E619">
        <v>0</v>
      </c>
    </row>
    <row r="620" spans="1:5" x14ac:dyDescent="0.2">
      <c r="A620">
        <v>10480</v>
      </c>
      <c r="B620">
        <v>59</v>
      </c>
      <c r="C620">
        <v>44</v>
      </c>
      <c r="D620">
        <v>12</v>
      </c>
      <c r="E620">
        <v>0</v>
      </c>
    </row>
    <row r="621" spans="1:5" x14ac:dyDescent="0.2">
      <c r="A621">
        <v>10481</v>
      </c>
      <c r="B621">
        <v>49</v>
      </c>
      <c r="C621">
        <v>16</v>
      </c>
      <c r="D621">
        <v>24</v>
      </c>
      <c r="E621">
        <v>0</v>
      </c>
    </row>
    <row r="622" spans="1:5" x14ac:dyDescent="0.2">
      <c r="A622">
        <v>10481</v>
      </c>
      <c r="B622">
        <v>60</v>
      </c>
      <c r="C622">
        <v>27.2</v>
      </c>
      <c r="D622">
        <v>40</v>
      </c>
      <c r="E622">
        <v>0</v>
      </c>
    </row>
    <row r="623" spans="1:5" x14ac:dyDescent="0.2">
      <c r="A623">
        <v>10482</v>
      </c>
      <c r="B623">
        <v>40</v>
      </c>
      <c r="C623">
        <v>14.7</v>
      </c>
      <c r="D623">
        <v>10</v>
      </c>
      <c r="E623">
        <v>0</v>
      </c>
    </row>
    <row r="624" spans="1:5" x14ac:dyDescent="0.2">
      <c r="A624">
        <v>10483</v>
      </c>
      <c r="B624">
        <v>34</v>
      </c>
      <c r="C624">
        <v>11.2</v>
      </c>
      <c r="D624">
        <v>35</v>
      </c>
      <c r="E624">
        <v>0.05</v>
      </c>
    </row>
    <row r="625" spans="1:5" x14ac:dyDescent="0.2">
      <c r="A625">
        <v>10483</v>
      </c>
      <c r="B625">
        <v>77</v>
      </c>
      <c r="C625">
        <v>10.4</v>
      </c>
      <c r="D625">
        <v>30</v>
      </c>
      <c r="E625">
        <v>0.05</v>
      </c>
    </row>
    <row r="626" spans="1:5" x14ac:dyDescent="0.2">
      <c r="A626">
        <v>10484</v>
      </c>
      <c r="B626">
        <v>21</v>
      </c>
      <c r="C626">
        <v>8</v>
      </c>
      <c r="D626">
        <v>14</v>
      </c>
      <c r="E626">
        <v>0</v>
      </c>
    </row>
    <row r="627" spans="1:5" x14ac:dyDescent="0.2">
      <c r="A627">
        <v>10484</v>
      </c>
      <c r="B627">
        <v>40</v>
      </c>
      <c r="C627">
        <v>14.7</v>
      </c>
      <c r="D627">
        <v>10</v>
      </c>
      <c r="E627">
        <v>0</v>
      </c>
    </row>
    <row r="628" spans="1:5" x14ac:dyDescent="0.2">
      <c r="A628">
        <v>10484</v>
      </c>
      <c r="B628">
        <v>51</v>
      </c>
      <c r="C628">
        <v>42.4</v>
      </c>
      <c r="D628">
        <v>3</v>
      </c>
      <c r="E628">
        <v>0</v>
      </c>
    </row>
    <row r="629" spans="1:5" x14ac:dyDescent="0.2">
      <c r="A629">
        <v>10485</v>
      </c>
      <c r="B629">
        <v>2</v>
      </c>
      <c r="C629">
        <v>15.2</v>
      </c>
      <c r="D629">
        <v>20</v>
      </c>
      <c r="E629">
        <v>0.1</v>
      </c>
    </row>
    <row r="630" spans="1:5" x14ac:dyDescent="0.2">
      <c r="A630">
        <v>10485</v>
      </c>
      <c r="B630">
        <v>3</v>
      </c>
      <c r="C630">
        <v>8</v>
      </c>
      <c r="D630">
        <v>20</v>
      </c>
      <c r="E630">
        <v>0.1</v>
      </c>
    </row>
    <row r="631" spans="1:5" x14ac:dyDescent="0.2">
      <c r="A631">
        <v>10485</v>
      </c>
      <c r="B631">
        <v>55</v>
      </c>
      <c r="C631">
        <v>19.2</v>
      </c>
      <c r="D631">
        <v>30</v>
      </c>
      <c r="E631">
        <v>0.1</v>
      </c>
    </row>
    <row r="632" spans="1:5" x14ac:dyDescent="0.2">
      <c r="A632">
        <v>10485</v>
      </c>
      <c r="B632">
        <v>70</v>
      </c>
      <c r="C632">
        <v>12</v>
      </c>
      <c r="D632">
        <v>60</v>
      </c>
      <c r="E632">
        <v>0.1</v>
      </c>
    </row>
    <row r="633" spans="1:5" x14ac:dyDescent="0.2">
      <c r="A633">
        <v>10486</v>
      </c>
      <c r="B633">
        <v>11</v>
      </c>
      <c r="C633">
        <v>16.8</v>
      </c>
      <c r="D633">
        <v>5</v>
      </c>
      <c r="E633">
        <v>0</v>
      </c>
    </row>
    <row r="634" spans="1:5" x14ac:dyDescent="0.2">
      <c r="A634">
        <v>10486</v>
      </c>
      <c r="B634">
        <v>51</v>
      </c>
      <c r="C634">
        <v>42.4</v>
      </c>
      <c r="D634">
        <v>25</v>
      </c>
      <c r="E634">
        <v>0</v>
      </c>
    </row>
    <row r="635" spans="1:5" x14ac:dyDescent="0.2">
      <c r="A635">
        <v>10486</v>
      </c>
      <c r="B635">
        <v>74</v>
      </c>
      <c r="C635">
        <v>8</v>
      </c>
      <c r="D635">
        <v>16</v>
      </c>
      <c r="E635">
        <v>0</v>
      </c>
    </row>
    <row r="636" spans="1:5" x14ac:dyDescent="0.2">
      <c r="A636">
        <v>10487</v>
      </c>
      <c r="B636">
        <v>19</v>
      </c>
      <c r="C636">
        <v>7.3</v>
      </c>
      <c r="D636">
        <v>5</v>
      </c>
      <c r="E636">
        <v>0</v>
      </c>
    </row>
    <row r="637" spans="1:5" x14ac:dyDescent="0.2">
      <c r="A637">
        <v>10487</v>
      </c>
      <c r="B637">
        <v>26</v>
      </c>
      <c r="C637">
        <v>24.9</v>
      </c>
      <c r="D637">
        <v>30</v>
      </c>
      <c r="E637">
        <v>0</v>
      </c>
    </row>
    <row r="638" spans="1:5" x14ac:dyDescent="0.2">
      <c r="A638">
        <v>10487</v>
      </c>
      <c r="B638">
        <v>54</v>
      </c>
      <c r="C638">
        <v>5.9</v>
      </c>
      <c r="D638">
        <v>24</v>
      </c>
      <c r="E638">
        <v>0.25</v>
      </c>
    </row>
    <row r="639" spans="1:5" x14ac:dyDescent="0.2">
      <c r="A639">
        <v>10488</v>
      </c>
      <c r="B639">
        <v>59</v>
      </c>
      <c r="C639">
        <v>44</v>
      </c>
      <c r="D639">
        <v>30</v>
      </c>
      <c r="E639">
        <v>0</v>
      </c>
    </row>
    <row r="640" spans="1:5" x14ac:dyDescent="0.2">
      <c r="A640">
        <v>10488</v>
      </c>
      <c r="B640">
        <v>73</v>
      </c>
      <c r="C640">
        <v>12</v>
      </c>
      <c r="D640">
        <v>20</v>
      </c>
      <c r="E640">
        <v>0.2</v>
      </c>
    </row>
    <row r="641" spans="1:5" x14ac:dyDescent="0.2">
      <c r="A641">
        <v>10489</v>
      </c>
      <c r="B641">
        <v>11</v>
      </c>
      <c r="C641">
        <v>16.8</v>
      </c>
      <c r="D641">
        <v>15</v>
      </c>
      <c r="E641">
        <v>0.25</v>
      </c>
    </row>
    <row r="642" spans="1:5" x14ac:dyDescent="0.2">
      <c r="A642">
        <v>10489</v>
      </c>
      <c r="B642">
        <v>16</v>
      </c>
      <c r="C642">
        <v>13.9</v>
      </c>
      <c r="D642">
        <v>18</v>
      </c>
      <c r="E642">
        <v>0</v>
      </c>
    </row>
    <row r="643" spans="1:5" x14ac:dyDescent="0.2">
      <c r="A643">
        <v>10490</v>
      </c>
      <c r="B643">
        <v>59</v>
      </c>
      <c r="C643">
        <v>44</v>
      </c>
      <c r="D643">
        <v>60</v>
      </c>
      <c r="E643">
        <v>0</v>
      </c>
    </row>
    <row r="644" spans="1:5" x14ac:dyDescent="0.2">
      <c r="A644">
        <v>10490</v>
      </c>
      <c r="B644">
        <v>68</v>
      </c>
      <c r="C644">
        <v>10</v>
      </c>
      <c r="D644">
        <v>30</v>
      </c>
      <c r="E644">
        <v>0</v>
      </c>
    </row>
    <row r="645" spans="1:5" x14ac:dyDescent="0.2">
      <c r="A645">
        <v>10490</v>
      </c>
      <c r="B645">
        <v>75</v>
      </c>
      <c r="C645">
        <v>6.2</v>
      </c>
      <c r="D645">
        <v>36</v>
      </c>
      <c r="E645">
        <v>0</v>
      </c>
    </row>
    <row r="646" spans="1:5" x14ac:dyDescent="0.2">
      <c r="A646">
        <v>10491</v>
      </c>
      <c r="B646">
        <v>44</v>
      </c>
      <c r="C646">
        <v>15.5</v>
      </c>
      <c r="D646">
        <v>15</v>
      </c>
      <c r="E646">
        <v>0.15</v>
      </c>
    </row>
    <row r="647" spans="1:5" x14ac:dyDescent="0.2">
      <c r="A647">
        <v>10491</v>
      </c>
      <c r="B647">
        <v>77</v>
      </c>
      <c r="C647">
        <v>10.4</v>
      </c>
      <c r="D647">
        <v>7</v>
      </c>
      <c r="E647">
        <v>0.15</v>
      </c>
    </row>
    <row r="648" spans="1:5" x14ac:dyDescent="0.2">
      <c r="A648">
        <v>10492</v>
      </c>
      <c r="B648">
        <v>25</v>
      </c>
      <c r="C648">
        <v>11.2</v>
      </c>
      <c r="D648">
        <v>60</v>
      </c>
      <c r="E648">
        <v>0.05</v>
      </c>
    </row>
    <row r="649" spans="1:5" x14ac:dyDescent="0.2">
      <c r="A649">
        <v>10492</v>
      </c>
      <c r="B649">
        <v>42</v>
      </c>
      <c r="C649">
        <v>11.2</v>
      </c>
      <c r="D649">
        <v>20</v>
      </c>
      <c r="E649">
        <v>0.05</v>
      </c>
    </row>
    <row r="650" spans="1:5" x14ac:dyDescent="0.2">
      <c r="A650">
        <v>10493</v>
      </c>
      <c r="B650">
        <v>65</v>
      </c>
      <c r="C650">
        <v>16.8</v>
      </c>
      <c r="D650">
        <v>15</v>
      </c>
      <c r="E650">
        <v>0.1</v>
      </c>
    </row>
    <row r="651" spans="1:5" x14ac:dyDescent="0.2">
      <c r="A651">
        <v>10493</v>
      </c>
      <c r="B651">
        <v>66</v>
      </c>
      <c r="C651">
        <v>13.6</v>
      </c>
      <c r="D651">
        <v>10</v>
      </c>
      <c r="E651">
        <v>0.1</v>
      </c>
    </row>
    <row r="652" spans="1:5" x14ac:dyDescent="0.2">
      <c r="A652">
        <v>10493</v>
      </c>
      <c r="B652">
        <v>69</v>
      </c>
      <c r="C652">
        <v>28.8</v>
      </c>
      <c r="D652">
        <v>10</v>
      </c>
      <c r="E652">
        <v>0.1</v>
      </c>
    </row>
    <row r="653" spans="1:5" x14ac:dyDescent="0.2">
      <c r="A653">
        <v>10494</v>
      </c>
      <c r="B653">
        <v>56</v>
      </c>
      <c r="C653">
        <v>30.4</v>
      </c>
      <c r="D653">
        <v>30</v>
      </c>
      <c r="E653">
        <v>0</v>
      </c>
    </row>
    <row r="654" spans="1:5" x14ac:dyDescent="0.2">
      <c r="A654">
        <v>10495</v>
      </c>
      <c r="B654">
        <v>23</v>
      </c>
      <c r="C654">
        <v>7.2</v>
      </c>
      <c r="D654">
        <v>10</v>
      </c>
      <c r="E654">
        <v>0</v>
      </c>
    </row>
    <row r="655" spans="1:5" x14ac:dyDescent="0.2">
      <c r="A655">
        <v>10495</v>
      </c>
      <c r="B655">
        <v>41</v>
      </c>
      <c r="C655">
        <v>7.7</v>
      </c>
      <c r="D655">
        <v>20</v>
      </c>
      <c r="E655">
        <v>0</v>
      </c>
    </row>
    <row r="656" spans="1:5" x14ac:dyDescent="0.2">
      <c r="A656">
        <v>10495</v>
      </c>
      <c r="B656">
        <v>77</v>
      </c>
      <c r="C656">
        <v>10.4</v>
      </c>
      <c r="D656">
        <v>5</v>
      </c>
      <c r="E656">
        <v>0</v>
      </c>
    </row>
    <row r="657" spans="1:5" x14ac:dyDescent="0.2">
      <c r="A657">
        <v>10496</v>
      </c>
      <c r="B657">
        <v>31</v>
      </c>
      <c r="C657">
        <v>10</v>
      </c>
      <c r="D657">
        <v>20</v>
      </c>
      <c r="E657">
        <v>0.05</v>
      </c>
    </row>
    <row r="658" spans="1:5" x14ac:dyDescent="0.2">
      <c r="A658">
        <v>10497</v>
      </c>
      <c r="B658">
        <v>56</v>
      </c>
      <c r="C658">
        <v>30.4</v>
      </c>
      <c r="D658">
        <v>14</v>
      </c>
      <c r="E658">
        <v>0</v>
      </c>
    </row>
    <row r="659" spans="1:5" x14ac:dyDescent="0.2">
      <c r="A659">
        <v>10497</v>
      </c>
      <c r="B659">
        <v>72</v>
      </c>
      <c r="C659">
        <v>27.8</v>
      </c>
      <c r="D659">
        <v>25</v>
      </c>
      <c r="E659">
        <v>0</v>
      </c>
    </row>
    <row r="660" spans="1:5" x14ac:dyDescent="0.2">
      <c r="A660">
        <v>10497</v>
      </c>
      <c r="B660">
        <v>77</v>
      </c>
      <c r="C660">
        <v>10.4</v>
      </c>
      <c r="D660">
        <v>25</v>
      </c>
      <c r="E660">
        <v>0</v>
      </c>
    </row>
    <row r="661" spans="1:5" x14ac:dyDescent="0.2">
      <c r="A661">
        <v>10498</v>
      </c>
      <c r="B661">
        <v>24</v>
      </c>
      <c r="C661">
        <v>4.5</v>
      </c>
      <c r="D661">
        <v>14</v>
      </c>
      <c r="E661">
        <v>0</v>
      </c>
    </row>
    <row r="662" spans="1:5" x14ac:dyDescent="0.2">
      <c r="A662">
        <v>10498</v>
      </c>
      <c r="B662">
        <v>40</v>
      </c>
      <c r="C662">
        <v>18.399999999999999</v>
      </c>
      <c r="D662">
        <v>5</v>
      </c>
      <c r="E662">
        <v>0</v>
      </c>
    </row>
    <row r="663" spans="1:5" x14ac:dyDescent="0.2">
      <c r="A663">
        <v>10498</v>
      </c>
      <c r="B663">
        <v>42</v>
      </c>
      <c r="C663">
        <v>14</v>
      </c>
      <c r="D663">
        <v>30</v>
      </c>
      <c r="E663">
        <v>0</v>
      </c>
    </row>
    <row r="664" spans="1:5" x14ac:dyDescent="0.2">
      <c r="A664">
        <v>10499</v>
      </c>
      <c r="B664">
        <v>28</v>
      </c>
      <c r="C664">
        <v>45.6</v>
      </c>
      <c r="D664">
        <v>20</v>
      </c>
      <c r="E664">
        <v>0</v>
      </c>
    </row>
    <row r="665" spans="1:5" x14ac:dyDescent="0.2">
      <c r="A665">
        <v>10499</v>
      </c>
      <c r="B665">
        <v>49</v>
      </c>
      <c r="C665">
        <v>20</v>
      </c>
      <c r="D665">
        <v>25</v>
      </c>
      <c r="E665">
        <v>0</v>
      </c>
    </row>
    <row r="666" spans="1:5" x14ac:dyDescent="0.2">
      <c r="A666">
        <v>10500</v>
      </c>
      <c r="B666">
        <v>15</v>
      </c>
      <c r="C666">
        <v>15.5</v>
      </c>
      <c r="D666">
        <v>12</v>
      </c>
      <c r="E666">
        <v>0.05</v>
      </c>
    </row>
    <row r="667" spans="1:5" x14ac:dyDescent="0.2">
      <c r="A667">
        <v>10500</v>
      </c>
      <c r="B667">
        <v>28</v>
      </c>
      <c r="C667">
        <v>45.6</v>
      </c>
      <c r="D667">
        <v>8</v>
      </c>
      <c r="E667">
        <v>0.05</v>
      </c>
    </row>
    <row r="668" spans="1:5" x14ac:dyDescent="0.2">
      <c r="A668">
        <v>10501</v>
      </c>
      <c r="B668">
        <v>54</v>
      </c>
      <c r="C668">
        <v>7.45</v>
      </c>
      <c r="D668">
        <v>20</v>
      </c>
      <c r="E668">
        <v>0</v>
      </c>
    </row>
    <row r="669" spans="1:5" x14ac:dyDescent="0.2">
      <c r="A669">
        <v>10502</v>
      </c>
      <c r="B669">
        <v>45</v>
      </c>
      <c r="C669">
        <v>9.5</v>
      </c>
      <c r="D669">
        <v>21</v>
      </c>
      <c r="E669">
        <v>0</v>
      </c>
    </row>
    <row r="670" spans="1:5" x14ac:dyDescent="0.2">
      <c r="A670">
        <v>10502</v>
      </c>
      <c r="B670">
        <v>53</v>
      </c>
      <c r="C670">
        <v>32.799999999999997</v>
      </c>
      <c r="D670">
        <v>6</v>
      </c>
      <c r="E670">
        <v>0</v>
      </c>
    </row>
    <row r="671" spans="1:5" x14ac:dyDescent="0.2">
      <c r="A671">
        <v>10502</v>
      </c>
      <c r="B671">
        <v>67</v>
      </c>
      <c r="C671">
        <v>14</v>
      </c>
      <c r="D671">
        <v>30</v>
      </c>
      <c r="E671">
        <v>0</v>
      </c>
    </row>
    <row r="672" spans="1:5" x14ac:dyDescent="0.2">
      <c r="A672">
        <v>10503</v>
      </c>
      <c r="B672">
        <v>14</v>
      </c>
      <c r="C672">
        <v>23.25</v>
      </c>
      <c r="D672">
        <v>70</v>
      </c>
      <c r="E672">
        <v>0</v>
      </c>
    </row>
    <row r="673" spans="1:5" x14ac:dyDescent="0.2">
      <c r="A673">
        <v>10503</v>
      </c>
      <c r="B673">
        <v>65</v>
      </c>
      <c r="C673">
        <v>21.05</v>
      </c>
      <c r="D673">
        <v>20</v>
      </c>
      <c r="E673">
        <v>0</v>
      </c>
    </row>
    <row r="674" spans="1:5" x14ac:dyDescent="0.2">
      <c r="A674">
        <v>10504</v>
      </c>
      <c r="B674">
        <v>2</v>
      </c>
      <c r="C674">
        <v>19</v>
      </c>
      <c r="D674">
        <v>12</v>
      </c>
      <c r="E674">
        <v>0</v>
      </c>
    </row>
    <row r="675" spans="1:5" x14ac:dyDescent="0.2">
      <c r="A675">
        <v>10504</v>
      </c>
      <c r="B675">
        <v>21</v>
      </c>
      <c r="C675">
        <v>10</v>
      </c>
      <c r="D675">
        <v>12</v>
      </c>
      <c r="E675">
        <v>0</v>
      </c>
    </row>
    <row r="676" spans="1:5" x14ac:dyDescent="0.2">
      <c r="A676">
        <v>10504</v>
      </c>
      <c r="B676">
        <v>53</v>
      </c>
      <c r="C676">
        <v>32.799999999999997</v>
      </c>
      <c r="D676">
        <v>10</v>
      </c>
      <c r="E676">
        <v>0</v>
      </c>
    </row>
    <row r="677" spans="1:5" x14ac:dyDescent="0.2">
      <c r="A677">
        <v>10504</v>
      </c>
      <c r="B677">
        <v>61</v>
      </c>
      <c r="C677">
        <v>28.5</v>
      </c>
      <c r="D677">
        <v>25</v>
      </c>
      <c r="E677">
        <v>0</v>
      </c>
    </row>
    <row r="678" spans="1:5" x14ac:dyDescent="0.2">
      <c r="A678">
        <v>10505</v>
      </c>
      <c r="B678">
        <v>62</v>
      </c>
      <c r="C678">
        <v>49.3</v>
      </c>
      <c r="D678">
        <v>3</v>
      </c>
      <c r="E678">
        <v>0</v>
      </c>
    </row>
    <row r="679" spans="1:5" x14ac:dyDescent="0.2">
      <c r="A679">
        <v>10506</v>
      </c>
      <c r="B679">
        <v>25</v>
      </c>
      <c r="C679">
        <v>14</v>
      </c>
      <c r="D679">
        <v>18</v>
      </c>
      <c r="E679">
        <v>0.1</v>
      </c>
    </row>
    <row r="680" spans="1:5" x14ac:dyDescent="0.2">
      <c r="A680">
        <v>10506</v>
      </c>
      <c r="B680">
        <v>70</v>
      </c>
      <c r="C680">
        <v>15</v>
      </c>
      <c r="D680">
        <v>14</v>
      </c>
      <c r="E680">
        <v>0.1</v>
      </c>
    </row>
    <row r="681" spans="1:5" x14ac:dyDescent="0.2">
      <c r="A681">
        <v>10507</v>
      </c>
      <c r="B681">
        <v>43</v>
      </c>
      <c r="C681">
        <v>46</v>
      </c>
      <c r="D681">
        <v>15</v>
      </c>
      <c r="E681">
        <v>0.15</v>
      </c>
    </row>
    <row r="682" spans="1:5" x14ac:dyDescent="0.2">
      <c r="A682">
        <v>10507</v>
      </c>
      <c r="B682">
        <v>48</v>
      </c>
      <c r="C682">
        <v>12.75</v>
      </c>
      <c r="D682">
        <v>15</v>
      </c>
      <c r="E682">
        <v>0.15</v>
      </c>
    </row>
    <row r="683" spans="1:5" x14ac:dyDescent="0.2">
      <c r="A683">
        <v>10508</v>
      </c>
      <c r="B683">
        <v>13</v>
      </c>
      <c r="C683">
        <v>6</v>
      </c>
      <c r="D683">
        <v>10</v>
      </c>
      <c r="E683">
        <v>0</v>
      </c>
    </row>
    <row r="684" spans="1:5" x14ac:dyDescent="0.2">
      <c r="A684">
        <v>10508</v>
      </c>
      <c r="B684">
        <v>39</v>
      </c>
      <c r="C684">
        <v>18</v>
      </c>
      <c r="D684">
        <v>10</v>
      </c>
      <c r="E684">
        <v>0</v>
      </c>
    </row>
    <row r="685" spans="1:5" x14ac:dyDescent="0.2">
      <c r="A685">
        <v>10509</v>
      </c>
      <c r="B685">
        <v>28</v>
      </c>
      <c r="C685">
        <v>45.6</v>
      </c>
      <c r="D685">
        <v>3</v>
      </c>
      <c r="E685">
        <v>0</v>
      </c>
    </row>
    <row r="686" spans="1:5" x14ac:dyDescent="0.2">
      <c r="A686">
        <v>10510</v>
      </c>
      <c r="B686">
        <v>29</v>
      </c>
      <c r="C686">
        <v>123.79</v>
      </c>
      <c r="D686">
        <v>36</v>
      </c>
      <c r="E686">
        <v>0</v>
      </c>
    </row>
    <row r="687" spans="1:5" x14ac:dyDescent="0.2">
      <c r="A687">
        <v>10510</v>
      </c>
      <c r="B687">
        <v>75</v>
      </c>
      <c r="C687">
        <v>7.75</v>
      </c>
      <c r="D687">
        <v>36</v>
      </c>
      <c r="E687">
        <v>0.1</v>
      </c>
    </row>
    <row r="688" spans="1:5" x14ac:dyDescent="0.2">
      <c r="A688">
        <v>10511</v>
      </c>
      <c r="B688">
        <v>4</v>
      </c>
      <c r="C688">
        <v>22</v>
      </c>
      <c r="D688">
        <v>50</v>
      </c>
      <c r="E688">
        <v>0.15</v>
      </c>
    </row>
    <row r="689" spans="1:5" x14ac:dyDescent="0.2">
      <c r="A689">
        <v>10511</v>
      </c>
      <c r="B689">
        <v>7</v>
      </c>
      <c r="C689">
        <v>30</v>
      </c>
      <c r="D689">
        <v>50</v>
      </c>
      <c r="E689">
        <v>0.15</v>
      </c>
    </row>
    <row r="690" spans="1:5" x14ac:dyDescent="0.2">
      <c r="A690">
        <v>10511</v>
      </c>
      <c r="B690">
        <v>8</v>
      </c>
      <c r="C690">
        <v>40</v>
      </c>
      <c r="D690">
        <v>10</v>
      </c>
      <c r="E690">
        <v>0.15</v>
      </c>
    </row>
    <row r="691" spans="1:5" x14ac:dyDescent="0.2">
      <c r="A691">
        <v>10512</v>
      </c>
      <c r="B691">
        <v>24</v>
      </c>
      <c r="C691">
        <v>4.5</v>
      </c>
      <c r="D691">
        <v>10</v>
      </c>
      <c r="E691">
        <v>0.15</v>
      </c>
    </row>
    <row r="692" spans="1:5" x14ac:dyDescent="0.2">
      <c r="A692">
        <v>10512</v>
      </c>
      <c r="B692">
        <v>46</v>
      </c>
      <c r="C692">
        <v>12</v>
      </c>
      <c r="D692">
        <v>9</v>
      </c>
      <c r="E692">
        <v>0.15</v>
      </c>
    </row>
    <row r="693" spans="1:5" x14ac:dyDescent="0.2">
      <c r="A693">
        <v>10512</v>
      </c>
      <c r="B693">
        <v>47</v>
      </c>
      <c r="C693">
        <v>9.5</v>
      </c>
      <c r="D693">
        <v>6</v>
      </c>
      <c r="E693">
        <v>0.15</v>
      </c>
    </row>
    <row r="694" spans="1:5" x14ac:dyDescent="0.2">
      <c r="A694">
        <v>10512</v>
      </c>
      <c r="B694">
        <v>60</v>
      </c>
      <c r="C694">
        <v>34</v>
      </c>
      <c r="D694">
        <v>12</v>
      </c>
      <c r="E694">
        <v>0.15</v>
      </c>
    </row>
    <row r="695" spans="1:5" x14ac:dyDescent="0.2">
      <c r="A695">
        <v>10513</v>
      </c>
      <c r="B695">
        <v>21</v>
      </c>
      <c r="C695">
        <v>10</v>
      </c>
      <c r="D695">
        <v>40</v>
      </c>
      <c r="E695">
        <v>0.2</v>
      </c>
    </row>
    <row r="696" spans="1:5" x14ac:dyDescent="0.2">
      <c r="A696">
        <v>10513</v>
      </c>
      <c r="B696">
        <v>32</v>
      </c>
      <c r="C696">
        <v>32</v>
      </c>
      <c r="D696">
        <v>50</v>
      </c>
      <c r="E696">
        <v>0.2</v>
      </c>
    </row>
    <row r="697" spans="1:5" x14ac:dyDescent="0.2">
      <c r="A697">
        <v>10513</v>
      </c>
      <c r="B697">
        <v>61</v>
      </c>
      <c r="C697">
        <v>28.5</v>
      </c>
      <c r="D697">
        <v>15</v>
      </c>
      <c r="E697">
        <v>0.2</v>
      </c>
    </row>
    <row r="698" spans="1:5" x14ac:dyDescent="0.2">
      <c r="A698">
        <v>10514</v>
      </c>
      <c r="B698">
        <v>20</v>
      </c>
      <c r="C698">
        <v>81</v>
      </c>
      <c r="D698">
        <v>39</v>
      </c>
      <c r="E698">
        <v>0</v>
      </c>
    </row>
    <row r="699" spans="1:5" x14ac:dyDescent="0.2">
      <c r="A699">
        <v>10514</v>
      </c>
      <c r="B699">
        <v>28</v>
      </c>
      <c r="C699">
        <v>45.6</v>
      </c>
      <c r="D699">
        <v>35</v>
      </c>
      <c r="E699">
        <v>0</v>
      </c>
    </row>
    <row r="700" spans="1:5" x14ac:dyDescent="0.2">
      <c r="A700">
        <v>10514</v>
      </c>
      <c r="B700">
        <v>56</v>
      </c>
      <c r="C700">
        <v>38</v>
      </c>
      <c r="D700">
        <v>70</v>
      </c>
      <c r="E700">
        <v>0</v>
      </c>
    </row>
    <row r="701" spans="1:5" x14ac:dyDescent="0.2">
      <c r="A701">
        <v>10514</v>
      </c>
      <c r="B701">
        <v>65</v>
      </c>
      <c r="C701">
        <v>21.05</v>
      </c>
      <c r="D701">
        <v>39</v>
      </c>
      <c r="E701">
        <v>0</v>
      </c>
    </row>
    <row r="702" spans="1:5" x14ac:dyDescent="0.2">
      <c r="A702">
        <v>10514</v>
      </c>
      <c r="B702">
        <v>75</v>
      </c>
      <c r="C702">
        <v>7.75</v>
      </c>
      <c r="D702">
        <v>50</v>
      </c>
      <c r="E702">
        <v>0</v>
      </c>
    </row>
    <row r="703" spans="1:5" x14ac:dyDescent="0.2">
      <c r="A703">
        <v>10515</v>
      </c>
      <c r="B703">
        <v>9</v>
      </c>
      <c r="C703">
        <v>97</v>
      </c>
      <c r="D703">
        <v>16</v>
      </c>
      <c r="E703">
        <v>0.15</v>
      </c>
    </row>
    <row r="704" spans="1:5" x14ac:dyDescent="0.2">
      <c r="A704">
        <v>10515</v>
      </c>
      <c r="B704">
        <v>16</v>
      </c>
      <c r="C704">
        <v>17.45</v>
      </c>
      <c r="D704">
        <v>50</v>
      </c>
      <c r="E704">
        <v>0</v>
      </c>
    </row>
    <row r="705" spans="1:5" x14ac:dyDescent="0.2">
      <c r="A705">
        <v>10515</v>
      </c>
      <c r="B705">
        <v>27</v>
      </c>
      <c r="C705">
        <v>43.9</v>
      </c>
      <c r="D705">
        <v>120</v>
      </c>
      <c r="E705">
        <v>0</v>
      </c>
    </row>
    <row r="706" spans="1:5" x14ac:dyDescent="0.2">
      <c r="A706">
        <v>10515</v>
      </c>
      <c r="B706">
        <v>33</v>
      </c>
      <c r="C706">
        <v>2.5</v>
      </c>
      <c r="D706">
        <v>16</v>
      </c>
      <c r="E706">
        <v>0.15</v>
      </c>
    </row>
    <row r="707" spans="1:5" x14ac:dyDescent="0.2">
      <c r="A707">
        <v>10515</v>
      </c>
      <c r="B707">
        <v>60</v>
      </c>
      <c r="C707">
        <v>34</v>
      </c>
      <c r="D707">
        <v>84</v>
      </c>
      <c r="E707">
        <v>0.15</v>
      </c>
    </row>
    <row r="708" spans="1:5" x14ac:dyDescent="0.2">
      <c r="A708">
        <v>10516</v>
      </c>
      <c r="B708">
        <v>18</v>
      </c>
      <c r="C708">
        <v>62.5</v>
      </c>
      <c r="D708">
        <v>25</v>
      </c>
      <c r="E708">
        <v>0.1</v>
      </c>
    </row>
    <row r="709" spans="1:5" x14ac:dyDescent="0.2">
      <c r="A709">
        <v>10516</v>
      </c>
      <c r="B709">
        <v>41</v>
      </c>
      <c r="C709">
        <v>9.65</v>
      </c>
      <c r="D709">
        <v>80</v>
      </c>
      <c r="E709">
        <v>0.1</v>
      </c>
    </row>
    <row r="710" spans="1:5" x14ac:dyDescent="0.2">
      <c r="A710">
        <v>10516</v>
      </c>
      <c r="B710">
        <v>42</v>
      </c>
      <c r="C710">
        <v>14</v>
      </c>
      <c r="D710">
        <v>20</v>
      </c>
      <c r="E710">
        <v>0</v>
      </c>
    </row>
    <row r="711" spans="1:5" x14ac:dyDescent="0.2">
      <c r="A711">
        <v>10517</v>
      </c>
      <c r="B711">
        <v>52</v>
      </c>
      <c r="C711">
        <v>7</v>
      </c>
      <c r="D711">
        <v>6</v>
      </c>
      <c r="E711">
        <v>0</v>
      </c>
    </row>
    <row r="712" spans="1:5" x14ac:dyDescent="0.2">
      <c r="A712">
        <v>10517</v>
      </c>
      <c r="B712">
        <v>59</v>
      </c>
      <c r="C712">
        <v>55</v>
      </c>
      <c r="D712">
        <v>4</v>
      </c>
      <c r="E712">
        <v>0</v>
      </c>
    </row>
    <row r="713" spans="1:5" x14ac:dyDescent="0.2">
      <c r="A713">
        <v>10517</v>
      </c>
      <c r="B713">
        <v>70</v>
      </c>
      <c r="C713">
        <v>15</v>
      </c>
      <c r="D713">
        <v>6</v>
      </c>
      <c r="E713">
        <v>0</v>
      </c>
    </row>
    <row r="714" spans="1:5" x14ac:dyDescent="0.2">
      <c r="A714">
        <v>10518</v>
      </c>
      <c r="B714">
        <v>24</v>
      </c>
      <c r="C714">
        <v>4.5</v>
      </c>
      <c r="D714">
        <v>5</v>
      </c>
      <c r="E714">
        <v>0</v>
      </c>
    </row>
    <row r="715" spans="1:5" x14ac:dyDescent="0.2">
      <c r="A715">
        <v>10518</v>
      </c>
      <c r="B715">
        <v>38</v>
      </c>
      <c r="C715">
        <v>263.5</v>
      </c>
      <c r="D715">
        <v>15</v>
      </c>
      <c r="E715">
        <v>0</v>
      </c>
    </row>
    <row r="716" spans="1:5" x14ac:dyDescent="0.2">
      <c r="A716">
        <v>10518</v>
      </c>
      <c r="B716">
        <v>44</v>
      </c>
      <c r="C716">
        <v>19.45</v>
      </c>
      <c r="D716">
        <v>9</v>
      </c>
      <c r="E716">
        <v>0</v>
      </c>
    </row>
    <row r="717" spans="1:5" x14ac:dyDescent="0.2">
      <c r="A717">
        <v>10519</v>
      </c>
      <c r="B717">
        <v>10</v>
      </c>
      <c r="C717">
        <v>31</v>
      </c>
      <c r="D717">
        <v>16</v>
      </c>
      <c r="E717">
        <v>0.05</v>
      </c>
    </row>
    <row r="718" spans="1:5" x14ac:dyDescent="0.2">
      <c r="A718">
        <v>10519</v>
      </c>
      <c r="B718">
        <v>56</v>
      </c>
      <c r="C718">
        <v>38</v>
      </c>
      <c r="D718">
        <v>40</v>
      </c>
      <c r="E718">
        <v>0</v>
      </c>
    </row>
    <row r="719" spans="1:5" x14ac:dyDescent="0.2">
      <c r="A719">
        <v>10519</v>
      </c>
      <c r="B719">
        <v>60</v>
      </c>
      <c r="C719">
        <v>34</v>
      </c>
      <c r="D719">
        <v>10</v>
      </c>
      <c r="E719">
        <v>0.05</v>
      </c>
    </row>
    <row r="720" spans="1:5" x14ac:dyDescent="0.2">
      <c r="A720">
        <v>10520</v>
      </c>
      <c r="B720">
        <v>24</v>
      </c>
      <c r="C720">
        <v>4.5</v>
      </c>
      <c r="D720">
        <v>8</v>
      </c>
      <c r="E720">
        <v>0</v>
      </c>
    </row>
    <row r="721" spans="1:5" x14ac:dyDescent="0.2">
      <c r="A721">
        <v>10520</v>
      </c>
      <c r="B721">
        <v>53</v>
      </c>
      <c r="C721">
        <v>32.799999999999997</v>
      </c>
      <c r="D721">
        <v>5</v>
      </c>
      <c r="E721">
        <v>0</v>
      </c>
    </row>
    <row r="722" spans="1:5" x14ac:dyDescent="0.2">
      <c r="A722">
        <v>10521</v>
      </c>
      <c r="B722">
        <v>35</v>
      </c>
      <c r="C722">
        <v>18</v>
      </c>
      <c r="D722">
        <v>3</v>
      </c>
      <c r="E722">
        <v>0</v>
      </c>
    </row>
    <row r="723" spans="1:5" x14ac:dyDescent="0.2">
      <c r="A723">
        <v>10521</v>
      </c>
      <c r="B723">
        <v>41</v>
      </c>
      <c r="C723">
        <v>9.65</v>
      </c>
      <c r="D723">
        <v>10</v>
      </c>
      <c r="E723">
        <v>0</v>
      </c>
    </row>
    <row r="724" spans="1:5" x14ac:dyDescent="0.2">
      <c r="A724">
        <v>10521</v>
      </c>
      <c r="B724">
        <v>68</v>
      </c>
      <c r="C724">
        <v>12.5</v>
      </c>
      <c r="D724">
        <v>6</v>
      </c>
      <c r="E724">
        <v>0</v>
      </c>
    </row>
    <row r="725" spans="1:5" x14ac:dyDescent="0.2">
      <c r="A725">
        <v>10522</v>
      </c>
      <c r="B725">
        <v>1</v>
      </c>
      <c r="C725">
        <v>18</v>
      </c>
      <c r="D725">
        <v>40</v>
      </c>
      <c r="E725">
        <v>0.2</v>
      </c>
    </row>
    <row r="726" spans="1:5" x14ac:dyDescent="0.2">
      <c r="A726">
        <v>10522</v>
      </c>
      <c r="B726">
        <v>8</v>
      </c>
      <c r="C726">
        <v>40</v>
      </c>
      <c r="D726">
        <v>24</v>
      </c>
      <c r="E726">
        <v>0</v>
      </c>
    </row>
    <row r="727" spans="1:5" x14ac:dyDescent="0.2">
      <c r="A727">
        <v>10522</v>
      </c>
      <c r="B727">
        <v>30</v>
      </c>
      <c r="C727">
        <v>25.89</v>
      </c>
      <c r="D727">
        <v>20</v>
      </c>
      <c r="E727">
        <v>0.2</v>
      </c>
    </row>
    <row r="728" spans="1:5" x14ac:dyDescent="0.2">
      <c r="A728">
        <v>10522</v>
      </c>
      <c r="B728">
        <v>40</v>
      </c>
      <c r="C728">
        <v>18.399999999999999</v>
      </c>
      <c r="D728">
        <v>25</v>
      </c>
      <c r="E728">
        <v>0.2</v>
      </c>
    </row>
    <row r="729" spans="1:5" x14ac:dyDescent="0.2">
      <c r="A729">
        <v>10523</v>
      </c>
      <c r="B729">
        <v>17</v>
      </c>
      <c r="C729">
        <v>39</v>
      </c>
      <c r="D729">
        <v>25</v>
      </c>
      <c r="E729">
        <v>0.1</v>
      </c>
    </row>
    <row r="730" spans="1:5" x14ac:dyDescent="0.2">
      <c r="A730">
        <v>10523</v>
      </c>
      <c r="B730">
        <v>20</v>
      </c>
      <c r="C730">
        <v>81</v>
      </c>
      <c r="D730">
        <v>15</v>
      </c>
      <c r="E730">
        <v>0.1</v>
      </c>
    </row>
    <row r="731" spans="1:5" x14ac:dyDescent="0.2">
      <c r="A731">
        <v>10523</v>
      </c>
      <c r="B731">
        <v>37</v>
      </c>
      <c r="C731">
        <v>26</v>
      </c>
      <c r="D731">
        <v>18</v>
      </c>
      <c r="E731">
        <v>0.1</v>
      </c>
    </row>
    <row r="732" spans="1:5" x14ac:dyDescent="0.2">
      <c r="A732">
        <v>10523</v>
      </c>
      <c r="B732">
        <v>41</v>
      </c>
      <c r="C732">
        <v>9.65</v>
      </c>
      <c r="D732">
        <v>6</v>
      </c>
      <c r="E732">
        <v>0.1</v>
      </c>
    </row>
    <row r="733" spans="1:5" x14ac:dyDescent="0.2">
      <c r="A733">
        <v>10524</v>
      </c>
      <c r="B733">
        <v>10</v>
      </c>
      <c r="C733">
        <v>31</v>
      </c>
      <c r="D733">
        <v>2</v>
      </c>
      <c r="E733">
        <v>0</v>
      </c>
    </row>
    <row r="734" spans="1:5" x14ac:dyDescent="0.2">
      <c r="A734">
        <v>10524</v>
      </c>
      <c r="B734">
        <v>30</v>
      </c>
      <c r="C734">
        <v>25.89</v>
      </c>
      <c r="D734">
        <v>10</v>
      </c>
      <c r="E734">
        <v>0</v>
      </c>
    </row>
    <row r="735" spans="1:5" x14ac:dyDescent="0.2">
      <c r="A735">
        <v>10524</v>
      </c>
      <c r="B735">
        <v>43</v>
      </c>
      <c r="C735">
        <v>46</v>
      </c>
      <c r="D735">
        <v>60</v>
      </c>
      <c r="E735">
        <v>0</v>
      </c>
    </row>
    <row r="736" spans="1:5" x14ac:dyDescent="0.2">
      <c r="A736">
        <v>10524</v>
      </c>
      <c r="B736">
        <v>54</v>
      </c>
      <c r="C736">
        <v>7.45</v>
      </c>
      <c r="D736">
        <v>15</v>
      </c>
      <c r="E736">
        <v>0</v>
      </c>
    </row>
    <row r="737" spans="1:5" x14ac:dyDescent="0.2">
      <c r="A737">
        <v>10525</v>
      </c>
      <c r="B737">
        <v>36</v>
      </c>
      <c r="C737">
        <v>19</v>
      </c>
      <c r="D737">
        <v>30</v>
      </c>
      <c r="E737">
        <v>0</v>
      </c>
    </row>
    <row r="738" spans="1:5" x14ac:dyDescent="0.2">
      <c r="A738">
        <v>10525</v>
      </c>
      <c r="B738">
        <v>40</v>
      </c>
      <c r="C738">
        <v>18.399999999999999</v>
      </c>
      <c r="D738">
        <v>15</v>
      </c>
      <c r="E738">
        <v>0.1</v>
      </c>
    </row>
    <row r="739" spans="1:5" x14ac:dyDescent="0.2">
      <c r="A739">
        <v>10526</v>
      </c>
      <c r="B739">
        <v>1</v>
      </c>
      <c r="C739">
        <v>18</v>
      </c>
      <c r="D739">
        <v>8</v>
      </c>
      <c r="E739">
        <v>0.15</v>
      </c>
    </row>
    <row r="740" spans="1:5" x14ac:dyDescent="0.2">
      <c r="A740">
        <v>10526</v>
      </c>
      <c r="B740">
        <v>13</v>
      </c>
      <c r="C740">
        <v>6</v>
      </c>
      <c r="D740">
        <v>10</v>
      </c>
      <c r="E740">
        <v>0</v>
      </c>
    </row>
    <row r="741" spans="1:5" x14ac:dyDescent="0.2">
      <c r="A741">
        <v>10526</v>
      </c>
      <c r="B741">
        <v>56</v>
      </c>
      <c r="C741">
        <v>38</v>
      </c>
      <c r="D741">
        <v>30</v>
      </c>
      <c r="E741">
        <v>0.15</v>
      </c>
    </row>
    <row r="742" spans="1:5" x14ac:dyDescent="0.2">
      <c r="A742">
        <v>10527</v>
      </c>
      <c r="B742">
        <v>4</v>
      </c>
      <c r="C742">
        <v>22</v>
      </c>
      <c r="D742">
        <v>50</v>
      </c>
      <c r="E742">
        <v>0.1</v>
      </c>
    </row>
    <row r="743" spans="1:5" x14ac:dyDescent="0.2">
      <c r="A743">
        <v>10527</v>
      </c>
      <c r="B743">
        <v>36</v>
      </c>
      <c r="C743">
        <v>19</v>
      </c>
      <c r="D743">
        <v>30</v>
      </c>
      <c r="E743">
        <v>0.1</v>
      </c>
    </row>
    <row r="744" spans="1:5" x14ac:dyDescent="0.2">
      <c r="A744">
        <v>10528</v>
      </c>
      <c r="B744">
        <v>11</v>
      </c>
      <c r="C744">
        <v>21</v>
      </c>
      <c r="D744">
        <v>3</v>
      </c>
      <c r="E744">
        <v>0</v>
      </c>
    </row>
    <row r="745" spans="1:5" x14ac:dyDescent="0.2">
      <c r="A745">
        <v>10528</v>
      </c>
      <c r="B745">
        <v>33</v>
      </c>
      <c r="C745">
        <v>2.5</v>
      </c>
      <c r="D745">
        <v>8</v>
      </c>
      <c r="E745">
        <v>0.2</v>
      </c>
    </row>
    <row r="746" spans="1:5" x14ac:dyDescent="0.2">
      <c r="A746">
        <v>10528</v>
      </c>
      <c r="B746">
        <v>72</v>
      </c>
      <c r="C746">
        <v>34.799999999999997</v>
      </c>
      <c r="D746">
        <v>9</v>
      </c>
      <c r="E746">
        <v>0</v>
      </c>
    </row>
    <row r="747" spans="1:5" x14ac:dyDescent="0.2">
      <c r="A747">
        <v>10529</v>
      </c>
      <c r="B747">
        <v>55</v>
      </c>
      <c r="C747">
        <v>24</v>
      </c>
      <c r="D747">
        <v>14</v>
      </c>
      <c r="E747">
        <v>0</v>
      </c>
    </row>
    <row r="748" spans="1:5" x14ac:dyDescent="0.2">
      <c r="A748">
        <v>10529</v>
      </c>
      <c r="B748">
        <v>68</v>
      </c>
      <c r="C748">
        <v>12.5</v>
      </c>
      <c r="D748">
        <v>20</v>
      </c>
      <c r="E748">
        <v>0</v>
      </c>
    </row>
    <row r="749" spans="1:5" x14ac:dyDescent="0.2">
      <c r="A749">
        <v>10529</v>
      </c>
      <c r="B749">
        <v>69</v>
      </c>
      <c r="C749">
        <v>36</v>
      </c>
      <c r="D749">
        <v>10</v>
      </c>
      <c r="E749">
        <v>0</v>
      </c>
    </row>
    <row r="750" spans="1:5" x14ac:dyDescent="0.2">
      <c r="A750">
        <v>10530</v>
      </c>
      <c r="B750">
        <v>17</v>
      </c>
      <c r="C750">
        <v>39</v>
      </c>
      <c r="D750">
        <v>40</v>
      </c>
      <c r="E750">
        <v>0</v>
      </c>
    </row>
    <row r="751" spans="1:5" x14ac:dyDescent="0.2">
      <c r="A751">
        <v>10530</v>
      </c>
      <c r="B751">
        <v>43</v>
      </c>
      <c r="C751">
        <v>46</v>
      </c>
      <c r="D751">
        <v>25</v>
      </c>
      <c r="E751">
        <v>0</v>
      </c>
    </row>
    <row r="752" spans="1:5" x14ac:dyDescent="0.2">
      <c r="A752">
        <v>10530</v>
      </c>
      <c r="B752">
        <v>61</v>
      </c>
      <c r="C752">
        <v>28.5</v>
      </c>
      <c r="D752">
        <v>20</v>
      </c>
      <c r="E752">
        <v>0</v>
      </c>
    </row>
    <row r="753" spans="1:5" x14ac:dyDescent="0.2">
      <c r="A753">
        <v>10530</v>
      </c>
      <c r="B753">
        <v>76</v>
      </c>
      <c r="C753">
        <v>18</v>
      </c>
      <c r="D753">
        <v>50</v>
      </c>
      <c r="E753">
        <v>0</v>
      </c>
    </row>
    <row r="754" spans="1:5" x14ac:dyDescent="0.2">
      <c r="A754">
        <v>10531</v>
      </c>
      <c r="B754">
        <v>59</v>
      </c>
      <c r="C754">
        <v>55</v>
      </c>
      <c r="D754">
        <v>2</v>
      </c>
      <c r="E754">
        <v>0</v>
      </c>
    </row>
    <row r="755" spans="1:5" x14ac:dyDescent="0.2">
      <c r="A755">
        <v>10532</v>
      </c>
      <c r="B755">
        <v>30</v>
      </c>
      <c r="C755">
        <v>25.89</v>
      </c>
      <c r="D755">
        <v>15</v>
      </c>
      <c r="E755">
        <v>0</v>
      </c>
    </row>
    <row r="756" spans="1:5" x14ac:dyDescent="0.2">
      <c r="A756">
        <v>10532</v>
      </c>
      <c r="B756">
        <v>66</v>
      </c>
      <c r="C756">
        <v>17</v>
      </c>
      <c r="D756">
        <v>24</v>
      </c>
      <c r="E756">
        <v>0</v>
      </c>
    </row>
    <row r="757" spans="1:5" x14ac:dyDescent="0.2">
      <c r="A757">
        <v>10533</v>
      </c>
      <c r="B757">
        <v>4</v>
      </c>
      <c r="C757">
        <v>22</v>
      </c>
      <c r="D757">
        <v>50</v>
      </c>
      <c r="E757">
        <v>0.05</v>
      </c>
    </row>
    <row r="758" spans="1:5" x14ac:dyDescent="0.2">
      <c r="A758">
        <v>10533</v>
      </c>
      <c r="B758">
        <v>72</v>
      </c>
      <c r="C758">
        <v>34.799999999999997</v>
      </c>
      <c r="D758">
        <v>24</v>
      </c>
      <c r="E758">
        <v>0</v>
      </c>
    </row>
    <row r="759" spans="1:5" x14ac:dyDescent="0.2">
      <c r="A759">
        <v>10533</v>
      </c>
      <c r="B759">
        <v>73</v>
      </c>
      <c r="C759">
        <v>15</v>
      </c>
      <c r="D759">
        <v>24</v>
      </c>
      <c r="E759">
        <v>0.05</v>
      </c>
    </row>
    <row r="760" spans="1:5" x14ac:dyDescent="0.2">
      <c r="A760">
        <v>10534</v>
      </c>
      <c r="B760">
        <v>30</v>
      </c>
      <c r="C760">
        <v>25.89</v>
      </c>
      <c r="D760">
        <v>10</v>
      </c>
      <c r="E760">
        <v>0</v>
      </c>
    </row>
    <row r="761" spans="1:5" x14ac:dyDescent="0.2">
      <c r="A761">
        <v>10534</v>
      </c>
      <c r="B761">
        <v>40</v>
      </c>
      <c r="C761">
        <v>18.399999999999999</v>
      </c>
      <c r="D761">
        <v>10</v>
      </c>
      <c r="E761">
        <v>0.2</v>
      </c>
    </row>
    <row r="762" spans="1:5" x14ac:dyDescent="0.2">
      <c r="A762">
        <v>10534</v>
      </c>
      <c r="B762">
        <v>54</v>
      </c>
      <c r="C762">
        <v>7.45</v>
      </c>
      <c r="D762">
        <v>10</v>
      </c>
      <c r="E762">
        <v>0.2</v>
      </c>
    </row>
    <row r="763" spans="1:5" x14ac:dyDescent="0.2">
      <c r="A763">
        <v>10535</v>
      </c>
      <c r="B763">
        <v>11</v>
      </c>
      <c r="C763">
        <v>21</v>
      </c>
      <c r="D763">
        <v>50</v>
      </c>
      <c r="E763">
        <v>0.1</v>
      </c>
    </row>
    <row r="764" spans="1:5" x14ac:dyDescent="0.2">
      <c r="A764">
        <v>10535</v>
      </c>
      <c r="B764">
        <v>40</v>
      </c>
      <c r="C764">
        <v>18.399999999999999</v>
      </c>
      <c r="D764">
        <v>10</v>
      </c>
      <c r="E764">
        <v>0.1</v>
      </c>
    </row>
    <row r="765" spans="1:5" x14ac:dyDescent="0.2">
      <c r="A765">
        <v>10535</v>
      </c>
      <c r="B765">
        <v>57</v>
      </c>
      <c r="C765">
        <v>19.5</v>
      </c>
      <c r="D765">
        <v>5</v>
      </c>
      <c r="E765">
        <v>0.1</v>
      </c>
    </row>
    <row r="766" spans="1:5" x14ac:dyDescent="0.2">
      <c r="A766">
        <v>10535</v>
      </c>
      <c r="B766">
        <v>59</v>
      </c>
      <c r="C766">
        <v>55</v>
      </c>
      <c r="D766">
        <v>15</v>
      </c>
      <c r="E766">
        <v>0.1</v>
      </c>
    </row>
    <row r="767" spans="1:5" x14ac:dyDescent="0.2">
      <c r="A767">
        <v>10536</v>
      </c>
      <c r="B767">
        <v>12</v>
      </c>
      <c r="C767">
        <v>38</v>
      </c>
      <c r="D767">
        <v>15</v>
      </c>
      <c r="E767">
        <v>0.25</v>
      </c>
    </row>
    <row r="768" spans="1:5" x14ac:dyDescent="0.2">
      <c r="A768">
        <v>10536</v>
      </c>
      <c r="B768">
        <v>31</v>
      </c>
      <c r="C768">
        <v>12.5</v>
      </c>
      <c r="D768">
        <v>20</v>
      </c>
      <c r="E768">
        <v>0</v>
      </c>
    </row>
    <row r="769" spans="1:5" x14ac:dyDescent="0.2">
      <c r="A769">
        <v>10536</v>
      </c>
      <c r="B769">
        <v>33</v>
      </c>
      <c r="C769">
        <v>2.5</v>
      </c>
      <c r="D769">
        <v>30</v>
      </c>
      <c r="E769">
        <v>0</v>
      </c>
    </row>
    <row r="770" spans="1:5" x14ac:dyDescent="0.2">
      <c r="A770">
        <v>10536</v>
      </c>
      <c r="B770">
        <v>60</v>
      </c>
      <c r="C770">
        <v>34</v>
      </c>
      <c r="D770">
        <v>35</v>
      </c>
      <c r="E770">
        <v>0.25</v>
      </c>
    </row>
    <row r="771" spans="1:5" x14ac:dyDescent="0.2">
      <c r="A771">
        <v>10537</v>
      </c>
      <c r="B771">
        <v>31</v>
      </c>
      <c r="C771">
        <v>12.5</v>
      </c>
      <c r="D771">
        <v>30</v>
      </c>
      <c r="E771">
        <v>0</v>
      </c>
    </row>
    <row r="772" spans="1:5" x14ac:dyDescent="0.2">
      <c r="A772">
        <v>10537</v>
      </c>
      <c r="B772">
        <v>51</v>
      </c>
      <c r="C772">
        <v>53</v>
      </c>
      <c r="D772">
        <v>6</v>
      </c>
      <c r="E772">
        <v>0</v>
      </c>
    </row>
    <row r="773" spans="1:5" x14ac:dyDescent="0.2">
      <c r="A773">
        <v>10537</v>
      </c>
      <c r="B773">
        <v>58</v>
      </c>
      <c r="C773">
        <v>13.25</v>
      </c>
      <c r="D773">
        <v>20</v>
      </c>
      <c r="E773">
        <v>0</v>
      </c>
    </row>
    <row r="774" spans="1:5" x14ac:dyDescent="0.2">
      <c r="A774">
        <v>10537</v>
      </c>
      <c r="B774">
        <v>72</v>
      </c>
      <c r="C774">
        <v>34.799999999999997</v>
      </c>
      <c r="D774">
        <v>21</v>
      </c>
      <c r="E774">
        <v>0</v>
      </c>
    </row>
    <row r="775" spans="1:5" x14ac:dyDescent="0.2">
      <c r="A775">
        <v>10537</v>
      </c>
      <c r="B775">
        <v>73</v>
      </c>
      <c r="C775">
        <v>15</v>
      </c>
      <c r="D775">
        <v>9</v>
      </c>
      <c r="E775">
        <v>0</v>
      </c>
    </row>
    <row r="776" spans="1:5" x14ac:dyDescent="0.2">
      <c r="A776">
        <v>10538</v>
      </c>
      <c r="B776">
        <v>70</v>
      </c>
      <c r="C776">
        <v>15</v>
      </c>
      <c r="D776">
        <v>7</v>
      </c>
      <c r="E776">
        <v>0</v>
      </c>
    </row>
    <row r="777" spans="1:5" x14ac:dyDescent="0.2">
      <c r="A777">
        <v>10538</v>
      </c>
      <c r="B777">
        <v>72</v>
      </c>
      <c r="C777">
        <v>34.799999999999997</v>
      </c>
      <c r="D777">
        <v>1</v>
      </c>
      <c r="E777">
        <v>0</v>
      </c>
    </row>
    <row r="778" spans="1:5" x14ac:dyDescent="0.2">
      <c r="A778">
        <v>10539</v>
      </c>
      <c r="B778">
        <v>13</v>
      </c>
      <c r="C778">
        <v>6</v>
      </c>
      <c r="D778">
        <v>8</v>
      </c>
      <c r="E778">
        <v>0</v>
      </c>
    </row>
    <row r="779" spans="1:5" x14ac:dyDescent="0.2">
      <c r="A779">
        <v>10539</v>
      </c>
      <c r="B779">
        <v>21</v>
      </c>
      <c r="C779">
        <v>10</v>
      </c>
      <c r="D779">
        <v>15</v>
      </c>
      <c r="E779">
        <v>0</v>
      </c>
    </row>
    <row r="780" spans="1:5" x14ac:dyDescent="0.2">
      <c r="A780">
        <v>10539</v>
      </c>
      <c r="B780">
        <v>33</v>
      </c>
      <c r="C780">
        <v>2.5</v>
      </c>
      <c r="D780">
        <v>15</v>
      </c>
      <c r="E780">
        <v>0</v>
      </c>
    </row>
    <row r="781" spans="1:5" x14ac:dyDescent="0.2">
      <c r="A781">
        <v>10539</v>
      </c>
      <c r="B781">
        <v>49</v>
      </c>
      <c r="C781">
        <v>20</v>
      </c>
      <c r="D781">
        <v>6</v>
      </c>
      <c r="E781">
        <v>0</v>
      </c>
    </row>
    <row r="782" spans="1:5" x14ac:dyDescent="0.2">
      <c r="A782">
        <v>10540</v>
      </c>
      <c r="B782">
        <v>3</v>
      </c>
      <c r="C782">
        <v>10</v>
      </c>
      <c r="D782">
        <v>60</v>
      </c>
      <c r="E782">
        <v>0</v>
      </c>
    </row>
    <row r="783" spans="1:5" x14ac:dyDescent="0.2">
      <c r="A783">
        <v>10540</v>
      </c>
      <c r="B783">
        <v>26</v>
      </c>
      <c r="C783">
        <v>31.23</v>
      </c>
      <c r="D783">
        <v>40</v>
      </c>
      <c r="E783">
        <v>0</v>
      </c>
    </row>
    <row r="784" spans="1:5" x14ac:dyDescent="0.2">
      <c r="A784">
        <v>10540</v>
      </c>
      <c r="B784">
        <v>38</v>
      </c>
      <c r="C784">
        <v>263.5</v>
      </c>
      <c r="D784">
        <v>30</v>
      </c>
      <c r="E784">
        <v>0</v>
      </c>
    </row>
    <row r="785" spans="1:5" x14ac:dyDescent="0.2">
      <c r="A785">
        <v>10540</v>
      </c>
      <c r="B785">
        <v>68</v>
      </c>
      <c r="C785">
        <v>12.5</v>
      </c>
      <c r="D785">
        <v>35</v>
      </c>
      <c r="E785">
        <v>0</v>
      </c>
    </row>
    <row r="786" spans="1:5" x14ac:dyDescent="0.2">
      <c r="A786">
        <v>10541</v>
      </c>
      <c r="B786">
        <v>24</v>
      </c>
      <c r="C786">
        <v>4.5</v>
      </c>
      <c r="D786">
        <v>35</v>
      </c>
      <c r="E786">
        <v>0.1</v>
      </c>
    </row>
    <row r="787" spans="1:5" x14ac:dyDescent="0.2">
      <c r="A787">
        <v>10541</v>
      </c>
      <c r="B787">
        <v>38</v>
      </c>
      <c r="C787">
        <v>263.5</v>
      </c>
      <c r="D787">
        <v>4</v>
      </c>
      <c r="E787">
        <v>0.1</v>
      </c>
    </row>
    <row r="788" spans="1:5" x14ac:dyDescent="0.2">
      <c r="A788">
        <v>10541</v>
      </c>
      <c r="B788">
        <v>65</v>
      </c>
      <c r="C788">
        <v>21.05</v>
      </c>
      <c r="D788">
        <v>36</v>
      </c>
      <c r="E788">
        <v>0.1</v>
      </c>
    </row>
    <row r="789" spans="1:5" x14ac:dyDescent="0.2">
      <c r="A789">
        <v>10541</v>
      </c>
      <c r="B789">
        <v>71</v>
      </c>
      <c r="C789">
        <v>21.5</v>
      </c>
      <c r="D789">
        <v>9</v>
      </c>
      <c r="E789">
        <v>0.1</v>
      </c>
    </row>
    <row r="790" spans="1:5" x14ac:dyDescent="0.2">
      <c r="A790">
        <v>10542</v>
      </c>
      <c r="B790">
        <v>11</v>
      </c>
      <c r="C790">
        <v>21</v>
      </c>
      <c r="D790">
        <v>15</v>
      </c>
      <c r="E790">
        <v>0.05</v>
      </c>
    </row>
    <row r="791" spans="1:5" x14ac:dyDescent="0.2">
      <c r="A791">
        <v>10542</v>
      </c>
      <c r="B791">
        <v>54</v>
      </c>
      <c r="C791">
        <v>7.45</v>
      </c>
      <c r="D791">
        <v>24</v>
      </c>
      <c r="E791">
        <v>0.05</v>
      </c>
    </row>
    <row r="792" spans="1:5" x14ac:dyDescent="0.2">
      <c r="A792">
        <v>10543</v>
      </c>
      <c r="B792">
        <v>12</v>
      </c>
      <c r="C792">
        <v>38</v>
      </c>
      <c r="D792">
        <v>30</v>
      </c>
      <c r="E792">
        <v>0.15</v>
      </c>
    </row>
    <row r="793" spans="1:5" x14ac:dyDescent="0.2">
      <c r="A793">
        <v>10543</v>
      </c>
      <c r="B793">
        <v>23</v>
      </c>
      <c r="C793">
        <v>9</v>
      </c>
      <c r="D793">
        <v>70</v>
      </c>
      <c r="E793">
        <v>0.15</v>
      </c>
    </row>
    <row r="794" spans="1:5" x14ac:dyDescent="0.2">
      <c r="A794">
        <v>10544</v>
      </c>
      <c r="B794">
        <v>28</v>
      </c>
      <c r="C794">
        <v>45.6</v>
      </c>
      <c r="D794">
        <v>7</v>
      </c>
      <c r="E794">
        <v>0</v>
      </c>
    </row>
    <row r="795" spans="1:5" x14ac:dyDescent="0.2">
      <c r="A795">
        <v>10544</v>
      </c>
      <c r="B795">
        <v>67</v>
      </c>
      <c r="C795">
        <v>14</v>
      </c>
      <c r="D795">
        <v>7</v>
      </c>
      <c r="E795">
        <v>0</v>
      </c>
    </row>
    <row r="796" spans="1:5" x14ac:dyDescent="0.2">
      <c r="A796">
        <v>10545</v>
      </c>
      <c r="B796">
        <v>11</v>
      </c>
      <c r="C796">
        <v>21</v>
      </c>
      <c r="D796">
        <v>10</v>
      </c>
      <c r="E796">
        <v>0</v>
      </c>
    </row>
    <row r="797" spans="1:5" x14ac:dyDescent="0.2">
      <c r="A797">
        <v>10546</v>
      </c>
      <c r="B797">
        <v>7</v>
      </c>
      <c r="C797">
        <v>30</v>
      </c>
      <c r="D797">
        <v>10</v>
      </c>
      <c r="E797">
        <v>0</v>
      </c>
    </row>
    <row r="798" spans="1:5" x14ac:dyDescent="0.2">
      <c r="A798">
        <v>10546</v>
      </c>
      <c r="B798">
        <v>35</v>
      </c>
      <c r="C798">
        <v>18</v>
      </c>
      <c r="D798">
        <v>30</v>
      </c>
      <c r="E798">
        <v>0</v>
      </c>
    </row>
    <row r="799" spans="1:5" x14ac:dyDescent="0.2">
      <c r="A799">
        <v>10546</v>
      </c>
      <c r="B799">
        <v>62</v>
      </c>
      <c r="C799">
        <v>49.3</v>
      </c>
      <c r="D799">
        <v>40</v>
      </c>
      <c r="E799">
        <v>0</v>
      </c>
    </row>
    <row r="800" spans="1:5" x14ac:dyDescent="0.2">
      <c r="A800">
        <v>10547</v>
      </c>
      <c r="B800">
        <v>32</v>
      </c>
      <c r="C800">
        <v>32</v>
      </c>
      <c r="D800">
        <v>24</v>
      </c>
      <c r="E800">
        <v>0.15</v>
      </c>
    </row>
    <row r="801" spans="1:5" x14ac:dyDescent="0.2">
      <c r="A801">
        <v>10547</v>
      </c>
      <c r="B801">
        <v>36</v>
      </c>
      <c r="C801">
        <v>19</v>
      </c>
      <c r="D801">
        <v>60</v>
      </c>
      <c r="E801">
        <v>0</v>
      </c>
    </row>
    <row r="802" spans="1:5" x14ac:dyDescent="0.2">
      <c r="A802">
        <v>10548</v>
      </c>
      <c r="B802">
        <v>34</v>
      </c>
      <c r="C802">
        <v>14</v>
      </c>
      <c r="D802">
        <v>10</v>
      </c>
      <c r="E802">
        <v>0.25</v>
      </c>
    </row>
    <row r="803" spans="1:5" x14ac:dyDescent="0.2">
      <c r="A803">
        <v>10548</v>
      </c>
      <c r="B803">
        <v>41</v>
      </c>
      <c r="C803">
        <v>9.65</v>
      </c>
      <c r="D803">
        <v>14</v>
      </c>
      <c r="E803">
        <v>0</v>
      </c>
    </row>
    <row r="804" spans="1:5" x14ac:dyDescent="0.2">
      <c r="A804">
        <v>10549</v>
      </c>
      <c r="B804">
        <v>31</v>
      </c>
      <c r="C804">
        <v>12.5</v>
      </c>
      <c r="D804">
        <v>55</v>
      </c>
      <c r="E804">
        <v>0.15</v>
      </c>
    </row>
    <row r="805" spans="1:5" x14ac:dyDescent="0.2">
      <c r="A805">
        <v>10549</v>
      </c>
      <c r="B805">
        <v>45</v>
      </c>
      <c r="C805">
        <v>9.5</v>
      </c>
      <c r="D805">
        <v>100</v>
      </c>
      <c r="E805">
        <v>0.15</v>
      </c>
    </row>
    <row r="806" spans="1:5" x14ac:dyDescent="0.2">
      <c r="A806">
        <v>10549</v>
      </c>
      <c r="B806">
        <v>51</v>
      </c>
      <c r="C806">
        <v>53</v>
      </c>
      <c r="D806">
        <v>48</v>
      </c>
      <c r="E806">
        <v>0.15</v>
      </c>
    </row>
    <row r="807" spans="1:5" x14ac:dyDescent="0.2">
      <c r="A807">
        <v>10550</v>
      </c>
      <c r="B807">
        <v>17</v>
      </c>
      <c r="C807">
        <v>39</v>
      </c>
      <c r="D807">
        <v>8</v>
      </c>
      <c r="E807">
        <v>0.1</v>
      </c>
    </row>
    <row r="808" spans="1:5" x14ac:dyDescent="0.2">
      <c r="A808">
        <v>10550</v>
      </c>
      <c r="B808">
        <v>19</v>
      </c>
      <c r="C808">
        <v>9.1999999999999993</v>
      </c>
      <c r="D808">
        <v>10</v>
      </c>
      <c r="E808">
        <v>0</v>
      </c>
    </row>
    <row r="809" spans="1:5" x14ac:dyDescent="0.2">
      <c r="A809">
        <v>10550</v>
      </c>
      <c r="B809">
        <v>21</v>
      </c>
      <c r="C809">
        <v>10</v>
      </c>
      <c r="D809">
        <v>6</v>
      </c>
      <c r="E809">
        <v>0.1</v>
      </c>
    </row>
    <row r="810" spans="1:5" x14ac:dyDescent="0.2">
      <c r="A810">
        <v>10550</v>
      </c>
      <c r="B810">
        <v>61</v>
      </c>
      <c r="C810">
        <v>28.5</v>
      </c>
      <c r="D810">
        <v>10</v>
      </c>
      <c r="E810">
        <v>0.1</v>
      </c>
    </row>
    <row r="811" spans="1:5" x14ac:dyDescent="0.2">
      <c r="A811">
        <v>10551</v>
      </c>
      <c r="B811">
        <v>16</v>
      </c>
      <c r="C811">
        <v>17.45</v>
      </c>
      <c r="D811">
        <v>40</v>
      </c>
      <c r="E811">
        <v>0.15</v>
      </c>
    </row>
    <row r="812" spans="1:5" x14ac:dyDescent="0.2">
      <c r="A812">
        <v>10551</v>
      </c>
      <c r="B812">
        <v>35</v>
      </c>
      <c r="C812">
        <v>18</v>
      </c>
      <c r="D812">
        <v>20</v>
      </c>
      <c r="E812">
        <v>0.15</v>
      </c>
    </row>
    <row r="813" spans="1:5" x14ac:dyDescent="0.2">
      <c r="A813">
        <v>10551</v>
      </c>
      <c r="B813">
        <v>44</v>
      </c>
      <c r="C813">
        <v>19.45</v>
      </c>
      <c r="D813">
        <v>40</v>
      </c>
      <c r="E813">
        <v>0</v>
      </c>
    </row>
    <row r="814" spans="1:5" x14ac:dyDescent="0.2">
      <c r="A814">
        <v>10552</v>
      </c>
      <c r="B814">
        <v>69</v>
      </c>
      <c r="C814">
        <v>36</v>
      </c>
      <c r="D814">
        <v>18</v>
      </c>
      <c r="E814">
        <v>0</v>
      </c>
    </row>
    <row r="815" spans="1:5" x14ac:dyDescent="0.2">
      <c r="A815">
        <v>10552</v>
      </c>
      <c r="B815">
        <v>75</v>
      </c>
      <c r="C815">
        <v>7.75</v>
      </c>
      <c r="D815">
        <v>30</v>
      </c>
      <c r="E815">
        <v>0</v>
      </c>
    </row>
    <row r="816" spans="1:5" x14ac:dyDescent="0.2">
      <c r="A816">
        <v>10553</v>
      </c>
      <c r="B816">
        <v>11</v>
      </c>
      <c r="C816">
        <v>21</v>
      </c>
      <c r="D816">
        <v>15</v>
      </c>
      <c r="E816">
        <v>0</v>
      </c>
    </row>
    <row r="817" spans="1:5" x14ac:dyDescent="0.2">
      <c r="A817">
        <v>10553</v>
      </c>
      <c r="B817">
        <v>16</v>
      </c>
      <c r="C817">
        <v>17.45</v>
      </c>
      <c r="D817">
        <v>14</v>
      </c>
      <c r="E817">
        <v>0</v>
      </c>
    </row>
    <row r="818" spans="1:5" x14ac:dyDescent="0.2">
      <c r="A818">
        <v>10553</v>
      </c>
      <c r="B818">
        <v>22</v>
      </c>
      <c r="C818">
        <v>21</v>
      </c>
      <c r="D818">
        <v>24</v>
      </c>
      <c r="E818">
        <v>0</v>
      </c>
    </row>
    <row r="819" spans="1:5" x14ac:dyDescent="0.2">
      <c r="A819">
        <v>10553</v>
      </c>
      <c r="B819">
        <v>31</v>
      </c>
      <c r="C819">
        <v>12.5</v>
      </c>
      <c r="D819">
        <v>30</v>
      </c>
      <c r="E819">
        <v>0</v>
      </c>
    </row>
    <row r="820" spans="1:5" x14ac:dyDescent="0.2">
      <c r="A820">
        <v>10553</v>
      </c>
      <c r="B820">
        <v>35</v>
      </c>
      <c r="C820">
        <v>18</v>
      </c>
      <c r="D820">
        <v>6</v>
      </c>
      <c r="E820">
        <v>0</v>
      </c>
    </row>
    <row r="821" spans="1:5" x14ac:dyDescent="0.2">
      <c r="A821">
        <v>10554</v>
      </c>
      <c r="B821">
        <v>16</v>
      </c>
      <c r="C821">
        <v>17.45</v>
      </c>
      <c r="D821">
        <v>30</v>
      </c>
      <c r="E821">
        <v>0.05</v>
      </c>
    </row>
    <row r="822" spans="1:5" x14ac:dyDescent="0.2">
      <c r="A822">
        <v>10554</v>
      </c>
      <c r="B822">
        <v>23</v>
      </c>
      <c r="C822">
        <v>9</v>
      </c>
      <c r="D822">
        <v>20</v>
      </c>
      <c r="E822">
        <v>0.05</v>
      </c>
    </row>
    <row r="823" spans="1:5" x14ac:dyDescent="0.2">
      <c r="A823">
        <v>10554</v>
      </c>
      <c r="B823">
        <v>62</v>
      </c>
      <c r="C823">
        <v>49.3</v>
      </c>
      <c r="D823">
        <v>20</v>
      </c>
      <c r="E823">
        <v>0.05</v>
      </c>
    </row>
    <row r="824" spans="1:5" x14ac:dyDescent="0.2">
      <c r="A824">
        <v>10554</v>
      </c>
      <c r="B824">
        <v>77</v>
      </c>
      <c r="C824">
        <v>13</v>
      </c>
      <c r="D824">
        <v>10</v>
      </c>
      <c r="E824">
        <v>0.05</v>
      </c>
    </row>
    <row r="825" spans="1:5" x14ac:dyDescent="0.2">
      <c r="A825">
        <v>10555</v>
      </c>
      <c r="B825">
        <v>14</v>
      </c>
      <c r="C825">
        <v>23.25</v>
      </c>
      <c r="D825">
        <v>30</v>
      </c>
      <c r="E825">
        <v>0.2</v>
      </c>
    </row>
    <row r="826" spans="1:5" x14ac:dyDescent="0.2">
      <c r="A826">
        <v>10555</v>
      </c>
      <c r="B826">
        <v>19</v>
      </c>
      <c r="C826">
        <v>9.1999999999999993</v>
      </c>
      <c r="D826">
        <v>35</v>
      </c>
      <c r="E826">
        <v>0.2</v>
      </c>
    </row>
    <row r="827" spans="1:5" x14ac:dyDescent="0.2">
      <c r="A827">
        <v>10555</v>
      </c>
      <c r="B827">
        <v>24</v>
      </c>
      <c r="C827">
        <v>4.5</v>
      </c>
      <c r="D827">
        <v>18</v>
      </c>
      <c r="E827">
        <v>0.2</v>
      </c>
    </row>
    <row r="828" spans="1:5" x14ac:dyDescent="0.2">
      <c r="A828">
        <v>10555</v>
      </c>
      <c r="B828">
        <v>51</v>
      </c>
      <c r="C828">
        <v>53</v>
      </c>
      <c r="D828">
        <v>20</v>
      </c>
      <c r="E828">
        <v>0.2</v>
      </c>
    </row>
    <row r="829" spans="1:5" x14ac:dyDescent="0.2">
      <c r="A829">
        <v>10555</v>
      </c>
      <c r="B829">
        <v>56</v>
      </c>
      <c r="C829">
        <v>38</v>
      </c>
      <c r="D829">
        <v>40</v>
      </c>
      <c r="E829">
        <v>0.2</v>
      </c>
    </row>
    <row r="830" spans="1:5" x14ac:dyDescent="0.2">
      <c r="A830">
        <v>10556</v>
      </c>
      <c r="B830">
        <v>72</v>
      </c>
      <c r="C830">
        <v>34.799999999999997</v>
      </c>
      <c r="D830">
        <v>24</v>
      </c>
      <c r="E830">
        <v>0</v>
      </c>
    </row>
    <row r="831" spans="1:5" x14ac:dyDescent="0.2">
      <c r="A831">
        <v>10557</v>
      </c>
      <c r="B831">
        <v>64</v>
      </c>
      <c r="C831">
        <v>33.25</v>
      </c>
      <c r="D831">
        <v>30</v>
      </c>
      <c r="E831">
        <v>0</v>
      </c>
    </row>
    <row r="832" spans="1:5" x14ac:dyDescent="0.2">
      <c r="A832">
        <v>10557</v>
      </c>
      <c r="B832">
        <v>75</v>
      </c>
      <c r="C832">
        <v>7.75</v>
      </c>
      <c r="D832">
        <v>20</v>
      </c>
      <c r="E832">
        <v>0</v>
      </c>
    </row>
    <row r="833" spans="1:5" x14ac:dyDescent="0.2">
      <c r="A833">
        <v>10558</v>
      </c>
      <c r="B833">
        <v>47</v>
      </c>
      <c r="C833">
        <v>9.5</v>
      </c>
      <c r="D833">
        <v>25</v>
      </c>
      <c r="E833">
        <v>0</v>
      </c>
    </row>
    <row r="834" spans="1:5" x14ac:dyDescent="0.2">
      <c r="A834">
        <v>10558</v>
      </c>
      <c r="B834">
        <v>51</v>
      </c>
      <c r="C834">
        <v>53</v>
      </c>
      <c r="D834">
        <v>20</v>
      </c>
      <c r="E834">
        <v>0</v>
      </c>
    </row>
    <row r="835" spans="1:5" x14ac:dyDescent="0.2">
      <c r="A835">
        <v>10558</v>
      </c>
      <c r="B835">
        <v>52</v>
      </c>
      <c r="C835">
        <v>7</v>
      </c>
      <c r="D835">
        <v>30</v>
      </c>
      <c r="E835">
        <v>0</v>
      </c>
    </row>
    <row r="836" spans="1:5" x14ac:dyDescent="0.2">
      <c r="A836">
        <v>10558</v>
      </c>
      <c r="B836">
        <v>53</v>
      </c>
      <c r="C836">
        <v>32.799999999999997</v>
      </c>
      <c r="D836">
        <v>18</v>
      </c>
      <c r="E836">
        <v>0</v>
      </c>
    </row>
    <row r="837" spans="1:5" x14ac:dyDescent="0.2">
      <c r="A837">
        <v>10558</v>
      </c>
      <c r="B837">
        <v>73</v>
      </c>
      <c r="C837">
        <v>15</v>
      </c>
      <c r="D837">
        <v>3</v>
      </c>
      <c r="E837">
        <v>0</v>
      </c>
    </row>
    <row r="838" spans="1:5" x14ac:dyDescent="0.2">
      <c r="A838">
        <v>10559</v>
      </c>
      <c r="B838">
        <v>41</v>
      </c>
      <c r="C838">
        <v>9.65</v>
      </c>
      <c r="D838">
        <v>12</v>
      </c>
      <c r="E838">
        <v>0.05</v>
      </c>
    </row>
    <row r="839" spans="1:5" x14ac:dyDescent="0.2">
      <c r="A839">
        <v>10559</v>
      </c>
      <c r="B839">
        <v>55</v>
      </c>
      <c r="C839">
        <v>24</v>
      </c>
      <c r="D839">
        <v>18</v>
      </c>
      <c r="E839">
        <v>0.05</v>
      </c>
    </row>
    <row r="840" spans="1:5" x14ac:dyDescent="0.2">
      <c r="A840">
        <v>10560</v>
      </c>
      <c r="B840">
        <v>30</v>
      </c>
      <c r="C840">
        <v>25.89</v>
      </c>
      <c r="D840">
        <v>20</v>
      </c>
      <c r="E840">
        <v>0</v>
      </c>
    </row>
    <row r="841" spans="1:5" x14ac:dyDescent="0.2">
      <c r="A841">
        <v>10560</v>
      </c>
      <c r="B841">
        <v>62</v>
      </c>
      <c r="C841">
        <v>49.3</v>
      </c>
      <c r="D841">
        <v>15</v>
      </c>
      <c r="E841">
        <v>0.25</v>
      </c>
    </row>
    <row r="842" spans="1:5" x14ac:dyDescent="0.2">
      <c r="A842">
        <v>10561</v>
      </c>
      <c r="B842">
        <v>44</v>
      </c>
      <c r="C842">
        <v>19.45</v>
      </c>
      <c r="D842">
        <v>10</v>
      </c>
      <c r="E842">
        <v>0</v>
      </c>
    </row>
    <row r="843" spans="1:5" x14ac:dyDescent="0.2">
      <c r="A843">
        <v>10561</v>
      </c>
      <c r="B843">
        <v>51</v>
      </c>
      <c r="C843">
        <v>53</v>
      </c>
      <c r="D843">
        <v>50</v>
      </c>
      <c r="E843">
        <v>0</v>
      </c>
    </row>
    <row r="844" spans="1:5" x14ac:dyDescent="0.2">
      <c r="A844">
        <v>10562</v>
      </c>
      <c r="B844">
        <v>33</v>
      </c>
      <c r="C844">
        <v>2.5</v>
      </c>
      <c r="D844">
        <v>20</v>
      </c>
      <c r="E844">
        <v>0.1</v>
      </c>
    </row>
    <row r="845" spans="1:5" x14ac:dyDescent="0.2">
      <c r="A845">
        <v>10562</v>
      </c>
      <c r="B845">
        <v>62</v>
      </c>
      <c r="C845">
        <v>49.3</v>
      </c>
      <c r="D845">
        <v>10</v>
      </c>
      <c r="E845">
        <v>0.1</v>
      </c>
    </row>
    <row r="846" spans="1:5" x14ac:dyDescent="0.2">
      <c r="A846">
        <v>10563</v>
      </c>
      <c r="B846">
        <v>36</v>
      </c>
      <c r="C846">
        <v>19</v>
      </c>
      <c r="D846">
        <v>25</v>
      </c>
      <c r="E846">
        <v>0</v>
      </c>
    </row>
    <row r="847" spans="1:5" x14ac:dyDescent="0.2">
      <c r="A847">
        <v>10563</v>
      </c>
      <c r="B847">
        <v>52</v>
      </c>
      <c r="C847">
        <v>7</v>
      </c>
      <c r="D847">
        <v>70</v>
      </c>
      <c r="E847">
        <v>0</v>
      </c>
    </row>
    <row r="848" spans="1:5" x14ac:dyDescent="0.2">
      <c r="A848">
        <v>10564</v>
      </c>
      <c r="B848">
        <v>17</v>
      </c>
      <c r="C848">
        <v>39</v>
      </c>
      <c r="D848">
        <v>16</v>
      </c>
      <c r="E848">
        <v>0.05</v>
      </c>
    </row>
    <row r="849" spans="1:5" x14ac:dyDescent="0.2">
      <c r="A849">
        <v>10564</v>
      </c>
      <c r="B849">
        <v>31</v>
      </c>
      <c r="C849">
        <v>12.5</v>
      </c>
      <c r="D849">
        <v>6</v>
      </c>
      <c r="E849">
        <v>0.05</v>
      </c>
    </row>
    <row r="850" spans="1:5" x14ac:dyDescent="0.2">
      <c r="A850">
        <v>10564</v>
      </c>
      <c r="B850">
        <v>55</v>
      </c>
      <c r="C850">
        <v>24</v>
      </c>
      <c r="D850">
        <v>25</v>
      </c>
      <c r="E850">
        <v>0.05</v>
      </c>
    </row>
    <row r="851" spans="1:5" x14ac:dyDescent="0.2">
      <c r="A851">
        <v>10565</v>
      </c>
      <c r="B851">
        <v>24</v>
      </c>
      <c r="C851">
        <v>4.5</v>
      </c>
      <c r="D851">
        <v>25</v>
      </c>
      <c r="E851">
        <v>0.1</v>
      </c>
    </row>
    <row r="852" spans="1:5" x14ac:dyDescent="0.2">
      <c r="A852">
        <v>10565</v>
      </c>
      <c r="B852">
        <v>64</v>
      </c>
      <c r="C852">
        <v>33.25</v>
      </c>
      <c r="D852">
        <v>18</v>
      </c>
      <c r="E852">
        <v>0.1</v>
      </c>
    </row>
    <row r="853" spans="1:5" x14ac:dyDescent="0.2">
      <c r="A853">
        <v>10566</v>
      </c>
      <c r="B853">
        <v>11</v>
      </c>
      <c r="C853">
        <v>21</v>
      </c>
      <c r="D853">
        <v>35</v>
      </c>
      <c r="E853">
        <v>0.15</v>
      </c>
    </row>
    <row r="854" spans="1:5" x14ac:dyDescent="0.2">
      <c r="A854">
        <v>10566</v>
      </c>
      <c r="B854">
        <v>18</v>
      </c>
      <c r="C854">
        <v>62.5</v>
      </c>
      <c r="D854">
        <v>18</v>
      </c>
      <c r="E854">
        <v>0.15</v>
      </c>
    </row>
    <row r="855" spans="1:5" x14ac:dyDescent="0.2">
      <c r="A855">
        <v>10566</v>
      </c>
      <c r="B855">
        <v>76</v>
      </c>
      <c r="C855">
        <v>18</v>
      </c>
      <c r="D855">
        <v>10</v>
      </c>
      <c r="E855">
        <v>0</v>
      </c>
    </row>
    <row r="856" spans="1:5" x14ac:dyDescent="0.2">
      <c r="A856">
        <v>10567</v>
      </c>
      <c r="B856">
        <v>31</v>
      </c>
      <c r="C856">
        <v>12.5</v>
      </c>
      <c r="D856">
        <v>60</v>
      </c>
      <c r="E856">
        <v>0.2</v>
      </c>
    </row>
    <row r="857" spans="1:5" x14ac:dyDescent="0.2">
      <c r="A857">
        <v>10567</v>
      </c>
      <c r="B857">
        <v>51</v>
      </c>
      <c r="C857">
        <v>53</v>
      </c>
      <c r="D857">
        <v>3</v>
      </c>
      <c r="E857">
        <v>0</v>
      </c>
    </row>
    <row r="858" spans="1:5" x14ac:dyDescent="0.2">
      <c r="A858">
        <v>10567</v>
      </c>
      <c r="B858">
        <v>59</v>
      </c>
      <c r="C858">
        <v>55</v>
      </c>
      <c r="D858">
        <v>40</v>
      </c>
      <c r="E858">
        <v>0.2</v>
      </c>
    </row>
    <row r="859" spans="1:5" x14ac:dyDescent="0.2">
      <c r="A859">
        <v>10568</v>
      </c>
      <c r="B859">
        <v>10</v>
      </c>
      <c r="C859">
        <v>31</v>
      </c>
      <c r="D859">
        <v>5</v>
      </c>
      <c r="E859">
        <v>0</v>
      </c>
    </row>
    <row r="860" spans="1:5" x14ac:dyDescent="0.2">
      <c r="A860">
        <v>10569</v>
      </c>
      <c r="B860">
        <v>31</v>
      </c>
      <c r="C860">
        <v>12.5</v>
      </c>
      <c r="D860">
        <v>35</v>
      </c>
      <c r="E860">
        <v>0.2</v>
      </c>
    </row>
    <row r="861" spans="1:5" x14ac:dyDescent="0.2">
      <c r="A861">
        <v>10569</v>
      </c>
      <c r="B861">
        <v>76</v>
      </c>
      <c r="C861">
        <v>18</v>
      </c>
      <c r="D861">
        <v>30</v>
      </c>
      <c r="E861">
        <v>0</v>
      </c>
    </row>
    <row r="862" spans="1:5" x14ac:dyDescent="0.2">
      <c r="A862">
        <v>10570</v>
      </c>
      <c r="B862">
        <v>11</v>
      </c>
      <c r="C862">
        <v>21</v>
      </c>
      <c r="D862">
        <v>15</v>
      </c>
      <c r="E862">
        <v>0.05</v>
      </c>
    </row>
    <row r="863" spans="1:5" x14ac:dyDescent="0.2">
      <c r="A863">
        <v>10570</v>
      </c>
      <c r="B863">
        <v>56</v>
      </c>
      <c r="C863">
        <v>38</v>
      </c>
      <c r="D863">
        <v>60</v>
      </c>
      <c r="E863">
        <v>0.05</v>
      </c>
    </row>
    <row r="864" spans="1:5" x14ac:dyDescent="0.2">
      <c r="A864">
        <v>10571</v>
      </c>
      <c r="B864">
        <v>14</v>
      </c>
      <c r="C864">
        <v>23.25</v>
      </c>
      <c r="D864">
        <v>11</v>
      </c>
      <c r="E864">
        <v>0.15</v>
      </c>
    </row>
    <row r="865" spans="1:5" x14ac:dyDescent="0.2">
      <c r="A865">
        <v>10571</v>
      </c>
      <c r="B865">
        <v>42</v>
      </c>
      <c r="C865">
        <v>14</v>
      </c>
      <c r="D865">
        <v>28</v>
      </c>
      <c r="E865">
        <v>0.15</v>
      </c>
    </row>
    <row r="866" spans="1:5" x14ac:dyDescent="0.2">
      <c r="A866">
        <v>10572</v>
      </c>
      <c r="B866">
        <v>16</v>
      </c>
      <c r="C866">
        <v>17.45</v>
      </c>
      <c r="D866">
        <v>12</v>
      </c>
      <c r="E866">
        <v>0.1</v>
      </c>
    </row>
    <row r="867" spans="1:5" x14ac:dyDescent="0.2">
      <c r="A867">
        <v>10572</v>
      </c>
      <c r="B867">
        <v>32</v>
      </c>
      <c r="C867">
        <v>32</v>
      </c>
      <c r="D867">
        <v>10</v>
      </c>
      <c r="E867">
        <v>0.1</v>
      </c>
    </row>
    <row r="868" spans="1:5" x14ac:dyDescent="0.2">
      <c r="A868">
        <v>10572</v>
      </c>
      <c r="B868">
        <v>40</v>
      </c>
      <c r="C868">
        <v>18.399999999999999</v>
      </c>
      <c r="D868">
        <v>50</v>
      </c>
      <c r="E868">
        <v>0</v>
      </c>
    </row>
    <row r="869" spans="1:5" x14ac:dyDescent="0.2">
      <c r="A869">
        <v>10572</v>
      </c>
      <c r="B869">
        <v>75</v>
      </c>
      <c r="C869">
        <v>7.75</v>
      </c>
      <c r="D869">
        <v>15</v>
      </c>
      <c r="E869">
        <v>0.1</v>
      </c>
    </row>
    <row r="870" spans="1:5" x14ac:dyDescent="0.2">
      <c r="A870">
        <v>10573</v>
      </c>
      <c r="B870">
        <v>17</v>
      </c>
      <c r="C870">
        <v>39</v>
      </c>
      <c r="D870">
        <v>18</v>
      </c>
      <c r="E870">
        <v>0</v>
      </c>
    </row>
    <row r="871" spans="1:5" x14ac:dyDescent="0.2">
      <c r="A871">
        <v>10573</v>
      </c>
      <c r="B871">
        <v>34</v>
      </c>
      <c r="C871">
        <v>14</v>
      </c>
      <c r="D871">
        <v>40</v>
      </c>
      <c r="E871">
        <v>0</v>
      </c>
    </row>
    <row r="872" spans="1:5" x14ac:dyDescent="0.2">
      <c r="A872">
        <v>10573</v>
      </c>
      <c r="B872">
        <v>53</v>
      </c>
      <c r="C872">
        <v>32.799999999999997</v>
      </c>
      <c r="D872">
        <v>25</v>
      </c>
      <c r="E872">
        <v>0</v>
      </c>
    </row>
    <row r="873" spans="1:5" x14ac:dyDescent="0.2">
      <c r="A873">
        <v>10574</v>
      </c>
      <c r="B873">
        <v>33</v>
      </c>
      <c r="C873">
        <v>2.5</v>
      </c>
      <c r="D873">
        <v>14</v>
      </c>
      <c r="E873">
        <v>0</v>
      </c>
    </row>
    <row r="874" spans="1:5" x14ac:dyDescent="0.2">
      <c r="A874">
        <v>10574</v>
      </c>
      <c r="B874">
        <v>40</v>
      </c>
      <c r="C874">
        <v>18.399999999999999</v>
      </c>
      <c r="D874">
        <v>2</v>
      </c>
      <c r="E874">
        <v>0</v>
      </c>
    </row>
    <row r="875" spans="1:5" x14ac:dyDescent="0.2">
      <c r="A875">
        <v>10574</v>
      </c>
      <c r="B875">
        <v>62</v>
      </c>
      <c r="C875">
        <v>49.3</v>
      </c>
      <c r="D875">
        <v>10</v>
      </c>
      <c r="E875">
        <v>0</v>
      </c>
    </row>
    <row r="876" spans="1:5" x14ac:dyDescent="0.2">
      <c r="A876">
        <v>10574</v>
      </c>
      <c r="B876">
        <v>64</v>
      </c>
      <c r="C876">
        <v>33.25</v>
      </c>
      <c r="D876">
        <v>6</v>
      </c>
      <c r="E876">
        <v>0</v>
      </c>
    </row>
    <row r="877" spans="1:5" x14ac:dyDescent="0.2">
      <c r="A877">
        <v>10575</v>
      </c>
      <c r="B877">
        <v>59</v>
      </c>
      <c r="C877">
        <v>55</v>
      </c>
      <c r="D877">
        <v>12</v>
      </c>
      <c r="E877">
        <v>0</v>
      </c>
    </row>
    <row r="878" spans="1:5" x14ac:dyDescent="0.2">
      <c r="A878">
        <v>10575</v>
      </c>
      <c r="B878">
        <v>63</v>
      </c>
      <c r="C878">
        <v>43.9</v>
      </c>
      <c r="D878">
        <v>6</v>
      </c>
      <c r="E878">
        <v>0</v>
      </c>
    </row>
    <row r="879" spans="1:5" x14ac:dyDescent="0.2">
      <c r="A879">
        <v>10575</v>
      </c>
      <c r="B879">
        <v>72</v>
      </c>
      <c r="C879">
        <v>34.799999999999997</v>
      </c>
      <c r="D879">
        <v>30</v>
      </c>
      <c r="E879">
        <v>0</v>
      </c>
    </row>
    <row r="880" spans="1:5" x14ac:dyDescent="0.2">
      <c r="A880">
        <v>10575</v>
      </c>
      <c r="B880">
        <v>76</v>
      </c>
      <c r="C880">
        <v>18</v>
      </c>
      <c r="D880">
        <v>10</v>
      </c>
      <c r="E880">
        <v>0</v>
      </c>
    </row>
    <row r="881" spans="1:5" x14ac:dyDescent="0.2">
      <c r="A881">
        <v>10576</v>
      </c>
      <c r="B881">
        <v>1</v>
      </c>
      <c r="C881">
        <v>18</v>
      </c>
      <c r="D881">
        <v>10</v>
      </c>
      <c r="E881">
        <v>0</v>
      </c>
    </row>
    <row r="882" spans="1:5" x14ac:dyDescent="0.2">
      <c r="A882">
        <v>10576</v>
      </c>
      <c r="B882">
        <v>31</v>
      </c>
      <c r="C882">
        <v>12.5</v>
      </c>
      <c r="D882">
        <v>20</v>
      </c>
      <c r="E882">
        <v>0</v>
      </c>
    </row>
    <row r="883" spans="1:5" x14ac:dyDescent="0.2">
      <c r="A883">
        <v>10576</v>
      </c>
      <c r="B883">
        <v>44</v>
      </c>
      <c r="C883">
        <v>19.45</v>
      </c>
      <c r="D883">
        <v>21</v>
      </c>
      <c r="E883">
        <v>0</v>
      </c>
    </row>
    <row r="884" spans="1:5" x14ac:dyDescent="0.2">
      <c r="A884">
        <v>10577</v>
      </c>
      <c r="B884">
        <v>39</v>
      </c>
      <c r="C884">
        <v>18</v>
      </c>
      <c r="D884">
        <v>10</v>
      </c>
      <c r="E884">
        <v>0</v>
      </c>
    </row>
    <row r="885" spans="1:5" x14ac:dyDescent="0.2">
      <c r="A885">
        <v>10577</v>
      </c>
      <c r="B885">
        <v>75</v>
      </c>
      <c r="C885">
        <v>7.75</v>
      </c>
      <c r="D885">
        <v>20</v>
      </c>
      <c r="E885">
        <v>0</v>
      </c>
    </row>
    <row r="886" spans="1:5" x14ac:dyDescent="0.2">
      <c r="A886">
        <v>10577</v>
      </c>
      <c r="B886">
        <v>77</v>
      </c>
      <c r="C886">
        <v>13</v>
      </c>
      <c r="D886">
        <v>18</v>
      </c>
      <c r="E886">
        <v>0</v>
      </c>
    </row>
    <row r="887" spans="1:5" x14ac:dyDescent="0.2">
      <c r="A887">
        <v>10578</v>
      </c>
      <c r="B887">
        <v>35</v>
      </c>
      <c r="C887">
        <v>18</v>
      </c>
      <c r="D887">
        <v>20</v>
      </c>
      <c r="E887">
        <v>0</v>
      </c>
    </row>
    <row r="888" spans="1:5" x14ac:dyDescent="0.2">
      <c r="A888">
        <v>10578</v>
      </c>
      <c r="B888">
        <v>57</v>
      </c>
      <c r="C888">
        <v>19.5</v>
      </c>
      <c r="D888">
        <v>6</v>
      </c>
      <c r="E888">
        <v>0</v>
      </c>
    </row>
    <row r="889" spans="1:5" x14ac:dyDescent="0.2">
      <c r="A889">
        <v>10579</v>
      </c>
      <c r="B889">
        <v>15</v>
      </c>
      <c r="C889">
        <v>15.5</v>
      </c>
      <c r="D889">
        <v>10</v>
      </c>
      <c r="E889">
        <v>0</v>
      </c>
    </row>
    <row r="890" spans="1:5" x14ac:dyDescent="0.2">
      <c r="A890">
        <v>10579</v>
      </c>
      <c r="B890">
        <v>75</v>
      </c>
      <c r="C890">
        <v>7.75</v>
      </c>
      <c r="D890">
        <v>21</v>
      </c>
      <c r="E890">
        <v>0</v>
      </c>
    </row>
    <row r="891" spans="1:5" x14ac:dyDescent="0.2">
      <c r="A891">
        <v>10580</v>
      </c>
      <c r="B891">
        <v>14</v>
      </c>
      <c r="C891">
        <v>23.25</v>
      </c>
      <c r="D891">
        <v>15</v>
      </c>
      <c r="E891">
        <v>0.05</v>
      </c>
    </row>
    <row r="892" spans="1:5" x14ac:dyDescent="0.2">
      <c r="A892">
        <v>10580</v>
      </c>
      <c r="B892">
        <v>41</v>
      </c>
      <c r="C892">
        <v>9.65</v>
      </c>
      <c r="D892">
        <v>9</v>
      </c>
      <c r="E892">
        <v>0.05</v>
      </c>
    </row>
    <row r="893" spans="1:5" x14ac:dyDescent="0.2">
      <c r="A893">
        <v>10580</v>
      </c>
      <c r="B893">
        <v>65</v>
      </c>
      <c r="C893">
        <v>21.05</v>
      </c>
      <c r="D893">
        <v>30</v>
      </c>
      <c r="E893">
        <v>0.05</v>
      </c>
    </row>
    <row r="894" spans="1:5" x14ac:dyDescent="0.2">
      <c r="A894">
        <v>10581</v>
      </c>
      <c r="B894">
        <v>75</v>
      </c>
      <c r="C894">
        <v>7.75</v>
      </c>
      <c r="D894">
        <v>50</v>
      </c>
      <c r="E894">
        <v>0.2</v>
      </c>
    </row>
    <row r="895" spans="1:5" x14ac:dyDescent="0.2">
      <c r="A895">
        <v>10582</v>
      </c>
      <c r="B895">
        <v>57</v>
      </c>
      <c r="C895">
        <v>19.5</v>
      </c>
      <c r="D895">
        <v>4</v>
      </c>
      <c r="E895">
        <v>0</v>
      </c>
    </row>
    <row r="896" spans="1:5" x14ac:dyDescent="0.2">
      <c r="A896">
        <v>10582</v>
      </c>
      <c r="B896">
        <v>76</v>
      </c>
      <c r="C896">
        <v>18</v>
      </c>
      <c r="D896">
        <v>14</v>
      </c>
      <c r="E896">
        <v>0</v>
      </c>
    </row>
    <row r="897" spans="1:5" x14ac:dyDescent="0.2">
      <c r="A897">
        <v>10583</v>
      </c>
      <c r="B897">
        <v>29</v>
      </c>
      <c r="C897">
        <v>123.79</v>
      </c>
      <c r="D897">
        <v>10</v>
      </c>
      <c r="E897">
        <v>0</v>
      </c>
    </row>
    <row r="898" spans="1:5" x14ac:dyDescent="0.2">
      <c r="A898">
        <v>10583</v>
      </c>
      <c r="B898">
        <v>60</v>
      </c>
      <c r="C898">
        <v>34</v>
      </c>
      <c r="D898">
        <v>24</v>
      </c>
      <c r="E898">
        <v>0.15</v>
      </c>
    </row>
    <row r="899" spans="1:5" x14ac:dyDescent="0.2">
      <c r="A899">
        <v>10583</v>
      </c>
      <c r="B899">
        <v>69</v>
      </c>
      <c r="C899">
        <v>36</v>
      </c>
      <c r="D899">
        <v>10</v>
      </c>
      <c r="E899">
        <v>0.15</v>
      </c>
    </row>
    <row r="900" spans="1:5" x14ac:dyDescent="0.2">
      <c r="A900">
        <v>10584</v>
      </c>
      <c r="B900">
        <v>31</v>
      </c>
      <c r="C900">
        <v>12.5</v>
      </c>
      <c r="D900">
        <v>50</v>
      </c>
      <c r="E900">
        <v>0.05</v>
      </c>
    </row>
    <row r="901" spans="1:5" x14ac:dyDescent="0.2">
      <c r="A901">
        <v>10585</v>
      </c>
      <c r="B901">
        <v>47</v>
      </c>
      <c r="C901">
        <v>9.5</v>
      </c>
      <c r="D901">
        <v>15</v>
      </c>
      <c r="E901">
        <v>0</v>
      </c>
    </row>
    <row r="902" spans="1:5" x14ac:dyDescent="0.2">
      <c r="A902">
        <v>10586</v>
      </c>
      <c r="B902">
        <v>52</v>
      </c>
      <c r="C902">
        <v>7</v>
      </c>
      <c r="D902">
        <v>4</v>
      </c>
      <c r="E902">
        <v>0.15</v>
      </c>
    </row>
    <row r="903" spans="1:5" x14ac:dyDescent="0.2">
      <c r="A903">
        <v>10587</v>
      </c>
      <c r="B903">
        <v>26</v>
      </c>
      <c r="C903">
        <v>31.23</v>
      </c>
      <c r="D903">
        <v>6</v>
      </c>
      <c r="E903">
        <v>0</v>
      </c>
    </row>
    <row r="904" spans="1:5" x14ac:dyDescent="0.2">
      <c r="A904">
        <v>10587</v>
      </c>
      <c r="B904">
        <v>35</v>
      </c>
      <c r="C904">
        <v>18</v>
      </c>
      <c r="D904">
        <v>20</v>
      </c>
      <c r="E904">
        <v>0</v>
      </c>
    </row>
    <row r="905" spans="1:5" x14ac:dyDescent="0.2">
      <c r="A905">
        <v>10587</v>
      </c>
      <c r="B905">
        <v>77</v>
      </c>
      <c r="C905">
        <v>13</v>
      </c>
      <c r="D905">
        <v>20</v>
      </c>
      <c r="E905">
        <v>0</v>
      </c>
    </row>
    <row r="906" spans="1:5" x14ac:dyDescent="0.2">
      <c r="A906">
        <v>10588</v>
      </c>
      <c r="B906">
        <v>18</v>
      </c>
      <c r="C906">
        <v>62.5</v>
      </c>
      <c r="D906">
        <v>40</v>
      </c>
      <c r="E906">
        <v>0.2</v>
      </c>
    </row>
    <row r="907" spans="1:5" x14ac:dyDescent="0.2">
      <c r="A907">
        <v>10588</v>
      </c>
      <c r="B907">
        <v>42</v>
      </c>
      <c r="C907">
        <v>14</v>
      </c>
      <c r="D907">
        <v>100</v>
      </c>
      <c r="E907">
        <v>0.2</v>
      </c>
    </row>
    <row r="908" spans="1:5" x14ac:dyDescent="0.2">
      <c r="A908">
        <v>10589</v>
      </c>
      <c r="B908">
        <v>35</v>
      </c>
      <c r="C908">
        <v>18</v>
      </c>
      <c r="D908">
        <v>4</v>
      </c>
      <c r="E908">
        <v>0</v>
      </c>
    </row>
    <row r="909" spans="1:5" x14ac:dyDescent="0.2">
      <c r="A909">
        <v>10590</v>
      </c>
      <c r="B909">
        <v>1</v>
      </c>
      <c r="C909">
        <v>18</v>
      </c>
      <c r="D909">
        <v>20</v>
      </c>
      <c r="E909">
        <v>0</v>
      </c>
    </row>
    <row r="910" spans="1:5" x14ac:dyDescent="0.2">
      <c r="A910">
        <v>10590</v>
      </c>
      <c r="B910">
        <v>77</v>
      </c>
      <c r="C910">
        <v>13</v>
      </c>
      <c r="D910">
        <v>60</v>
      </c>
      <c r="E910">
        <v>0.05</v>
      </c>
    </row>
    <row r="911" spans="1:5" x14ac:dyDescent="0.2">
      <c r="A911">
        <v>10591</v>
      </c>
      <c r="B911">
        <v>3</v>
      </c>
      <c r="C911">
        <v>10</v>
      </c>
      <c r="D911">
        <v>14</v>
      </c>
      <c r="E911">
        <v>0</v>
      </c>
    </row>
    <row r="912" spans="1:5" x14ac:dyDescent="0.2">
      <c r="A912">
        <v>10591</v>
      </c>
      <c r="B912">
        <v>7</v>
      </c>
      <c r="C912">
        <v>30</v>
      </c>
      <c r="D912">
        <v>10</v>
      </c>
      <c r="E912">
        <v>0</v>
      </c>
    </row>
    <row r="913" spans="1:5" x14ac:dyDescent="0.2">
      <c r="A913">
        <v>10591</v>
      </c>
      <c r="B913">
        <v>54</v>
      </c>
      <c r="C913">
        <v>7.45</v>
      </c>
      <c r="D913">
        <v>50</v>
      </c>
      <c r="E913">
        <v>0</v>
      </c>
    </row>
    <row r="914" spans="1:5" x14ac:dyDescent="0.2">
      <c r="A914">
        <v>10592</v>
      </c>
      <c r="B914">
        <v>15</v>
      </c>
      <c r="C914">
        <v>15.5</v>
      </c>
      <c r="D914">
        <v>25</v>
      </c>
      <c r="E914">
        <v>0.05</v>
      </c>
    </row>
    <row r="915" spans="1:5" x14ac:dyDescent="0.2">
      <c r="A915">
        <v>10592</v>
      </c>
      <c r="B915">
        <v>26</v>
      </c>
      <c r="C915">
        <v>31.23</v>
      </c>
      <c r="D915">
        <v>5</v>
      </c>
      <c r="E915">
        <v>0.05</v>
      </c>
    </row>
    <row r="916" spans="1:5" x14ac:dyDescent="0.2">
      <c r="A916">
        <v>10593</v>
      </c>
      <c r="B916">
        <v>20</v>
      </c>
      <c r="C916">
        <v>81</v>
      </c>
      <c r="D916">
        <v>21</v>
      </c>
      <c r="E916">
        <v>0.2</v>
      </c>
    </row>
    <row r="917" spans="1:5" x14ac:dyDescent="0.2">
      <c r="A917">
        <v>10593</v>
      </c>
      <c r="B917">
        <v>69</v>
      </c>
      <c r="C917">
        <v>36</v>
      </c>
      <c r="D917">
        <v>20</v>
      </c>
      <c r="E917">
        <v>0.2</v>
      </c>
    </row>
    <row r="918" spans="1:5" x14ac:dyDescent="0.2">
      <c r="A918">
        <v>10593</v>
      </c>
      <c r="B918">
        <v>76</v>
      </c>
      <c r="C918">
        <v>18</v>
      </c>
      <c r="D918">
        <v>4</v>
      </c>
      <c r="E918">
        <v>0.2</v>
      </c>
    </row>
    <row r="919" spans="1:5" x14ac:dyDescent="0.2">
      <c r="A919">
        <v>10594</v>
      </c>
      <c r="B919">
        <v>52</v>
      </c>
      <c r="C919">
        <v>7</v>
      </c>
      <c r="D919">
        <v>24</v>
      </c>
      <c r="E919">
        <v>0</v>
      </c>
    </row>
    <row r="920" spans="1:5" x14ac:dyDescent="0.2">
      <c r="A920">
        <v>10594</v>
      </c>
      <c r="B920">
        <v>58</v>
      </c>
      <c r="C920">
        <v>13.25</v>
      </c>
      <c r="D920">
        <v>30</v>
      </c>
      <c r="E920">
        <v>0</v>
      </c>
    </row>
    <row r="921" spans="1:5" x14ac:dyDescent="0.2">
      <c r="A921">
        <v>10595</v>
      </c>
      <c r="B921">
        <v>35</v>
      </c>
      <c r="C921">
        <v>18</v>
      </c>
      <c r="D921">
        <v>30</v>
      </c>
      <c r="E921">
        <v>0.25</v>
      </c>
    </row>
    <row r="922" spans="1:5" x14ac:dyDescent="0.2">
      <c r="A922">
        <v>10595</v>
      </c>
      <c r="B922">
        <v>61</v>
      </c>
      <c r="C922">
        <v>28.5</v>
      </c>
      <c r="D922">
        <v>120</v>
      </c>
      <c r="E922">
        <v>0.25</v>
      </c>
    </row>
    <row r="923" spans="1:5" x14ac:dyDescent="0.2">
      <c r="A923">
        <v>10595</v>
      </c>
      <c r="B923">
        <v>69</v>
      </c>
      <c r="C923">
        <v>36</v>
      </c>
      <c r="D923">
        <v>65</v>
      </c>
      <c r="E923">
        <v>0.25</v>
      </c>
    </row>
    <row r="924" spans="1:5" x14ac:dyDescent="0.2">
      <c r="A924">
        <v>10596</v>
      </c>
      <c r="B924">
        <v>56</v>
      </c>
      <c r="C924">
        <v>38</v>
      </c>
      <c r="D924">
        <v>5</v>
      </c>
      <c r="E924">
        <v>0.2</v>
      </c>
    </row>
    <row r="925" spans="1:5" x14ac:dyDescent="0.2">
      <c r="A925">
        <v>10596</v>
      </c>
      <c r="B925">
        <v>63</v>
      </c>
      <c r="C925">
        <v>43.9</v>
      </c>
      <c r="D925">
        <v>24</v>
      </c>
      <c r="E925">
        <v>0.2</v>
      </c>
    </row>
    <row r="926" spans="1:5" x14ac:dyDescent="0.2">
      <c r="A926">
        <v>10596</v>
      </c>
      <c r="B926">
        <v>75</v>
      </c>
      <c r="C926">
        <v>7.75</v>
      </c>
      <c r="D926">
        <v>30</v>
      </c>
      <c r="E926">
        <v>0.2</v>
      </c>
    </row>
    <row r="927" spans="1:5" x14ac:dyDescent="0.2">
      <c r="A927">
        <v>10597</v>
      </c>
      <c r="B927">
        <v>24</v>
      </c>
      <c r="C927">
        <v>4.5</v>
      </c>
      <c r="D927">
        <v>35</v>
      </c>
      <c r="E927">
        <v>0.2</v>
      </c>
    </row>
    <row r="928" spans="1:5" x14ac:dyDescent="0.2">
      <c r="A928">
        <v>10597</v>
      </c>
      <c r="B928">
        <v>57</v>
      </c>
      <c r="C928">
        <v>19.5</v>
      </c>
      <c r="D928">
        <v>20</v>
      </c>
      <c r="E928">
        <v>0</v>
      </c>
    </row>
    <row r="929" spans="1:5" x14ac:dyDescent="0.2">
      <c r="A929">
        <v>10597</v>
      </c>
      <c r="B929">
        <v>65</v>
      </c>
      <c r="C929">
        <v>21.05</v>
      </c>
      <c r="D929">
        <v>12</v>
      </c>
      <c r="E929">
        <v>0.2</v>
      </c>
    </row>
    <row r="930" spans="1:5" x14ac:dyDescent="0.2">
      <c r="A930">
        <v>10598</v>
      </c>
      <c r="B930">
        <v>27</v>
      </c>
      <c r="C930">
        <v>43.9</v>
      </c>
      <c r="D930">
        <v>50</v>
      </c>
      <c r="E930">
        <v>0</v>
      </c>
    </row>
    <row r="931" spans="1:5" x14ac:dyDescent="0.2">
      <c r="A931">
        <v>10598</v>
      </c>
      <c r="B931">
        <v>71</v>
      </c>
      <c r="C931">
        <v>21.5</v>
      </c>
      <c r="D931">
        <v>9</v>
      </c>
      <c r="E931">
        <v>0</v>
      </c>
    </row>
    <row r="932" spans="1:5" x14ac:dyDescent="0.2">
      <c r="A932">
        <v>10599</v>
      </c>
      <c r="B932">
        <v>62</v>
      </c>
      <c r="C932">
        <v>49.3</v>
      </c>
      <c r="D932">
        <v>10</v>
      </c>
      <c r="E932">
        <v>0</v>
      </c>
    </row>
    <row r="933" spans="1:5" x14ac:dyDescent="0.2">
      <c r="A933">
        <v>10600</v>
      </c>
      <c r="B933">
        <v>54</v>
      </c>
      <c r="C933">
        <v>7.45</v>
      </c>
      <c r="D933">
        <v>4</v>
      </c>
      <c r="E933">
        <v>0</v>
      </c>
    </row>
    <row r="934" spans="1:5" x14ac:dyDescent="0.2">
      <c r="A934">
        <v>10600</v>
      </c>
      <c r="B934">
        <v>73</v>
      </c>
      <c r="C934">
        <v>15</v>
      </c>
      <c r="D934">
        <v>30</v>
      </c>
      <c r="E934">
        <v>0</v>
      </c>
    </row>
    <row r="935" spans="1:5" x14ac:dyDescent="0.2">
      <c r="A935">
        <v>10601</v>
      </c>
      <c r="B935">
        <v>13</v>
      </c>
      <c r="C935">
        <v>6</v>
      </c>
      <c r="D935">
        <v>60</v>
      </c>
      <c r="E935">
        <v>0</v>
      </c>
    </row>
    <row r="936" spans="1:5" x14ac:dyDescent="0.2">
      <c r="A936">
        <v>10601</v>
      </c>
      <c r="B936">
        <v>59</v>
      </c>
      <c r="C936">
        <v>55</v>
      </c>
      <c r="D936">
        <v>35</v>
      </c>
      <c r="E936">
        <v>0</v>
      </c>
    </row>
    <row r="937" spans="1:5" x14ac:dyDescent="0.2">
      <c r="A937">
        <v>10602</v>
      </c>
      <c r="B937">
        <v>77</v>
      </c>
      <c r="C937">
        <v>13</v>
      </c>
      <c r="D937">
        <v>5</v>
      </c>
      <c r="E937">
        <v>0.25</v>
      </c>
    </row>
    <row r="938" spans="1:5" x14ac:dyDescent="0.2">
      <c r="A938">
        <v>10603</v>
      </c>
      <c r="B938">
        <v>22</v>
      </c>
      <c r="C938">
        <v>21</v>
      </c>
      <c r="D938">
        <v>48</v>
      </c>
      <c r="E938">
        <v>0</v>
      </c>
    </row>
    <row r="939" spans="1:5" x14ac:dyDescent="0.2">
      <c r="A939">
        <v>10603</v>
      </c>
      <c r="B939">
        <v>49</v>
      </c>
      <c r="C939">
        <v>20</v>
      </c>
      <c r="D939">
        <v>25</v>
      </c>
      <c r="E939">
        <v>0.05</v>
      </c>
    </row>
    <row r="940" spans="1:5" x14ac:dyDescent="0.2">
      <c r="A940">
        <v>10604</v>
      </c>
      <c r="B940">
        <v>48</v>
      </c>
      <c r="C940">
        <v>12.75</v>
      </c>
      <c r="D940">
        <v>6</v>
      </c>
      <c r="E940">
        <v>0.1</v>
      </c>
    </row>
    <row r="941" spans="1:5" x14ac:dyDescent="0.2">
      <c r="A941">
        <v>10604</v>
      </c>
      <c r="B941">
        <v>76</v>
      </c>
      <c r="C941">
        <v>18</v>
      </c>
      <c r="D941">
        <v>10</v>
      </c>
      <c r="E941">
        <v>0.1</v>
      </c>
    </row>
    <row r="942" spans="1:5" x14ac:dyDescent="0.2">
      <c r="A942">
        <v>10605</v>
      </c>
      <c r="B942">
        <v>16</v>
      </c>
      <c r="C942">
        <v>17.45</v>
      </c>
      <c r="D942">
        <v>30</v>
      </c>
      <c r="E942">
        <v>0.05</v>
      </c>
    </row>
    <row r="943" spans="1:5" x14ac:dyDescent="0.2">
      <c r="A943">
        <v>10605</v>
      </c>
      <c r="B943">
        <v>59</v>
      </c>
      <c r="C943">
        <v>55</v>
      </c>
      <c r="D943">
        <v>20</v>
      </c>
      <c r="E943">
        <v>0.05</v>
      </c>
    </row>
    <row r="944" spans="1:5" x14ac:dyDescent="0.2">
      <c r="A944">
        <v>10605</v>
      </c>
      <c r="B944">
        <v>60</v>
      </c>
      <c r="C944">
        <v>34</v>
      </c>
      <c r="D944">
        <v>70</v>
      </c>
      <c r="E944">
        <v>0.05</v>
      </c>
    </row>
    <row r="945" spans="1:5" x14ac:dyDescent="0.2">
      <c r="A945">
        <v>10605</v>
      </c>
      <c r="B945">
        <v>71</v>
      </c>
      <c r="C945">
        <v>21.5</v>
      </c>
      <c r="D945">
        <v>15</v>
      </c>
      <c r="E945">
        <v>0.05</v>
      </c>
    </row>
    <row r="946" spans="1:5" x14ac:dyDescent="0.2">
      <c r="A946">
        <v>10606</v>
      </c>
      <c r="B946">
        <v>4</v>
      </c>
      <c r="C946">
        <v>22</v>
      </c>
      <c r="D946">
        <v>20</v>
      </c>
      <c r="E946">
        <v>0.2</v>
      </c>
    </row>
    <row r="947" spans="1:5" x14ac:dyDescent="0.2">
      <c r="A947">
        <v>10606</v>
      </c>
      <c r="B947">
        <v>55</v>
      </c>
      <c r="C947">
        <v>24</v>
      </c>
      <c r="D947">
        <v>20</v>
      </c>
      <c r="E947">
        <v>0.2</v>
      </c>
    </row>
    <row r="948" spans="1:5" x14ac:dyDescent="0.2">
      <c r="A948">
        <v>10606</v>
      </c>
      <c r="B948">
        <v>62</v>
      </c>
      <c r="C948">
        <v>49.3</v>
      </c>
      <c r="D948">
        <v>10</v>
      </c>
      <c r="E948">
        <v>0.2</v>
      </c>
    </row>
    <row r="949" spans="1:5" x14ac:dyDescent="0.2">
      <c r="A949">
        <v>10607</v>
      </c>
      <c r="B949">
        <v>7</v>
      </c>
      <c r="C949">
        <v>30</v>
      </c>
      <c r="D949">
        <v>45</v>
      </c>
      <c r="E949">
        <v>0</v>
      </c>
    </row>
    <row r="950" spans="1:5" x14ac:dyDescent="0.2">
      <c r="A950">
        <v>10607</v>
      </c>
      <c r="B950">
        <v>17</v>
      </c>
      <c r="C950">
        <v>39</v>
      </c>
      <c r="D950">
        <v>100</v>
      </c>
      <c r="E950">
        <v>0</v>
      </c>
    </row>
    <row r="951" spans="1:5" x14ac:dyDescent="0.2">
      <c r="A951">
        <v>10607</v>
      </c>
      <c r="B951">
        <v>33</v>
      </c>
      <c r="C951">
        <v>2.5</v>
      </c>
      <c r="D951">
        <v>14</v>
      </c>
      <c r="E951">
        <v>0</v>
      </c>
    </row>
    <row r="952" spans="1:5" x14ac:dyDescent="0.2">
      <c r="A952">
        <v>10607</v>
      </c>
      <c r="B952">
        <v>40</v>
      </c>
      <c r="C952">
        <v>18.399999999999999</v>
      </c>
      <c r="D952">
        <v>42</v>
      </c>
      <c r="E952">
        <v>0</v>
      </c>
    </row>
    <row r="953" spans="1:5" x14ac:dyDescent="0.2">
      <c r="A953">
        <v>10607</v>
      </c>
      <c r="B953">
        <v>72</v>
      </c>
      <c r="C953">
        <v>34.799999999999997</v>
      </c>
      <c r="D953">
        <v>12</v>
      </c>
      <c r="E953">
        <v>0</v>
      </c>
    </row>
    <row r="954" spans="1:5" x14ac:dyDescent="0.2">
      <c r="A954">
        <v>10608</v>
      </c>
      <c r="B954">
        <v>56</v>
      </c>
      <c r="C954">
        <v>38</v>
      </c>
      <c r="D954">
        <v>28</v>
      </c>
      <c r="E954">
        <v>0</v>
      </c>
    </row>
    <row r="955" spans="1:5" x14ac:dyDescent="0.2">
      <c r="A955">
        <v>10609</v>
      </c>
      <c r="B955">
        <v>1</v>
      </c>
      <c r="C955">
        <v>18</v>
      </c>
      <c r="D955">
        <v>3</v>
      </c>
      <c r="E955">
        <v>0</v>
      </c>
    </row>
    <row r="956" spans="1:5" x14ac:dyDescent="0.2">
      <c r="A956">
        <v>10609</v>
      </c>
      <c r="B956">
        <v>10</v>
      </c>
      <c r="C956">
        <v>31</v>
      </c>
      <c r="D956">
        <v>10</v>
      </c>
      <c r="E956">
        <v>0</v>
      </c>
    </row>
    <row r="957" spans="1:5" x14ac:dyDescent="0.2">
      <c r="A957">
        <v>10609</v>
      </c>
      <c r="B957">
        <v>21</v>
      </c>
      <c r="C957">
        <v>10</v>
      </c>
      <c r="D957">
        <v>6</v>
      </c>
      <c r="E957">
        <v>0</v>
      </c>
    </row>
    <row r="958" spans="1:5" x14ac:dyDescent="0.2">
      <c r="A958">
        <v>10610</v>
      </c>
      <c r="B958">
        <v>36</v>
      </c>
      <c r="C958">
        <v>19</v>
      </c>
      <c r="D958">
        <v>21</v>
      </c>
      <c r="E958">
        <v>0.25</v>
      </c>
    </row>
    <row r="959" spans="1:5" x14ac:dyDescent="0.2">
      <c r="A959">
        <v>10611</v>
      </c>
      <c r="B959">
        <v>1</v>
      </c>
      <c r="C959">
        <v>18</v>
      </c>
      <c r="D959">
        <v>6</v>
      </c>
      <c r="E959">
        <v>0</v>
      </c>
    </row>
    <row r="960" spans="1:5" x14ac:dyDescent="0.2">
      <c r="A960">
        <v>10611</v>
      </c>
      <c r="B960">
        <v>2</v>
      </c>
      <c r="C960">
        <v>19</v>
      </c>
      <c r="D960">
        <v>10</v>
      </c>
      <c r="E960">
        <v>0</v>
      </c>
    </row>
    <row r="961" spans="1:5" x14ac:dyDescent="0.2">
      <c r="A961">
        <v>10611</v>
      </c>
      <c r="B961">
        <v>60</v>
      </c>
      <c r="C961">
        <v>34</v>
      </c>
      <c r="D961">
        <v>15</v>
      </c>
      <c r="E961">
        <v>0</v>
      </c>
    </row>
    <row r="962" spans="1:5" x14ac:dyDescent="0.2">
      <c r="A962">
        <v>10612</v>
      </c>
      <c r="B962">
        <v>10</v>
      </c>
      <c r="C962">
        <v>31</v>
      </c>
      <c r="D962">
        <v>70</v>
      </c>
      <c r="E962">
        <v>0</v>
      </c>
    </row>
    <row r="963" spans="1:5" x14ac:dyDescent="0.2">
      <c r="A963">
        <v>10612</v>
      </c>
      <c r="B963">
        <v>36</v>
      </c>
      <c r="C963">
        <v>19</v>
      </c>
      <c r="D963">
        <v>55</v>
      </c>
      <c r="E963">
        <v>0</v>
      </c>
    </row>
    <row r="964" spans="1:5" x14ac:dyDescent="0.2">
      <c r="A964">
        <v>10612</v>
      </c>
      <c r="B964">
        <v>49</v>
      </c>
      <c r="C964">
        <v>20</v>
      </c>
      <c r="D964">
        <v>18</v>
      </c>
      <c r="E964">
        <v>0</v>
      </c>
    </row>
    <row r="965" spans="1:5" x14ac:dyDescent="0.2">
      <c r="A965">
        <v>10612</v>
      </c>
      <c r="B965">
        <v>60</v>
      </c>
      <c r="C965">
        <v>34</v>
      </c>
      <c r="D965">
        <v>40</v>
      </c>
      <c r="E965">
        <v>0</v>
      </c>
    </row>
    <row r="966" spans="1:5" x14ac:dyDescent="0.2">
      <c r="A966">
        <v>10612</v>
      </c>
      <c r="B966">
        <v>76</v>
      </c>
      <c r="C966">
        <v>18</v>
      </c>
      <c r="D966">
        <v>80</v>
      </c>
      <c r="E966">
        <v>0</v>
      </c>
    </row>
    <row r="967" spans="1:5" x14ac:dyDescent="0.2">
      <c r="A967">
        <v>10613</v>
      </c>
      <c r="B967">
        <v>13</v>
      </c>
      <c r="C967">
        <v>6</v>
      </c>
      <c r="D967">
        <v>8</v>
      </c>
      <c r="E967">
        <v>0.1</v>
      </c>
    </row>
    <row r="968" spans="1:5" x14ac:dyDescent="0.2">
      <c r="A968">
        <v>10613</v>
      </c>
      <c r="B968">
        <v>75</v>
      </c>
      <c r="C968">
        <v>7.75</v>
      </c>
      <c r="D968">
        <v>40</v>
      </c>
      <c r="E968">
        <v>0</v>
      </c>
    </row>
    <row r="969" spans="1:5" x14ac:dyDescent="0.2">
      <c r="A969">
        <v>10614</v>
      </c>
      <c r="B969">
        <v>11</v>
      </c>
      <c r="C969">
        <v>21</v>
      </c>
      <c r="D969">
        <v>14</v>
      </c>
      <c r="E969">
        <v>0</v>
      </c>
    </row>
    <row r="970" spans="1:5" x14ac:dyDescent="0.2">
      <c r="A970">
        <v>10614</v>
      </c>
      <c r="B970">
        <v>21</v>
      </c>
      <c r="C970">
        <v>10</v>
      </c>
      <c r="D970">
        <v>8</v>
      </c>
      <c r="E970">
        <v>0</v>
      </c>
    </row>
    <row r="971" spans="1:5" x14ac:dyDescent="0.2">
      <c r="A971">
        <v>10614</v>
      </c>
      <c r="B971">
        <v>39</v>
      </c>
      <c r="C971">
        <v>18</v>
      </c>
      <c r="D971">
        <v>5</v>
      </c>
      <c r="E971">
        <v>0</v>
      </c>
    </row>
    <row r="972" spans="1:5" x14ac:dyDescent="0.2">
      <c r="A972">
        <v>10615</v>
      </c>
      <c r="B972">
        <v>55</v>
      </c>
      <c r="C972">
        <v>24</v>
      </c>
      <c r="D972">
        <v>5</v>
      </c>
      <c r="E972">
        <v>0</v>
      </c>
    </row>
    <row r="973" spans="1:5" x14ac:dyDescent="0.2">
      <c r="A973">
        <v>10616</v>
      </c>
      <c r="B973">
        <v>38</v>
      </c>
      <c r="C973">
        <v>263.5</v>
      </c>
      <c r="D973">
        <v>15</v>
      </c>
      <c r="E973">
        <v>0.05</v>
      </c>
    </row>
    <row r="974" spans="1:5" x14ac:dyDescent="0.2">
      <c r="A974">
        <v>10616</v>
      </c>
      <c r="B974">
        <v>56</v>
      </c>
      <c r="C974">
        <v>38</v>
      </c>
      <c r="D974">
        <v>14</v>
      </c>
      <c r="E974">
        <v>0</v>
      </c>
    </row>
    <row r="975" spans="1:5" x14ac:dyDescent="0.2">
      <c r="A975">
        <v>10616</v>
      </c>
      <c r="B975">
        <v>70</v>
      </c>
      <c r="C975">
        <v>15</v>
      </c>
      <c r="D975">
        <v>15</v>
      </c>
      <c r="E975">
        <v>0.05</v>
      </c>
    </row>
    <row r="976" spans="1:5" x14ac:dyDescent="0.2">
      <c r="A976">
        <v>10616</v>
      </c>
      <c r="B976">
        <v>71</v>
      </c>
      <c r="C976">
        <v>21.5</v>
      </c>
      <c r="D976">
        <v>15</v>
      </c>
      <c r="E976">
        <v>0.05</v>
      </c>
    </row>
    <row r="977" spans="1:5" x14ac:dyDescent="0.2">
      <c r="A977">
        <v>10617</v>
      </c>
      <c r="B977">
        <v>59</v>
      </c>
      <c r="C977">
        <v>55</v>
      </c>
      <c r="D977">
        <v>30</v>
      </c>
      <c r="E977">
        <v>0.15</v>
      </c>
    </row>
    <row r="978" spans="1:5" x14ac:dyDescent="0.2">
      <c r="A978">
        <v>10618</v>
      </c>
      <c r="B978">
        <v>6</v>
      </c>
      <c r="C978">
        <v>25</v>
      </c>
      <c r="D978">
        <v>70</v>
      </c>
      <c r="E978">
        <v>0</v>
      </c>
    </row>
    <row r="979" spans="1:5" x14ac:dyDescent="0.2">
      <c r="A979">
        <v>10618</v>
      </c>
      <c r="B979">
        <v>56</v>
      </c>
      <c r="C979">
        <v>38</v>
      </c>
      <c r="D979">
        <v>20</v>
      </c>
      <c r="E979">
        <v>0</v>
      </c>
    </row>
    <row r="980" spans="1:5" x14ac:dyDescent="0.2">
      <c r="A980">
        <v>10618</v>
      </c>
      <c r="B980">
        <v>68</v>
      </c>
      <c r="C980">
        <v>12.5</v>
      </c>
      <c r="D980">
        <v>15</v>
      </c>
      <c r="E980">
        <v>0</v>
      </c>
    </row>
    <row r="981" spans="1:5" x14ac:dyDescent="0.2">
      <c r="A981">
        <v>10619</v>
      </c>
      <c r="B981">
        <v>21</v>
      </c>
      <c r="C981">
        <v>10</v>
      </c>
      <c r="D981">
        <v>42</v>
      </c>
      <c r="E981">
        <v>0</v>
      </c>
    </row>
    <row r="982" spans="1:5" x14ac:dyDescent="0.2">
      <c r="A982">
        <v>10619</v>
      </c>
      <c r="B982">
        <v>22</v>
      </c>
      <c r="C982">
        <v>21</v>
      </c>
      <c r="D982">
        <v>40</v>
      </c>
      <c r="E982">
        <v>0</v>
      </c>
    </row>
    <row r="983" spans="1:5" x14ac:dyDescent="0.2">
      <c r="A983">
        <v>10620</v>
      </c>
      <c r="B983">
        <v>24</v>
      </c>
      <c r="C983">
        <v>4.5</v>
      </c>
      <c r="D983">
        <v>5</v>
      </c>
      <c r="E983">
        <v>0</v>
      </c>
    </row>
    <row r="984" spans="1:5" x14ac:dyDescent="0.2">
      <c r="A984">
        <v>10620</v>
      </c>
      <c r="B984">
        <v>52</v>
      </c>
      <c r="C984">
        <v>7</v>
      </c>
      <c r="D984">
        <v>5</v>
      </c>
      <c r="E984">
        <v>0</v>
      </c>
    </row>
    <row r="985" spans="1:5" x14ac:dyDescent="0.2">
      <c r="A985">
        <v>10621</v>
      </c>
      <c r="B985">
        <v>19</v>
      </c>
      <c r="C985">
        <v>9.1999999999999993</v>
      </c>
      <c r="D985">
        <v>5</v>
      </c>
      <c r="E985">
        <v>0</v>
      </c>
    </row>
    <row r="986" spans="1:5" x14ac:dyDescent="0.2">
      <c r="A986">
        <v>10621</v>
      </c>
      <c r="B986">
        <v>23</v>
      </c>
      <c r="C986">
        <v>9</v>
      </c>
      <c r="D986">
        <v>10</v>
      </c>
      <c r="E986">
        <v>0</v>
      </c>
    </row>
    <row r="987" spans="1:5" x14ac:dyDescent="0.2">
      <c r="A987">
        <v>10621</v>
      </c>
      <c r="B987">
        <v>70</v>
      </c>
      <c r="C987">
        <v>15</v>
      </c>
      <c r="D987">
        <v>20</v>
      </c>
      <c r="E987">
        <v>0</v>
      </c>
    </row>
    <row r="988" spans="1:5" x14ac:dyDescent="0.2">
      <c r="A988">
        <v>10621</v>
      </c>
      <c r="B988">
        <v>71</v>
      </c>
      <c r="C988">
        <v>21.5</v>
      </c>
      <c r="D988">
        <v>15</v>
      </c>
      <c r="E988">
        <v>0</v>
      </c>
    </row>
    <row r="989" spans="1:5" x14ac:dyDescent="0.2">
      <c r="A989">
        <v>10622</v>
      </c>
      <c r="B989">
        <v>2</v>
      </c>
      <c r="C989">
        <v>19</v>
      </c>
      <c r="D989">
        <v>20</v>
      </c>
      <c r="E989">
        <v>0</v>
      </c>
    </row>
    <row r="990" spans="1:5" x14ac:dyDescent="0.2">
      <c r="A990">
        <v>10622</v>
      </c>
      <c r="B990">
        <v>68</v>
      </c>
      <c r="C990">
        <v>12.5</v>
      </c>
      <c r="D990">
        <v>18</v>
      </c>
      <c r="E990">
        <v>0.2</v>
      </c>
    </row>
    <row r="991" spans="1:5" x14ac:dyDescent="0.2">
      <c r="A991">
        <v>10623</v>
      </c>
      <c r="B991">
        <v>14</v>
      </c>
      <c r="C991">
        <v>23.25</v>
      </c>
      <c r="D991">
        <v>21</v>
      </c>
      <c r="E991">
        <v>0</v>
      </c>
    </row>
    <row r="992" spans="1:5" x14ac:dyDescent="0.2">
      <c r="A992">
        <v>10623</v>
      </c>
      <c r="B992">
        <v>19</v>
      </c>
      <c r="C992">
        <v>9.1999999999999993</v>
      </c>
      <c r="D992">
        <v>15</v>
      </c>
      <c r="E992">
        <v>0.1</v>
      </c>
    </row>
    <row r="993" spans="1:5" x14ac:dyDescent="0.2">
      <c r="A993">
        <v>10623</v>
      </c>
      <c r="B993">
        <v>21</v>
      </c>
      <c r="C993">
        <v>10</v>
      </c>
      <c r="D993">
        <v>25</v>
      </c>
      <c r="E993">
        <v>0.1</v>
      </c>
    </row>
    <row r="994" spans="1:5" x14ac:dyDescent="0.2">
      <c r="A994">
        <v>10623</v>
      </c>
      <c r="B994">
        <v>24</v>
      </c>
      <c r="C994">
        <v>4.5</v>
      </c>
      <c r="D994">
        <v>3</v>
      </c>
      <c r="E994">
        <v>0</v>
      </c>
    </row>
    <row r="995" spans="1:5" x14ac:dyDescent="0.2">
      <c r="A995">
        <v>10623</v>
      </c>
      <c r="B995">
        <v>35</v>
      </c>
      <c r="C995">
        <v>18</v>
      </c>
      <c r="D995">
        <v>30</v>
      </c>
      <c r="E995">
        <v>0.1</v>
      </c>
    </row>
    <row r="996" spans="1:5" x14ac:dyDescent="0.2">
      <c r="A996">
        <v>10624</v>
      </c>
      <c r="B996">
        <v>28</v>
      </c>
      <c r="C996">
        <v>45.6</v>
      </c>
      <c r="D996">
        <v>10</v>
      </c>
      <c r="E996">
        <v>0</v>
      </c>
    </row>
    <row r="997" spans="1:5" x14ac:dyDescent="0.2">
      <c r="A997">
        <v>10624</v>
      </c>
      <c r="B997">
        <v>29</v>
      </c>
      <c r="C997">
        <v>123.79</v>
      </c>
      <c r="D997">
        <v>6</v>
      </c>
      <c r="E997">
        <v>0</v>
      </c>
    </row>
    <row r="998" spans="1:5" x14ac:dyDescent="0.2">
      <c r="A998">
        <v>10624</v>
      </c>
      <c r="B998">
        <v>44</v>
      </c>
      <c r="C998">
        <v>19.45</v>
      </c>
      <c r="D998">
        <v>10</v>
      </c>
      <c r="E998">
        <v>0</v>
      </c>
    </row>
    <row r="999" spans="1:5" x14ac:dyDescent="0.2">
      <c r="A999">
        <v>10625</v>
      </c>
      <c r="B999">
        <v>14</v>
      </c>
      <c r="C999">
        <v>23.25</v>
      </c>
      <c r="D999">
        <v>3</v>
      </c>
      <c r="E999">
        <v>0</v>
      </c>
    </row>
    <row r="1000" spans="1:5" x14ac:dyDescent="0.2">
      <c r="A1000">
        <v>10625</v>
      </c>
      <c r="B1000">
        <v>42</v>
      </c>
      <c r="C1000">
        <v>14</v>
      </c>
      <c r="D1000">
        <v>5</v>
      </c>
      <c r="E1000">
        <v>0</v>
      </c>
    </row>
    <row r="1001" spans="1:5" x14ac:dyDescent="0.2">
      <c r="A1001">
        <v>10625</v>
      </c>
      <c r="B1001">
        <v>60</v>
      </c>
      <c r="C1001">
        <v>34</v>
      </c>
      <c r="D1001">
        <v>10</v>
      </c>
      <c r="E1001">
        <v>0</v>
      </c>
    </row>
    <row r="1002" spans="1:5" x14ac:dyDescent="0.2">
      <c r="A1002">
        <v>10626</v>
      </c>
      <c r="B1002">
        <v>53</v>
      </c>
      <c r="C1002">
        <v>32.799999999999997</v>
      </c>
      <c r="D1002">
        <v>12</v>
      </c>
      <c r="E1002">
        <v>0</v>
      </c>
    </row>
    <row r="1003" spans="1:5" x14ac:dyDescent="0.2">
      <c r="A1003">
        <v>10626</v>
      </c>
      <c r="B1003">
        <v>60</v>
      </c>
      <c r="C1003">
        <v>34</v>
      </c>
      <c r="D1003">
        <v>20</v>
      </c>
      <c r="E1003">
        <v>0</v>
      </c>
    </row>
    <row r="1004" spans="1:5" x14ac:dyDescent="0.2">
      <c r="A1004">
        <v>10626</v>
      </c>
      <c r="B1004">
        <v>71</v>
      </c>
      <c r="C1004">
        <v>21.5</v>
      </c>
      <c r="D1004">
        <v>20</v>
      </c>
      <c r="E1004">
        <v>0</v>
      </c>
    </row>
    <row r="1005" spans="1:5" x14ac:dyDescent="0.2">
      <c r="A1005">
        <v>10627</v>
      </c>
      <c r="B1005">
        <v>62</v>
      </c>
      <c r="C1005">
        <v>49.3</v>
      </c>
      <c r="D1005">
        <v>15</v>
      </c>
      <c r="E1005">
        <v>0</v>
      </c>
    </row>
    <row r="1006" spans="1:5" x14ac:dyDescent="0.2">
      <c r="A1006">
        <v>10627</v>
      </c>
      <c r="B1006">
        <v>73</v>
      </c>
      <c r="C1006">
        <v>15</v>
      </c>
      <c r="D1006">
        <v>35</v>
      </c>
      <c r="E1006">
        <v>0.15</v>
      </c>
    </row>
    <row r="1007" spans="1:5" x14ac:dyDescent="0.2">
      <c r="A1007">
        <v>10628</v>
      </c>
      <c r="B1007">
        <v>1</v>
      </c>
      <c r="C1007">
        <v>18</v>
      </c>
      <c r="D1007">
        <v>25</v>
      </c>
      <c r="E1007">
        <v>0</v>
      </c>
    </row>
    <row r="1008" spans="1:5" x14ac:dyDescent="0.2">
      <c r="A1008">
        <v>10629</v>
      </c>
      <c r="B1008">
        <v>29</v>
      </c>
      <c r="C1008">
        <v>123.79</v>
      </c>
      <c r="D1008">
        <v>20</v>
      </c>
      <c r="E1008">
        <v>0</v>
      </c>
    </row>
    <row r="1009" spans="1:5" x14ac:dyDescent="0.2">
      <c r="A1009">
        <v>10629</v>
      </c>
      <c r="B1009">
        <v>64</v>
      </c>
      <c r="C1009">
        <v>33.25</v>
      </c>
      <c r="D1009">
        <v>9</v>
      </c>
      <c r="E1009">
        <v>0</v>
      </c>
    </row>
    <row r="1010" spans="1:5" x14ac:dyDescent="0.2">
      <c r="A1010">
        <v>10630</v>
      </c>
      <c r="B1010">
        <v>55</v>
      </c>
      <c r="C1010">
        <v>24</v>
      </c>
      <c r="D1010">
        <v>12</v>
      </c>
      <c r="E1010">
        <v>0.05</v>
      </c>
    </row>
    <row r="1011" spans="1:5" x14ac:dyDescent="0.2">
      <c r="A1011">
        <v>10630</v>
      </c>
      <c r="B1011">
        <v>76</v>
      </c>
      <c r="C1011">
        <v>18</v>
      </c>
      <c r="D1011">
        <v>35</v>
      </c>
      <c r="E1011">
        <v>0</v>
      </c>
    </row>
    <row r="1012" spans="1:5" x14ac:dyDescent="0.2">
      <c r="A1012">
        <v>10631</v>
      </c>
      <c r="B1012">
        <v>75</v>
      </c>
      <c r="C1012">
        <v>7.75</v>
      </c>
      <c r="D1012">
        <v>8</v>
      </c>
      <c r="E1012">
        <v>0.1</v>
      </c>
    </row>
    <row r="1013" spans="1:5" x14ac:dyDescent="0.2">
      <c r="A1013">
        <v>10632</v>
      </c>
      <c r="B1013">
        <v>2</v>
      </c>
      <c r="C1013">
        <v>19</v>
      </c>
      <c r="D1013">
        <v>30</v>
      </c>
      <c r="E1013">
        <v>0.05</v>
      </c>
    </row>
    <row r="1014" spans="1:5" x14ac:dyDescent="0.2">
      <c r="A1014">
        <v>10632</v>
      </c>
      <c r="B1014">
        <v>33</v>
      </c>
      <c r="C1014">
        <v>2.5</v>
      </c>
      <c r="D1014">
        <v>20</v>
      </c>
      <c r="E1014">
        <v>0.05</v>
      </c>
    </row>
    <row r="1015" spans="1:5" x14ac:dyDescent="0.2">
      <c r="A1015">
        <v>10633</v>
      </c>
      <c r="B1015">
        <v>12</v>
      </c>
      <c r="C1015">
        <v>38</v>
      </c>
      <c r="D1015">
        <v>36</v>
      </c>
      <c r="E1015">
        <v>0.15</v>
      </c>
    </row>
    <row r="1016" spans="1:5" x14ac:dyDescent="0.2">
      <c r="A1016">
        <v>10633</v>
      </c>
      <c r="B1016">
        <v>13</v>
      </c>
      <c r="C1016">
        <v>6</v>
      </c>
      <c r="D1016">
        <v>13</v>
      </c>
      <c r="E1016">
        <v>0.15</v>
      </c>
    </row>
    <row r="1017" spans="1:5" x14ac:dyDescent="0.2">
      <c r="A1017">
        <v>10633</v>
      </c>
      <c r="B1017">
        <v>26</v>
      </c>
      <c r="C1017">
        <v>31.23</v>
      </c>
      <c r="D1017">
        <v>35</v>
      </c>
      <c r="E1017">
        <v>0.15</v>
      </c>
    </row>
    <row r="1018" spans="1:5" x14ac:dyDescent="0.2">
      <c r="A1018">
        <v>10633</v>
      </c>
      <c r="B1018">
        <v>62</v>
      </c>
      <c r="C1018">
        <v>49.3</v>
      </c>
      <c r="D1018">
        <v>80</v>
      </c>
      <c r="E1018">
        <v>0.15</v>
      </c>
    </row>
    <row r="1019" spans="1:5" x14ac:dyDescent="0.2">
      <c r="A1019">
        <v>10634</v>
      </c>
      <c r="B1019">
        <v>7</v>
      </c>
      <c r="C1019">
        <v>30</v>
      </c>
      <c r="D1019">
        <v>35</v>
      </c>
      <c r="E1019">
        <v>0</v>
      </c>
    </row>
    <row r="1020" spans="1:5" x14ac:dyDescent="0.2">
      <c r="A1020">
        <v>10634</v>
      </c>
      <c r="B1020">
        <v>18</v>
      </c>
      <c r="C1020">
        <v>62.5</v>
      </c>
      <c r="D1020">
        <v>50</v>
      </c>
      <c r="E1020">
        <v>0</v>
      </c>
    </row>
    <row r="1021" spans="1:5" x14ac:dyDescent="0.2">
      <c r="A1021">
        <v>10634</v>
      </c>
      <c r="B1021">
        <v>51</v>
      </c>
      <c r="C1021">
        <v>53</v>
      </c>
      <c r="D1021">
        <v>15</v>
      </c>
      <c r="E1021">
        <v>0</v>
      </c>
    </row>
    <row r="1022" spans="1:5" x14ac:dyDescent="0.2">
      <c r="A1022">
        <v>10634</v>
      </c>
      <c r="B1022">
        <v>75</v>
      </c>
      <c r="C1022">
        <v>7.75</v>
      </c>
      <c r="D1022">
        <v>2</v>
      </c>
      <c r="E1022">
        <v>0</v>
      </c>
    </row>
    <row r="1023" spans="1:5" x14ac:dyDescent="0.2">
      <c r="A1023">
        <v>10635</v>
      </c>
      <c r="B1023">
        <v>4</v>
      </c>
      <c r="C1023">
        <v>22</v>
      </c>
      <c r="D1023">
        <v>10</v>
      </c>
      <c r="E1023">
        <v>0.1</v>
      </c>
    </row>
    <row r="1024" spans="1:5" x14ac:dyDescent="0.2">
      <c r="A1024">
        <v>10635</v>
      </c>
      <c r="B1024">
        <v>5</v>
      </c>
      <c r="C1024">
        <v>21.35</v>
      </c>
      <c r="D1024">
        <v>15</v>
      </c>
      <c r="E1024">
        <v>0.1</v>
      </c>
    </row>
    <row r="1025" spans="1:5" x14ac:dyDescent="0.2">
      <c r="A1025">
        <v>10635</v>
      </c>
      <c r="B1025">
        <v>22</v>
      </c>
      <c r="C1025">
        <v>21</v>
      </c>
      <c r="D1025">
        <v>40</v>
      </c>
      <c r="E1025">
        <v>0</v>
      </c>
    </row>
    <row r="1026" spans="1:5" x14ac:dyDescent="0.2">
      <c r="A1026">
        <v>10636</v>
      </c>
      <c r="B1026">
        <v>4</v>
      </c>
      <c r="C1026">
        <v>22</v>
      </c>
      <c r="D1026">
        <v>25</v>
      </c>
      <c r="E1026">
        <v>0</v>
      </c>
    </row>
    <row r="1027" spans="1:5" x14ac:dyDescent="0.2">
      <c r="A1027">
        <v>10636</v>
      </c>
      <c r="B1027">
        <v>58</v>
      </c>
      <c r="C1027">
        <v>13.25</v>
      </c>
      <c r="D1027">
        <v>6</v>
      </c>
      <c r="E1027">
        <v>0</v>
      </c>
    </row>
    <row r="1028" spans="1:5" x14ac:dyDescent="0.2">
      <c r="A1028">
        <v>10637</v>
      </c>
      <c r="B1028">
        <v>11</v>
      </c>
      <c r="C1028">
        <v>21</v>
      </c>
      <c r="D1028">
        <v>10</v>
      </c>
      <c r="E1028">
        <v>0</v>
      </c>
    </row>
    <row r="1029" spans="1:5" x14ac:dyDescent="0.2">
      <c r="A1029">
        <v>10637</v>
      </c>
      <c r="B1029">
        <v>50</v>
      </c>
      <c r="C1029">
        <v>16.25</v>
      </c>
      <c r="D1029">
        <v>25</v>
      </c>
      <c r="E1029">
        <v>0.05</v>
      </c>
    </row>
    <row r="1030" spans="1:5" x14ac:dyDescent="0.2">
      <c r="A1030">
        <v>10637</v>
      </c>
      <c r="B1030">
        <v>56</v>
      </c>
      <c r="C1030">
        <v>38</v>
      </c>
      <c r="D1030">
        <v>60</v>
      </c>
      <c r="E1030">
        <v>0.05</v>
      </c>
    </row>
    <row r="1031" spans="1:5" x14ac:dyDescent="0.2">
      <c r="A1031">
        <v>10638</v>
      </c>
      <c r="B1031">
        <v>45</v>
      </c>
      <c r="C1031">
        <v>9.5</v>
      </c>
      <c r="D1031">
        <v>20</v>
      </c>
      <c r="E1031">
        <v>0</v>
      </c>
    </row>
    <row r="1032" spans="1:5" x14ac:dyDescent="0.2">
      <c r="A1032">
        <v>10638</v>
      </c>
      <c r="B1032">
        <v>65</v>
      </c>
      <c r="C1032">
        <v>21.05</v>
      </c>
      <c r="D1032">
        <v>21</v>
      </c>
      <c r="E1032">
        <v>0</v>
      </c>
    </row>
    <row r="1033" spans="1:5" x14ac:dyDescent="0.2">
      <c r="A1033">
        <v>10638</v>
      </c>
      <c r="B1033">
        <v>72</v>
      </c>
      <c r="C1033">
        <v>34.799999999999997</v>
      </c>
      <c r="D1033">
        <v>60</v>
      </c>
      <c r="E1033">
        <v>0</v>
      </c>
    </row>
    <row r="1034" spans="1:5" x14ac:dyDescent="0.2">
      <c r="A1034">
        <v>10639</v>
      </c>
      <c r="B1034">
        <v>18</v>
      </c>
      <c r="C1034">
        <v>62.5</v>
      </c>
      <c r="D1034">
        <v>8</v>
      </c>
      <c r="E1034">
        <v>0</v>
      </c>
    </row>
    <row r="1035" spans="1:5" x14ac:dyDescent="0.2">
      <c r="A1035">
        <v>10640</v>
      </c>
      <c r="B1035">
        <v>69</v>
      </c>
      <c r="C1035">
        <v>36</v>
      </c>
      <c r="D1035">
        <v>20</v>
      </c>
      <c r="E1035">
        <v>0.25</v>
      </c>
    </row>
    <row r="1036" spans="1:5" x14ac:dyDescent="0.2">
      <c r="A1036">
        <v>10640</v>
      </c>
      <c r="B1036">
        <v>70</v>
      </c>
      <c r="C1036">
        <v>15</v>
      </c>
      <c r="D1036">
        <v>15</v>
      </c>
      <c r="E1036">
        <v>0.25</v>
      </c>
    </row>
    <row r="1037" spans="1:5" x14ac:dyDescent="0.2">
      <c r="A1037">
        <v>10641</v>
      </c>
      <c r="B1037">
        <v>2</v>
      </c>
      <c r="C1037">
        <v>19</v>
      </c>
      <c r="D1037">
        <v>50</v>
      </c>
      <c r="E1037">
        <v>0</v>
      </c>
    </row>
    <row r="1038" spans="1:5" x14ac:dyDescent="0.2">
      <c r="A1038">
        <v>10641</v>
      </c>
      <c r="B1038">
        <v>40</v>
      </c>
      <c r="C1038">
        <v>18.399999999999999</v>
      </c>
      <c r="D1038">
        <v>60</v>
      </c>
      <c r="E1038">
        <v>0</v>
      </c>
    </row>
    <row r="1039" spans="1:5" x14ac:dyDescent="0.2">
      <c r="A1039">
        <v>10642</v>
      </c>
      <c r="B1039">
        <v>21</v>
      </c>
      <c r="C1039">
        <v>10</v>
      </c>
      <c r="D1039">
        <v>30</v>
      </c>
      <c r="E1039">
        <v>0.2</v>
      </c>
    </row>
    <row r="1040" spans="1:5" x14ac:dyDescent="0.2">
      <c r="A1040">
        <v>10642</v>
      </c>
      <c r="B1040">
        <v>61</v>
      </c>
      <c r="C1040">
        <v>28.5</v>
      </c>
      <c r="D1040">
        <v>20</v>
      </c>
      <c r="E1040">
        <v>0.2</v>
      </c>
    </row>
    <row r="1041" spans="1:5" x14ac:dyDescent="0.2">
      <c r="A1041">
        <v>10643</v>
      </c>
      <c r="B1041">
        <v>28</v>
      </c>
      <c r="C1041">
        <v>45.6</v>
      </c>
      <c r="D1041">
        <v>15</v>
      </c>
      <c r="E1041">
        <v>0.25</v>
      </c>
    </row>
    <row r="1042" spans="1:5" x14ac:dyDescent="0.2">
      <c r="A1042">
        <v>10643</v>
      </c>
      <c r="B1042">
        <v>39</v>
      </c>
      <c r="C1042">
        <v>18</v>
      </c>
      <c r="D1042">
        <v>21</v>
      </c>
      <c r="E1042">
        <v>0.25</v>
      </c>
    </row>
    <row r="1043" spans="1:5" x14ac:dyDescent="0.2">
      <c r="A1043">
        <v>10643</v>
      </c>
      <c r="B1043">
        <v>46</v>
      </c>
      <c r="C1043">
        <v>12</v>
      </c>
      <c r="D1043">
        <v>2</v>
      </c>
      <c r="E1043">
        <v>0.25</v>
      </c>
    </row>
    <row r="1044" spans="1:5" x14ac:dyDescent="0.2">
      <c r="A1044">
        <v>10644</v>
      </c>
      <c r="B1044">
        <v>18</v>
      </c>
      <c r="C1044">
        <v>62.5</v>
      </c>
      <c r="D1044">
        <v>4</v>
      </c>
      <c r="E1044">
        <v>0.1</v>
      </c>
    </row>
    <row r="1045" spans="1:5" x14ac:dyDescent="0.2">
      <c r="A1045">
        <v>10644</v>
      </c>
      <c r="B1045">
        <v>43</v>
      </c>
      <c r="C1045">
        <v>46</v>
      </c>
      <c r="D1045">
        <v>20</v>
      </c>
      <c r="E1045">
        <v>0</v>
      </c>
    </row>
    <row r="1046" spans="1:5" x14ac:dyDescent="0.2">
      <c r="A1046">
        <v>10644</v>
      </c>
      <c r="B1046">
        <v>46</v>
      </c>
      <c r="C1046">
        <v>12</v>
      </c>
      <c r="D1046">
        <v>21</v>
      </c>
      <c r="E1046">
        <v>0.1</v>
      </c>
    </row>
    <row r="1047" spans="1:5" x14ac:dyDescent="0.2">
      <c r="A1047">
        <v>10645</v>
      </c>
      <c r="B1047">
        <v>18</v>
      </c>
      <c r="C1047">
        <v>62.5</v>
      </c>
      <c r="D1047">
        <v>20</v>
      </c>
      <c r="E1047">
        <v>0</v>
      </c>
    </row>
    <row r="1048" spans="1:5" x14ac:dyDescent="0.2">
      <c r="A1048">
        <v>10645</v>
      </c>
      <c r="B1048">
        <v>36</v>
      </c>
      <c r="C1048">
        <v>19</v>
      </c>
      <c r="D1048">
        <v>15</v>
      </c>
      <c r="E1048">
        <v>0</v>
      </c>
    </row>
    <row r="1049" spans="1:5" x14ac:dyDescent="0.2">
      <c r="A1049">
        <v>10646</v>
      </c>
      <c r="B1049">
        <v>1</v>
      </c>
      <c r="C1049">
        <v>18</v>
      </c>
      <c r="D1049">
        <v>15</v>
      </c>
      <c r="E1049">
        <v>0.25</v>
      </c>
    </row>
    <row r="1050" spans="1:5" x14ac:dyDescent="0.2">
      <c r="A1050">
        <v>10646</v>
      </c>
      <c r="B1050">
        <v>10</v>
      </c>
      <c r="C1050">
        <v>31</v>
      </c>
      <c r="D1050">
        <v>18</v>
      </c>
      <c r="E1050">
        <v>0.25</v>
      </c>
    </row>
    <row r="1051" spans="1:5" x14ac:dyDescent="0.2">
      <c r="A1051">
        <v>10646</v>
      </c>
      <c r="B1051">
        <v>71</v>
      </c>
      <c r="C1051">
        <v>21.5</v>
      </c>
      <c r="D1051">
        <v>30</v>
      </c>
      <c r="E1051">
        <v>0.25</v>
      </c>
    </row>
    <row r="1052" spans="1:5" x14ac:dyDescent="0.2">
      <c r="A1052">
        <v>10646</v>
      </c>
      <c r="B1052">
        <v>77</v>
      </c>
      <c r="C1052">
        <v>13</v>
      </c>
      <c r="D1052">
        <v>35</v>
      </c>
      <c r="E1052">
        <v>0.25</v>
      </c>
    </row>
    <row r="1053" spans="1:5" x14ac:dyDescent="0.2">
      <c r="A1053">
        <v>10647</v>
      </c>
      <c r="B1053">
        <v>19</v>
      </c>
      <c r="C1053">
        <v>9.1999999999999993</v>
      </c>
      <c r="D1053">
        <v>30</v>
      </c>
      <c r="E1053">
        <v>0</v>
      </c>
    </row>
    <row r="1054" spans="1:5" x14ac:dyDescent="0.2">
      <c r="A1054">
        <v>10647</v>
      </c>
      <c r="B1054">
        <v>39</v>
      </c>
      <c r="C1054">
        <v>18</v>
      </c>
      <c r="D1054">
        <v>20</v>
      </c>
      <c r="E1054">
        <v>0</v>
      </c>
    </row>
    <row r="1055" spans="1:5" x14ac:dyDescent="0.2">
      <c r="A1055">
        <v>10648</v>
      </c>
      <c r="B1055">
        <v>22</v>
      </c>
      <c r="C1055">
        <v>21</v>
      </c>
      <c r="D1055">
        <v>15</v>
      </c>
      <c r="E1055">
        <v>0</v>
      </c>
    </row>
    <row r="1056" spans="1:5" x14ac:dyDescent="0.2">
      <c r="A1056">
        <v>10648</v>
      </c>
      <c r="B1056">
        <v>24</v>
      </c>
      <c r="C1056">
        <v>4.5</v>
      </c>
      <c r="D1056">
        <v>15</v>
      </c>
      <c r="E1056">
        <v>0.15</v>
      </c>
    </row>
    <row r="1057" spans="1:5" x14ac:dyDescent="0.2">
      <c r="A1057">
        <v>10649</v>
      </c>
      <c r="B1057">
        <v>28</v>
      </c>
      <c r="C1057">
        <v>45.6</v>
      </c>
      <c r="D1057">
        <v>20</v>
      </c>
      <c r="E1057">
        <v>0</v>
      </c>
    </row>
    <row r="1058" spans="1:5" x14ac:dyDescent="0.2">
      <c r="A1058">
        <v>10649</v>
      </c>
      <c r="B1058">
        <v>72</v>
      </c>
      <c r="C1058">
        <v>34.799999999999997</v>
      </c>
      <c r="D1058">
        <v>15</v>
      </c>
      <c r="E1058">
        <v>0</v>
      </c>
    </row>
    <row r="1059" spans="1:5" x14ac:dyDescent="0.2">
      <c r="A1059">
        <v>10650</v>
      </c>
      <c r="B1059">
        <v>30</v>
      </c>
      <c r="C1059">
        <v>25.89</v>
      </c>
      <c r="D1059">
        <v>30</v>
      </c>
      <c r="E1059">
        <v>0</v>
      </c>
    </row>
    <row r="1060" spans="1:5" x14ac:dyDescent="0.2">
      <c r="A1060">
        <v>10650</v>
      </c>
      <c r="B1060">
        <v>53</v>
      </c>
      <c r="C1060">
        <v>32.799999999999997</v>
      </c>
      <c r="D1060">
        <v>25</v>
      </c>
      <c r="E1060">
        <v>0.05</v>
      </c>
    </row>
    <row r="1061" spans="1:5" x14ac:dyDescent="0.2">
      <c r="A1061">
        <v>10650</v>
      </c>
      <c r="B1061">
        <v>54</v>
      </c>
      <c r="C1061">
        <v>7.45</v>
      </c>
      <c r="D1061">
        <v>30</v>
      </c>
      <c r="E1061">
        <v>0</v>
      </c>
    </row>
    <row r="1062" spans="1:5" x14ac:dyDescent="0.2">
      <c r="A1062">
        <v>10651</v>
      </c>
      <c r="B1062">
        <v>19</v>
      </c>
      <c r="C1062">
        <v>9.1999999999999993</v>
      </c>
      <c r="D1062">
        <v>12</v>
      </c>
      <c r="E1062">
        <v>0.25</v>
      </c>
    </row>
    <row r="1063" spans="1:5" x14ac:dyDescent="0.2">
      <c r="A1063">
        <v>10651</v>
      </c>
      <c r="B1063">
        <v>22</v>
      </c>
      <c r="C1063">
        <v>21</v>
      </c>
      <c r="D1063">
        <v>20</v>
      </c>
      <c r="E1063">
        <v>0.25</v>
      </c>
    </row>
    <row r="1064" spans="1:5" x14ac:dyDescent="0.2">
      <c r="A1064">
        <v>10652</v>
      </c>
      <c r="B1064">
        <v>30</v>
      </c>
      <c r="C1064">
        <v>25.89</v>
      </c>
      <c r="D1064">
        <v>2</v>
      </c>
      <c r="E1064">
        <v>0.25</v>
      </c>
    </row>
    <row r="1065" spans="1:5" x14ac:dyDescent="0.2">
      <c r="A1065">
        <v>10652</v>
      </c>
      <c r="B1065">
        <v>42</v>
      </c>
      <c r="C1065">
        <v>14</v>
      </c>
      <c r="D1065">
        <v>20</v>
      </c>
      <c r="E1065">
        <v>0</v>
      </c>
    </row>
    <row r="1066" spans="1:5" x14ac:dyDescent="0.2">
      <c r="A1066">
        <v>10653</v>
      </c>
      <c r="B1066">
        <v>16</v>
      </c>
      <c r="C1066">
        <v>17.45</v>
      </c>
      <c r="D1066">
        <v>30</v>
      </c>
      <c r="E1066">
        <v>0.1</v>
      </c>
    </row>
    <row r="1067" spans="1:5" x14ac:dyDescent="0.2">
      <c r="A1067">
        <v>10653</v>
      </c>
      <c r="B1067">
        <v>60</v>
      </c>
      <c r="C1067">
        <v>34</v>
      </c>
      <c r="D1067">
        <v>20</v>
      </c>
      <c r="E1067">
        <v>0.1</v>
      </c>
    </row>
    <row r="1068" spans="1:5" x14ac:dyDescent="0.2">
      <c r="A1068">
        <v>10654</v>
      </c>
      <c r="B1068">
        <v>4</v>
      </c>
      <c r="C1068">
        <v>22</v>
      </c>
      <c r="D1068">
        <v>12</v>
      </c>
      <c r="E1068">
        <v>0.1</v>
      </c>
    </row>
    <row r="1069" spans="1:5" x14ac:dyDescent="0.2">
      <c r="A1069">
        <v>10654</v>
      </c>
      <c r="B1069">
        <v>39</v>
      </c>
      <c r="C1069">
        <v>18</v>
      </c>
      <c r="D1069">
        <v>20</v>
      </c>
      <c r="E1069">
        <v>0.1</v>
      </c>
    </row>
    <row r="1070" spans="1:5" x14ac:dyDescent="0.2">
      <c r="A1070">
        <v>10654</v>
      </c>
      <c r="B1070">
        <v>54</v>
      </c>
      <c r="C1070">
        <v>7.45</v>
      </c>
      <c r="D1070">
        <v>6</v>
      </c>
      <c r="E1070">
        <v>0.1</v>
      </c>
    </row>
    <row r="1071" spans="1:5" x14ac:dyDescent="0.2">
      <c r="A1071">
        <v>10655</v>
      </c>
      <c r="B1071">
        <v>41</v>
      </c>
      <c r="C1071">
        <v>9.65</v>
      </c>
      <c r="D1071">
        <v>20</v>
      </c>
      <c r="E1071">
        <v>0.2</v>
      </c>
    </row>
    <row r="1072" spans="1:5" x14ac:dyDescent="0.2">
      <c r="A1072">
        <v>10656</v>
      </c>
      <c r="B1072">
        <v>14</v>
      </c>
      <c r="C1072">
        <v>23.25</v>
      </c>
      <c r="D1072">
        <v>3</v>
      </c>
      <c r="E1072">
        <v>0.1</v>
      </c>
    </row>
    <row r="1073" spans="1:5" x14ac:dyDescent="0.2">
      <c r="A1073">
        <v>10656</v>
      </c>
      <c r="B1073">
        <v>44</v>
      </c>
      <c r="C1073">
        <v>19.45</v>
      </c>
      <c r="D1073">
        <v>28</v>
      </c>
      <c r="E1073">
        <v>0.1</v>
      </c>
    </row>
    <row r="1074" spans="1:5" x14ac:dyDescent="0.2">
      <c r="A1074">
        <v>10656</v>
      </c>
      <c r="B1074">
        <v>47</v>
      </c>
      <c r="C1074">
        <v>9.5</v>
      </c>
      <c r="D1074">
        <v>6</v>
      </c>
      <c r="E1074">
        <v>0.1</v>
      </c>
    </row>
    <row r="1075" spans="1:5" x14ac:dyDescent="0.2">
      <c r="A1075">
        <v>10657</v>
      </c>
      <c r="B1075">
        <v>15</v>
      </c>
      <c r="C1075">
        <v>15.5</v>
      </c>
      <c r="D1075">
        <v>50</v>
      </c>
      <c r="E1075">
        <v>0</v>
      </c>
    </row>
    <row r="1076" spans="1:5" x14ac:dyDescent="0.2">
      <c r="A1076">
        <v>10657</v>
      </c>
      <c r="B1076">
        <v>41</v>
      </c>
      <c r="C1076">
        <v>9.65</v>
      </c>
      <c r="D1076">
        <v>24</v>
      </c>
      <c r="E1076">
        <v>0</v>
      </c>
    </row>
    <row r="1077" spans="1:5" x14ac:dyDescent="0.2">
      <c r="A1077">
        <v>10657</v>
      </c>
      <c r="B1077">
        <v>46</v>
      </c>
      <c r="C1077">
        <v>12</v>
      </c>
      <c r="D1077">
        <v>45</v>
      </c>
      <c r="E1077">
        <v>0</v>
      </c>
    </row>
    <row r="1078" spans="1:5" x14ac:dyDescent="0.2">
      <c r="A1078">
        <v>10657</v>
      </c>
      <c r="B1078">
        <v>47</v>
      </c>
      <c r="C1078">
        <v>9.5</v>
      </c>
      <c r="D1078">
        <v>10</v>
      </c>
      <c r="E1078">
        <v>0</v>
      </c>
    </row>
    <row r="1079" spans="1:5" x14ac:dyDescent="0.2">
      <c r="A1079">
        <v>10657</v>
      </c>
      <c r="B1079">
        <v>56</v>
      </c>
      <c r="C1079">
        <v>38</v>
      </c>
      <c r="D1079">
        <v>45</v>
      </c>
      <c r="E1079">
        <v>0</v>
      </c>
    </row>
    <row r="1080" spans="1:5" x14ac:dyDescent="0.2">
      <c r="A1080">
        <v>10657</v>
      </c>
      <c r="B1080">
        <v>60</v>
      </c>
      <c r="C1080">
        <v>34</v>
      </c>
      <c r="D1080">
        <v>30</v>
      </c>
      <c r="E1080">
        <v>0</v>
      </c>
    </row>
    <row r="1081" spans="1:5" x14ac:dyDescent="0.2">
      <c r="A1081">
        <v>10658</v>
      </c>
      <c r="B1081">
        <v>21</v>
      </c>
      <c r="C1081">
        <v>10</v>
      </c>
      <c r="D1081">
        <v>60</v>
      </c>
      <c r="E1081">
        <v>0</v>
      </c>
    </row>
    <row r="1082" spans="1:5" x14ac:dyDescent="0.2">
      <c r="A1082">
        <v>10658</v>
      </c>
      <c r="B1082">
        <v>40</v>
      </c>
      <c r="C1082">
        <v>18.399999999999999</v>
      </c>
      <c r="D1082">
        <v>70</v>
      </c>
      <c r="E1082">
        <v>0.05</v>
      </c>
    </row>
    <row r="1083" spans="1:5" x14ac:dyDescent="0.2">
      <c r="A1083">
        <v>10658</v>
      </c>
      <c r="B1083">
        <v>60</v>
      </c>
      <c r="C1083">
        <v>34</v>
      </c>
      <c r="D1083">
        <v>55</v>
      </c>
      <c r="E1083">
        <v>0.05</v>
      </c>
    </row>
    <row r="1084" spans="1:5" x14ac:dyDescent="0.2">
      <c r="A1084">
        <v>10658</v>
      </c>
      <c r="B1084">
        <v>77</v>
      </c>
      <c r="C1084">
        <v>13</v>
      </c>
      <c r="D1084">
        <v>70</v>
      </c>
      <c r="E1084">
        <v>0.05</v>
      </c>
    </row>
    <row r="1085" spans="1:5" x14ac:dyDescent="0.2">
      <c r="A1085">
        <v>10659</v>
      </c>
      <c r="B1085">
        <v>31</v>
      </c>
      <c r="C1085">
        <v>12.5</v>
      </c>
      <c r="D1085">
        <v>20</v>
      </c>
      <c r="E1085">
        <v>0.05</v>
      </c>
    </row>
    <row r="1086" spans="1:5" x14ac:dyDescent="0.2">
      <c r="A1086">
        <v>10659</v>
      </c>
      <c r="B1086">
        <v>40</v>
      </c>
      <c r="C1086">
        <v>18.399999999999999</v>
      </c>
      <c r="D1086">
        <v>24</v>
      </c>
      <c r="E1086">
        <v>0.05</v>
      </c>
    </row>
    <row r="1087" spans="1:5" x14ac:dyDescent="0.2">
      <c r="A1087">
        <v>10659</v>
      </c>
      <c r="B1087">
        <v>70</v>
      </c>
      <c r="C1087">
        <v>15</v>
      </c>
      <c r="D1087">
        <v>40</v>
      </c>
      <c r="E1087">
        <v>0.05</v>
      </c>
    </row>
    <row r="1088" spans="1:5" x14ac:dyDescent="0.2">
      <c r="A1088">
        <v>10660</v>
      </c>
      <c r="B1088">
        <v>20</v>
      </c>
      <c r="C1088">
        <v>81</v>
      </c>
      <c r="D1088">
        <v>21</v>
      </c>
      <c r="E1088">
        <v>0</v>
      </c>
    </row>
    <row r="1089" spans="1:5" x14ac:dyDescent="0.2">
      <c r="A1089">
        <v>10661</v>
      </c>
      <c r="B1089">
        <v>39</v>
      </c>
      <c r="C1089">
        <v>18</v>
      </c>
      <c r="D1089">
        <v>3</v>
      </c>
      <c r="E1089">
        <v>0.2</v>
      </c>
    </row>
    <row r="1090" spans="1:5" x14ac:dyDescent="0.2">
      <c r="A1090">
        <v>10661</v>
      </c>
      <c r="B1090">
        <v>58</v>
      </c>
      <c r="C1090">
        <v>13.25</v>
      </c>
      <c r="D1090">
        <v>49</v>
      </c>
      <c r="E1090">
        <v>0.2</v>
      </c>
    </row>
    <row r="1091" spans="1:5" x14ac:dyDescent="0.2">
      <c r="A1091">
        <v>10662</v>
      </c>
      <c r="B1091">
        <v>68</v>
      </c>
      <c r="C1091">
        <v>12.5</v>
      </c>
      <c r="D1091">
        <v>10</v>
      </c>
      <c r="E1091">
        <v>0</v>
      </c>
    </row>
    <row r="1092" spans="1:5" x14ac:dyDescent="0.2">
      <c r="A1092">
        <v>10663</v>
      </c>
      <c r="B1092">
        <v>40</v>
      </c>
      <c r="C1092">
        <v>18.399999999999999</v>
      </c>
      <c r="D1092">
        <v>30</v>
      </c>
      <c r="E1092">
        <v>0.05</v>
      </c>
    </row>
    <row r="1093" spans="1:5" x14ac:dyDescent="0.2">
      <c r="A1093">
        <v>10663</v>
      </c>
      <c r="B1093">
        <v>42</v>
      </c>
      <c r="C1093">
        <v>14</v>
      </c>
      <c r="D1093">
        <v>30</v>
      </c>
      <c r="E1093">
        <v>0.05</v>
      </c>
    </row>
    <row r="1094" spans="1:5" x14ac:dyDescent="0.2">
      <c r="A1094">
        <v>10663</v>
      </c>
      <c r="B1094">
        <v>51</v>
      </c>
      <c r="C1094">
        <v>53</v>
      </c>
      <c r="D1094">
        <v>20</v>
      </c>
      <c r="E1094">
        <v>0.05</v>
      </c>
    </row>
    <row r="1095" spans="1:5" x14ac:dyDescent="0.2">
      <c r="A1095">
        <v>10664</v>
      </c>
      <c r="B1095">
        <v>10</v>
      </c>
      <c r="C1095">
        <v>31</v>
      </c>
      <c r="D1095">
        <v>24</v>
      </c>
      <c r="E1095">
        <v>0.15</v>
      </c>
    </row>
    <row r="1096" spans="1:5" x14ac:dyDescent="0.2">
      <c r="A1096">
        <v>10664</v>
      </c>
      <c r="B1096">
        <v>56</v>
      </c>
      <c r="C1096">
        <v>38</v>
      </c>
      <c r="D1096">
        <v>12</v>
      </c>
      <c r="E1096">
        <v>0.15</v>
      </c>
    </row>
    <row r="1097" spans="1:5" x14ac:dyDescent="0.2">
      <c r="A1097">
        <v>10664</v>
      </c>
      <c r="B1097">
        <v>65</v>
      </c>
      <c r="C1097">
        <v>21.05</v>
      </c>
      <c r="D1097">
        <v>15</v>
      </c>
      <c r="E1097">
        <v>0.15</v>
      </c>
    </row>
    <row r="1098" spans="1:5" x14ac:dyDescent="0.2">
      <c r="A1098">
        <v>10665</v>
      </c>
      <c r="B1098">
        <v>51</v>
      </c>
      <c r="C1098">
        <v>53</v>
      </c>
      <c r="D1098">
        <v>20</v>
      </c>
      <c r="E1098">
        <v>0</v>
      </c>
    </row>
    <row r="1099" spans="1:5" x14ac:dyDescent="0.2">
      <c r="A1099">
        <v>10665</v>
      </c>
      <c r="B1099">
        <v>59</v>
      </c>
      <c r="C1099">
        <v>55</v>
      </c>
      <c r="D1099">
        <v>1</v>
      </c>
      <c r="E1099">
        <v>0</v>
      </c>
    </row>
    <row r="1100" spans="1:5" x14ac:dyDescent="0.2">
      <c r="A1100">
        <v>10665</v>
      </c>
      <c r="B1100">
        <v>76</v>
      </c>
      <c r="C1100">
        <v>18</v>
      </c>
      <c r="D1100">
        <v>10</v>
      </c>
      <c r="E1100">
        <v>0</v>
      </c>
    </row>
    <row r="1101" spans="1:5" x14ac:dyDescent="0.2">
      <c r="A1101">
        <v>10666</v>
      </c>
      <c r="B1101">
        <v>29</v>
      </c>
      <c r="C1101">
        <v>123.79</v>
      </c>
      <c r="D1101">
        <v>36</v>
      </c>
      <c r="E1101">
        <v>0</v>
      </c>
    </row>
    <row r="1102" spans="1:5" x14ac:dyDescent="0.2">
      <c r="A1102">
        <v>10666</v>
      </c>
      <c r="B1102">
        <v>65</v>
      </c>
      <c r="C1102">
        <v>21.05</v>
      </c>
      <c r="D1102">
        <v>10</v>
      </c>
      <c r="E1102">
        <v>0</v>
      </c>
    </row>
    <row r="1103" spans="1:5" x14ac:dyDescent="0.2">
      <c r="A1103">
        <v>10667</v>
      </c>
      <c r="B1103">
        <v>69</v>
      </c>
      <c r="C1103">
        <v>36</v>
      </c>
      <c r="D1103">
        <v>45</v>
      </c>
      <c r="E1103">
        <v>0.2</v>
      </c>
    </row>
    <row r="1104" spans="1:5" x14ac:dyDescent="0.2">
      <c r="A1104">
        <v>10667</v>
      </c>
      <c r="B1104">
        <v>71</v>
      </c>
      <c r="C1104">
        <v>21.5</v>
      </c>
      <c r="D1104">
        <v>14</v>
      </c>
      <c r="E1104">
        <v>0.2</v>
      </c>
    </row>
    <row r="1105" spans="1:5" x14ac:dyDescent="0.2">
      <c r="A1105">
        <v>10668</v>
      </c>
      <c r="B1105">
        <v>31</v>
      </c>
      <c r="C1105">
        <v>12.5</v>
      </c>
      <c r="D1105">
        <v>8</v>
      </c>
      <c r="E1105">
        <v>0.1</v>
      </c>
    </row>
    <row r="1106" spans="1:5" x14ac:dyDescent="0.2">
      <c r="A1106">
        <v>10668</v>
      </c>
      <c r="B1106">
        <v>55</v>
      </c>
      <c r="C1106">
        <v>24</v>
      </c>
      <c r="D1106">
        <v>4</v>
      </c>
      <c r="E1106">
        <v>0.1</v>
      </c>
    </row>
    <row r="1107" spans="1:5" x14ac:dyDescent="0.2">
      <c r="A1107">
        <v>10668</v>
      </c>
      <c r="B1107">
        <v>64</v>
      </c>
      <c r="C1107">
        <v>33.25</v>
      </c>
      <c r="D1107">
        <v>15</v>
      </c>
      <c r="E1107">
        <v>0.1</v>
      </c>
    </row>
    <row r="1108" spans="1:5" x14ac:dyDescent="0.2">
      <c r="A1108">
        <v>10669</v>
      </c>
      <c r="B1108">
        <v>36</v>
      </c>
      <c r="C1108">
        <v>19</v>
      </c>
      <c r="D1108">
        <v>30</v>
      </c>
      <c r="E1108">
        <v>0</v>
      </c>
    </row>
    <row r="1109" spans="1:5" x14ac:dyDescent="0.2">
      <c r="A1109">
        <v>10670</v>
      </c>
      <c r="B1109">
        <v>23</v>
      </c>
      <c r="C1109">
        <v>9</v>
      </c>
      <c r="D1109">
        <v>32</v>
      </c>
      <c r="E1109">
        <v>0</v>
      </c>
    </row>
    <row r="1110" spans="1:5" x14ac:dyDescent="0.2">
      <c r="A1110">
        <v>10670</v>
      </c>
      <c r="B1110">
        <v>46</v>
      </c>
      <c r="C1110">
        <v>12</v>
      </c>
      <c r="D1110">
        <v>60</v>
      </c>
      <c r="E1110">
        <v>0</v>
      </c>
    </row>
    <row r="1111" spans="1:5" x14ac:dyDescent="0.2">
      <c r="A1111">
        <v>10670</v>
      </c>
      <c r="B1111">
        <v>67</v>
      </c>
      <c r="C1111">
        <v>14</v>
      </c>
      <c r="D1111">
        <v>25</v>
      </c>
      <c r="E1111">
        <v>0</v>
      </c>
    </row>
    <row r="1112" spans="1:5" x14ac:dyDescent="0.2">
      <c r="A1112">
        <v>10670</v>
      </c>
      <c r="B1112">
        <v>73</v>
      </c>
      <c r="C1112">
        <v>15</v>
      </c>
      <c r="D1112">
        <v>50</v>
      </c>
      <c r="E1112">
        <v>0</v>
      </c>
    </row>
    <row r="1113" spans="1:5" x14ac:dyDescent="0.2">
      <c r="A1113">
        <v>10670</v>
      </c>
      <c r="B1113">
        <v>75</v>
      </c>
      <c r="C1113">
        <v>7.75</v>
      </c>
      <c r="D1113">
        <v>25</v>
      </c>
      <c r="E1113">
        <v>0</v>
      </c>
    </row>
    <row r="1114" spans="1:5" x14ac:dyDescent="0.2">
      <c r="A1114">
        <v>10671</v>
      </c>
      <c r="B1114">
        <v>16</v>
      </c>
      <c r="C1114">
        <v>17.45</v>
      </c>
      <c r="D1114">
        <v>10</v>
      </c>
      <c r="E1114">
        <v>0</v>
      </c>
    </row>
    <row r="1115" spans="1:5" x14ac:dyDescent="0.2">
      <c r="A1115">
        <v>10671</v>
      </c>
      <c r="B1115">
        <v>62</v>
      </c>
      <c r="C1115">
        <v>49.3</v>
      </c>
      <c r="D1115">
        <v>10</v>
      </c>
      <c r="E1115">
        <v>0</v>
      </c>
    </row>
    <row r="1116" spans="1:5" x14ac:dyDescent="0.2">
      <c r="A1116">
        <v>10671</v>
      </c>
      <c r="B1116">
        <v>65</v>
      </c>
      <c r="C1116">
        <v>21.05</v>
      </c>
      <c r="D1116">
        <v>12</v>
      </c>
      <c r="E1116">
        <v>0</v>
      </c>
    </row>
    <row r="1117" spans="1:5" x14ac:dyDescent="0.2">
      <c r="A1117">
        <v>10672</v>
      </c>
      <c r="B1117">
        <v>38</v>
      </c>
      <c r="C1117">
        <v>263.5</v>
      </c>
      <c r="D1117">
        <v>15</v>
      </c>
      <c r="E1117">
        <v>0.1</v>
      </c>
    </row>
    <row r="1118" spans="1:5" x14ac:dyDescent="0.2">
      <c r="A1118">
        <v>10672</v>
      </c>
      <c r="B1118">
        <v>71</v>
      </c>
      <c r="C1118">
        <v>21.5</v>
      </c>
      <c r="D1118">
        <v>12</v>
      </c>
      <c r="E1118">
        <v>0</v>
      </c>
    </row>
    <row r="1119" spans="1:5" x14ac:dyDescent="0.2">
      <c r="A1119">
        <v>10673</v>
      </c>
      <c r="B1119">
        <v>16</v>
      </c>
      <c r="C1119">
        <v>17.45</v>
      </c>
      <c r="D1119">
        <v>3</v>
      </c>
      <c r="E1119">
        <v>0</v>
      </c>
    </row>
    <row r="1120" spans="1:5" x14ac:dyDescent="0.2">
      <c r="A1120">
        <v>10673</v>
      </c>
      <c r="B1120">
        <v>42</v>
      </c>
      <c r="C1120">
        <v>14</v>
      </c>
      <c r="D1120">
        <v>6</v>
      </c>
      <c r="E1120">
        <v>0</v>
      </c>
    </row>
    <row r="1121" spans="1:5" x14ac:dyDescent="0.2">
      <c r="A1121">
        <v>10673</v>
      </c>
      <c r="B1121">
        <v>43</v>
      </c>
      <c r="C1121">
        <v>46</v>
      </c>
      <c r="D1121">
        <v>6</v>
      </c>
      <c r="E1121">
        <v>0</v>
      </c>
    </row>
    <row r="1122" spans="1:5" x14ac:dyDescent="0.2">
      <c r="A1122">
        <v>10674</v>
      </c>
      <c r="B1122">
        <v>23</v>
      </c>
      <c r="C1122">
        <v>9</v>
      </c>
      <c r="D1122">
        <v>5</v>
      </c>
      <c r="E1122">
        <v>0</v>
      </c>
    </row>
    <row r="1123" spans="1:5" x14ac:dyDescent="0.2">
      <c r="A1123">
        <v>10675</v>
      </c>
      <c r="B1123">
        <v>14</v>
      </c>
      <c r="C1123">
        <v>23.25</v>
      </c>
      <c r="D1123">
        <v>30</v>
      </c>
      <c r="E1123">
        <v>0</v>
      </c>
    </row>
    <row r="1124" spans="1:5" x14ac:dyDescent="0.2">
      <c r="A1124">
        <v>10675</v>
      </c>
      <c r="B1124">
        <v>53</v>
      </c>
      <c r="C1124">
        <v>32.799999999999997</v>
      </c>
      <c r="D1124">
        <v>10</v>
      </c>
      <c r="E1124">
        <v>0</v>
      </c>
    </row>
    <row r="1125" spans="1:5" x14ac:dyDescent="0.2">
      <c r="A1125">
        <v>10675</v>
      </c>
      <c r="B1125">
        <v>58</v>
      </c>
      <c r="C1125">
        <v>13.25</v>
      </c>
      <c r="D1125">
        <v>30</v>
      </c>
      <c r="E1125">
        <v>0</v>
      </c>
    </row>
    <row r="1126" spans="1:5" x14ac:dyDescent="0.2">
      <c r="A1126">
        <v>10676</v>
      </c>
      <c r="B1126">
        <v>10</v>
      </c>
      <c r="C1126">
        <v>31</v>
      </c>
      <c r="D1126">
        <v>2</v>
      </c>
      <c r="E1126">
        <v>0</v>
      </c>
    </row>
    <row r="1127" spans="1:5" x14ac:dyDescent="0.2">
      <c r="A1127">
        <v>10676</v>
      </c>
      <c r="B1127">
        <v>19</v>
      </c>
      <c r="C1127">
        <v>9.1999999999999993</v>
      </c>
      <c r="D1127">
        <v>7</v>
      </c>
      <c r="E1127">
        <v>0</v>
      </c>
    </row>
    <row r="1128" spans="1:5" x14ac:dyDescent="0.2">
      <c r="A1128">
        <v>10676</v>
      </c>
      <c r="B1128">
        <v>44</v>
      </c>
      <c r="C1128">
        <v>19.45</v>
      </c>
      <c r="D1128">
        <v>21</v>
      </c>
      <c r="E1128">
        <v>0</v>
      </c>
    </row>
    <row r="1129" spans="1:5" x14ac:dyDescent="0.2">
      <c r="A1129">
        <v>10677</v>
      </c>
      <c r="B1129">
        <v>26</v>
      </c>
      <c r="C1129">
        <v>31.23</v>
      </c>
      <c r="D1129">
        <v>30</v>
      </c>
      <c r="E1129">
        <v>0.15</v>
      </c>
    </row>
    <row r="1130" spans="1:5" x14ac:dyDescent="0.2">
      <c r="A1130">
        <v>10677</v>
      </c>
      <c r="B1130">
        <v>33</v>
      </c>
      <c r="C1130">
        <v>2.5</v>
      </c>
      <c r="D1130">
        <v>8</v>
      </c>
      <c r="E1130">
        <v>0.15</v>
      </c>
    </row>
    <row r="1131" spans="1:5" x14ac:dyDescent="0.2">
      <c r="A1131">
        <v>10678</v>
      </c>
      <c r="B1131">
        <v>12</v>
      </c>
      <c r="C1131">
        <v>38</v>
      </c>
      <c r="D1131">
        <v>100</v>
      </c>
      <c r="E1131">
        <v>0</v>
      </c>
    </row>
    <row r="1132" spans="1:5" x14ac:dyDescent="0.2">
      <c r="A1132">
        <v>10678</v>
      </c>
      <c r="B1132">
        <v>33</v>
      </c>
      <c r="C1132">
        <v>2.5</v>
      </c>
      <c r="D1132">
        <v>30</v>
      </c>
      <c r="E1132">
        <v>0</v>
      </c>
    </row>
    <row r="1133" spans="1:5" x14ac:dyDescent="0.2">
      <c r="A1133">
        <v>10678</v>
      </c>
      <c r="B1133">
        <v>41</v>
      </c>
      <c r="C1133">
        <v>9.65</v>
      </c>
      <c r="D1133">
        <v>120</v>
      </c>
      <c r="E1133">
        <v>0</v>
      </c>
    </row>
    <row r="1134" spans="1:5" x14ac:dyDescent="0.2">
      <c r="A1134">
        <v>10678</v>
      </c>
      <c r="B1134">
        <v>54</v>
      </c>
      <c r="C1134">
        <v>7.45</v>
      </c>
      <c r="D1134">
        <v>30</v>
      </c>
      <c r="E1134">
        <v>0</v>
      </c>
    </row>
    <row r="1135" spans="1:5" x14ac:dyDescent="0.2">
      <c r="A1135">
        <v>10679</v>
      </c>
      <c r="B1135">
        <v>59</v>
      </c>
      <c r="C1135">
        <v>55</v>
      </c>
      <c r="D1135">
        <v>12</v>
      </c>
      <c r="E1135">
        <v>0</v>
      </c>
    </row>
    <row r="1136" spans="1:5" x14ac:dyDescent="0.2">
      <c r="A1136">
        <v>10680</v>
      </c>
      <c r="B1136">
        <v>16</v>
      </c>
      <c r="C1136">
        <v>17.45</v>
      </c>
      <c r="D1136">
        <v>50</v>
      </c>
      <c r="E1136">
        <v>0.25</v>
      </c>
    </row>
    <row r="1137" spans="1:5" x14ac:dyDescent="0.2">
      <c r="A1137">
        <v>10680</v>
      </c>
      <c r="B1137">
        <v>31</v>
      </c>
      <c r="C1137">
        <v>12.5</v>
      </c>
      <c r="D1137">
        <v>20</v>
      </c>
      <c r="E1137">
        <v>0.25</v>
      </c>
    </row>
    <row r="1138" spans="1:5" x14ac:dyDescent="0.2">
      <c r="A1138">
        <v>10680</v>
      </c>
      <c r="B1138">
        <v>42</v>
      </c>
      <c r="C1138">
        <v>14</v>
      </c>
      <c r="D1138">
        <v>40</v>
      </c>
      <c r="E1138">
        <v>0.25</v>
      </c>
    </row>
    <row r="1139" spans="1:5" x14ac:dyDescent="0.2">
      <c r="A1139">
        <v>10681</v>
      </c>
      <c r="B1139">
        <v>19</v>
      </c>
      <c r="C1139">
        <v>9.1999999999999993</v>
      </c>
      <c r="D1139">
        <v>30</v>
      </c>
      <c r="E1139">
        <v>0.1</v>
      </c>
    </row>
    <row r="1140" spans="1:5" x14ac:dyDescent="0.2">
      <c r="A1140">
        <v>10681</v>
      </c>
      <c r="B1140">
        <v>21</v>
      </c>
      <c r="C1140">
        <v>10</v>
      </c>
      <c r="D1140">
        <v>12</v>
      </c>
      <c r="E1140">
        <v>0.1</v>
      </c>
    </row>
    <row r="1141" spans="1:5" x14ac:dyDescent="0.2">
      <c r="A1141">
        <v>10681</v>
      </c>
      <c r="B1141">
        <v>64</v>
      </c>
      <c r="C1141">
        <v>33.25</v>
      </c>
      <c r="D1141">
        <v>28</v>
      </c>
      <c r="E1141">
        <v>0</v>
      </c>
    </row>
    <row r="1142" spans="1:5" x14ac:dyDescent="0.2">
      <c r="A1142">
        <v>10682</v>
      </c>
      <c r="B1142">
        <v>33</v>
      </c>
      <c r="C1142">
        <v>2.5</v>
      </c>
      <c r="D1142">
        <v>30</v>
      </c>
      <c r="E1142">
        <v>0</v>
      </c>
    </row>
    <row r="1143" spans="1:5" x14ac:dyDescent="0.2">
      <c r="A1143">
        <v>10682</v>
      </c>
      <c r="B1143">
        <v>66</v>
      </c>
      <c r="C1143">
        <v>17</v>
      </c>
      <c r="D1143">
        <v>4</v>
      </c>
      <c r="E1143">
        <v>0</v>
      </c>
    </row>
    <row r="1144" spans="1:5" x14ac:dyDescent="0.2">
      <c r="A1144">
        <v>10682</v>
      </c>
      <c r="B1144">
        <v>75</v>
      </c>
      <c r="C1144">
        <v>7.75</v>
      </c>
      <c r="D1144">
        <v>30</v>
      </c>
      <c r="E1144">
        <v>0</v>
      </c>
    </row>
    <row r="1145" spans="1:5" x14ac:dyDescent="0.2">
      <c r="A1145">
        <v>10683</v>
      </c>
      <c r="B1145">
        <v>52</v>
      </c>
      <c r="C1145">
        <v>7</v>
      </c>
      <c r="D1145">
        <v>9</v>
      </c>
      <c r="E1145">
        <v>0</v>
      </c>
    </row>
    <row r="1146" spans="1:5" x14ac:dyDescent="0.2">
      <c r="A1146">
        <v>10684</v>
      </c>
      <c r="B1146">
        <v>40</v>
      </c>
      <c r="C1146">
        <v>18.399999999999999</v>
      </c>
      <c r="D1146">
        <v>20</v>
      </c>
      <c r="E1146">
        <v>0</v>
      </c>
    </row>
    <row r="1147" spans="1:5" x14ac:dyDescent="0.2">
      <c r="A1147">
        <v>10684</v>
      </c>
      <c r="B1147">
        <v>47</v>
      </c>
      <c r="C1147">
        <v>9.5</v>
      </c>
      <c r="D1147">
        <v>40</v>
      </c>
      <c r="E1147">
        <v>0</v>
      </c>
    </row>
    <row r="1148" spans="1:5" x14ac:dyDescent="0.2">
      <c r="A1148">
        <v>10684</v>
      </c>
      <c r="B1148">
        <v>60</v>
      </c>
      <c r="C1148">
        <v>34</v>
      </c>
      <c r="D1148">
        <v>30</v>
      </c>
      <c r="E1148">
        <v>0</v>
      </c>
    </row>
    <row r="1149" spans="1:5" x14ac:dyDescent="0.2">
      <c r="A1149">
        <v>10685</v>
      </c>
      <c r="B1149">
        <v>10</v>
      </c>
      <c r="C1149">
        <v>31</v>
      </c>
      <c r="D1149">
        <v>20</v>
      </c>
      <c r="E1149">
        <v>0</v>
      </c>
    </row>
    <row r="1150" spans="1:5" x14ac:dyDescent="0.2">
      <c r="A1150">
        <v>10685</v>
      </c>
      <c r="B1150">
        <v>41</v>
      </c>
      <c r="C1150">
        <v>9.65</v>
      </c>
      <c r="D1150">
        <v>4</v>
      </c>
      <c r="E1150">
        <v>0</v>
      </c>
    </row>
    <row r="1151" spans="1:5" x14ac:dyDescent="0.2">
      <c r="A1151">
        <v>10685</v>
      </c>
      <c r="B1151">
        <v>47</v>
      </c>
      <c r="C1151">
        <v>9.5</v>
      </c>
      <c r="D1151">
        <v>15</v>
      </c>
      <c r="E1151">
        <v>0</v>
      </c>
    </row>
    <row r="1152" spans="1:5" x14ac:dyDescent="0.2">
      <c r="A1152">
        <v>10686</v>
      </c>
      <c r="B1152">
        <v>17</v>
      </c>
      <c r="C1152">
        <v>39</v>
      </c>
      <c r="D1152">
        <v>30</v>
      </c>
      <c r="E1152">
        <v>0.2</v>
      </c>
    </row>
    <row r="1153" spans="1:5" x14ac:dyDescent="0.2">
      <c r="A1153">
        <v>10686</v>
      </c>
      <c r="B1153">
        <v>26</v>
      </c>
      <c r="C1153">
        <v>31.23</v>
      </c>
      <c r="D1153">
        <v>15</v>
      </c>
      <c r="E1153">
        <v>0</v>
      </c>
    </row>
    <row r="1154" spans="1:5" x14ac:dyDescent="0.2">
      <c r="A1154">
        <v>10687</v>
      </c>
      <c r="B1154">
        <v>9</v>
      </c>
      <c r="C1154">
        <v>97</v>
      </c>
      <c r="D1154">
        <v>50</v>
      </c>
      <c r="E1154">
        <v>0.25</v>
      </c>
    </row>
    <row r="1155" spans="1:5" x14ac:dyDescent="0.2">
      <c r="A1155">
        <v>10687</v>
      </c>
      <c r="B1155">
        <v>29</v>
      </c>
      <c r="C1155">
        <v>123.79</v>
      </c>
      <c r="D1155">
        <v>10</v>
      </c>
      <c r="E1155">
        <v>0</v>
      </c>
    </row>
    <row r="1156" spans="1:5" x14ac:dyDescent="0.2">
      <c r="A1156">
        <v>10687</v>
      </c>
      <c r="B1156">
        <v>36</v>
      </c>
      <c r="C1156">
        <v>19</v>
      </c>
      <c r="D1156">
        <v>6</v>
      </c>
      <c r="E1156">
        <v>0.25</v>
      </c>
    </row>
    <row r="1157" spans="1:5" x14ac:dyDescent="0.2">
      <c r="A1157">
        <v>10688</v>
      </c>
      <c r="B1157">
        <v>10</v>
      </c>
      <c r="C1157">
        <v>31</v>
      </c>
      <c r="D1157">
        <v>18</v>
      </c>
      <c r="E1157">
        <v>0.1</v>
      </c>
    </row>
    <row r="1158" spans="1:5" x14ac:dyDescent="0.2">
      <c r="A1158">
        <v>10688</v>
      </c>
      <c r="B1158">
        <v>28</v>
      </c>
      <c r="C1158">
        <v>45.6</v>
      </c>
      <c r="D1158">
        <v>60</v>
      </c>
      <c r="E1158">
        <v>0.1</v>
      </c>
    </row>
    <row r="1159" spans="1:5" x14ac:dyDescent="0.2">
      <c r="A1159">
        <v>10688</v>
      </c>
      <c r="B1159">
        <v>34</v>
      </c>
      <c r="C1159">
        <v>14</v>
      </c>
      <c r="D1159">
        <v>14</v>
      </c>
      <c r="E1159">
        <v>0</v>
      </c>
    </row>
    <row r="1160" spans="1:5" x14ac:dyDescent="0.2">
      <c r="A1160">
        <v>10689</v>
      </c>
      <c r="B1160">
        <v>1</v>
      </c>
      <c r="C1160">
        <v>18</v>
      </c>
      <c r="D1160">
        <v>35</v>
      </c>
      <c r="E1160">
        <v>0.25</v>
      </c>
    </row>
    <row r="1161" spans="1:5" x14ac:dyDescent="0.2">
      <c r="A1161">
        <v>10690</v>
      </c>
      <c r="B1161">
        <v>56</v>
      </c>
      <c r="C1161">
        <v>38</v>
      </c>
      <c r="D1161">
        <v>20</v>
      </c>
      <c r="E1161">
        <v>0.25</v>
      </c>
    </row>
    <row r="1162" spans="1:5" x14ac:dyDescent="0.2">
      <c r="A1162">
        <v>10690</v>
      </c>
      <c r="B1162">
        <v>77</v>
      </c>
      <c r="C1162">
        <v>13</v>
      </c>
      <c r="D1162">
        <v>30</v>
      </c>
      <c r="E1162">
        <v>0.25</v>
      </c>
    </row>
    <row r="1163" spans="1:5" x14ac:dyDescent="0.2">
      <c r="A1163">
        <v>10691</v>
      </c>
      <c r="B1163">
        <v>1</v>
      </c>
      <c r="C1163">
        <v>18</v>
      </c>
      <c r="D1163">
        <v>30</v>
      </c>
      <c r="E1163">
        <v>0</v>
      </c>
    </row>
    <row r="1164" spans="1:5" x14ac:dyDescent="0.2">
      <c r="A1164">
        <v>10691</v>
      </c>
      <c r="B1164">
        <v>29</v>
      </c>
      <c r="C1164">
        <v>123.79</v>
      </c>
      <c r="D1164">
        <v>40</v>
      </c>
      <c r="E1164">
        <v>0</v>
      </c>
    </row>
    <row r="1165" spans="1:5" x14ac:dyDescent="0.2">
      <c r="A1165">
        <v>10691</v>
      </c>
      <c r="B1165">
        <v>43</v>
      </c>
      <c r="C1165">
        <v>46</v>
      </c>
      <c r="D1165">
        <v>40</v>
      </c>
      <c r="E1165">
        <v>0</v>
      </c>
    </row>
    <row r="1166" spans="1:5" x14ac:dyDescent="0.2">
      <c r="A1166">
        <v>10691</v>
      </c>
      <c r="B1166">
        <v>44</v>
      </c>
      <c r="C1166">
        <v>19.45</v>
      </c>
      <c r="D1166">
        <v>24</v>
      </c>
      <c r="E1166">
        <v>0</v>
      </c>
    </row>
    <row r="1167" spans="1:5" x14ac:dyDescent="0.2">
      <c r="A1167">
        <v>10691</v>
      </c>
      <c r="B1167">
        <v>62</v>
      </c>
      <c r="C1167">
        <v>49.3</v>
      </c>
      <c r="D1167">
        <v>48</v>
      </c>
      <c r="E1167">
        <v>0</v>
      </c>
    </row>
    <row r="1168" spans="1:5" x14ac:dyDescent="0.2">
      <c r="A1168">
        <v>10692</v>
      </c>
      <c r="B1168">
        <v>63</v>
      </c>
      <c r="C1168">
        <v>43.9</v>
      </c>
      <c r="D1168">
        <v>20</v>
      </c>
      <c r="E1168">
        <v>0</v>
      </c>
    </row>
    <row r="1169" spans="1:5" x14ac:dyDescent="0.2">
      <c r="A1169">
        <v>10693</v>
      </c>
      <c r="B1169">
        <v>9</v>
      </c>
      <c r="C1169">
        <v>97</v>
      </c>
      <c r="D1169">
        <v>6</v>
      </c>
      <c r="E1169">
        <v>0</v>
      </c>
    </row>
    <row r="1170" spans="1:5" x14ac:dyDescent="0.2">
      <c r="A1170">
        <v>10693</v>
      </c>
      <c r="B1170">
        <v>54</v>
      </c>
      <c r="C1170">
        <v>7.45</v>
      </c>
      <c r="D1170">
        <v>60</v>
      </c>
      <c r="E1170">
        <v>0.15</v>
      </c>
    </row>
    <row r="1171" spans="1:5" x14ac:dyDescent="0.2">
      <c r="A1171">
        <v>10693</v>
      </c>
      <c r="B1171">
        <v>69</v>
      </c>
      <c r="C1171">
        <v>36</v>
      </c>
      <c r="D1171">
        <v>30</v>
      </c>
      <c r="E1171">
        <v>0.15</v>
      </c>
    </row>
    <row r="1172" spans="1:5" x14ac:dyDescent="0.2">
      <c r="A1172">
        <v>10693</v>
      </c>
      <c r="B1172">
        <v>73</v>
      </c>
      <c r="C1172">
        <v>15</v>
      </c>
      <c r="D1172">
        <v>15</v>
      </c>
      <c r="E1172">
        <v>0.15</v>
      </c>
    </row>
    <row r="1173" spans="1:5" x14ac:dyDescent="0.2">
      <c r="A1173">
        <v>10694</v>
      </c>
      <c r="B1173">
        <v>7</v>
      </c>
      <c r="C1173">
        <v>30</v>
      </c>
      <c r="D1173">
        <v>90</v>
      </c>
      <c r="E1173">
        <v>0</v>
      </c>
    </row>
    <row r="1174" spans="1:5" x14ac:dyDescent="0.2">
      <c r="A1174">
        <v>10694</v>
      </c>
      <c r="B1174">
        <v>59</v>
      </c>
      <c r="C1174">
        <v>55</v>
      </c>
      <c r="D1174">
        <v>25</v>
      </c>
      <c r="E1174">
        <v>0</v>
      </c>
    </row>
    <row r="1175" spans="1:5" x14ac:dyDescent="0.2">
      <c r="A1175">
        <v>10694</v>
      </c>
      <c r="B1175">
        <v>70</v>
      </c>
      <c r="C1175">
        <v>15</v>
      </c>
      <c r="D1175">
        <v>50</v>
      </c>
      <c r="E1175">
        <v>0</v>
      </c>
    </row>
    <row r="1176" spans="1:5" x14ac:dyDescent="0.2">
      <c r="A1176">
        <v>10695</v>
      </c>
      <c r="B1176">
        <v>8</v>
      </c>
      <c r="C1176">
        <v>40</v>
      </c>
      <c r="D1176">
        <v>10</v>
      </c>
      <c r="E1176">
        <v>0</v>
      </c>
    </row>
    <row r="1177" spans="1:5" x14ac:dyDescent="0.2">
      <c r="A1177">
        <v>10695</v>
      </c>
      <c r="B1177">
        <v>12</v>
      </c>
      <c r="C1177">
        <v>38</v>
      </c>
      <c r="D1177">
        <v>4</v>
      </c>
      <c r="E1177">
        <v>0</v>
      </c>
    </row>
    <row r="1178" spans="1:5" x14ac:dyDescent="0.2">
      <c r="A1178">
        <v>10695</v>
      </c>
      <c r="B1178">
        <v>24</v>
      </c>
      <c r="C1178">
        <v>4.5</v>
      </c>
      <c r="D1178">
        <v>20</v>
      </c>
      <c r="E1178">
        <v>0</v>
      </c>
    </row>
    <row r="1179" spans="1:5" x14ac:dyDescent="0.2">
      <c r="A1179">
        <v>10696</v>
      </c>
      <c r="B1179">
        <v>17</v>
      </c>
      <c r="C1179">
        <v>39</v>
      </c>
      <c r="D1179">
        <v>20</v>
      </c>
      <c r="E1179">
        <v>0</v>
      </c>
    </row>
    <row r="1180" spans="1:5" x14ac:dyDescent="0.2">
      <c r="A1180">
        <v>10696</v>
      </c>
      <c r="B1180">
        <v>46</v>
      </c>
      <c r="C1180">
        <v>12</v>
      </c>
      <c r="D1180">
        <v>18</v>
      </c>
      <c r="E1180">
        <v>0</v>
      </c>
    </row>
    <row r="1181" spans="1:5" x14ac:dyDescent="0.2">
      <c r="A1181">
        <v>10697</v>
      </c>
      <c r="B1181">
        <v>19</v>
      </c>
      <c r="C1181">
        <v>9.1999999999999993</v>
      </c>
      <c r="D1181">
        <v>7</v>
      </c>
      <c r="E1181">
        <v>0.25</v>
      </c>
    </row>
    <row r="1182" spans="1:5" x14ac:dyDescent="0.2">
      <c r="A1182">
        <v>10697</v>
      </c>
      <c r="B1182">
        <v>35</v>
      </c>
      <c r="C1182">
        <v>18</v>
      </c>
      <c r="D1182">
        <v>9</v>
      </c>
      <c r="E1182">
        <v>0.25</v>
      </c>
    </row>
    <row r="1183" spans="1:5" x14ac:dyDescent="0.2">
      <c r="A1183">
        <v>10697</v>
      </c>
      <c r="B1183">
        <v>58</v>
      </c>
      <c r="C1183">
        <v>13.25</v>
      </c>
      <c r="D1183">
        <v>30</v>
      </c>
      <c r="E1183">
        <v>0.25</v>
      </c>
    </row>
    <row r="1184" spans="1:5" x14ac:dyDescent="0.2">
      <c r="A1184">
        <v>10697</v>
      </c>
      <c r="B1184">
        <v>70</v>
      </c>
      <c r="C1184">
        <v>15</v>
      </c>
      <c r="D1184">
        <v>30</v>
      </c>
      <c r="E1184">
        <v>0.25</v>
      </c>
    </row>
    <row r="1185" spans="1:5" x14ac:dyDescent="0.2">
      <c r="A1185">
        <v>10698</v>
      </c>
      <c r="B1185">
        <v>11</v>
      </c>
      <c r="C1185">
        <v>21</v>
      </c>
      <c r="D1185">
        <v>15</v>
      </c>
      <c r="E1185">
        <v>0</v>
      </c>
    </row>
    <row r="1186" spans="1:5" x14ac:dyDescent="0.2">
      <c r="A1186">
        <v>10698</v>
      </c>
      <c r="B1186">
        <v>17</v>
      </c>
      <c r="C1186">
        <v>39</v>
      </c>
      <c r="D1186">
        <v>8</v>
      </c>
      <c r="E1186">
        <v>0.05</v>
      </c>
    </row>
    <row r="1187" spans="1:5" x14ac:dyDescent="0.2">
      <c r="A1187">
        <v>10698</v>
      </c>
      <c r="B1187">
        <v>29</v>
      </c>
      <c r="C1187">
        <v>123.79</v>
      </c>
      <c r="D1187">
        <v>12</v>
      </c>
      <c r="E1187">
        <v>0.05</v>
      </c>
    </row>
    <row r="1188" spans="1:5" x14ac:dyDescent="0.2">
      <c r="A1188">
        <v>10698</v>
      </c>
      <c r="B1188">
        <v>65</v>
      </c>
      <c r="C1188">
        <v>21.05</v>
      </c>
      <c r="D1188">
        <v>65</v>
      </c>
      <c r="E1188">
        <v>0.05</v>
      </c>
    </row>
    <row r="1189" spans="1:5" x14ac:dyDescent="0.2">
      <c r="A1189">
        <v>10698</v>
      </c>
      <c r="B1189">
        <v>70</v>
      </c>
      <c r="C1189">
        <v>15</v>
      </c>
      <c r="D1189">
        <v>8</v>
      </c>
      <c r="E1189">
        <v>0.05</v>
      </c>
    </row>
    <row r="1190" spans="1:5" x14ac:dyDescent="0.2">
      <c r="A1190">
        <v>10699</v>
      </c>
      <c r="B1190">
        <v>47</v>
      </c>
      <c r="C1190">
        <v>9.5</v>
      </c>
      <c r="D1190">
        <v>12</v>
      </c>
      <c r="E1190">
        <v>0</v>
      </c>
    </row>
    <row r="1191" spans="1:5" x14ac:dyDescent="0.2">
      <c r="A1191">
        <v>10700</v>
      </c>
      <c r="B1191">
        <v>1</v>
      </c>
      <c r="C1191">
        <v>18</v>
      </c>
      <c r="D1191">
        <v>5</v>
      </c>
      <c r="E1191">
        <v>0.2</v>
      </c>
    </row>
    <row r="1192" spans="1:5" x14ac:dyDescent="0.2">
      <c r="A1192">
        <v>10700</v>
      </c>
      <c r="B1192">
        <v>34</v>
      </c>
      <c r="C1192">
        <v>14</v>
      </c>
      <c r="D1192">
        <v>12</v>
      </c>
      <c r="E1192">
        <v>0.2</v>
      </c>
    </row>
    <row r="1193" spans="1:5" x14ac:dyDescent="0.2">
      <c r="A1193">
        <v>10700</v>
      </c>
      <c r="B1193">
        <v>68</v>
      </c>
      <c r="C1193">
        <v>12.5</v>
      </c>
      <c r="D1193">
        <v>40</v>
      </c>
      <c r="E1193">
        <v>0.2</v>
      </c>
    </row>
    <row r="1194" spans="1:5" x14ac:dyDescent="0.2">
      <c r="A1194">
        <v>10700</v>
      </c>
      <c r="B1194">
        <v>71</v>
      </c>
      <c r="C1194">
        <v>21.5</v>
      </c>
      <c r="D1194">
        <v>60</v>
      </c>
      <c r="E1194">
        <v>0.2</v>
      </c>
    </row>
    <row r="1195" spans="1:5" x14ac:dyDescent="0.2">
      <c r="A1195">
        <v>10701</v>
      </c>
      <c r="B1195">
        <v>59</v>
      </c>
      <c r="C1195">
        <v>55</v>
      </c>
      <c r="D1195">
        <v>42</v>
      </c>
      <c r="E1195">
        <v>0.15</v>
      </c>
    </row>
    <row r="1196" spans="1:5" x14ac:dyDescent="0.2">
      <c r="A1196">
        <v>10701</v>
      </c>
      <c r="B1196">
        <v>71</v>
      </c>
      <c r="C1196">
        <v>21.5</v>
      </c>
      <c r="D1196">
        <v>20</v>
      </c>
      <c r="E1196">
        <v>0.15</v>
      </c>
    </row>
    <row r="1197" spans="1:5" x14ac:dyDescent="0.2">
      <c r="A1197">
        <v>10701</v>
      </c>
      <c r="B1197">
        <v>76</v>
      </c>
      <c r="C1197">
        <v>18</v>
      </c>
      <c r="D1197">
        <v>35</v>
      </c>
      <c r="E1197">
        <v>0.15</v>
      </c>
    </row>
    <row r="1198" spans="1:5" x14ac:dyDescent="0.2">
      <c r="A1198">
        <v>10702</v>
      </c>
      <c r="B1198">
        <v>3</v>
      </c>
      <c r="C1198">
        <v>10</v>
      </c>
      <c r="D1198">
        <v>6</v>
      </c>
      <c r="E1198">
        <v>0</v>
      </c>
    </row>
    <row r="1199" spans="1:5" x14ac:dyDescent="0.2">
      <c r="A1199">
        <v>10702</v>
      </c>
      <c r="B1199">
        <v>76</v>
      </c>
      <c r="C1199">
        <v>18</v>
      </c>
      <c r="D1199">
        <v>15</v>
      </c>
      <c r="E1199">
        <v>0</v>
      </c>
    </row>
    <row r="1200" spans="1:5" x14ac:dyDescent="0.2">
      <c r="A1200">
        <v>10703</v>
      </c>
      <c r="B1200">
        <v>2</v>
      </c>
      <c r="C1200">
        <v>19</v>
      </c>
      <c r="D1200">
        <v>5</v>
      </c>
      <c r="E1200">
        <v>0</v>
      </c>
    </row>
    <row r="1201" spans="1:5" x14ac:dyDescent="0.2">
      <c r="A1201">
        <v>10703</v>
      </c>
      <c r="B1201">
        <v>59</v>
      </c>
      <c r="C1201">
        <v>55</v>
      </c>
      <c r="D1201">
        <v>35</v>
      </c>
      <c r="E1201">
        <v>0</v>
      </c>
    </row>
    <row r="1202" spans="1:5" x14ac:dyDescent="0.2">
      <c r="A1202">
        <v>10703</v>
      </c>
      <c r="B1202">
        <v>73</v>
      </c>
      <c r="C1202">
        <v>15</v>
      </c>
      <c r="D1202">
        <v>35</v>
      </c>
      <c r="E1202">
        <v>0</v>
      </c>
    </row>
    <row r="1203" spans="1:5" x14ac:dyDescent="0.2">
      <c r="A1203">
        <v>10704</v>
      </c>
      <c r="B1203">
        <v>4</v>
      </c>
      <c r="C1203">
        <v>22</v>
      </c>
      <c r="D1203">
        <v>6</v>
      </c>
      <c r="E1203">
        <v>0</v>
      </c>
    </row>
    <row r="1204" spans="1:5" x14ac:dyDescent="0.2">
      <c r="A1204">
        <v>10704</v>
      </c>
      <c r="B1204">
        <v>24</v>
      </c>
      <c r="C1204">
        <v>4.5</v>
      </c>
      <c r="D1204">
        <v>35</v>
      </c>
      <c r="E1204">
        <v>0</v>
      </c>
    </row>
    <row r="1205" spans="1:5" x14ac:dyDescent="0.2">
      <c r="A1205">
        <v>10704</v>
      </c>
      <c r="B1205">
        <v>48</v>
      </c>
      <c r="C1205">
        <v>12.75</v>
      </c>
      <c r="D1205">
        <v>24</v>
      </c>
      <c r="E1205">
        <v>0</v>
      </c>
    </row>
    <row r="1206" spans="1:5" x14ac:dyDescent="0.2">
      <c r="A1206">
        <v>10705</v>
      </c>
      <c r="B1206">
        <v>31</v>
      </c>
      <c r="C1206">
        <v>12.5</v>
      </c>
      <c r="D1206">
        <v>20</v>
      </c>
      <c r="E1206">
        <v>0</v>
      </c>
    </row>
    <row r="1207" spans="1:5" x14ac:dyDescent="0.2">
      <c r="A1207">
        <v>10705</v>
      </c>
      <c r="B1207">
        <v>32</v>
      </c>
      <c r="C1207">
        <v>32</v>
      </c>
      <c r="D1207">
        <v>4</v>
      </c>
      <c r="E1207">
        <v>0</v>
      </c>
    </row>
    <row r="1208" spans="1:5" x14ac:dyDescent="0.2">
      <c r="A1208">
        <v>10706</v>
      </c>
      <c r="B1208">
        <v>16</v>
      </c>
      <c r="C1208">
        <v>17.45</v>
      </c>
      <c r="D1208">
        <v>20</v>
      </c>
      <c r="E1208">
        <v>0</v>
      </c>
    </row>
    <row r="1209" spans="1:5" x14ac:dyDescent="0.2">
      <c r="A1209">
        <v>10706</v>
      </c>
      <c r="B1209">
        <v>43</v>
      </c>
      <c r="C1209">
        <v>46</v>
      </c>
      <c r="D1209">
        <v>24</v>
      </c>
      <c r="E1209">
        <v>0</v>
      </c>
    </row>
    <row r="1210" spans="1:5" x14ac:dyDescent="0.2">
      <c r="A1210">
        <v>10706</v>
      </c>
      <c r="B1210">
        <v>59</v>
      </c>
      <c r="C1210">
        <v>55</v>
      </c>
      <c r="D1210">
        <v>8</v>
      </c>
      <c r="E1210">
        <v>0</v>
      </c>
    </row>
    <row r="1211" spans="1:5" x14ac:dyDescent="0.2">
      <c r="A1211">
        <v>10707</v>
      </c>
      <c r="B1211">
        <v>55</v>
      </c>
      <c r="C1211">
        <v>24</v>
      </c>
      <c r="D1211">
        <v>21</v>
      </c>
      <c r="E1211">
        <v>0</v>
      </c>
    </row>
    <row r="1212" spans="1:5" x14ac:dyDescent="0.2">
      <c r="A1212">
        <v>10707</v>
      </c>
      <c r="B1212">
        <v>57</v>
      </c>
      <c r="C1212">
        <v>19.5</v>
      </c>
      <c r="D1212">
        <v>40</v>
      </c>
      <c r="E1212">
        <v>0</v>
      </c>
    </row>
    <row r="1213" spans="1:5" x14ac:dyDescent="0.2">
      <c r="A1213">
        <v>10707</v>
      </c>
      <c r="B1213">
        <v>70</v>
      </c>
      <c r="C1213">
        <v>15</v>
      </c>
      <c r="D1213">
        <v>28</v>
      </c>
      <c r="E1213">
        <v>0.15</v>
      </c>
    </row>
    <row r="1214" spans="1:5" x14ac:dyDescent="0.2">
      <c r="A1214">
        <v>10708</v>
      </c>
      <c r="B1214">
        <v>5</v>
      </c>
      <c r="C1214">
        <v>21.35</v>
      </c>
      <c r="D1214">
        <v>4</v>
      </c>
      <c r="E1214">
        <v>0</v>
      </c>
    </row>
    <row r="1215" spans="1:5" x14ac:dyDescent="0.2">
      <c r="A1215">
        <v>10708</v>
      </c>
      <c r="B1215">
        <v>36</v>
      </c>
      <c r="C1215">
        <v>19</v>
      </c>
      <c r="D1215">
        <v>5</v>
      </c>
      <c r="E1215">
        <v>0</v>
      </c>
    </row>
    <row r="1216" spans="1:5" x14ac:dyDescent="0.2">
      <c r="A1216">
        <v>10709</v>
      </c>
      <c r="B1216">
        <v>8</v>
      </c>
      <c r="C1216">
        <v>40</v>
      </c>
      <c r="D1216">
        <v>40</v>
      </c>
      <c r="E1216">
        <v>0</v>
      </c>
    </row>
    <row r="1217" spans="1:5" x14ac:dyDescent="0.2">
      <c r="A1217">
        <v>10709</v>
      </c>
      <c r="B1217">
        <v>51</v>
      </c>
      <c r="C1217">
        <v>53</v>
      </c>
      <c r="D1217">
        <v>28</v>
      </c>
      <c r="E1217">
        <v>0</v>
      </c>
    </row>
    <row r="1218" spans="1:5" x14ac:dyDescent="0.2">
      <c r="A1218">
        <v>10709</v>
      </c>
      <c r="B1218">
        <v>60</v>
      </c>
      <c r="C1218">
        <v>34</v>
      </c>
      <c r="D1218">
        <v>10</v>
      </c>
      <c r="E1218">
        <v>0</v>
      </c>
    </row>
    <row r="1219" spans="1:5" x14ac:dyDescent="0.2">
      <c r="A1219">
        <v>10710</v>
      </c>
      <c r="B1219">
        <v>19</v>
      </c>
      <c r="C1219">
        <v>9.1999999999999993</v>
      </c>
      <c r="D1219">
        <v>5</v>
      </c>
      <c r="E1219">
        <v>0</v>
      </c>
    </row>
    <row r="1220" spans="1:5" x14ac:dyDescent="0.2">
      <c r="A1220">
        <v>10710</v>
      </c>
      <c r="B1220">
        <v>47</v>
      </c>
      <c r="C1220">
        <v>9.5</v>
      </c>
      <c r="D1220">
        <v>5</v>
      </c>
      <c r="E1220">
        <v>0</v>
      </c>
    </row>
    <row r="1221" spans="1:5" x14ac:dyDescent="0.2">
      <c r="A1221">
        <v>10711</v>
      </c>
      <c r="B1221">
        <v>19</v>
      </c>
      <c r="C1221">
        <v>9.1999999999999993</v>
      </c>
      <c r="D1221">
        <v>12</v>
      </c>
      <c r="E1221">
        <v>0</v>
      </c>
    </row>
    <row r="1222" spans="1:5" x14ac:dyDescent="0.2">
      <c r="A1222">
        <v>10711</v>
      </c>
      <c r="B1222">
        <v>41</v>
      </c>
      <c r="C1222">
        <v>9.65</v>
      </c>
      <c r="D1222">
        <v>42</v>
      </c>
      <c r="E1222">
        <v>0</v>
      </c>
    </row>
    <row r="1223" spans="1:5" x14ac:dyDescent="0.2">
      <c r="A1223">
        <v>10711</v>
      </c>
      <c r="B1223">
        <v>53</v>
      </c>
      <c r="C1223">
        <v>32.799999999999997</v>
      </c>
      <c r="D1223">
        <v>120</v>
      </c>
      <c r="E1223">
        <v>0</v>
      </c>
    </row>
    <row r="1224" spans="1:5" x14ac:dyDescent="0.2">
      <c r="A1224">
        <v>10712</v>
      </c>
      <c r="B1224">
        <v>53</v>
      </c>
      <c r="C1224">
        <v>32.799999999999997</v>
      </c>
      <c r="D1224">
        <v>3</v>
      </c>
      <c r="E1224">
        <v>0.05</v>
      </c>
    </row>
    <row r="1225" spans="1:5" x14ac:dyDescent="0.2">
      <c r="A1225">
        <v>10712</v>
      </c>
      <c r="B1225">
        <v>56</v>
      </c>
      <c r="C1225">
        <v>38</v>
      </c>
      <c r="D1225">
        <v>30</v>
      </c>
      <c r="E1225">
        <v>0</v>
      </c>
    </row>
    <row r="1226" spans="1:5" x14ac:dyDescent="0.2">
      <c r="A1226">
        <v>10713</v>
      </c>
      <c r="B1226">
        <v>10</v>
      </c>
      <c r="C1226">
        <v>31</v>
      </c>
      <c r="D1226">
        <v>18</v>
      </c>
      <c r="E1226">
        <v>0</v>
      </c>
    </row>
    <row r="1227" spans="1:5" x14ac:dyDescent="0.2">
      <c r="A1227">
        <v>10713</v>
      </c>
      <c r="B1227">
        <v>26</v>
      </c>
      <c r="C1227">
        <v>31.23</v>
      </c>
      <c r="D1227">
        <v>30</v>
      </c>
      <c r="E1227">
        <v>0</v>
      </c>
    </row>
    <row r="1228" spans="1:5" x14ac:dyDescent="0.2">
      <c r="A1228">
        <v>10713</v>
      </c>
      <c r="B1228">
        <v>45</v>
      </c>
      <c r="C1228">
        <v>9.5</v>
      </c>
      <c r="D1228">
        <v>110</v>
      </c>
      <c r="E1228">
        <v>0</v>
      </c>
    </row>
    <row r="1229" spans="1:5" x14ac:dyDescent="0.2">
      <c r="A1229">
        <v>10713</v>
      </c>
      <c r="B1229">
        <v>46</v>
      </c>
      <c r="C1229">
        <v>12</v>
      </c>
      <c r="D1229">
        <v>24</v>
      </c>
      <c r="E1229">
        <v>0</v>
      </c>
    </row>
    <row r="1230" spans="1:5" x14ac:dyDescent="0.2">
      <c r="A1230">
        <v>10714</v>
      </c>
      <c r="B1230">
        <v>2</v>
      </c>
      <c r="C1230">
        <v>19</v>
      </c>
      <c r="D1230">
        <v>30</v>
      </c>
      <c r="E1230">
        <v>0.25</v>
      </c>
    </row>
    <row r="1231" spans="1:5" x14ac:dyDescent="0.2">
      <c r="A1231">
        <v>10714</v>
      </c>
      <c r="B1231">
        <v>17</v>
      </c>
      <c r="C1231">
        <v>39</v>
      </c>
      <c r="D1231">
        <v>27</v>
      </c>
      <c r="E1231">
        <v>0.25</v>
      </c>
    </row>
    <row r="1232" spans="1:5" x14ac:dyDescent="0.2">
      <c r="A1232">
        <v>10714</v>
      </c>
      <c r="B1232">
        <v>47</v>
      </c>
      <c r="C1232">
        <v>9.5</v>
      </c>
      <c r="D1232">
        <v>50</v>
      </c>
      <c r="E1232">
        <v>0.25</v>
      </c>
    </row>
    <row r="1233" spans="1:5" x14ac:dyDescent="0.2">
      <c r="A1233">
        <v>10714</v>
      </c>
      <c r="B1233">
        <v>56</v>
      </c>
      <c r="C1233">
        <v>38</v>
      </c>
      <c r="D1233">
        <v>18</v>
      </c>
      <c r="E1233">
        <v>0.25</v>
      </c>
    </row>
    <row r="1234" spans="1:5" x14ac:dyDescent="0.2">
      <c r="A1234">
        <v>10714</v>
      </c>
      <c r="B1234">
        <v>58</v>
      </c>
      <c r="C1234">
        <v>13.25</v>
      </c>
      <c r="D1234">
        <v>12</v>
      </c>
      <c r="E1234">
        <v>0.25</v>
      </c>
    </row>
    <row r="1235" spans="1:5" x14ac:dyDescent="0.2">
      <c r="A1235">
        <v>10715</v>
      </c>
      <c r="B1235">
        <v>10</v>
      </c>
      <c r="C1235">
        <v>31</v>
      </c>
      <c r="D1235">
        <v>21</v>
      </c>
      <c r="E1235">
        <v>0</v>
      </c>
    </row>
    <row r="1236" spans="1:5" x14ac:dyDescent="0.2">
      <c r="A1236">
        <v>10715</v>
      </c>
      <c r="B1236">
        <v>71</v>
      </c>
      <c r="C1236">
        <v>21.5</v>
      </c>
      <c r="D1236">
        <v>30</v>
      </c>
      <c r="E1236">
        <v>0</v>
      </c>
    </row>
    <row r="1237" spans="1:5" x14ac:dyDescent="0.2">
      <c r="A1237">
        <v>10716</v>
      </c>
      <c r="B1237">
        <v>21</v>
      </c>
      <c r="C1237">
        <v>10</v>
      </c>
      <c r="D1237">
        <v>5</v>
      </c>
      <c r="E1237">
        <v>0</v>
      </c>
    </row>
    <row r="1238" spans="1:5" x14ac:dyDescent="0.2">
      <c r="A1238">
        <v>10716</v>
      </c>
      <c r="B1238">
        <v>51</v>
      </c>
      <c r="C1238">
        <v>53</v>
      </c>
      <c r="D1238">
        <v>7</v>
      </c>
      <c r="E1238">
        <v>0</v>
      </c>
    </row>
    <row r="1239" spans="1:5" x14ac:dyDescent="0.2">
      <c r="A1239">
        <v>10716</v>
      </c>
      <c r="B1239">
        <v>61</v>
      </c>
      <c r="C1239">
        <v>28.5</v>
      </c>
      <c r="D1239">
        <v>10</v>
      </c>
      <c r="E1239">
        <v>0</v>
      </c>
    </row>
    <row r="1240" spans="1:5" x14ac:dyDescent="0.2">
      <c r="A1240">
        <v>10717</v>
      </c>
      <c r="B1240">
        <v>21</v>
      </c>
      <c r="C1240">
        <v>10</v>
      </c>
      <c r="D1240">
        <v>32</v>
      </c>
      <c r="E1240">
        <v>0.05</v>
      </c>
    </row>
    <row r="1241" spans="1:5" x14ac:dyDescent="0.2">
      <c r="A1241">
        <v>10717</v>
      </c>
      <c r="B1241">
        <v>54</v>
      </c>
      <c r="C1241">
        <v>7.45</v>
      </c>
      <c r="D1241">
        <v>15</v>
      </c>
      <c r="E1241">
        <v>0</v>
      </c>
    </row>
    <row r="1242" spans="1:5" x14ac:dyDescent="0.2">
      <c r="A1242">
        <v>10717</v>
      </c>
      <c r="B1242">
        <v>69</v>
      </c>
      <c r="C1242">
        <v>36</v>
      </c>
      <c r="D1242">
        <v>25</v>
      </c>
      <c r="E1242">
        <v>0.05</v>
      </c>
    </row>
    <row r="1243" spans="1:5" x14ac:dyDescent="0.2">
      <c r="A1243">
        <v>10718</v>
      </c>
      <c r="B1243">
        <v>12</v>
      </c>
      <c r="C1243">
        <v>38</v>
      </c>
      <c r="D1243">
        <v>36</v>
      </c>
      <c r="E1243">
        <v>0</v>
      </c>
    </row>
    <row r="1244" spans="1:5" x14ac:dyDescent="0.2">
      <c r="A1244">
        <v>10718</v>
      </c>
      <c r="B1244">
        <v>16</v>
      </c>
      <c r="C1244">
        <v>17.45</v>
      </c>
      <c r="D1244">
        <v>20</v>
      </c>
      <c r="E1244">
        <v>0</v>
      </c>
    </row>
    <row r="1245" spans="1:5" x14ac:dyDescent="0.2">
      <c r="A1245">
        <v>10718</v>
      </c>
      <c r="B1245">
        <v>36</v>
      </c>
      <c r="C1245">
        <v>19</v>
      </c>
      <c r="D1245">
        <v>40</v>
      </c>
      <c r="E1245">
        <v>0</v>
      </c>
    </row>
    <row r="1246" spans="1:5" x14ac:dyDescent="0.2">
      <c r="A1246">
        <v>10718</v>
      </c>
      <c r="B1246">
        <v>62</v>
      </c>
      <c r="C1246">
        <v>49.3</v>
      </c>
      <c r="D1246">
        <v>20</v>
      </c>
      <c r="E1246">
        <v>0</v>
      </c>
    </row>
    <row r="1247" spans="1:5" x14ac:dyDescent="0.2">
      <c r="A1247">
        <v>10719</v>
      </c>
      <c r="B1247">
        <v>18</v>
      </c>
      <c r="C1247">
        <v>62.5</v>
      </c>
      <c r="D1247">
        <v>12</v>
      </c>
      <c r="E1247">
        <v>0.25</v>
      </c>
    </row>
    <row r="1248" spans="1:5" x14ac:dyDescent="0.2">
      <c r="A1248">
        <v>10719</v>
      </c>
      <c r="B1248">
        <v>30</v>
      </c>
      <c r="C1248">
        <v>25.89</v>
      </c>
      <c r="D1248">
        <v>3</v>
      </c>
      <c r="E1248">
        <v>0.25</v>
      </c>
    </row>
    <row r="1249" spans="1:5" x14ac:dyDescent="0.2">
      <c r="A1249">
        <v>10719</v>
      </c>
      <c r="B1249">
        <v>54</v>
      </c>
      <c r="C1249">
        <v>7.45</v>
      </c>
      <c r="D1249">
        <v>40</v>
      </c>
      <c r="E1249">
        <v>0.25</v>
      </c>
    </row>
    <row r="1250" spans="1:5" x14ac:dyDescent="0.2">
      <c r="A1250">
        <v>10720</v>
      </c>
      <c r="B1250">
        <v>35</v>
      </c>
      <c r="C1250">
        <v>18</v>
      </c>
      <c r="D1250">
        <v>21</v>
      </c>
      <c r="E1250">
        <v>0</v>
      </c>
    </row>
    <row r="1251" spans="1:5" x14ac:dyDescent="0.2">
      <c r="A1251">
        <v>10720</v>
      </c>
      <c r="B1251">
        <v>71</v>
      </c>
      <c r="C1251">
        <v>21.5</v>
      </c>
      <c r="D1251">
        <v>8</v>
      </c>
      <c r="E1251">
        <v>0</v>
      </c>
    </row>
    <row r="1252" spans="1:5" x14ac:dyDescent="0.2">
      <c r="A1252">
        <v>10721</v>
      </c>
      <c r="B1252">
        <v>44</v>
      </c>
      <c r="C1252">
        <v>19.45</v>
      </c>
      <c r="D1252">
        <v>50</v>
      </c>
      <c r="E1252">
        <v>0.05</v>
      </c>
    </row>
    <row r="1253" spans="1:5" x14ac:dyDescent="0.2">
      <c r="A1253">
        <v>10722</v>
      </c>
      <c r="B1253">
        <v>2</v>
      </c>
      <c r="C1253">
        <v>19</v>
      </c>
      <c r="D1253">
        <v>3</v>
      </c>
      <c r="E1253">
        <v>0</v>
      </c>
    </row>
    <row r="1254" spans="1:5" x14ac:dyDescent="0.2">
      <c r="A1254">
        <v>10722</v>
      </c>
      <c r="B1254">
        <v>31</v>
      </c>
      <c r="C1254">
        <v>12.5</v>
      </c>
      <c r="D1254">
        <v>50</v>
      </c>
      <c r="E1254">
        <v>0</v>
      </c>
    </row>
    <row r="1255" spans="1:5" x14ac:dyDescent="0.2">
      <c r="A1255">
        <v>10722</v>
      </c>
      <c r="B1255">
        <v>68</v>
      </c>
      <c r="C1255">
        <v>12.5</v>
      </c>
      <c r="D1255">
        <v>45</v>
      </c>
      <c r="E1255">
        <v>0</v>
      </c>
    </row>
    <row r="1256" spans="1:5" x14ac:dyDescent="0.2">
      <c r="A1256">
        <v>10722</v>
      </c>
      <c r="B1256">
        <v>75</v>
      </c>
      <c r="C1256">
        <v>7.75</v>
      </c>
      <c r="D1256">
        <v>42</v>
      </c>
      <c r="E1256">
        <v>0</v>
      </c>
    </row>
    <row r="1257" spans="1:5" x14ac:dyDescent="0.2">
      <c r="A1257">
        <v>10723</v>
      </c>
      <c r="B1257">
        <v>26</v>
      </c>
      <c r="C1257">
        <v>31.23</v>
      </c>
      <c r="D1257">
        <v>15</v>
      </c>
      <c r="E1257">
        <v>0</v>
      </c>
    </row>
    <row r="1258" spans="1:5" x14ac:dyDescent="0.2">
      <c r="A1258">
        <v>10724</v>
      </c>
      <c r="B1258">
        <v>10</v>
      </c>
      <c r="C1258">
        <v>31</v>
      </c>
      <c r="D1258">
        <v>16</v>
      </c>
      <c r="E1258">
        <v>0</v>
      </c>
    </row>
    <row r="1259" spans="1:5" x14ac:dyDescent="0.2">
      <c r="A1259">
        <v>10724</v>
      </c>
      <c r="B1259">
        <v>61</v>
      </c>
      <c r="C1259">
        <v>28.5</v>
      </c>
      <c r="D1259">
        <v>5</v>
      </c>
      <c r="E1259">
        <v>0</v>
      </c>
    </row>
    <row r="1260" spans="1:5" x14ac:dyDescent="0.2">
      <c r="A1260">
        <v>10725</v>
      </c>
      <c r="B1260">
        <v>41</v>
      </c>
      <c r="C1260">
        <v>9.65</v>
      </c>
      <c r="D1260">
        <v>12</v>
      </c>
      <c r="E1260">
        <v>0</v>
      </c>
    </row>
    <row r="1261" spans="1:5" x14ac:dyDescent="0.2">
      <c r="A1261">
        <v>10725</v>
      </c>
      <c r="B1261">
        <v>52</v>
      </c>
      <c r="C1261">
        <v>7</v>
      </c>
      <c r="D1261">
        <v>4</v>
      </c>
      <c r="E1261">
        <v>0</v>
      </c>
    </row>
    <row r="1262" spans="1:5" x14ac:dyDescent="0.2">
      <c r="A1262">
        <v>10725</v>
      </c>
      <c r="B1262">
        <v>55</v>
      </c>
      <c r="C1262">
        <v>24</v>
      </c>
      <c r="D1262">
        <v>6</v>
      </c>
      <c r="E1262">
        <v>0</v>
      </c>
    </row>
    <row r="1263" spans="1:5" x14ac:dyDescent="0.2">
      <c r="A1263">
        <v>10726</v>
      </c>
      <c r="B1263">
        <v>4</v>
      </c>
      <c r="C1263">
        <v>22</v>
      </c>
      <c r="D1263">
        <v>25</v>
      </c>
      <c r="E1263">
        <v>0</v>
      </c>
    </row>
    <row r="1264" spans="1:5" x14ac:dyDescent="0.2">
      <c r="A1264">
        <v>10726</v>
      </c>
      <c r="B1264">
        <v>11</v>
      </c>
      <c r="C1264">
        <v>21</v>
      </c>
      <c r="D1264">
        <v>5</v>
      </c>
      <c r="E1264">
        <v>0</v>
      </c>
    </row>
    <row r="1265" spans="1:5" x14ac:dyDescent="0.2">
      <c r="A1265">
        <v>10727</v>
      </c>
      <c r="B1265">
        <v>17</v>
      </c>
      <c r="C1265">
        <v>39</v>
      </c>
      <c r="D1265">
        <v>20</v>
      </c>
      <c r="E1265">
        <v>0.05</v>
      </c>
    </row>
    <row r="1266" spans="1:5" x14ac:dyDescent="0.2">
      <c r="A1266">
        <v>10727</v>
      </c>
      <c r="B1266">
        <v>56</v>
      </c>
      <c r="C1266">
        <v>38</v>
      </c>
      <c r="D1266">
        <v>10</v>
      </c>
      <c r="E1266">
        <v>0.05</v>
      </c>
    </row>
    <row r="1267" spans="1:5" x14ac:dyDescent="0.2">
      <c r="A1267">
        <v>10727</v>
      </c>
      <c r="B1267">
        <v>59</v>
      </c>
      <c r="C1267">
        <v>55</v>
      </c>
      <c r="D1267">
        <v>10</v>
      </c>
      <c r="E1267">
        <v>0.05</v>
      </c>
    </row>
    <row r="1268" spans="1:5" x14ac:dyDescent="0.2">
      <c r="A1268">
        <v>10728</v>
      </c>
      <c r="B1268">
        <v>30</v>
      </c>
      <c r="C1268">
        <v>25.89</v>
      </c>
      <c r="D1268">
        <v>15</v>
      </c>
      <c r="E1268">
        <v>0</v>
      </c>
    </row>
    <row r="1269" spans="1:5" x14ac:dyDescent="0.2">
      <c r="A1269">
        <v>10728</v>
      </c>
      <c r="B1269">
        <v>40</v>
      </c>
      <c r="C1269">
        <v>18.399999999999999</v>
      </c>
      <c r="D1269">
        <v>6</v>
      </c>
      <c r="E1269">
        <v>0</v>
      </c>
    </row>
    <row r="1270" spans="1:5" x14ac:dyDescent="0.2">
      <c r="A1270">
        <v>10728</v>
      </c>
      <c r="B1270">
        <v>55</v>
      </c>
      <c r="C1270">
        <v>24</v>
      </c>
      <c r="D1270">
        <v>12</v>
      </c>
      <c r="E1270">
        <v>0</v>
      </c>
    </row>
    <row r="1271" spans="1:5" x14ac:dyDescent="0.2">
      <c r="A1271">
        <v>10728</v>
      </c>
      <c r="B1271">
        <v>60</v>
      </c>
      <c r="C1271">
        <v>34</v>
      </c>
      <c r="D1271">
        <v>15</v>
      </c>
      <c r="E1271">
        <v>0</v>
      </c>
    </row>
    <row r="1272" spans="1:5" x14ac:dyDescent="0.2">
      <c r="A1272">
        <v>10729</v>
      </c>
      <c r="B1272">
        <v>1</v>
      </c>
      <c r="C1272">
        <v>18</v>
      </c>
      <c r="D1272">
        <v>50</v>
      </c>
      <c r="E1272">
        <v>0</v>
      </c>
    </row>
    <row r="1273" spans="1:5" x14ac:dyDescent="0.2">
      <c r="A1273">
        <v>10729</v>
      </c>
      <c r="B1273">
        <v>21</v>
      </c>
      <c r="C1273">
        <v>10</v>
      </c>
      <c r="D1273">
        <v>30</v>
      </c>
      <c r="E1273">
        <v>0</v>
      </c>
    </row>
    <row r="1274" spans="1:5" x14ac:dyDescent="0.2">
      <c r="A1274">
        <v>10729</v>
      </c>
      <c r="B1274">
        <v>50</v>
      </c>
      <c r="C1274">
        <v>16.25</v>
      </c>
      <c r="D1274">
        <v>40</v>
      </c>
      <c r="E1274">
        <v>0</v>
      </c>
    </row>
    <row r="1275" spans="1:5" x14ac:dyDescent="0.2">
      <c r="A1275">
        <v>10730</v>
      </c>
      <c r="B1275">
        <v>16</v>
      </c>
      <c r="C1275">
        <v>17.45</v>
      </c>
      <c r="D1275">
        <v>15</v>
      </c>
      <c r="E1275">
        <v>0.05</v>
      </c>
    </row>
    <row r="1276" spans="1:5" x14ac:dyDescent="0.2">
      <c r="A1276">
        <v>10730</v>
      </c>
      <c r="B1276">
        <v>31</v>
      </c>
      <c r="C1276">
        <v>12.5</v>
      </c>
      <c r="D1276">
        <v>3</v>
      </c>
      <c r="E1276">
        <v>0.05</v>
      </c>
    </row>
    <row r="1277" spans="1:5" x14ac:dyDescent="0.2">
      <c r="A1277">
        <v>10730</v>
      </c>
      <c r="B1277">
        <v>65</v>
      </c>
      <c r="C1277">
        <v>21.05</v>
      </c>
      <c r="D1277">
        <v>10</v>
      </c>
      <c r="E1277">
        <v>0.05</v>
      </c>
    </row>
    <row r="1278" spans="1:5" x14ac:dyDescent="0.2">
      <c r="A1278">
        <v>10731</v>
      </c>
      <c r="B1278">
        <v>21</v>
      </c>
      <c r="C1278">
        <v>10</v>
      </c>
      <c r="D1278">
        <v>40</v>
      </c>
      <c r="E1278">
        <v>0.05</v>
      </c>
    </row>
    <row r="1279" spans="1:5" x14ac:dyDescent="0.2">
      <c r="A1279">
        <v>10731</v>
      </c>
      <c r="B1279">
        <v>51</v>
      </c>
      <c r="C1279">
        <v>53</v>
      </c>
      <c r="D1279">
        <v>30</v>
      </c>
      <c r="E1279">
        <v>0.05</v>
      </c>
    </row>
    <row r="1280" spans="1:5" x14ac:dyDescent="0.2">
      <c r="A1280">
        <v>10732</v>
      </c>
      <c r="B1280">
        <v>76</v>
      </c>
      <c r="C1280">
        <v>18</v>
      </c>
      <c r="D1280">
        <v>20</v>
      </c>
      <c r="E1280">
        <v>0</v>
      </c>
    </row>
    <row r="1281" spans="1:5" x14ac:dyDescent="0.2">
      <c r="A1281">
        <v>10733</v>
      </c>
      <c r="B1281">
        <v>14</v>
      </c>
      <c r="C1281">
        <v>23.25</v>
      </c>
      <c r="D1281">
        <v>16</v>
      </c>
      <c r="E1281">
        <v>0</v>
      </c>
    </row>
    <row r="1282" spans="1:5" x14ac:dyDescent="0.2">
      <c r="A1282">
        <v>10733</v>
      </c>
      <c r="B1282">
        <v>28</v>
      </c>
      <c r="C1282">
        <v>45.6</v>
      </c>
      <c r="D1282">
        <v>20</v>
      </c>
      <c r="E1282">
        <v>0</v>
      </c>
    </row>
    <row r="1283" spans="1:5" x14ac:dyDescent="0.2">
      <c r="A1283">
        <v>10733</v>
      </c>
      <c r="B1283">
        <v>52</v>
      </c>
      <c r="C1283">
        <v>7</v>
      </c>
      <c r="D1283">
        <v>25</v>
      </c>
      <c r="E1283">
        <v>0</v>
      </c>
    </row>
    <row r="1284" spans="1:5" x14ac:dyDescent="0.2">
      <c r="A1284">
        <v>10734</v>
      </c>
      <c r="B1284">
        <v>6</v>
      </c>
      <c r="C1284">
        <v>25</v>
      </c>
      <c r="D1284">
        <v>30</v>
      </c>
      <c r="E1284">
        <v>0</v>
      </c>
    </row>
    <row r="1285" spans="1:5" x14ac:dyDescent="0.2">
      <c r="A1285">
        <v>10734</v>
      </c>
      <c r="B1285">
        <v>30</v>
      </c>
      <c r="C1285">
        <v>25.89</v>
      </c>
      <c r="D1285">
        <v>15</v>
      </c>
      <c r="E1285">
        <v>0</v>
      </c>
    </row>
    <row r="1286" spans="1:5" x14ac:dyDescent="0.2">
      <c r="A1286">
        <v>10734</v>
      </c>
      <c r="B1286">
        <v>76</v>
      </c>
      <c r="C1286">
        <v>18</v>
      </c>
      <c r="D1286">
        <v>20</v>
      </c>
      <c r="E1286">
        <v>0</v>
      </c>
    </row>
    <row r="1287" spans="1:5" x14ac:dyDescent="0.2">
      <c r="A1287">
        <v>10735</v>
      </c>
      <c r="B1287">
        <v>61</v>
      </c>
      <c r="C1287">
        <v>28.5</v>
      </c>
      <c r="D1287">
        <v>20</v>
      </c>
      <c r="E1287">
        <v>0.1</v>
      </c>
    </row>
    <row r="1288" spans="1:5" x14ac:dyDescent="0.2">
      <c r="A1288">
        <v>10735</v>
      </c>
      <c r="B1288">
        <v>77</v>
      </c>
      <c r="C1288">
        <v>13</v>
      </c>
      <c r="D1288">
        <v>2</v>
      </c>
      <c r="E1288">
        <v>0.1</v>
      </c>
    </row>
    <row r="1289" spans="1:5" x14ac:dyDescent="0.2">
      <c r="A1289">
        <v>10736</v>
      </c>
      <c r="B1289">
        <v>65</v>
      </c>
      <c r="C1289">
        <v>21.05</v>
      </c>
      <c r="D1289">
        <v>40</v>
      </c>
      <c r="E1289">
        <v>0</v>
      </c>
    </row>
    <row r="1290" spans="1:5" x14ac:dyDescent="0.2">
      <c r="A1290">
        <v>10736</v>
      </c>
      <c r="B1290">
        <v>75</v>
      </c>
      <c r="C1290">
        <v>7.75</v>
      </c>
      <c r="D1290">
        <v>20</v>
      </c>
      <c r="E1290">
        <v>0</v>
      </c>
    </row>
    <row r="1291" spans="1:5" x14ac:dyDescent="0.2">
      <c r="A1291">
        <v>10737</v>
      </c>
      <c r="B1291">
        <v>13</v>
      </c>
      <c r="C1291">
        <v>6</v>
      </c>
      <c r="D1291">
        <v>4</v>
      </c>
      <c r="E1291">
        <v>0</v>
      </c>
    </row>
    <row r="1292" spans="1:5" x14ac:dyDescent="0.2">
      <c r="A1292">
        <v>10737</v>
      </c>
      <c r="B1292">
        <v>41</v>
      </c>
      <c r="C1292">
        <v>9.65</v>
      </c>
      <c r="D1292">
        <v>12</v>
      </c>
      <c r="E1292">
        <v>0</v>
      </c>
    </row>
    <row r="1293" spans="1:5" x14ac:dyDescent="0.2">
      <c r="A1293">
        <v>10738</v>
      </c>
      <c r="B1293">
        <v>16</v>
      </c>
      <c r="C1293">
        <v>17.45</v>
      </c>
      <c r="D1293">
        <v>3</v>
      </c>
      <c r="E1293">
        <v>0</v>
      </c>
    </row>
    <row r="1294" spans="1:5" x14ac:dyDescent="0.2">
      <c r="A1294">
        <v>10739</v>
      </c>
      <c r="B1294">
        <v>36</v>
      </c>
      <c r="C1294">
        <v>19</v>
      </c>
      <c r="D1294">
        <v>6</v>
      </c>
      <c r="E1294">
        <v>0</v>
      </c>
    </row>
    <row r="1295" spans="1:5" x14ac:dyDescent="0.2">
      <c r="A1295">
        <v>10739</v>
      </c>
      <c r="B1295">
        <v>52</v>
      </c>
      <c r="C1295">
        <v>7</v>
      </c>
      <c r="D1295">
        <v>18</v>
      </c>
      <c r="E1295">
        <v>0</v>
      </c>
    </row>
    <row r="1296" spans="1:5" x14ac:dyDescent="0.2">
      <c r="A1296">
        <v>10740</v>
      </c>
      <c r="B1296">
        <v>28</v>
      </c>
      <c r="C1296">
        <v>45.6</v>
      </c>
      <c r="D1296">
        <v>5</v>
      </c>
      <c r="E1296">
        <v>0.2</v>
      </c>
    </row>
    <row r="1297" spans="1:5" x14ac:dyDescent="0.2">
      <c r="A1297">
        <v>10740</v>
      </c>
      <c r="B1297">
        <v>35</v>
      </c>
      <c r="C1297">
        <v>18</v>
      </c>
      <c r="D1297">
        <v>35</v>
      </c>
      <c r="E1297">
        <v>0.2</v>
      </c>
    </row>
    <row r="1298" spans="1:5" x14ac:dyDescent="0.2">
      <c r="A1298">
        <v>10740</v>
      </c>
      <c r="B1298">
        <v>45</v>
      </c>
      <c r="C1298">
        <v>9.5</v>
      </c>
      <c r="D1298">
        <v>40</v>
      </c>
      <c r="E1298">
        <v>0.2</v>
      </c>
    </row>
    <row r="1299" spans="1:5" x14ac:dyDescent="0.2">
      <c r="A1299">
        <v>10740</v>
      </c>
      <c r="B1299">
        <v>56</v>
      </c>
      <c r="C1299">
        <v>38</v>
      </c>
      <c r="D1299">
        <v>14</v>
      </c>
      <c r="E1299">
        <v>0.2</v>
      </c>
    </row>
    <row r="1300" spans="1:5" x14ac:dyDescent="0.2">
      <c r="A1300">
        <v>10741</v>
      </c>
      <c r="B1300">
        <v>2</v>
      </c>
      <c r="C1300">
        <v>19</v>
      </c>
      <c r="D1300">
        <v>15</v>
      </c>
      <c r="E1300">
        <v>0.2</v>
      </c>
    </row>
    <row r="1301" spans="1:5" x14ac:dyDescent="0.2">
      <c r="A1301">
        <v>10742</v>
      </c>
      <c r="B1301">
        <v>3</v>
      </c>
      <c r="C1301">
        <v>10</v>
      </c>
      <c r="D1301">
        <v>20</v>
      </c>
      <c r="E1301">
        <v>0</v>
      </c>
    </row>
    <row r="1302" spans="1:5" x14ac:dyDescent="0.2">
      <c r="A1302">
        <v>10742</v>
      </c>
      <c r="B1302">
        <v>60</v>
      </c>
      <c r="C1302">
        <v>34</v>
      </c>
      <c r="D1302">
        <v>50</v>
      </c>
      <c r="E1302">
        <v>0</v>
      </c>
    </row>
    <row r="1303" spans="1:5" x14ac:dyDescent="0.2">
      <c r="A1303">
        <v>10742</v>
      </c>
      <c r="B1303">
        <v>72</v>
      </c>
      <c r="C1303">
        <v>34.799999999999997</v>
      </c>
      <c r="D1303">
        <v>35</v>
      </c>
      <c r="E1303">
        <v>0</v>
      </c>
    </row>
    <row r="1304" spans="1:5" x14ac:dyDescent="0.2">
      <c r="A1304">
        <v>10743</v>
      </c>
      <c r="B1304">
        <v>46</v>
      </c>
      <c r="C1304">
        <v>12</v>
      </c>
      <c r="D1304">
        <v>28</v>
      </c>
      <c r="E1304">
        <v>0.05</v>
      </c>
    </row>
    <row r="1305" spans="1:5" x14ac:dyDescent="0.2">
      <c r="A1305">
        <v>10744</v>
      </c>
      <c r="B1305">
        <v>40</v>
      </c>
      <c r="C1305">
        <v>18.399999999999999</v>
      </c>
      <c r="D1305">
        <v>50</v>
      </c>
      <c r="E1305">
        <v>0.2</v>
      </c>
    </row>
    <row r="1306" spans="1:5" x14ac:dyDescent="0.2">
      <c r="A1306">
        <v>10745</v>
      </c>
      <c r="B1306">
        <v>18</v>
      </c>
      <c r="C1306">
        <v>62.5</v>
      </c>
      <c r="D1306">
        <v>24</v>
      </c>
      <c r="E1306">
        <v>0</v>
      </c>
    </row>
    <row r="1307" spans="1:5" x14ac:dyDescent="0.2">
      <c r="A1307">
        <v>10745</v>
      </c>
      <c r="B1307">
        <v>44</v>
      </c>
      <c r="C1307">
        <v>19.45</v>
      </c>
      <c r="D1307">
        <v>16</v>
      </c>
      <c r="E1307">
        <v>0</v>
      </c>
    </row>
    <row r="1308" spans="1:5" x14ac:dyDescent="0.2">
      <c r="A1308">
        <v>10745</v>
      </c>
      <c r="B1308">
        <v>59</v>
      </c>
      <c r="C1308">
        <v>55</v>
      </c>
      <c r="D1308">
        <v>45</v>
      </c>
      <c r="E1308">
        <v>0</v>
      </c>
    </row>
    <row r="1309" spans="1:5" x14ac:dyDescent="0.2">
      <c r="A1309">
        <v>10745</v>
      </c>
      <c r="B1309">
        <v>72</v>
      </c>
      <c r="C1309">
        <v>34.799999999999997</v>
      </c>
      <c r="D1309">
        <v>7</v>
      </c>
      <c r="E1309">
        <v>0</v>
      </c>
    </row>
    <row r="1310" spans="1:5" x14ac:dyDescent="0.2">
      <c r="A1310">
        <v>10746</v>
      </c>
      <c r="B1310">
        <v>13</v>
      </c>
      <c r="C1310">
        <v>6</v>
      </c>
      <c r="D1310">
        <v>6</v>
      </c>
      <c r="E1310">
        <v>0</v>
      </c>
    </row>
    <row r="1311" spans="1:5" x14ac:dyDescent="0.2">
      <c r="A1311">
        <v>10746</v>
      </c>
      <c r="B1311">
        <v>42</v>
      </c>
      <c r="C1311">
        <v>14</v>
      </c>
      <c r="D1311">
        <v>28</v>
      </c>
      <c r="E1311">
        <v>0</v>
      </c>
    </row>
    <row r="1312" spans="1:5" x14ac:dyDescent="0.2">
      <c r="A1312">
        <v>10746</v>
      </c>
      <c r="B1312">
        <v>62</v>
      </c>
      <c r="C1312">
        <v>49.3</v>
      </c>
      <c r="D1312">
        <v>9</v>
      </c>
      <c r="E1312">
        <v>0</v>
      </c>
    </row>
    <row r="1313" spans="1:5" x14ac:dyDescent="0.2">
      <c r="A1313">
        <v>10746</v>
      </c>
      <c r="B1313">
        <v>69</v>
      </c>
      <c r="C1313">
        <v>36</v>
      </c>
      <c r="D1313">
        <v>40</v>
      </c>
      <c r="E1313">
        <v>0</v>
      </c>
    </row>
    <row r="1314" spans="1:5" x14ac:dyDescent="0.2">
      <c r="A1314">
        <v>10747</v>
      </c>
      <c r="B1314">
        <v>31</v>
      </c>
      <c r="C1314">
        <v>12.5</v>
      </c>
      <c r="D1314">
        <v>8</v>
      </c>
      <c r="E1314">
        <v>0</v>
      </c>
    </row>
    <row r="1315" spans="1:5" x14ac:dyDescent="0.2">
      <c r="A1315">
        <v>10747</v>
      </c>
      <c r="B1315">
        <v>41</v>
      </c>
      <c r="C1315">
        <v>9.65</v>
      </c>
      <c r="D1315">
        <v>35</v>
      </c>
      <c r="E1315">
        <v>0</v>
      </c>
    </row>
    <row r="1316" spans="1:5" x14ac:dyDescent="0.2">
      <c r="A1316">
        <v>10747</v>
      </c>
      <c r="B1316">
        <v>63</v>
      </c>
      <c r="C1316">
        <v>43.9</v>
      </c>
      <c r="D1316">
        <v>9</v>
      </c>
      <c r="E1316">
        <v>0</v>
      </c>
    </row>
    <row r="1317" spans="1:5" x14ac:dyDescent="0.2">
      <c r="A1317">
        <v>10747</v>
      </c>
      <c r="B1317">
        <v>69</v>
      </c>
      <c r="C1317">
        <v>36</v>
      </c>
      <c r="D1317">
        <v>30</v>
      </c>
      <c r="E1317">
        <v>0</v>
      </c>
    </row>
    <row r="1318" spans="1:5" x14ac:dyDescent="0.2">
      <c r="A1318">
        <v>10748</v>
      </c>
      <c r="B1318">
        <v>23</v>
      </c>
      <c r="C1318">
        <v>9</v>
      </c>
      <c r="D1318">
        <v>44</v>
      </c>
      <c r="E1318">
        <v>0</v>
      </c>
    </row>
    <row r="1319" spans="1:5" x14ac:dyDescent="0.2">
      <c r="A1319">
        <v>10748</v>
      </c>
      <c r="B1319">
        <v>40</v>
      </c>
      <c r="C1319">
        <v>18.399999999999999</v>
      </c>
      <c r="D1319">
        <v>40</v>
      </c>
      <c r="E1319">
        <v>0</v>
      </c>
    </row>
    <row r="1320" spans="1:5" x14ac:dyDescent="0.2">
      <c r="A1320">
        <v>10748</v>
      </c>
      <c r="B1320">
        <v>56</v>
      </c>
      <c r="C1320">
        <v>38</v>
      </c>
      <c r="D1320">
        <v>28</v>
      </c>
      <c r="E1320">
        <v>0</v>
      </c>
    </row>
    <row r="1321" spans="1:5" x14ac:dyDescent="0.2">
      <c r="A1321">
        <v>10749</v>
      </c>
      <c r="B1321">
        <v>56</v>
      </c>
      <c r="C1321">
        <v>38</v>
      </c>
      <c r="D1321">
        <v>15</v>
      </c>
      <c r="E1321">
        <v>0</v>
      </c>
    </row>
    <row r="1322" spans="1:5" x14ac:dyDescent="0.2">
      <c r="A1322">
        <v>10749</v>
      </c>
      <c r="B1322">
        <v>59</v>
      </c>
      <c r="C1322">
        <v>55</v>
      </c>
      <c r="D1322">
        <v>6</v>
      </c>
      <c r="E1322">
        <v>0</v>
      </c>
    </row>
    <row r="1323" spans="1:5" x14ac:dyDescent="0.2">
      <c r="A1323">
        <v>10749</v>
      </c>
      <c r="B1323">
        <v>76</v>
      </c>
      <c r="C1323">
        <v>18</v>
      </c>
      <c r="D1323">
        <v>10</v>
      </c>
      <c r="E1323">
        <v>0</v>
      </c>
    </row>
    <row r="1324" spans="1:5" x14ac:dyDescent="0.2">
      <c r="A1324">
        <v>10750</v>
      </c>
      <c r="B1324">
        <v>14</v>
      </c>
      <c r="C1324">
        <v>23.25</v>
      </c>
      <c r="D1324">
        <v>5</v>
      </c>
      <c r="E1324">
        <v>0.15</v>
      </c>
    </row>
    <row r="1325" spans="1:5" x14ac:dyDescent="0.2">
      <c r="A1325">
        <v>10750</v>
      </c>
      <c r="B1325">
        <v>45</v>
      </c>
      <c r="C1325">
        <v>9.5</v>
      </c>
      <c r="D1325">
        <v>40</v>
      </c>
      <c r="E1325">
        <v>0.15</v>
      </c>
    </row>
    <row r="1326" spans="1:5" x14ac:dyDescent="0.2">
      <c r="A1326">
        <v>10750</v>
      </c>
      <c r="B1326">
        <v>59</v>
      </c>
      <c r="C1326">
        <v>55</v>
      </c>
      <c r="D1326">
        <v>25</v>
      </c>
      <c r="E1326">
        <v>0.15</v>
      </c>
    </row>
    <row r="1327" spans="1:5" x14ac:dyDescent="0.2">
      <c r="A1327">
        <v>10751</v>
      </c>
      <c r="B1327">
        <v>26</v>
      </c>
      <c r="C1327">
        <v>31.23</v>
      </c>
      <c r="D1327">
        <v>12</v>
      </c>
      <c r="E1327">
        <v>0.1</v>
      </c>
    </row>
    <row r="1328" spans="1:5" x14ac:dyDescent="0.2">
      <c r="A1328">
        <v>10751</v>
      </c>
      <c r="B1328">
        <v>30</v>
      </c>
      <c r="C1328">
        <v>25.89</v>
      </c>
      <c r="D1328">
        <v>30</v>
      </c>
      <c r="E1328">
        <v>0</v>
      </c>
    </row>
    <row r="1329" spans="1:5" x14ac:dyDescent="0.2">
      <c r="A1329">
        <v>10751</v>
      </c>
      <c r="B1329">
        <v>50</v>
      </c>
      <c r="C1329">
        <v>16.25</v>
      </c>
      <c r="D1329">
        <v>20</v>
      </c>
      <c r="E1329">
        <v>0.1</v>
      </c>
    </row>
    <row r="1330" spans="1:5" x14ac:dyDescent="0.2">
      <c r="A1330">
        <v>10751</v>
      </c>
      <c r="B1330">
        <v>73</v>
      </c>
      <c r="C1330">
        <v>15</v>
      </c>
      <c r="D1330">
        <v>15</v>
      </c>
      <c r="E1330">
        <v>0</v>
      </c>
    </row>
    <row r="1331" spans="1:5" x14ac:dyDescent="0.2">
      <c r="A1331">
        <v>10752</v>
      </c>
      <c r="B1331">
        <v>1</v>
      </c>
      <c r="C1331">
        <v>18</v>
      </c>
      <c r="D1331">
        <v>8</v>
      </c>
      <c r="E1331">
        <v>0</v>
      </c>
    </row>
    <row r="1332" spans="1:5" x14ac:dyDescent="0.2">
      <c r="A1332">
        <v>10752</v>
      </c>
      <c r="B1332">
        <v>69</v>
      </c>
      <c r="C1332">
        <v>36</v>
      </c>
      <c r="D1332">
        <v>3</v>
      </c>
      <c r="E1332">
        <v>0</v>
      </c>
    </row>
    <row r="1333" spans="1:5" x14ac:dyDescent="0.2">
      <c r="A1333">
        <v>10753</v>
      </c>
      <c r="B1333">
        <v>45</v>
      </c>
      <c r="C1333">
        <v>9.5</v>
      </c>
      <c r="D1333">
        <v>4</v>
      </c>
      <c r="E1333">
        <v>0</v>
      </c>
    </row>
    <row r="1334" spans="1:5" x14ac:dyDescent="0.2">
      <c r="A1334">
        <v>10753</v>
      </c>
      <c r="B1334">
        <v>74</v>
      </c>
      <c r="C1334">
        <v>10</v>
      </c>
      <c r="D1334">
        <v>5</v>
      </c>
      <c r="E1334">
        <v>0</v>
      </c>
    </row>
    <row r="1335" spans="1:5" x14ac:dyDescent="0.2">
      <c r="A1335">
        <v>10754</v>
      </c>
      <c r="B1335">
        <v>40</v>
      </c>
      <c r="C1335">
        <v>18.399999999999999</v>
      </c>
      <c r="D1335">
        <v>3</v>
      </c>
      <c r="E1335">
        <v>0</v>
      </c>
    </row>
    <row r="1336" spans="1:5" x14ac:dyDescent="0.2">
      <c r="A1336">
        <v>10755</v>
      </c>
      <c r="B1336">
        <v>47</v>
      </c>
      <c r="C1336">
        <v>9.5</v>
      </c>
      <c r="D1336">
        <v>30</v>
      </c>
      <c r="E1336">
        <v>0.25</v>
      </c>
    </row>
    <row r="1337" spans="1:5" x14ac:dyDescent="0.2">
      <c r="A1337">
        <v>10755</v>
      </c>
      <c r="B1337">
        <v>56</v>
      </c>
      <c r="C1337">
        <v>38</v>
      </c>
      <c r="D1337">
        <v>30</v>
      </c>
      <c r="E1337">
        <v>0.25</v>
      </c>
    </row>
    <row r="1338" spans="1:5" x14ac:dyDescent="0.2">
      <c r="A1338">
        <v>10755</v>
      </c>
      <c r="B1338">
        <v>57</v>
      </c>
      <c r="C1338">
        <v>19.5</v>
      </c>
      <c r="D1338">
        <v>14</v>
      </c>
      <c r="E1338">
        <v>0.25</v>
      </c>
    </row>
    <row r="1339" spans="1:5" x14ac:dyDescent="0.2">
      <c r="A1339">
        <v>10755</v>
      </c>
      <c r="B1339">
        <v>69</v>
      </c>
      <c r="C1339">
        <v>36</v>
      </c>
      <c r="D1339">
        <v>25</v>
      </c>
      <c r="E1339">
        <v>0.25</v>
      </c>
    </row>
    <row r="1340" spans="1:5" x14ac:dyDescent="0.2">
      <c r="A1340">
        <v>10756</v>
      </c>
      <c r="B1340">
        <v>18</v>
      </c>
      <c r="C1340">
        <v>62.5</v>
      </c>
      <c r="D1340">
        <v>21</v>
      </c>
      <c r="E1340">
        <v>0.2</v>
      </c>
    </row>
    <row r="1341" spans="1:5" x14ac:dyDescent="0.2">
      <c r="A1341">
        <v>10756</v>
      </c>
      <c r="B1341">
        <v>36</v>
      </c>
      <c r="C1341">
        <v>19</v>
      </c>
      <c r="D1341">
        <v>20</v>
      </c>
      <c r="E1341">
        <v>0.2</v>
      </c>
    </row>
    <row r="1342" spans="1:5" x14ac:dyDescent="0.2">
      <c r="A1342">
        <v>10756</v>
      </c>
      <c r="B1342">
        <v>68</v>
      </c>
      <c r="C1342">
        <v>12.5</v>
      </c>
      <c r="D1342">
        <v>6</v>
      </c>
      <c r="E1342">
        <v>0.2</v>
      </c>
    </row>
    <row r="1343" spans="1:5" x14ac:dyDescent="0.2">
      <c r="A1343">
        <v>10756</v>
      </c>
      <c r="B1343">
        <v>69</v>
      </c>
      <c r="C1343">
        <v>36</v>
      </c>
      <c r="D1343">
        <v>20</v>
      </c>
      <c r="E1343">
        <v>0.2</v>
      </c>
    </row>
    <row r="1344" spans="1:5" x14ac:dyDescent="0.2">
      <c r="A1344">
        <v>10757</v>
      </c>
      <c r="B1344">
        <v>34</v>
      </c>
      <c r="C1344">
        <v>14</v>
      </c>
      <c r="D1344">
        <v>30</v>
      </c>
      <c r="E1344">
        <v>0</v>
      </c>
    </row>
    <row r="1345" spans="1:5" x14ac:dyDescent="0.2">
      <c r="A1345">
        <v>10757</v>
      </c>
      <c r="B1345">
        <v>59</v>
      </c>
      <c r="C1345">
        <v>55</v>
      </c>
      <c r="D1345">
        <v>7</v>
      </c>
      <c r="E1345">
        <v>0</v>
      </c>
    </row>
    <row r="1346" spans="1:5" x14ac:dyDescent="0.2">
      <c r="A1346">
        <v>10757</v>
      </c>
      <c r="B1346">
        <v>62</v>
      </c>
      <c r="C1346">
        <v>49.3</v>
      </c>
      <c r="D1346">
        <v>30</v>
      </c>
      <c r="E1346">
        <v>0</v>
      </c>
    </row>
    <row r="1347" spans="1:5" x14ac:dyDescent="0.2">
      <c r="A1347">
        <v>10757</v>
      </c>
      <c r="B1347">
        <v>64</v>
      </c>
      <c r="C1347">
        <v>33.25</v>
      </c>
      <c r="D1347">
        <v>24</v>
      </c>
      <c r="E1347">
        <v>0</v>
      </c>
    </row>
    <row r="1348" spans="1:5" x14ac:dyDescent="0.2">
      <c r="A1348">
        <v>10758</v>
      </c>
      <c r="B1348">
        <v>26</v>
      </c>
      <c r="C1348">
        <v>31.23</v>
      </c>
      <c r="D1348">
        <v>20</v>
      </c>
      <c r="E1348">
        <v>0</v>
      </c>
    </row>
    <row r="1349" spans="1:5" x14ac:dyDescent="0.2">
      <c r="A1349">
        <v>10758</v>
      </c>
      <c r="B1349">
        <v>52</v>
      </c>
      <c r="C1349">
        <v>7</v>
      </c>
      <c r="D1349">
        <v>60</v>
      </c>
      <c r="E1349">
        <v>0</v>
      </c>
    </row>
    <row r="1350" spans="1:5" x14ac:dyDescent="0.2">
      <c r="A1350">
        <v>10758</v>
      </c>
      <c r="B1350">
        <v>70</v>
      </c>
      <c r="C1350">
        <v>15</v>
      </c>
      <c r="D1350">
        <v>40</v>
      </c>
      <c r="E1350">
        <v>0</v>
      </c>
    </row>
    <row r="1351" spans="1:5" x14ac:dyDescent="0.2">
      <c r="A1351">
        <v>10759</v>
      </c>
      <c r="B1351">
        <v>32</v>
      </c>
      <c r="C1351">
        <v>32</v>
      </c>
      <c r="D1351">
        <v>10</v>
      </c>
      <c r="E1351">
        <v>0</v>
      </c>
    </row>
    <row r="1352" spans="1:5" x14ac:dyDescent="0.2">
      <c r="A1352">
        <v>10760</v>
      </c>
      <c r="B1352">
        <v>25</v>
      </c>
      <c r="C1352">
        <v>14</v>
      </c>
      <c r="D1352">
        <v>12</v>
      </c>
      <c r="E1352">
        <v>0.25</v>
      </c>
    </row>
    <row r="1353" spans="1:5" x14ac:dyDescent="0.2">
      <c r="A1353">
        <v>10760</v>
      </c>
      <c r="B1353">
        <v>27</v>
      </c>
      <c r="C1353">
        <v>43.9</v>
      </c>
      <c r="D1353">
        <v>40</v>
      </c>
      <c r="E1353">
        <v>0</v>
      </c>
    </row>
    <row r="1354" spans="1:5" x14ac:dyDescent="0.2">
      <c r="A1354">
        <v>10760</v>
      </c>
      <c r="B1354">
        <v>43</v>
      </c>
      <c r="C1354">
        <v>46</v>
      </c>
      <c r="D1354">
        <v>30</v>
      </c>
      <c r="E1354">
        <v>0.25</v>
      </c>
    </row>
    <row r="1355" spans="1:5" x14ac:dyDescent="0.2">
      <c r="A1355">
        <v>10761</v>
      </c>
      <c r="B1355">
        <v>25</v>
      </c>
      <c r="C1355">
        <v>14</v>
      </c>
      <c r="D1355">
        <v>35</v>
      </c>
      <c r="E1355">
        <v>0.25</v>
      </c>
    </row>
    <row r="1356" spans="1:5" x14ac:dyDescent="0.2">
      <c r="A1356">
        <v>10761</v>
      </c>
      <c r="B1356">
        <v>75</v>
      </c>
      <c r="C1356">
        <v>7.75</v>
      </c>
      <c r="D1356">
        <v>18</v>
      </c>
      <c r="E1356">
        <v>0</v>
      </c>
    </row>
    <row r="1357" spans="1:5" x14ac:dyDescent="0.2">
      <c r="A1357">
        <v>10762</v>
      </c>
      <c r="B1357">
        <v>39</v>
      </c>
      <c r="C1357">
        <v>18</v>
      </c>
      <c r="D1357">
        <v>16</v>
      </c>
      <c r="E1357">
        <v>0</v>
      </c>
    </row>
    <row r="1358" spans="1:5" x14ac:dyDescent="0.2">
      <c r="A1358">
        <v>10762</v>
      </c>
      <c r="B1358">
        <v>47</v>
      </c>
      <c r="C1358">
        <v>9.5</v>
      </c>
      <c r="D1358">
        <v>30</v>
      </c>
      <c r="E1358">
        <v>0</v>
      </c>
    </row>
    <row r="1359" spans="1:5" x14ac:dyDescent="0.2">
      <c r="A1359">
        <v>10762</v>
      </c>
      <c r="B1359">
        <v>51</v>
      </c>
      <c r="C1359">
        <v>53</v>
      </c>
      <c r="D1359">
        <v>28</v>
      </c>
      <c r="E1359">
        <v>0</v>
      </c>
    </row>
    <row r="1360" spans="1:5" x14ac:dyDescent="0.2">
      <c r="A1360">
        <v>10762</v>
      </c>
      <c r="B1360">
        <v>56</v>
      </c>
      <c r="C1360">
        <v>38</v>
      </c>
      <c r="D1360">
        <v>60</v>
      </c>
      <c r="E1360">
        <v>0</v>
      </c>
    </row>
    <row r="1361" spans="1:5" x14ac:dyDescent="0.2">
      <c r="A1361">
        <v>10763</v>
      </c>
      <c r="B1361">
        <v>21</v>
      </c>
      <c r="C1361">
        <v>10</v>
      </c>
      <c r="D1361">
        <v>40</v>
      </c>
      <c r="E1361">
        <v>0</v>
      </c>
    </row>
    <row r="1362" spans="1:5" x14ac:dyDescent="0.2">
      <c r="A1362">
        <v>10763</v>
      </c>
      <c r="B1362">
        <v>22</v>
      </c>
      <c r="C1362">
        <v>21</v>
      </c>
      <c r="D1362">
        <v>6</v>
      </c>
      <c r="E1362">
        <v>0</v>
      </c>
    </row>
    <row r="1363" spans="1:5" x14ac:dyDescent="0.2">
      <c r="A1363">
        <v>10763</v>
      </c>
      <c r="B1363">
        <v>24</v>
      </c>
      <c r="C1363">
        <v>4.5</v>
      </c>
      <c r="D1363">
        <v>20</v>
      </c>
      <c r="E1363">
        <v>0</v>
      </c>
    </row>
    <row r="1364" spans="1:5" x14ac:dyDescent="0.2">
      <c r="A1364">
        <v>10764</v>
      </c>
      <c r="B1364">
        <v>3</v>
      </c>
      <c r="C1364">
        <v>10</v>
      </c>
      <c r="D1364">
        <v>20</v>
      </c>
      <c r="E1364">
        <v>0.1</v>
      </c>
    </row>
    <row r="1365" spans="1:5" x14ac:dyDescent="0.2">
      <c r="A1365">
        <v>10764</v>
      </c>
      <c r="B1365">
        <v>39</v>
      </c>
      <c r="C1365">
        <v>18</v>
      </c>
      <c r="D1365">
        <v>130</v>
      </c>
      <c r="E1365">
        <v>0.1</v>
      </c>
    </row>
    <row r="1366" spans="1:5" x14ac:dyDescent="0.2">
      <c r="A1366">
        <v>10765</v>
      </c>
      <c r="B1366">
        <v>65</v>
      </c>
      <c r="C1366">
        <v>21.05</v>
      </c>
      <c r="D1366">
        <v>80</v>
      </c>
      <c r="E1366">
        <v>0.1</v>
      </c>
    </row>
    <row r="1367" spans="1:5" x14ac:dyDescent="0.2">
      <c r="A1367">
        <v>10766</v>
      </c>
      <c r="B1367">
        <v>2</v>
      </c>
      <c r="C1367">
        <v>19</v>
      </c>
      <c r="D1367">
        <v>40</v>
      </c>
      <c r="E1367">
        <v>0</v>
      </c>
    </row>
    <row r="1368" spans="1:5" x14ac:dyDescent="0.2">
      <c r="A1368">
        <v>10766</v>
      </c>
      <c r="B1368">
        <v>7</v>
      </c>
      <c r="C1368">
        <v>30</v>
      </c>
      <c r="D1368">
        <v>35</v>
      </c>
      <c r="E1368">
        <v>0</v>
      </c>
    </row>
    <row r="1369" spans="1:5" x14ac:dyDescent="0.2">
      <c r="A1369">
        <v>10766</v>
      </c>
      <c r="B1369">
        <v>68</v>
      </c>
      <c r="C1369">
        <v>12.5</v>
      </c>
      <c r="D1369">
        <v>40</v>
      </c>
      <c r="E1369">
        <v>0</v>
      </c>
    </row>
    <row r="1370" spans="1:5" x14ac:dyDescent="0.2">
      <c r="A1370">
        <v>10767</v>
      </c>
      <c r="B1370">
        <v>42</v>
      </c>
      <c r="C1370">
        <v>14</v>
      </c>
      <c r="D1370">
        <v>2</v>
      </c>
      <c r="E1370">
        <v>0</v>
      </c>
    </row>
    <row r="1371" spans="1:5" x14ac:dyDescent="0.2">
      <c r="A1371">
        <v>10768</v>
      </c>
      <c r="B1371">
        <v>22</v>
      </c>
      <c r="C1371">
        <v>21</v>
      </c>
      <c r="D1371">
        <v>4</v>
      </c>
      <c r="E1371">
        <v>0</v>
      </c>
    </row>
    <row r="1372" spans="1:5" x14ac:dyDescent="0.2">
      <c r="A1372">
        <v>10768</v>
      </c>
      <c r="B1372">
        <v>31</v>
      </c>
      <c r="C1372">
        <v>12.5</v>
      </c>
      <c r="D1372">
        <v>50</v>
      </c>
      <c r="E1372">
        <v>0</v>
      </c>
    </row>
    <row r="1373" spans="1:5" x14ac:dyDescent="0.2">
      <c r="A1373">
        <v>10768</v>
      </c>
      <c r="B1373">
        <v>60</v>
      </c>
      <c r="C1373">
        <v>34</v>
      </c>
      <c r="D1373">
        <v>15</v>
      </c>
      <c r="E1373">
        <v>0</v>
      </c>
    </row>
    <row r="1374" spans="1:5" x14ac:dyDescent="0.2">
      <c r="A1374">
        <v>10768</v>
      </c>
      <c r="B1374">
        <v>71</v>
      </c>
      <c r="C1374">
        <v>21.5</v>
      </c>
      <c r="D1374">
        <v>12</v>
      </c>
      <c r="E1374">
        <v>0</v>
      </c>
    </row>
    <row r="1375" spans="1:5" x14ac:dyDescent="0.2">
      <c r="A1375">
        <v>10769</v>
      </c>
      <c r="B1375">
        <v>41</v>
      </c>
      <c r="C1375">
        <v>9.65</v>
      </c>
      <c r="D1375">
        <v>30</v>
      </c>
      <c r="E1375">
        <v>0.05</v>
      </c>
    </row>
    <row r="1376" spans="1:5" x14ac:dyDescent="0.2">
      <c r="A1376">
        <v>10769</v>
      </c>
      <c r="B1376">
        <v>52</v>
      </c>
      <c r="C1376">
        <v>7</v>
      </c>
      <c r="D1376">
        <v>15</v>
      </c>
      <c r="E1376">
        <v>0.05</v>
      </c>
    </row>
    <row r="1377" spans="1:5" x14ac:dyDescent="0.2">
      <c r="A1377">
        <v>10769</v>
      </c>
      <c r="B1377">
        <v>61</v>
      </c>
      <c r="C1377">
        <v>28.5</v>
      </c>
      <c r="D1377">
        <v>20</v>
      </c>
      <c r="E1377">
        <v>0</v>
      </c>
    </row>
    <row r="1378" spans="1:5" x14ac:dyDescent="0.2">
      <c r="A1378">
        <v>10769</v>
      </c>
      <c r="B1378">
        <v>62</v>
      </c>
      <c r="C1378">
        <v>49.3</v>
      </c>
      <c r="D1378">
        <v>15</v>
      </c>
      <c r="E1378">
        <v>0</v>
      </c>
    </row>
    <row r="1379" spans="1:5" x14ac:dyDescent="0.2">
      <c r="A1379">
        <v>10770</v>
      </c>
      <c r="B1379">
        <v>11</v>
      </c>
      <c r="C1379">
        <v>21</v>
      </c>
      <c r="D1379">
        <v>15</v>
      </c>
      <c r="E1379">
        <v>0.25</v>
      </c>
    </row>
    <row r="1380" spans="1:5" x14ac:dyDescent="0.2">
      <c r="A1380">
        <v>10771</v>
      </c>
      <c r="B1380">
        <v>71</v>
      </c>
      <c r="C1380">
        <v>21.5</v>
      </c>
      <c r="D1380">
        <v>16</v>
      </c>
      <c r="E1380">
        <v>0</v>
      </c>
    </row>
    <row r="1381" spans="1:5" x14ac:dyDescent="0.2">
      <c r="A1381">
        <v>10772</v>
      </c>
      <c r="B1381">
        <v>29</v>
      </c>
      <c r="C1381">
        <v>123.79</v>
      </c>
      <c r="D1381">
        <v>18</v>
      </c>
      <c r="E1381">
        <v>0</v>
      </c>
    </row>
    <row r="1382" spans="1:5" x14ac:dyDescent="0.2">
      <c r="A1382">
        <v>10772</v>
      </c>
      <c r="B1382">
        <v>59</v>
      </c>
      <c r="C1382">
        <v>55</v>
      </c>
      <c r="D1382">
        <v>25</v>
      </c>
      <c r="E1382">
        <v>0</v>
      </c>
    </row>
    <row r="1383" spans="1:5" x14ac:dyDescent="0.2">
      <c r="A1383">
        <v>10773</v>
      </c>
      <c r="B1383">
        <v>17</v>
      </c>
      <c r="C1383">
        <v>39</v>
      </c>
      <c r="D1383">
        <v>33</v>
      </c>
      <c r="E1383">
        <v>0</v>
      </c>
    </row>
    <row r="1384" spans="1:5" x14ac:dyDescent="0.2">
      <c r="A1384">
        <v>10773</v>
      </c>
      <c r="B1384">
        <v>31</v>
      </c>
      <c r="C1384">
        <v>12.5</v>
      </c>
      <c r="D1384">
        <v>70</v>
      </c>
      <c r="E1384">
        <v>0.2</v>
      </c>
    </row>
    <row r="1385" spans="1:5" x14ac:dyDescent="0.2">
      <c r="A1385">
        <v>10773</v>
      </c>
      <c r="B1385">
        <v>75</v>
      </c>
      <c r="C1385">
        <v>7.75</v>
      </c>
      <c r="D1385">
        <v>7</v>
      </c>
      <c r="E1385">
        <v>0.2</v>
      </c>
    </row>
    <row r="1386" spans="1:5" x14ac:dyDescent="0.2">
      <c r="A1386">
        <v>10774</v>
      </c>
      <c r="B1386">
        <v>31</v>
      </c>
      <c r="C1386">
        <v>12.5</v>
      </c>
      <c r="D1386">
        <v>2</v>
      </c>
      <c r="E1386">
        <v>0.25</v>
      </c>
    </row>
    <row r="1387" spans="1:5" x14ac:dyDescent="0.2">
      <c r="A1387">
        <v>10774</v>
      </c>
      <c r="B1387">
        <v>66</v>
      </c>
      <c r="C1387">
        <v>17</v>
      </c>
      <c r="D1387">
        <v>50</v>
      </c>
      <c r="E1387">
        <v>0</v>
      </c>
    </row>
    <row r="1388" spans="1:5" x14ac:dyDescent="0.2">
      <c r="A1388">
        <v>10775</v>
      </c>
      <c r="B1388">
        <v>10</v>
      </c>
      <c r="C1388">
        <v>31</v>
      </c>
      <c r="D1388">
        <v>6</v>
      </c>
      <c r="E1388">
        <v>0</v>
      </c>
    </row>
    <row r="1389" spans="1:5" x14ac:dyDescent="0.2">
      <c r="A1389">
        <v>10775</v>
      </c>
      <c r="B1389">
        <v>67</v>
      </c>
      <c r="C1389">
        <v>14</v>
      </c>
      <c r="D1389">
        <v>3</v>
      </c>
      <c r="E1389">
        <v>0</v>
      </c>
    </row>
    <row r="1390" spans="1:5" x14ac:dyDescent="0.2">
      <c r="A1390">
        <v>10776</v>
      </c>
      <c r="B1390">
        <v>31</v>
      </c>
      <c r="C1390">
        <v>12.5</v>
      </c>
      <c r="D1390">
        <v>16</v>
      </c>
      <c r="E1390">
        <v>0.05</v>
      </c>
    </row>
    <row r="1391" spans="1:5" x14ac:dyDescent="0.2">
      <c r="A1391">
        <v>10776</v>
      </c>
      <c r="B1391">
        <v>42</v>
      </c>
      <c r="C1391">
        <v>14</v>
      </c>
      <c r="D1391">
        <v>12</v>
      </c>
      <c r="E1391">
        <v>0.05</v>
      </c>
    </row>
    <row r="1392" spans="1:5" x14ac:dyDescent="0.2">
      <c r="A1392">
        <v>10776</v>
      </c>
      <c r="B1392">
        <v>45</v>
      </c>
      <c r="C1392">
        <v>9.5</v>
      </c>
      <c r="D1392">
        <v>27</v>
      </c>
      <c r="E1392">
        <v>0.05</v>
      </c>
    </row>
    <row r="1393" spans="1:5" x14ac:dyDescent="0.2">
      <c r="A1393">
        <v>10776</v>
      </c>
      <c r="B1393">
        <v>51</v>
      </c>
      <c r="C1393">
        <v>53</v>
      </c>
      <c r="D1393">
        <v>120</v>
      </c>
      <c r="E1393">
        <v>0.05</v>
      </c>
    </row>
    <row r="1394" spans="1:5" x14ac:dyDescent="0.2">
      <c r="A1394">
        <v>10777</v>
      </c>
      <c r="B1394">
        <v>42</v>
      </c>
      <c r="C1394">
        <v>14</v>
      </c>
      <c r="D1394">
        <v>20</v>
      </c>
      <c r="E1394">
        <v>0.2</v>
      </c>
    </row>
    <row r="1395" spans="1:5" x14ac:dyDescent="0.2">
      <c r="A1395">
        <v>10778</v>
      </c>
      <c r="B1395">
        <v>41</v>
      </c>
      <c r="C1395">
        <v>9.65</v>
      </c>
      <c r="D1395">
        <v>10</v>
      </c>
      <c r="E1395">
        <v>0</v>
      </c>
    </row>
    <row r="1396" spans="1:5" x14ac:dyDescent="0.2">
      <c r="A1396">
        <v>10779</v>
      </c>
      <c r="B1396">
        <v>16</v>
      </c>
      <c r="C1396">
        <v>17.45</v>
      </c>
      <c r="D1396">
        <v>20</v>
      </c>
      <c r="E1396">
        <v>0</v>
      </c>
    </row>
    <row r="1397" spans="1:5" x14ac:dyDescent="0.2">
      <c r="A1397">
        <v>10779</v>
      </c>
      <c r="B1397">
        <v>62</v>
      </c>
      <c r="C1397">
        <v>49.3</v>
      </c>
      <c r="D1397">
        <v>20</v>
      </c>
      <c r="E1397">
        <v>0</v>
      </c>
    </row>
    <row r="1398" spans="1:5" x14ac:dyDescent="0.2">
      <c r="A1398">
        <v>10780</v>
      </c>
      <c r="B1398">
        <v>70</v>
      </c>
      <c r="C1398">
        <v>15</v>
      </c>
      <c r="D1398">
        <v>35</v>
      </c>
      <c r="E1398">
        <v>0</v>
      </c>
    </row>
    <row r="1399" spans="1:5" x14ac:dyDescent="0.2">
      <c r="A1399">
        <v>10780</v>
      </c>
      <c r="B1399">
        <v>77</v>
      </c>
      <c r="C1399">
        <v>13</v>
      </c>
      <c r="D1399">
        <v>15</v>
      </c>
      <c r="E1399">
        <v>0</v>
      </c>
    </row>
    <row r="1400" spans="1:5" x14ac:dyDescent="0.2">
      <c r="A1400">
        <v>10781</v>
      </c>
      <c r="B1400">
        <v>54</v>
      </c>
      <c r="C1400">
        <v>7.45</v>
      </c>
      <c r="D1400">
        <v>3</v>
      </c>
      <c r="E1400">
        <v>0.2</v>
      </c>
    </row>
    <row r="1401" spans="1:5" x14ac:dyDescent="0.2">
      <c r="A1401">
        <v>10781</v>
      </c>
      <c r="B1401">
        <v>56</v>
      </c>
      <c r="C1401">
        <v>38</v>
      </c>
      <c r="D1401">
        <v>20</v>
      </c>
      <c r="E1401">
        <v>0.2</v>
      </c>
    </row>
    <row r="1402" spans="1:5" x14ac:dyDescent="0.2">
      <c r="A1402">
        <v>10781</v>
      </c>
      <c r="B1402">
        <v>74</v>
      </c>
      <c r="C1402">
        <v>10</v>
      </c>
      <c r="D1402">
        <v>35</v>
      </c>
      <c r="E1402">
        <v>0</v>
      </c>
    </row>
    <row r="1403" spans="1:5" x14ac:dyDescent="0.2">
      <c r="A1403">
        <v>10782</v>
      </c>
      <c r="B1403">
        <v>31</v>
      </c>
      <c r="C1403">
        <v>12.5</v>
      </c>
      <c r="D1403">
        <v>1</v>
      </c>
      <c r="E1403">
        <v>0</v>
      </c>
    </row>
    <row r="1404" spans="1:5" x14ac:dyDescent="0.2">
      <c r="A1404">
        <v>10783</v>
      </c>
      <c r="B1404">
        <v>31</v>
      </c>
      <c r="C1404">
        <v>12.5</v>
      </c>
      <c r="D1404">
        <v>10</v>
      </c>
      <c r="E1404">
        <v>0</v>
      </c>
    </row>
    <row r="1405" spans="1:5" x14ac:dyDescent="0.2">
      <c r="A1405">
        <v>10783</v>
      </c>
      <c r="B1405">
        <v>38</v>
      </c>
      <c r="C1405">
        <v>263.5</v>
      </c>
      <c r="D1405">
        <v>5</v>
      </c>
      <c r="E1405">
        <v>0</v>
      </c>
    </row>
    <row r="1406" spans="1:5" x14ac:dyDescent="0.2">
      <c r="A1406">
        <v>10784</v>
      </c>
      <c r="B1406">
        <v>36</v>
      </c>
      <c r="C1406">
        <v>19</v>
      </c>
      <c r="D1406">
        <v>30</v>
      </c>
      <c r="E1406">
        <v>0</v>
      </c>
    </row>
    <row r="1407" spans="1:5" x14ac:dyDescent="0.2">
      <c r="A1407">
        <v>10784</v>
      </c>
      <c r="B1407">
        <v>39</v>
      </c>
      <c r="C1407">
        <v>18</v>
      </c>
      <c r="D1407">
        <v>2</v>
      </c>
      <c r="E1407">
        <v>0.15</v>
      </c>
    </row>
    <row r="1408" spans="1:5" x14ac:dyDescent="0.2">
      <c r="A1408">
        <v>10784</v>
      </c>
      <c r="B1408">
        <v>72</v>
      </c>
      <c r="C1408">
        <v>34.799999999999997</v>
      </c>
      <c r="D1408">
        <v>30</v>
      </c>
      <c r="E1408">
        <v>0.15</v>
      </c>
    </row>
    <row r="1409" spans="1:5" x14ac:dyDescent="0.2">
      <c r="A1409">
        <v>10785</v>
      </c>
      <c r="B1409">
        <v>10</v>
      </c>
      <c r="C1409">
        <v>31</v>
      </c>
      <c r="D1409">
        <v>10</v>
      </c>
      <c r="E1409">
        <v>0</v>
      </c>
    </row>
    <row r="1410" spans="1:5" x14ac:dyDescent="0.2">
      <c r="A1410">
        <v>10785</v>
      </c>
      <c r="B1410">
        <v>75</v>
      </c>
      <c r="C1410">
        <v>7.75</v>
      </c>
      <c r="D1410">
        <v>10</v>
      </c>
      <c r="E1410">
        <v>0</v>
      </c>
    </row>
    <row r="1411" spans="1:5" x14ac:dyDescent="0.2">
      <c r="A1411">
        <v>10786</v>
      </c>
      <c r="B1411">
        <v>8</v>
      </c>
      <c r="C1411">
        <v>40</v>
      </c>
      <c r="D1411">
        <v>30</v>
      </c>
      <c r="E1411">
        <v>0.2</v>
      </c>
    </row>
    <row r="1412" spans="1:5" x14ac:dyDescent="0.2">
      <c r="A1412">
        <v>10786</v>
      </c>
      <c r="B1412">
        <v>30</v>
      </c>
      <c r="C1412">
        <v>25.89</v>
      </c>
      <c r="D1412">
        <v>15</v>
      </c>
      <c r="E1412">
        <v>0.2</v>
      </c>
    </row>
    <row r="1413" spans="1:5" x14ac:dyDescent="0.2">
      <c r="A1413">
        <v>10786</v>
      </c>
      <c r="B1413">
        <v>75</v>
      </c>
      <c r="C1413">
        <v>7.75</v>
      </c>
      <c r="D1413">
        <v>42</v>
      </c>
      <c r="E1413">
        <v>0.2</v>
      </c>
    </row>
    <row r="1414" spans="1:5" x14ac:dyDescent="0.2">
      <c r="A1414">
        <v>10787</v>
      </c>
      <c r="B1414">
        <v>2</v>
      </c>
      <c r="C1414">
        <v>19</v>
      </c>
      <c r="D1414">
        <v>15</v>
      </c>
      <c r="E1414">
        <v>0.05</v>
      </c>
    </row>
    <row r="1415" spans="1:5" x14ac:dyDescent="0.2">
      <c r="A1415">
        <v>10787</v>
      </c>
      <c r="B1415">
        <v>29</v>
      </c>
      <c r="C1415">
        <v>123.79</v>
      </c>
      <c r="D1415">
        <v>20</v>
      </c>
      <c r="E1415">
        <v>0.05</v>
      </c>
    </row>
    <row r="1416" spans="1:5" x14ac:dyDescent="0.2">
      <c r="A1416">
        <v>10788</v>
      </c>
      <c r="B1416">
        <v>19</v>
      </c>
      <c r="C1416">
        <v>9.1999999999999993</v>
      </c>
      <c r="D1416">
        <v>50</v>
      </c>
      <c r="E1416">
        <v>0.05</v>
      </c>
    </row>
    <row r="1417" spans="1:5" x14ac:dyDescent="0.2">
      <c r="A1417">
        <v>10788</v>
      </c>
      <c r="B1417">
        <v>75</v>
      </c>
      <c r="C1417">
        <v>7.75</v>
      </c>
      <c r="D1417">
        <v>40</v>
      </c>
      <c r="E1417">
        <v>0.05</v>
      </c>
    </row>
    <row r="1418" spans="1:5" x14ac:dyDescent="0.2">
      <c r="A1418">
        <v>10789</v>
      </c>
      <c r="B1418">
        <v>18</v>
      </c>
      <c r="C1418">
        <v>62.5</v>
      </c>
      <c r="D1418">
        <v>30</v>
      </c>
      <c r="E1418">
        <v>0</v>
      </c>
    </row>
    <row r="1419" spans="1:5" x14ac:dyDescent="0.2">
      <c r="A1419">
        <v>10789</v>
      </c>
      <c r="B1419">
        <v>35</v>
      </c>
      <c r="C1419">
        <v>18</v>
      </c>
      <c r="D1419">
        <v>15</v>
      </c>
      <c r="E1419">
        <v>0</v>
      </c>
    </row>
    <row r="1420" spans="1:5" x14ac:dyDescent="0.2">
      <c r="A1420">
        <v>10789</v>
      </c>
      <c r="B1420">
        <v>63</v>
      </c>
      <c r="C1420">
        <v>43.9</v>
      </c>
      <c r="D1420">
        <v>30</v>
      </c>
      <c r="E1420">
        <v>0</v>
      </c>
    </row>
    <row r="1421" spans="1:5" x14ac:dyDescent="0.2">
      <c r="A1421">
        <v>10789</v>
      </c>
      <c r="B1421">
        <v>68</v>
      </c>
      <c r="C1421">
        <v>12.5</v>
      </c>
      <c r="D1421">
        <v>18</v>
      </c>
      <c r="E1421">
        <v>0</v>
      </c>
    </row>
    <row r="1422" spans="1:5" x14ac:dyDescent="0.2">
      <c r="A1422">
        <v>10790</v>
      </c>
      <c r="B1422">
        <v>7</v>
      </c>
      <c r="C1422">
        <v>30</v>
      </c>
      <c r="D1422">
        <v>3</v>
      </c>
      <c r="E1422">
        <v>0.15</v>
      </c>
    </row>
    <row r="1423" spans="1:5" x14ac:dyDescent="0.2">
      <c r="A1423">
        <v>10790</v>
      </c>
      <c r="B1423">
        <v>56</v>
      </c>
      <c r="C1423">
        <v>38</v>
      </c>
      <c r="D1423">
        <v>20</v>
      </c>
      <c r="E1423">
        <v>0.15</v>
      </c>
    </row>
    <row r="1424" spans="1:5" x14ac:dyDescent="0.2">
      <c r="A1424">
        <v>10791</v>
      </c>
      <c r="B1424">
        <v>29</v>
      </c>
      <c r="C1424">
        <v>123.79</v>
      </c>
      <c r="D1424">
        <v>14</v>
      </c>
      <c r="E1424">
        <v>0.05</v>
      </c>
    </row>
    <row r="1425" spans="1:5" x14ac:dyDescent="0.2">
      <c r="A1425">
        <v>10791</v>
      </c>
      <c r="B1425">
        <v>41</v>
      </c>
      <c r="C1425">
        <v>9.65</v>
      </c>
      <c r="D1425">
        <v>20</v>
      </c>
      <c r="E1425">
        <v>0.05</v>
      </c>
    </row>
    <row r="1426" spans="1:5" x14ac:dyDescent="0.2">
      <c r="A1426">
        <v>10792</v>
      </c>
      <c r="B1426">
        <v>2</v>
      </c>
      <c r="C1426">
        <v>19</v>
      </c>
      <c r="D1426">
        <v>10</v>
      </c>
      <c r="E1426">
        <v>0</v>
      </c>
    </row>
    <row r="1427" spans="1:5" x14ac:dyDescent="0.2">
      <c r="A1427">
        <v>10792</v>
      </c>
      <c r="B1427">
        <v>54</v>
      </c>
      <c r="C1427">
        <v>7.45</v>
      </c>
      <c r="D1427">
        <v>3</v>
      </c>
      <c r="E1427">
        <v>0</v>
      </c>
    </row>
    <row r="1428" spans="1:5" x14ac:dyDescent="0.2">
      <c r="A1428">
        <v>10792</v>
      </c>
      <c r="B1428">
        <v>68</v>
      </c>
      <c r="C1428">
        <v>12.5</v>
      </c>
      <c r="D1428">
        <v>15</v>
      </c>
      <c r="E1428">
        <v>0</v>
      </c>
    </row>
    <row r="1429" spans="1:5" x14ac:dyDescent="0.2">
      <c r="A1429">
        <v>10793</v>
      </c>
      <c r="B1429">
        <v>41</v>
      </c>
      <c r="C1429">
        <v>9.65</v>
      </c>
      <c r="D1429">
        <v>14</v>
      </c>
      <c r="E1429">
        <v>0</v>
      </c>
    </row>
    <row r="1430" spans="1:5" x14ac:dyDescent="0.2">
      <c r="A1430">
        <v>10793</v>
      </c>
      <c r="B1430">
        <v>52</v>
      </c>
      <c r="C1430">
        <v>7</v>
      </c>
      <c r="D1430">
        <v>8</v>
      </c>
      <c r="E1430">
        <v>0</v>
      </c>
    </row>
    <row r="1431" spans="1:5" x14ac:dyDescent="0.2">
      <c r="A1431">
        <v>10794</v>
      </c>
      <c r="B1431">
        <v>14</v>
      </c>
      <c r="C1431">
        <v>23.25</v>
      </c>
      <c r="D1431">
        <v>15</v>
      </c>
      <c r="E1431">
        <v>0.2</v>
      </c>
    </row>
    <row r="1432" spans="1:5" x14ac:dyDescent="0.2">
      <c r="A1432">
        <v>10794</v>
      </c>
      <c r="B1432">
        <v>54</v>
      </c>
      <c r="C1432">
        <v>7.45</v>
      </c>
      <c r="D1432">
        <v>6</v>
      </c>
      <c r="E1432">
        <v>0.2</v>
      </c>
    </row>
    <row r="1433" spans="1:5" x14ac:dyDescent="0.2">
      <c r="A1433">
        <v>10795</v>
      </c>
      <c r="B1433">
        <v>16</v>
      </c>
      <c r="C1433">
        <v>17.45</v>
      </c>
      <c r="D1433">
        <v>65</v>
      </c>
      <c r="E1433">
        <v>0</v>
      </c>
    </row>
    <row r="1434" spans="1:5" x14ac:dyDescent="0.2">
      <c r="A1434">
        <v>10795</v>
      </c>
      <c r="B1434">
        <v>17</v>
      </c>
      <c r="C1434">
        <v>39</v>
      </c>
      <c r="D1434">
        <v>35</v>
      </c>
      <c r="E1434">
        <v>0.25</v>
      </c>
    </row>
    <row r="1435" spans="1:5" x14ac:dyDescent="0.2">
      <c r="A1435">
        <v>10796</v>
      </c>
      <c r="B1435">
        <v>26</v>
      </c>
      <c r="C1435">
        <v>31.23</v>
      </c>
      <c r="D1435">
        <v>21</v>
      </c>
      <c r="E1435">
        <v>0.2</v>
      </c>
    </row>
    <row r="1436" spans="1:5" x14ac:dyDescent="0.2">
      <c r="A1436">
        <v>10796</v>
      </c>
      <c r="B1436">
        <v>44</v>
      </c>
      <c r="C1436">
        <v>19.45</v>
      </c>
      <c r="D1436">
        <v>10</v>
      </c>
      <c r="E1436">
        <v>0</v>
      </c>
    </row>
    <row r="1437" spans="1:5" x14ac:dyDescent="0.2">
      <c r="A1437">
        <v>10796</v>
      </c>
      <c r="B1437">
        <v>64</v>
      </c>
      <c r="C1437">
        <v>33.25</v>
      </c>
      <c r="D1437">
        <v>35</v>
      </c>
      <c r="E1437">
        <v>0.2</v>
      </c>
    </row>
    <row r="1438" spans="1:5" x14ac:dyDescent="0.2">
      <c r="A1438">
        <v>10796</v>
      </c>
      <c r="B1438">
        <v>69</v>
      </c>
      <c r="C1438">
        <v>36</v>
      </c>
      <c r="D1438">
        <v>24</v>
      </c>
      <c r="E1438">
        <v>0.2</v>
      </c>
    </row>
    <row r="1439" spans="1:5" x14ac:dyDescent="0.2">
      <c r="A1439">
        <v>10797</v>
      </c>
      <c r="B1439">
        <v>11</v>
      </c>
      <c r="C1439">
        <v>21</v>
      </c>
      <c r="D1439">
        <v>20</v>
      </c>
      <c r="E1439">
        <v>0</v>
      </c>
    </row>
    <row r="1440" spans="1:5" x14ac:dyDescent="0.2">
      <c r="A1440">
        <v>10798</v>
      </c>
      <c r="B1440">
        <v>62</v>
      </c>
      <c r="C1440">
        <v>49.3</v>
      </c>
      <c r="D1440">
        <v>2</v>
      </c>
      <c r="E1440">
        <v>0</v>
      </c>
    </row>
    <row r="1441" spans="1:5" x14ac:dyDescent="0.2">
      <c r="A1441">
        <v>10798</v>
      </c>
      <c r="B1441">
        <v>72</v>
      </c>
      <c r="C1441">
        <v>34.799999999999997</v>
      </c>
      <c r="D1441">
        <v>10</v>
      </c>
      <c r="E1441">
        <v>0</v>
      </c>
    </row>
    <row r="1442" spans="1:5" x14ac:dyDescent="0.2">
      <c r="A1442">
        <v>10799</v>
      </c>
      <c r="B1442">
        <v>13</v>
      </c>
      <c r="C1442">
        <v>6</v>
      </c>
      <c r="D1442">
        <v>20</v>
      </c>
      <c r="E1442">
        <v>0.15</v>
      </c>
    </row>
    <row r="1443" spans="1:5" x14ac:dyDescent="0.2">
      <c r="A1443">
        <v>10799</v>
      </c>
      <c r="B1443">
        <v>24</v>
      </c>
      <c r="C1443">
        <v>4.5</v>
      </c>
      <c r="D1443">
        <v>20</v>
      </c>
      <c r="E1443">
        <v>0.15</v>
      </c>
    </row>
    <row r="1444" spans="1:5" x14ac:dyDescent="0.2">
      <c r="A1444">
        <v>10799</v>
      </c>
      <c r="B1444">
        <v>59</v>
      </c>
      <c r="C1444">
        <v>55</v>
      </c>
      <c r="D1444">
        <v>25</v>
      </c>
      <c r="E1444">
        <v>0</v>
      </c>
    </row>
    <row r="1445" spans="1:5" x14ac:dyDescent="0.2">
      <c r="A1445">
        <v>10800</v>
      </c>
      <c r="B1445">
        <v>11</v>
      </c>
      <c r="C1445">
        <v>21</v>
      </c>
      <c r="D1445">
        <v>50</v>
      </c>
      <c r="E1445">
        <v>0.1</v>
      </c>
    </row>
    <row r="1446" spans="1:5" x14ac:dyDescent="0.2">
      <c r="A1446">
        <v>10800</v>
      </c>
      <c r="B1446">
        <v>51</v>
      </c>
      <c r="C1446">
        <v>53</v>
      </c>
      <c r="D1446">
        <v>10</v>
      </c>
      <c r="E1446">
        <v>0.1</v>
      </c>
    </row>
    <row r="1447" spans="1:5" x14ac:dyDescent="0.2">
      <c r="A1447">
        <v>10800</v>
      </c>
      <c r="B1447">
        <v>54</v>
      </c>
      <c r="C1447">
        <v>7.45</v>
      </c>
      <c r="D1447">
        <v>7</v>
      </c>
      <c r="E1447">
        <v>0.1</v>
      </c>
    </row>
    <row r="1448" spans="1:5" x14ac:dyDescent="0.2">
      <c r="A1448">
        <v>10801</v>
      </c>
      <c r="B1448">
        <v>17</v>
      </c>
      <c r="C1448">
        <v>39</v>
      </c>
      <c r="D1448">
        <v>40</v>
      </c>
      <c r="E1448">
        <v>0.25</v>
      </c>
    </row>
    <row r="1449" spans="1:5" x14ac:dyDescent="0.2">
      <c r="A1449">
        <v>10801</v>
      </c>
      <c r="B1449">
        <v>29</v>
      </c>
      <c r="C1449">
        <v>123.79</v>
      </c>
      <c r="D1449">
        <v>20</v>
      </c>
      <c r="E1449">
        <v>0.25</v>
      </c>
    </row>
    <row r="1450" spans="1:5" x14ac:dyDescent="0.2">
      <c r="A1450">
        <v>10802</v>
      </c>
      <c r="B1450">
        <v>30</v>
      </c>
      <c r="C1450">
        <v>25.89</v>
      </c>
      <c r="D1450">
        <v>25</v>
      </c>
      <c r="E1450">
        <v>0.25</v>
      </c>
    </row>
    <row r="1451" spans="1:5" x14ac:dyDescent="0.2">
      <c r="A1451">
        <v>10802</v>
      </c>
      <c r="B1451">
        <v>51</v>
      </c>
      <c r="C1451">
        <v>53</v>
      </c>
      <c r="D1451">
        <v>30</v>
      </c>
      <c r="E1451">
        <v>0.25</v>
      </c>
    </row>
    <row r="1452" spans="1:5" x14ac:dyDescent="0.2">
      <c r="A1452">
        <v>10802</v>
      </c>
      <c r="B1452">
        <v>55</v>
      </c>
      <c r="C1452">
        <v>24</v>
      </c>
      <c r="D1452">
        <v>60</v>
      </c>
      <c r="E1452">
        <v>0.25</v>
      </c>
    </row>
    <row r="1453" spans="1:5" x14ac:dyDescent="0.2">
      <c r="A1453">
        <v>10802</v>
      </c>
      <c r="B1453">
        <v>62</v>
      </c>
      <c r="C1453">
        <v>49.3</v>
      </c>
      <c r="D1453">
        <v>5</v>
      </c>
      <c r="E1453">
        <v>0.25</v>
      </c>
    </row>
    <row r="1454" spans="1:5" x14ac:dyDescent="0.2">
      <c r="A1454">
        <v>10803</v>
      </c>
      <c r="B1454">
        <v>19</v>
      </c>
      <c r="C1454">
        <v>9.1999999999999993</v>
      </c>
      <c r="D1454">
        <v>24</v>
      </c>
      <c r="E1454">
        <v>0.05</v>
      </c>
    </row>
    <row r="1455" spans="1:5" x14ac:dyDescent="0.2">
      <c r="A1455">
        <v>10803</v>
      </c>
      <c r="B1455">
        <v>25</v>
      </c>
      <c r="C1455">
        <v>14</v>
      </c>
      <c r="D1455">
        <v>15</v>
      </c>
      <c r="E1455">
        <v>0.05</v>
      </c>
    </row>
    <row r="1456" spans="1:5" x14ac:dyDescent="0.2">
      <c r="A1456">
        <v>10803</v>
      </c>
      <c r="B1456">
        <v>59</v>
      </c>
      <c r="C1456">
        <v>55</v>
      </c>
      <c r="D1456">
        <v>15</v>
      </c>
      <c r="E1456">
        <v>0.05</v>
      </c>
    </row>
    <row r="1457" spans="1:5" x14ac:dyDescent="0.2">
      <c r="A1457">
        <v>10804</v>
      </c>
      <c r="B1457">
        <v>10</v>
      </c>
      <c r="C1457">
        <v>31</v>
      </c>
      <c r="D1457">
        <v>36</v>
      </c>
      <c r="E1457">
        <v>0</v>
      </c>
    </row>
    <row r="1458" spans="1:5" x14ac:dyDescent="0.2">
      <c r="A1458">
        <v>10804</v>
      </c>
      <c r="B1458">
        <v>28</v>
      </c>
      <c r="C1458">
        <v>45.6</v>
      </c>
      <c r="D1458">
        <v>24</v>
      </c>
      <c r="E1458">
        <v>0</v>
      </c>
    </row>
    <row r="1459" spans="1:5" x14ac:dyDescent="0.2">
      <c r="A1459">
        <v>10804</v>
      </c>
      <c r="B1459">
        <v>49</v>
      </c>
      <c r="C1459">
        <v>20</v>
      </c>
      <c r="D1459">
        <v>4</v>
      </c>
      <c r="E1459">
        <v>0.15</v>
      </c>
    </row>
    <row r="1460" spans="1:5" x14ac:dyDescent="0.2">
      <c r="A1460">
        <v>10805</v>
      </c>
      <c r="B1460">
        <v>34</v>
      </c>
      <c r="C1460">
        <v>14</v>
      </c>
      <c r="D1460">
        <v>10</v>
      </c>
      <c r="E1460">
        <v>0</v>
      </c>
    </row>
    <row r="1461" spans="1:5" x14ac:dyDescent="0.2">
      <c r="A1461">
        <v>10805</v>
      </c>
      <c r="B1461">
        <v>38</v>
      </c>
      <c r="C1461">
        <v>263.5</v>
      </c>
      <c r="D1461">
        <v>10</v>
      </c>
      <c r="E1461">
        <v>0</v>
      </c>
    </row>
    <row r="1462" spans="1:5" x14ac:dyDescent="0.2">
      <c r="A1462">
        <v>10806</v>
      </c>
      <c r="B1462">
        <v>2</v>
      </c>
      <c r="C1462">
        <v>19</v>
      </c>
      <c r="D1462">
        <v>20</v>
      </c>
      <c r="E1462">
        <v>0.25</v>
      </c>
    </row>
    <row r="1463" spans="1:5" x14ac:dyDescent="0.2">
      <c r="A1463">
        <v>10806</v>
      </c>
      <c r="B1463">
        <v>65</v>
      </c>
      <c r="C1463">
        <v>21.05</v>
      </c>
      <c r="D1463">
        <v>2</v>
      </c>
      <c r="E1463">
        <v>0</v>
      </c>
    </row>
    <row r="1464" spans="1:5" x14ac:dyDescent="0.2">
      <c r="A1464">
        <v>10806</v>
      </c>
      <c r="B1464">
        <v>74</v>
      </c>
      <c r="C1464">
        <v>10</v>
      </c>
      <c r="D1464">
        <v>15</v>
      </c>
      <c r="E1464">
        <v>0.25</v>
      </c>
    </row>
    <row r="1465" spans="1:5" x14ac:dyDescent="0.2">
      <c r="A1465">
        <v>10807</v>
      </c>
      <c r="B1465">
        <v>40</v>
      </c>
      <c r="C1465">
        <v>18.399999999999999</v>
      </c>
      <c r="D1465">
        <v>1</v>
      </c>
      <c r="E1465">
        <v>0</v>
      </c>
    </row>
    <row r="1466" spans="1:5" x14ac:dyDescent="0.2">
      <c r="A1466">
        <v>10808</v>
      </c>
      <c r="B1466">
        <v>56</v>
      </c>
      <c r="C1466">
        <v>38</v>
      </c>
      <c r="D1466">
        <v>20</v>
      </c>
      <c r="E1466">
        <v>0.15</v>
      </c>
    </row>
    <row r="1467" spans="1:5" x14ac:dyDescent="0.2">
      <c r="A1467">
        <v>10808</v>
      </c>
      <c r="B1467">
        <v>76</v>
      </c>
      <c r="C1467">
        <v>18</v>
      </c>
      <c r="D1467">
        <v>50</v>
      </c>
      <c r="E1467">
        <v>0.15</v>
      </c>
    </row>
    <row r="1468" spans="1:5" x14ac:dyDescent="0.2">
      <c r="A1468">
        <v>10809</v>
      </c>
      <c r="B1468">
        <v>52</v>
      </c>
      <c r="C1468">
        <v>7</v>
      </c>
      <c r="D1468">
        <v>20</v>
      </c>
      <c r="E1468">
        <v>0</v>
      </c>
    </row>
    <row r="1469" spans="1:5" x14ac:dyDescent="0.2">
      <c r="A1469">
        <v>10810</v>
      </c>
      <c r="B1469">
        <v>13</v>
      </c>
      <c r="C1469">
        <v>6</v>
      </c>
      <c r="D1469">
        <v>7</v>
      </c>
      <c r="E1469">
        <v>0</v>
      </c>
    </row>
    <row r="1470" spans="1:5" x14ac:dyDescent="0.2">
      <c r="A1470">
        <v>10810</v>
      </c>
      <c r="B1470">
        <v>25</v>
      </c>
      <c r="C1470">
        <v>14</v>
      </c>
      <c r="D1470">
        <v>5</v>
      </c>
      <c r="E1470">
        <v>0</v>
      </c>
    </row>
    <row r="1471" spans="1:5" x14ac:dyDescent="0.2">
      <c r="A1471">
        <v>10810</v>
      </c>
      <c r="B1471">
        <v>70</v>
      </c>
      <c r="C1471">
        <v>15</v>
      </c>
      <c r="D1471">
        <v>5</v>
      </c>
      <c r="E1471">
        <v>0</v>
      </c>
    </row>
    <row r="1472" spans="1:5" x14ac:dyDescent="0.2">
      <c r="A1472">
        <v>10811</v>
      </c>
      <c r="B1472">
        <v>19</v>
      </c>
      <c r="C1472">
        <v>9.1999999999999993</v>
      </c>
      <c r="D1472">
        <v>15</v>
      </c>
      <c r="E1472">
        <v>0</v>
      </c>
    </row>
    <row r="1473" spans="1:5" x14ac:dyDescent="0.2">
      <c r="A1473">
        <v>10811</v>
      </c>
      <c r="B1473">
        <v>23</v>
      </c>
      <c r="C1473">
        <v>9</v>
      </c>
      <c r="D1473">
        <v>18</v>
      </c>
      <c r="E1473">
        <v>0</v>
      </c>
    </row>
    <row r="1474" spans="1:5" x14ac:dyDescent="0.2">
      <c r="A1474">
        <v>10811</v>
      </c>
      <c r="B1474">
        <v>40</v>
      </c>
      <c r="C1474">
        <v>18.399999999999999</v>
      </c>
      <c r="D1474">
        <v>30</v>
      </c>
      <c r="E1474">
        <v>0</v>
      </c>
    </row>
    <row r="1475" spans="1:5" x14ac:dyDescent="0.2">
      <c r="A1475">
        <v>10812</v>
      </c>
      <c r="B1475">
        <v>31</v>
      </c>
      <c r="C1475">
        <v>12.5</v>
      </c>
      <c r="D1475">
        <v>16</v>
      </c>
      <c r="E1475">
        <v>0.1</v>
      </c>
    </row>
    <row r="1476" spans="1:5" x14ac:dyDescent="0.2">
      <c r="A1476">
        <v>10812</v>
      </c>
      <c r="B1476">
        <v>72</v>
      </c>
      <c r="C1476">
        <v>34.799999999999997</v>
      </c>
      <c r="D1476">
        <v>40</v>
      </c>
      <c r="E1476">
        <v>0.1</v>
      </c>
    </row>
    <row r="1477" spans="1:5" x14ac:dyDescent="0.2">
      <c r="A1477">
        <v>10812</v>
      </c>
      <c r="B1477">
        <v>77</v>
      </c>
      <c r="C1477">
        <v>13</v>
      </c>
      <c r="D1477">
        <v>20</v>
      </c>
      <c r="E1477">
        <v>0</v>
      </c>
    </row>
    <row r="1478" spans="1:5" x14ac:dyDescent="0.2">
      <c r="A1478">
        <v>10813</v>
      </c>
      <c r="B1478">
        <v>2</v>
      </c>
      <c r="C1478">
        <v>19</v>
      </c>
      <c r="D1478">
        <v>12</v>
      </c>
      <c r="E1478">
        <v>0.2</v>
      </c>
    </row>
    <row r="1479" spans="1:5" x14ac:dyDescent="0.2">
      <c r="A1479">
        <v>10813</v>
      </c>
      <c r="B1479">
        <v>46</v>
      </c>
      <c r="C1479">
        <v>12</v>
      </c>
      <c r="D1479">
        <v>35</v>
      </c>
      <c r="E1479">
        <v>0</v>
      </c>
    </row>
    <row r="1480" spans="1:5" x14ac:dyDescent="0.2">
      <c r="A1480">
        <v>10814</v>
      </c>
      <c r="B1480">
        <v>41</v>
      </c>
      <c r="C1480">
        <v>9.65</v>
      </c>
      <c r="D1480">
        <v>20</v>
      </c>
      <c r="E1480">
        <v>0</v>
      </c>
    </row>
    <row r="1481" spans="1:5" x14ac:dyDescent="0.2">
      <c r="A1481">
        <v>10814</v>
      </c>
      <c r="B1481">
        <v>43</v>
      </c>
      <c r="C1481">
        <v>46</v>
      </c>
      <c r="D1481">
        <v>20</v>
      </c>
      <c r="E1481">
        <v>0.15</v>
      </c>
    </row>
    <row r="1482" spans="1:5" x14ac:dyDescent="0.2">
      <c r="A1482">
        <v>10814</v>
      </c>
      <c r="B1482">
        <v>48</v>
      </c>
      <c r="C1482">
        <v>12.75</v>
      </c>
      <c r="D1482">
        <v>8</v>
      </c>
      <c r="E1482">
        <v>0.15</v>
      </c>
    </row>
    <row r="1483" spans="1:5" x14ac:dyDescent="0.2">
      <c r="A1483">
        <v>10814</v>
      </c>
      <c r="B1483">
        <v>61</v>
      </c>
      <c r="C1483">
        <v>28.5</v>
      </c>
      <c r="D1483">
        <v>30</v>
      </c>
      <c r="E1483">
        <v>0.15</v>
      </c>
    </row>
    <row r="1484" spans="1:5" x14ac:dyDescent="0.2">
      <c r="A1484">
        <v>10815</v>
      </c>
      <c r="B1484">
        <v>33</v>
      </c>
      <c r="C1484">
        <v>2.5</v>
      </c>
      <c r="D1484">
        <v>16</v>
      </c>
      <c r="E1484">
        <v>0</v>
      </c>
    </row>
    <row r="1485" spans="1:5" x14ac:dyDescent="0.2">
      <c r="A1485">
        <v>10816</v>
      </c>
      <c r="B1485">
        <v>38</v>
      </c>
      <c r="C1485">
        <v>263.5</v>
      </c>
      <c r="D1485">
        <v>30</v>
      </c>
      <c r="E1485">
        <v>0.05</v>
      </c>
    </row>
    <row r="1486" spans="1:5" x14ac:dyDescent="0.2">
      <c r="A1486">
        <v>10816</v>
      </c>
      <c r="B1486">
        <v>62</v>
      </c>
      <c r="C1486">
        <v>49.3</v>
      </c>
      <c r="D1486">
        <v>20</v>
      </c>
      <c r="E1486">
        <v>0.05</v>
      </c>
    </row>
    <row r="1487" spans="1:5" x14ac:dyDescent="0.2">
      <c r="A1487">
        <v>10817</v>
      </c>
      <c r="B1487">
        <v>26</v>
      </c>
      <c r="C1487">
        <v>31.23</v>
      </c>
      <c r="D1487">
        <v>40</v>
      </c>
      <c r="E1487">
        <v>0.15</v>
      </c>
    </row>
    <row r="1488" spans="1:5" x14ac:dyDescent="0.2">
      <c r="A1488">
        <v>10817</v>
      </c>
      <c r="B1488">
        <v>38</v>
      </c>
      <c r="C1488">
        <v>263.5</v>
      </c>
      <c r="D1488">
        <v>30</v>
      </c>
      <c r="E1488">
        <v>0</v>
      </c>
    </row>
    <row r="1489" spans="1:5" x14ac:dyDescent="0.2">
      <c r="A1489">
        <v>10817</v>
      </c>
      <c r="B1489">
        <v>40</v>
      </c>
      <c r="C1489">
        <v>18.399999999999999</v>
      </c>
      <c r="D1489">
        <v>60</v>
      </c>
      <c r="E1489">
        <v>0.15</v>
      </c>
    </row>
    <row r="1490" spans="1:5" x14ac:dyDescent="0.2">
      <c r="A1490">
        <v>10817</v>
      </c>
      <c r="B1490">
        <v>62</v>
      </c>
      <c r="C1490">
        <v>49.3</v>
      </c>
      <c r="D1490">
        <v>25</v>
      </c>
      <c r="E1490">
        <v>0.15</v>
      </c>
    </row>
    <row r="1491" spans="1:5" x14ac:dyDescent="0.2">
      <c r="A1491">
        <v>10818</v>
      </c>
      <c r="B1491">
        <v>32</v>
      </c>
      <c r="C1491">
        <v>32</v>
      </c>
      <c r="D1491">
        <v>20</v>
      </c>
      <c r="E1491">
        <v>0</v>
      </c>
    </row>
    <row r="1492" spans="1:5" x14ac:dyDescent="0.2">
      <c r="A1492">
        <v>10818</v>
      </c>
      <c r="B1492">
        <v>41</v>
      </c>
      <c r="C1492">
        <v>9.65</v>
      </c>
      <c r="D1492">
        <v>20</v>
      </c>
      <c r="E1492">
        <v>0</v>
      </c>
    </row>
    <row r="1493" spans="1:5" x14ac:dyDescent="0.2">
      <c r="A1493">
        <v>10819</v>
      </c>
      <c r="B1493">
        <v>43</v>
      </c>
      <c r="C1493">
        <v>46</v>
      </c>
      <c r="D1493">
        <v>7</v>
      </c>
      <c r="E1493">
        <v>0</v>
      </c>
    </row>
    <row r="1494" spans="1:5" x14ac:dyDescent="0.2">
      <c r="A1494">
        <v>10819</v>
      </c>
      <c r="B1494">
        <v>75</v>
      </c>
      <c r="C1494">
        <v>7.75</v>
      </c>
      <c r="D1494">
        <v>20</v>
      </c>
      <c r="E1494">
        <v>0</v>
      </c>
    </row>
    <row r="1495" spans="1:5" x14ac:dyDescent="0.2">
      <c r="A1495">
        <v>10820</v>
      </c>
      <c r="B1495">
        <v>56</v>
      </c>
      <c r="C1495">
        <v>38</v>
      </c>
      <c r="D1495">
        <v>30</v>
      </c>
      <c r="E1495">
        <v>0</v>
      </c>
    </row>
    <row r="1496" spans="1:5" x14ac:dyDescent="0.2">
      <c r="A1496">
        <v>10821</v>
      </c>
      <c r="B1496">
        <v>35</v>
      </c>
      <c r="C1496">
        <v>18</v>
      </c>
      <c r="D1496">
        <v>20</v>
      </c>
      <c r="E1496">
        <v>0</v>
      </c>
    </row>
    <row r="1497" spans="1:5" x14ac:dyDescent="0.2">
      <c r="A1497">
        <v>10821</v>
      </c>
      <c r="B1497">
        <v>51</v>
      </c>
      <c r="C1497">
        <v>53</v>
      </c>
      <c r="D1497">
        <v>6</v>
      </c>
      <c r="E1497">
        <v>0</v>
      </c>
    </row>
    <row r="1498" spans="1:5" x14ac:dyDescent="0.2">
      <c r="A1498">
        <v>10822</v>
      </c>
      <c r="B1498">
        <v>62</v>
      </c>
      <c r="C1498">
        <v>49.3</v>
      </c>
      <c r="D1498">
        <v>3</v>
      </c>
      <c r="E1498">
        <v>0</v>
      </c>
    </row>
    <row r="1499" spans="1:5" x14ac:dyDescent="0.2">
      <c r="A1499">
        <v>10822</v>
      </c>
      <c r="B1499">
        <v>70</v>
      </c>
      <c r="C1499">
        <v>15</v>
      </c>
      <c r="D1499">
        <v>6</v>
      </c>
      <c r="E1499">
        <v>0</v>
      </c>
    </row>
    <row r="1500" spans="1:5" x14ac:dyDescent="0.2">
      <c r="A1500">
        <v>10823</v>
      </c>
      <c r="B1500">
        <v>11</v>
      </c>
      <c r="C1500">
        <v>21</v>
      </c>
      <c r="D1500">
        <v>20</v>
      </c>
      <c r="E1500">
        <v>0.1</v>
      </c>
    </row>
    <row r="1501" spans="1:5" x14ac:dyDescent="0.2">
      <c r="A1501">
        <v>10823</v>
      </c>
      <c r="B1501">
        <v>57</v>
      </c>
      <c r="C1501">
        <v>19.5</v>
      </c>
      <c r="D1501">
        <v>15</v>
      </c>
      <c r="E1501">
        <v>0</v>
      </c>
    </row>
    <row r="1502" spans="1:5" x14ac:dyDescent="0.2">
      <c r="A1502">
        <v>10823</v>
      </c>
      <c r="B1502">
        <v>59</v>
      </c>
      <c r="C1502">
        <v>55</v>
      </c>
      <c r="D1502">
        <v>40</v>
      </c>
      <c r="E1502">
        <v>0.1</v>
      </c>
    </row>
    <row r="1503" spans="1:5" x14ac:dyDescent="0.2">
      <c r="A1503">
        <v>10823</v>
      </c>
      <c r="B1503">
        <v>77</v>
      </c>
      <c r="C1503">
        <v>13</v>
      </c>
      <c r="D1503">
        <v>15</v>
      </c>
      <c r="E1503">
        <v>0.1</v>
      </c>
    </row>
    <row r="1504" spans="1:5" x14ac:dyDescent="0.2">
      <c r="A1504">
        <v>10824</v>
      </c>
      <c r="B1504">
        <v>41</v>
      </c>
      <c r="C1504">
        <v>9.65</v>
      </c>
      <c r="D1504">
        <v>12</v>
      </c>
      <c r="E1504">
        <v>0</v>
      </c>
    </row>
    <row r="1505" spans="1:5" x14ac:dyDescent="0.2">
      <c r="A1505">
        <v>10824</v>
      </c>
      <c r="B1505">
        <v>70</v>
      </c>
      <c r="C1505">
        <v>15</v>
      </c>
      <c r="D1505">
        <v>9</v>
      </c>
      <c r="E1505">
        <v>0</v>
      </c>
    </row>
    <row r="1506" spans="1:5" x14ac:dyDescent="0.2">
      <c r="A1506">
        <v>10825</v>
      </c>
      <c r="B1506">
        <v>26</v>
      </c>
      <c r="C1506">
        <v>31.23</v>
      </c>
      <c r="D1506">
        <v>12</v>
      </c>
      <c r="E1506">
        <v>0</v>
      </c>
    </row>
    <row r="1507" spans="1:5" x14ac:dyDescent="0.2">
      <c r="A1507">
        <v>10825</v>
      </c>
      <c r="B1507">
        <v>53</v>
      </c>
      <c r="C1507">
        <v>32.799999999999997</v>
      </c>
      <c r="D1507">
        <v>20</v>
      </c>
      <c r="E1507">
        <v>0</v>
      </c>
    </row>
    <row r="1508" spans="1:5" x14ac:dyDescent="0.2">
      <c r="A1508">
        <v>10826</v>
      </c>
      <c r="B1508">
        <v>31</v>
      </c>
      <c r="C1508">
        <v>12.5</v>
      </c>
      <c r="D1508">
        <v>35</v>
      </c>
      <c r="E1508">
        <v>0</v>
      </c>
    </row>
    <row r="1509" spans="1:5" x14ac:dyDescent="0.2">
      <c r="A1509">
        <v>10826</v>
      </c>
      <c r="B1509">
        <v>57</v>
      </c>
      <c r="C1509">
        <v>19.5</v>
      </c>
      <c r="D1509">
        <v>15</v>
      </c>
      <c r="E1509">
        <v>0</v>
      </c>
    </row>
    <row r="1510" spans="1:5" x14ac:dyDescent="0.2">
      <c r="A1510">
        <v>10827</v>
      </c>
      <c r="B1510">
        <v>10</v>
      </c>
      <c r="C1510">
        <v>31</v>
      </c>
      <c r="D1510">
        <v>15</v>
      </c>
      <c r="E1510">
        <v>0</v>
      </c>
    </row>
    <row r="1511" spans="1:5" x14ac:dyDescent="0.2">
      <c r="A1511">
        <v>10827</v>
      </c>
      <c r="B1511">
        <v>39</v>
      </c>
      <c r="C1511">
        <v>18</v>
      </c>
      <c r="D1511">
        <v>21</v>
      </c>
      <c r="E1511">
        <v>0</v>
      </c>
    </row>
    <row r="1512" spans="1:5" x14ac:dyDescent="0.2">
      <c r="A1512">
        <v>10828</v>
      </c>
      <c r="B1512">
        <v>20</v>
      </c>
      <c r="C1512">
        <v>81</v>
      </c>
      <c r="D1512">
        <v>5</v>
      </c>
      <c r="E1512">
        <v>0</v>
      </c>
    </row>
    <row r="1513" spans="1:5" x14ac:dyDescent="0.2">
      <c r="A1513">
        <v>10828</v>
      </c>
      <c r="B1513">
        <v>38</v>
      </c>
      <c r="C1513">
        <v>263.5</v>
      </c>
      <c r="D1513">
        <v>2</v>
      </c>
      <c r="E1513">
        <v>0</v>
      </c>
    </row>
    <row r="1514" spans="1:5" x14ac:dyDescent="0.2">
      <c r="A1514">
        <v>10829</v>
      </c>
      <c r="B1514">
        <v>2</v>
      </c>
      <c r="C1514">
        <v>19</v>
      </c>
      <c r="D1514">
        <v>10</v>
      </c>
      <c r="E1514">
        <v>0</v>
      </c>
    </row>
    <row r="1515" spans="1:5" x14ac:dyDescent="0.2">
      <c r="A1515">
        <v>10829</v>
      </c>
      <c r="B1515">
        <v>8</v>
      </c>
      <c r="C1515">
        <v>40</v>
      </c>
      <c r="D1515">
        <v>20</v>
      </c>
      <c r="E1515">
        <v>0</v>
      </c>
    </row>
    <row r="1516" spans="1:5" x14ac:dyDescent="0.2">
      <c r="A1516">
        <v>10829</v>
      </c>
      <c r="B1516">
        <v>13</v>
      </c>
      <c r="C1516">
        <v>6</v>
      </c>
      <c r="D1516">
        <v>10</v>
      </c>
      <c r="E1516">
        <v>0</v>
      </c>
    </row>
    <row r="1517" spans="1:5" x14ac:dyDescent="0.2">
      <c r="A1517">
        <v>10829</v>
      </c>
      <c r="B1517">
        <v>60</v>
      </c>
      <c r="C1517">
        <v>34</v>
      </c>
      <c r="D1517">
        <v>21</v>
      </c>
      <c r="E1517">
        <v>0</v>
      </c>
    </row>
    <row r="1518" spans="1:5" x14ac:dyDescent="0.2">
      <c r="A1518">
        <v>10830</v>
      </c>
      <c r="B1518">
        <v>6</v>
      </c>
      <c r="C1518">
        <v>25</v>
      </c>
      <c r="D1518">
        <v>6</v>
      </c>
      <c r="E1518">
        <v>0</v>
      </c>
    </row>
    <row r="1519" spans="1:5" x14ac:dyDescent="0.2">
      <c r="A1519">
        <v>10830</v>
      </c>
      <c r="B1519">
        <v>39</v>
      </c>
      <c r="C1519">
        <v>18</v>
      </c>
      <c r="D1519">
        <v>28</v>
      </c>
      <c r="E1519">
        <v>0</v>
      </c>
    </row>
    <row r="1520" spans="1:5" x14ac:dyDescent="0.2">
      <c r="A1520">
        <v>10830</v>
      </c>
      <c r="B1520">
        <v>60</v>
      </c>
      <c r="C1520">
        <v>34</v>
      </c>
      <c r="D1520">
        <v>30</v>
      </c>
      <c r="E1520">
        <v>0</v>
      </c>
    </row>
    <row r="1521" spans="1:5" x14ac:dyDescent="0.2">
      <c r="A1521">
        <v>10830</v>
      </c>
      <c r="B1521">
        <v>68</v>
      </c>
      <c r="C1521">
        <v>12.5</v>
      </c>
      <c r="D1521">
        <v>24</v>
      </c>
      <c r="E1521">
        <v>0</v>
      </c>
    </row>
    <row r="1522" spans="1:5" x14ac:dyDescent="0.2">
      <c r="A1522">
        <v>10831</v>
      </c>
      <c r="B1522">
        <v>19</v>
      </c>
      <c r="C1522">
        <v>9.1999999999999993</v>
      </c>
      <c r="D1522">
        <v>2</v>
      </c>
      <c r="E1522">
        <v>0</v>
      </c>
    </row>
    <row r="1523" spans="1:5" x14ac:dyDescent="0.2">
      <c r="A1523">
        <v>10831</v>
      </c>
      <c r="B1523">
        <v>35</v>
      </c>
      <c r="C1523">
        <v>18</v>
      </c>
      <c r="D1523">
        <v>8</v>
      </c>
      <c r="E1523">
        <v>0</v>
      </c>
    </row>
    <row r="1524" spans="1:5" x14ac:dyDescent="0.2">
      <c r="A1524">
        <v>10831</v>
      </c>
      <c r="B1524">
        <v>38</v>
      </c>
      <c r="C1524">
        <v>263.5</v>
      </c>
      <c r="D1524">
        <v>8</v>
      </c>
      <c r="E1524">
        <v>0</v>
      </c>
    </row>
    <row r="1525" spans="1:5" x14ac:dyDescent="0.2">
      <c r="A1525">
        <v>10831</v>
      </c>
      <c r="B1525">
        <v>43</v>
      </c>
      <c r="C1525">
        <v>46</v>
      </c>
      <c r="D1525">
        <v>9</v>
      </c>
      <c r="E1525">
        <v>0</v>
      </c>
    </row>
    <row r="1526" spans="1:5" x14ac:dyDescent="0.2">
      <c r="A1526">
        <v>10832</v>
      </c>
      <c r="B1526">
        <v>13</v>
      </c>
      <c r="C1526">
        <v>6</v>
      </c>
      <c r="D1526">
        <v>3</v>
      </c>
      <c r="E1526">
        <v>0.2</v>
      </c>
    </row>
    <row r="1527" spans="1:5" x14ac:dyDescent="0.2">
      <c r="A1527">
        <v>10832</v>
      </c>
      <c r="B1527">
        <v>25</v>
      </c>
      <c r="C1527">
        <v>14</v>
      </c>
      <c r="D1527">
        <v>10</v>
      </c>
      <c r="E1527">
        <v>0.2</v>
      </c>
    </row>
    <row r="1528" spans="1:5" x14ac:dyDescent="0.2">
      <c r="A1528">
        <v>10832</v>
      </c>
      <c r="B1528">
        <v>44</v>
      </c>
      <c r="C1528">
        <v>19.45</v>
      </c>
      <c r="D1528">
        <v>16</v>
      </c>
      <c r="E1528">
        <v>0.2</v>
      </c>
    </row>
    <row r="1529" spans="1:5" x14ac:dyDescent="0.2">
      <c r="A1529">
        <v>10832</v>
      </c>
      <c r="B1529">
        <v>64</v>
      </c>
      <c r="C1529">
        <v>33.25</v>
      </c>
      <c r="D1529">
        <v>3</v>
      </c>
      <c r="E1529">
        <v>0</v>
      </c>
    </row>
    <row r="1530" spans="1:5" x14ac:dyDescent="0.2">
      <c r="A1530">
        <v>10833</v>
      </c>
      <c r="B1530">
        <v>7</v>
      </c>
      <c r="C1530">
        <v>30</v>
      </c>
      <c r="D1530">
        <v>20</v>
      </c>
      <c r="E1530">
        <v>0.1</v>
      </c>
    </row>
    <row r="1531" spans="1:5" x14ac:dyDescent="0.2">
      <c r="A1531">
        <v>10833</v>
      </c>
      <c r="B1531">
        <v>31</v>
      </c>
      <c r="C1531">
        <v>12.5</v>
      </c>
      <c r="D1531">
        <v>9</v>
      </c>
      <c r="E1531">
        <v>0.1</v>
      </c>
    </row>
    <row r="1532" spans="1:5" x14ac:dyDescent="0.2">
      <c r="A1532">
        <v>10833</v>
      </c>
      <c r="B1532">
        <v>53</v>
      </c>
      <c r="C1532">
        <v>32.799999999999997</v>
      </c>
      <c r="D1532">
        <v>9</v>
      </c>
      <c r="E1532">
        <v>0.1</v>
      </c>
    </row>
    <row r="1533" spans="1:5" x14ac:dyDescent="0.2">
      <c r="A1533">
        <v>10834</v>
      </c>
      <c r="B1533">
        <v>29</v>
      </c>
      <c r="C1533">
        <v>123.79</v>
      </c>
      <c r="D1533">
        <v>8</v>
      </c>
      <c r="E1533">
        <v>0.05</v>
      </c>
    </row>
    <row r="1534" spans="1:5" x14ac:dyDescent="0.2">
      <c r="A1534">
        <v>10834</v>
      </c>
      <c r="B1534">
        <v>30</v>
      </c>
      <c r="C1534">
        <v>25.89</v>
      </c>
      <c r="D1534">
        <v>20</v>
      </c>
      <c r="E1534">
        <v>0.05</v>
      </c>
    </row>
    <row r="1535" spans="1:5" x14ac:dyDescent="0.2">
      <c r="A1535">
        <v>10835</v>
      </c>
      <c r="B1535">
        <v>59</v>
      </c>
      <c r="C1535">
        <v>55</v>
      </c>
      <c r="D1535">
        <v>15</v>
      </c>
      <c r="E1535">
        <v>0</v>
      </c>
    </row>
    <row r="1536" spans="1:5" x14ac:dyDescent="0.2">
      <c r="A1536">
        <v>10835</v>
      </c>
      <c r="B1536">
        <v>77</v>
      </c>
      <c r="C1536">
        <v>13</v>
      </c>
      <c r="D1536">
        <v>2</v>
      </c>
      <c r="E1536">
        <v>0.2</v>
      </c>
    </row>
    <row r="1537" spans="1:5" x14ac:dyDescent="0.2">
      <c r="A1537">
        <v>10836</v>
      </c>
      <c r="B1537">
        <v>22</v>
      </c>
      <c r="C1537">
        <v>21</v>
      </c>
      <c r="D1537">
        <v>52</v>
      </c>
      <c r="E1537">
        <v>0</v>
      </c>
    </row>
    <row r="1538" spans="1:5" x14ac:dyDescent="0.2">
      <c r="A1538">
        <v>10836</v>
      </c>
      <c r="B1538">
        <v>35</v>
      </c>
      <c r="C1538">
        <v>18</v>
      </c>
      <c r="D1538">
        <v>6</v>
      </c>
      <c r="E1538">
        <v>0</v>
      </c>
    </row>
    <row r="1539" spans="1:5" x14ac:dyDescent="0.2">
      <c r="A1539">
        <v>10836</v>
      </c>
      <c r="B1539">
        <v>57</v>
      </c>
      <c r="C1539">
        <v>19.5</v>
      </c>
      <c r="D1539">
        <v>24</v>
      </c>
      <c r="E1539">
        <v>0</v>
      </c>
    </row>
    <row r="1540" spans="1:5" x14ac:dyDescent="0.2">
      <c r="A1540">
        <v>10836</v>
      </c>
      <c r="B1540">
        <v>60</v>
      </c>
      <c r="C1540">
        <v>34</v>
      </c>
      <c r="D1540">
        <v>60</v>
      </c>
      <c r="E1540">
        <v>0</v>
      </c>
    </row>
    <row r="1541" spans="1:5" x14ac:dyDescent="0.2">
      <c r="A1541">
        <v>10836</v>
      </c>
      <c r="B1541">
        <v>64</v>
      </c>
      <c r="C1541">
        <v>33.25</v>
      </c>
      <c r="D1541">
        <v>30</v>
      </c>
      <c r="E1541">
        <v>0</v>
      </c>
    </row>
    <row r="1542" spans="1:5" x14ac:dyDescent="0.2">
      <c r="A1542">
        <v>10837</v>
      </c>
      <c r="B1542">
        <v>13</v>
      </c>
      <c r="C1542">
        <v>6</v>
      </c>
      <c r="D1542">
        <v>6</v>
      </c>
      <c r="E1542">
        <v>0</v>
      </c>
    </row>
    <row r="1543" spans="1:5" x14ac:dyDescent="0.2">
      <c r="A1543">
        <v>10837</v>
      </c>
      <c r="B1543">
        <v>40</v>
      </c>
      <c r="C1543">
        <v>18.399999999999999</v>
      </c>
      <c r="D1543">
        <v>25</v>
      </c>
      <c r="E1543">
        <v>0</v>
      </c>
    </row>
    <row r="1544" spans="1:5" x14ac:dyDescent="0.2">
      <c r="A1544">
        <v>10837</v>
      </c>
      <c r="B1544">
        <v>47</v>
      </c>
      <c r="C1544">
        <v>9.5</v>
      </c>
      <c r="D1544">
        <v>40</v>
      </c>
      <c r="E1544">
        <v>0.25</v>
      </c>
    </row>
    <row r="1545" spans="1:5" x14ac:dyDescent="0.2">
      <c r="A1545">
        <v>10837</v>
      </c>
      <c r="B1545">
        <v>76</v>
      </c>
      <c r="C1545">
        <v>18</v>
      </c>
      <c r="D1545">
        <v>21</v>
      </c>
      <c r="E1545">
        <v>0.25</v>
      </c>
    </row>
    <row r="1546" spans="1:5" x14ac:dyDescent="0.2">
      <c r="A1546">
        <v>10838</v>
      </c>
      <c r="B1546">
        <v>1</v>
      </c>
      <c r="C1546">
        <v>18</v>
      </c>
      <c r="D1546">
        <v>4</v>
      </c>
      <c r="E1546">
        <v>0.25</v>
      </c>
    </row>
    <row r="1547" spans="1:5" x14ac:dyDescent="0.2">
      <c r="A1547">
        <v>10838</v>
      </c>
      <c r="B1547">
        <v>18</v>
      </c>
      <c r="C1547">
        <v>62.5</v>
      </c>
      <c r="D1547">
        <v>25</v>
      </c>
      <c r="E1547">
        <v>0.25</v>
      </c>
    </row>
    <row r="1548" spans="1:5" x14ac:dyDescent="0.2">
      <c r="A1548">
        <v>10838</v>
      </c>
      <c r="B1548">
        <v>36</v>
      </c>
      <c r="C1548">
        <v>19</v>
      </c>
      <c r="D1548">
        <v>50</v>
      </c>
      <c r="E1548">
        <v>0.25</v>
      </c>
    </row>
    <row r="1549" spans="1:5" x14ac:dyDescent="0.2">
      <c r="A1549">
        <v>10839</v>
      </c>
      <c r="B1549">
        <v>58</v>
      </c>
      <c r="C1549">
        <v>13.25</v>
      </c>
      <c r="D1549">
        <v>30</v>
      </c>
      <c r="E1549">
        <v>0.1</v>
      </c>
    </row>
    <row r="1550" spans="1:5" x14ac:dyDescent="0.2">
      <c r="A1550">
        <v>10839</v>
      </c>
      <c r="B1550">
        <v>72</v>
      </c>
      <c r="C1550">
        <v>34.799999999999997</v>
      </c>
      <c r="D1550">
        <v>15</v>
      </c>
      <c r="E1550">
        <v>0.1</v>
      </c>
    </row>
    <row r="1551" spans="1:5" x14ac:dyDescent="0.2">
      <c r="A1551">
        <v>10840</v>
      </c>
      <c r="B1551">
        <v>25</v>
      </c>
      <c r="C1551">
        <v>14</v>
      </c>
      <c r="D1551">
        <v>6</v>
      </c>
      <c r="E1551">
        <v>0.2</v>
      </c>
    </row>
    <row r="1552" spans="1:5" x14ac:dyDescent="0.2">
      <c r="A1552">
        <v>10840</v>
      </c>
      <c r="B1552">
        <v>39</v>
      </c>
      <c r="C1552">
        <v>18</v>
      </c>
      <c r="D1552">
        <v>10</v>
      </c>
      <c r="E1552">
        <v>0.2</v>
      </c>
    </row>
    <row r="1553" spans="1:5" x14ac:dyDescent="0.2">
      <c r="A1553">
        <v>10841</v>
      </c>
      <c r="B1553">
        <v>10</v>
      </c>
      <c r="C1553">
        <v>31</v>
      </c>
      <c r="D1553">
        <v>16</v>
      </c>
      <c r="E1553">
        <v>0</v>
      </c>
    </row>
    <row r="1554" spans="1:5" x14ac:dyDescent="0.2">
      <c r="A1554">
        <v>10841</v>
      </c>
      <c r="B1554">
        <v>56</v>
      </c>
      <c r="C1554">
        <v>38</v>
      </c>
      <c r="D1554">
        <v>30</v>
      </c>
      <c r="E1554">
        <v>0</v>
      </c>
    </row>
    <row r="1555" spans="1:5" x14ac:dyDescent="0.2">
      <c r="A1555">
        <v>10841</v>
      </c>
      <c r="B1555">
        <v>59</v>
      </c>
      <c r="C1555">
        <v>55</v>
      </c>
      <c r="D1555">
        <v>50</v>
      </c>
      <c r="E1555">
        <v>0</v>
      </c>
    </row>
    <row r="1556" spans="1:5" x14ac:dyDescent="0.2">
      <c r="A1556">
        <v>10841</v>
      </c>
      <c r="B1556">
        <v>77</v>
      </c>
      <c r="C1556">
        <v>13</v>
      </c>
      <c r="D1556">
        <v>15</v>
      </c>
      <c r="E1556">
        <v>0</v>
      </c>
    </row>
    <row r="1557" spans="1:5" x14ac:dyDescent="0.2">
      <c r="A1557">
        <v>10842</v>
      </c>
      <c r="B1557">
        <v>11</v>
      </c>
      <c r="C1557">
        <v>21</v>
      </c>
      <c r="D1557">
        <v>15</v>
      </c>
      <c r="E1557">
        <v>0</v>
      </c>
    </row>
    <row r="1558" spans="1:5" x14ac:dyDescent="0.2">
      <c r="A1558">
        <v>10842</v>
      </c>
      <c r="B1558">
        <v>43</v>
      </c>
      <c r="C1558">
        <v>46</v>
      </c>
      <c r="D1558">
        <v>5</v>
      </c>
      <c r="E1558">
        <v>0</v>
      </c>
    </row>
    <row r="1559" spans="1:5" x14ac:dyDescent="0.2">
      <c r="A1559">
        <v>10842</v>
      </c>
      <c r="B1559">
        <v>68</v>
      </c>
      <c r="C1559">
        <v>12.5</v>
      </c>
      <c r="D1559">
        <v>20</v>
      </c>
      <c r="E1559">
        <v>0</v>
      </c>
    </row>
    <row r="1560" spans="1:5" x14ac:dyDescent="0.2">
      <c r="A1560">
        <v>10842</v>
      </c>
      <c r="B1560">
        <v>70</v>
      </c>
      <c r="C1560">
        <v>15</v>
      </c>
      <c r="D1560">
        <v>12</v>
      </c>
      <c r="E1560">
        <v>0</v>
      </c>
    </row>
    <row r="1561" spans="1:5" x14ac:dyDescent="0.2">
      <c r="A1561">
        <v>10843</v>
      </c>
      <c r="B1561">
        <v>51</v>
      </c>
      <c r="C1561">
        <v>53</v>
      </c>
      <c r="D1561">
        <v>4</v>
      </c>
      <c r="E1561">
        <v>0.25</v>
      </c>
    </row>
    <row r="1562" spans="1:5" x14ac:dyDescent="0.2">
      <c r="A1562">
        <v>10844</v>
      </c>
      <c r="B1562">
        <v>22</v>
      </c>
      <c r="C1562">
        <v>21</v>
      </c>
      <c r="D1562">
        <v>35</v>
      </c>
      <c r="E1562">
        <v>0</v>
      </c>
    </row>
    <row r="1563" spans="1:5" x14ac:dyDescent="0.2">
      <c r="A1563">
        <v>10845</v>
      </c>
      <c r="B1563">
        <v>23</v>
      </c>
      <c r="C1563">
        <v>9</v>
      </c>
      <c r="D1563">
        <v>70</v>
      </c>
      <c r="E1563">
        <v>0.1</v>
      </c>
    </row>
    <row r="1564" spans="1:5" x14ac:dyDescent="0.2">
      <c r="A1564">
        <v>10845</v>
      </c>
      <c r="B1564">
        <v>35</v>
      </c>
      <c r="C1564">
        <v>18</v>
      </c>
      <c r="D1564">
        <v>25</v>
      </c>
      <c r="E1564">
        <v>0.1</v>
      </c>
    </row>
    <row r="1565" spans="1:5" x14ac:dyDescent="0.2">
      <c r="A1565">
        <v>10845</v>
      </c>
      <c r="B1565">
        <v>42</v>
      </c>
      <c r="C1565">
        <v>14</v>
      </c>
      <c r="D1565">
        <v>42</v>
      </c>
      <c r="E1565">
        <v>0.1</v>
      </c>
    </row>
    <row r="1566" spans="1:5" x14ac:dyDescent="0.2">
      <c r="A1566">
        <v>10845</v>
      </c>
      <c r="B1566">
        <v>58</v>
      </c>
      <c r="C1566">
        <v>13.25</v>
      </c>
      <c r="D1566">
        <v>60</v>
      </c>
      <c r="E1566">
        <v>0.1</v>
      </c>
    </row>
    <row r="1567" spans="1:5" x14ac:dyDescent="0.2">
      <c r="A1567">
        <v>10845</v>
      </c>
      <c r="B1567">
        <v>64</v>
      </c>
      <c r="C1567">
        <v>33.25</v>
      </c>
      <c r="D1567">
        <v>48</v>
      </c>
      <c r="E1567">
        <v>0</v>
      </c>
    </row>
    <row r="1568" spans="1:5" x14ac:dyDescent="0.2">
      <c r="A1568">
        <v>10846</v>
      </c>
      <c r="B1568">
        <v>4</v>
      </c>
      <c r="C1568">
        <v>22</v>
      </c>
      <c r="D1568">
        <v>21</v>
      </c>
      <c r="E1568">
        <v>0</v>
      </c>
    </row>
    <row r="1569" spans="1:5" x14ac:dyDescent="0.2">
      <c r="A1569">
        <v>10846</v>
      </c>
      <c r="B1569">
        <v>70</v>
      </c>
      <c r="C1569">
        <v>15</v>
      </c>
      <c r="D1569">
        <v>30</v>
      </c>
      <c r="E1569">
        <v>0</v>
      </c>
    </row>
    <row r="1570" spans="1:5" x14ac:dyDescent="0.2">
      <c r="A1570">
        <v>10846</v>
      </c>
      <c r="B1570">
        <v>74</v>
      </c>
      <c r="C1570">
        <v>10</v>
      </c>
      <c r="D1570">
        <v>20</v>
      </c>
      <c r="E1570">
        <v>0</v>
      </c>
    </row>
    <row r="1571" spans="1:5" x14ac:dyDescent="0.2">
      <c r="A1571">
        <v>10847</v>
      </c>
      <c r="B1571">
        <v>1</v>
      </c>
      <c r="C1571">
        <v>18</v>
      </c>
      <c r="D1571">
        <v>80</v>
      </c>
      <c r="E1571">
        <v>0.2</v>
      </c>
    </row>
    <row r="1572" spans="1:5" x14ac:dyDescent="0.2">
      <c r="A1572">
        <v>10847</v>
      </c>
      <c r="B1572">
        <v>19</v>
      </c>
      <c r="C1572">
        <v>9.1999999999999993</v>
      </c>
      <c r="D1572">
        <v>12</v>
      </c>
      <c r="E1572">
        <v>0.2</v>
      </c>
    </row>
    <row r="1573" spans="1:5" x14ac:dyDescent="0.2">
      <c r="A1573">
        <v>10847</v>
      </c>
      <c r="B1573">
        <v>37</v>
      </c>
      <c r="C1573">
        <v>26</v>
      </c>
      <c r="D1573">
        <v>60</v>
      </c>
      <c r="E1573">
        <v>0.2</v>
      </c>
    </row>
    <row r="1574" spans="1:5" x14ac:dyDescent="0.2">
      <c r="A1574">
        <v>10847</v>
      </c>
      <c r="B1574">
        <v>45</v>
      </c>
      <c r="C1574">
        <v>9.5</v>
      </c>
      <c r="D1574">
        <v>36</v>
      </c>
      <c r="E1574">
        <v>0.2</v>
      </c>
    </row>
    <row r="1575" spans="1:5" x14ac:dyDescent="0.2">
      <c r="A1575">
        <v>10847</v>
      </c>
      <c r="B1575">
        <v>60</v>
      </c>
      <c r="C1575">
        <v>34</v>
      </c>
      <c r="D1575">
        <v>45</v>
      </c>
      <c r="E1575">
        <v>0.2</v>
      </c>
    </row>
    <row r="1576" spans="1:5" x14ac:dyDescent="0.2">
      <c r="A1576">
        <v>10847</v>
      </c>
      <c r="B1576">
        <v>71</v>
      </c>
      <c r="C1576">
        <v>21.5</v>
      </c>
      <c r="D1576">
        <v>55</v>
      </c>
      <c r="E1576">
        <v>0.2</v>
      </c>
    </row>
    <row r="1577" spans="1:5" x14ac:dyDescent="0.2">
      <c r="A1577">
        <v>10848</v>
      </c>
      <c r="B1577">
        <v>5</v>
      </c>
      <c r="C1577">
        <v>21.35</v>
      </c>
      <c r="D1577">
        <v>30</v>
      </c>
      <c r="E1577">
        <v>0</v>
      </c>
    </row>
    <row r="1578" spans="1:5" x14ac:dyDescent="0.2">
      <c r="A1578">
        <v>10848</v>
      </c>
      <c r="B1578">
        <v>9</v>
      </c>
      <c r="C1578">
        <v>97</v>
      </c>
      <c r="D1578">
        <v>3</v>
      </c>
      <c r="E1578">
        <v>0</v>
      </c>
    </row>
    <row r="1579" spans="1:5" x14ac:dyDescent="0.2">
      <c r="A1579">
        <v>10849</v>
      </c>
      <c r="B1579">
        <v>3</v>
      </c>
      <c r="C1579">
        <v>10</v>
      </c>
      <c r="D1579">
        <v>49</v>
      </c>
      <c r="E1579">
        <v>0</v>
      </c>
    </row>
    <row r="1580" spans="1:5" x14ac:dyDescent="0.2">
      <c r="A1580">
        <v>10849</v>
      </c>
      <c r="B1580">
        <v>26</v>
      </c>
      <c r="C1580">
        <v>31.23</v>
      </c>
      <c r="D1580">
        <v>18</v>
      </c>
      <c r="E1580">
        <v>0.15</v>
      </c>
    </row>
    <row r="1581" spans="1:5" x14ac:dyDescent="0.2">
      <c r="A1581">
        <v>10850</v>
      </c>
      <c r="B1581">
        <v>25</v>
      </c>
      <c r="C1581">
        <v>14</v>
      </c>
      <c r="D1581">
        <v>20</v>
      </c>
      <c r="E1581">
        <v>0.15</v>
      </c>
    </row>
    <row r="1582" spans="1:5" x14ac:dyDescent="0.2">
      <c r="A1582">
        <v>10850</v>
      </c>
      <c r="B1582">
        <v>33</v>
      </c>
      <c r="C1582">
        <v>2.5</v>
      </c>
      <c r="D1582">
        <v>4</v>
      </c>
      <c r="E1582">
        <v>0.15</v>
      </c>
    </row>
    <row r="1583" spans="1:5" x14ac:dyDescent="0.2">
      <c r="A1583">
        <v>10850</v>
      </c>
      <c r="B1583">
        <v>70</v>
      </c>
      <c r="C1583">
        <v>15</v>
      </c>
      <c r="D1583">
        <v>30</v>
      </c>
      <c r="E1583">
        <v>0.15</v>
      </c>
    </row>
    <row r="1584" spans="1:5" x14ac:dyDescent="0.2">
      <c r="A1584">
        <v>10851</v>
      </c>
      <c r="B1584">
        <v>2</v>
      </c>
      <c r="C1584">
        <v>19</v>
      </c>
      <c r="D1584">
        <v>5</v>
      </c>
      <c r="E1584">
        <v>0.05</v>
      </c>
    </row>
    <row r="1585" spans="1:5" x14ac:dyDescent="0.2">
      <c r="A1585">
        <v>10851</v>
      </c>
      <c r="B1585">
        <v>25</v>
      </c>
      <c r="C1585">
        <v>14</v>
      </c>
      <c r="D1585">
        <v>10</v>
      </c>
      <c r="E1585">
        <v>0.05</v>
      </c>
    </row>
    <row r="1586" spans="1:5" x14ac:dyDescent="0.2">
      <c r="A1586">
        <v>10851</v>
      </c>
      <c r="B1586">
        <v>57</v>
      </c>
      <c r="C1586">
        <v>19.5</v>
      </c>
      <c r="D1586">
        <v>10</v>
      </c>
      <c r="E1586">
        <v>0.05</v>
      </c>
    </row>
    <row r="1587" spans="1:5" x14ac:dyDescent="0.2">
      <c r="A1587">
        <v>10851</v>
      </c>
      <c r="B1587">
        <v>59</v>
      </c>
      <c r="C1587">
        <v>55</v>
      </c>
      <c r="D1587">
        <v>42</v>
      </c>
      <c r="E1587">
        <v>0.05</v>
      </c>
    </row>
    <row r="1588" spans="1:5" x14ac:dyDescent="0.2">
      <c r="A1588">
        <v>10852</v>
      </c>
      <c r="B1588">
        <v>2</v>
      </c>
      <c r="C1588">
        <v>19</v>
      </c>
      <c r="D1588">
        <v>15</v>
      </c>
      <c r="E1588">
        <v>0</v>
      </c>
    </row>
    <row r="1589" spans="1:5" x14ac:dyDescent="0.2">
      <c r="A1589">
        <v>10852</v>
      </c>
      <c r="B1589">
        <v>17</v>
      </c>
      <c r="C1589">
        <v>39</v>
      </c>
      <c r="D1589">
        <v>6</v>
      </c>
      <c r="E1589">
        <v>0</v>
      </c>
    </row>
    <row r="1590" spans="1:5" x14ac:dyDescent="0.2">
      <c r="A1590">
        <v>10852</v>
      </c>
      <c r="B1590">
        <v>62</v>
      </c>
      <c r="C1590">
        <v>49.3</v>
      </c>
      <c r="D1590">
        <v>50</v>
      </c>
      <c r="E1590">
        <v>0</v>
      </c>
    </row>
    <row r="1591" spans="1:5" x14ac:dyDescent="0.2">
      <c r="A1591">
        <v>10853</v>
      </c>
      <c r="B1591">
        <v>18</v>
      </c>
      <c r="C1591">
        <v>62.5</v>
      </c>
      <c r="D1591">
        <v>10</v>
      </c>
      <c r="E1591">
        <v>0</v>
      </c>
    </row>
    <row r="1592" spans="1:5" x14ac:dyDescent="0.2">
      <c r="A1592">
        <v>10854</v>
      </c>
      <c r="B1592">
        <v>10</v>
      </c>
      <c r="C1592">
        <v>31</v>
      </c>
      <c r="D1592">
        <v>100</v>
      </c>
      <c r="E1592">
        <v>0.15</v>
      </c>
    </row>
    <row r="1593" spans="1:5" x14ac:dyDescent="0.2">
      <c r="A1593">
        <v>10854</v>
      </c>
      <c r="B1593">
        <v>13</v>
      </c>
      <c r="C1593">
        <v>6</v>
      </c>
      <c r="D1593">
        <v>65</v>
      </c>
      <c r="E1593">
        <v>0.15</v>
      </c>
    </row>
    <row r="1594" spans="1:5" x14ac:dyDescent="0.2">
      <c r="A1594">
        <v>10855</v>
      </c>
      <c r="B1594">
        <v>16</v>
      </c>
      <c r="C1594">
        <v>17.45</v>
      </c>
      <c r="D1594">
        <v>50</v>
      </c>
      <c r="E1594">
        <v>0</v>
      </c>
    </row>
    <row r="1595" spans="1:5" x14ac:dyDescent="0.2">
      <c r="A1595">
        <v>10855</v>
      </c>
      <c r="B1595">
        <v>31</v>
      </c>
      <c r="C1595">
        <v>12.5</v>
      </c>
      <c r="D1595">
        <v>14</v>
      </c>
      <c r="E1595">
        <v>0</v>
      </c>
    </row>
    <row r="1596" spans="1:5" x14ac:dyDescent="0.2">
      <c r="A1596">
        <v>10855</v>
      </c>
      <c r="B1596">
        <v>56</v>
      </c>
      <c r="C1596">
        <v>38</v>
      </c>
      <c r="D1596">
        <v>24</v>
      </c>
      <c r="E1596">
        <v>0</v>
      </c>
    </row>
    <row r="1597" spans="1:5" x14ac:dyDescent="0.2">
      <c r="A1597">
        <v>10855</v>
      </c>
      <c r="B1597">
        <v>65</v>
      </c>
      <c r="C1597">
        <v>21.05</v>
      </c>
      <c r="D1597">
        <v>15</v>
      </c>
      <c r="E1597">
        <v>0.15</v>
      </c>
    </row>
    <row r="1598" spans="1:5" x14ac:dyDescent="0.2">
      <c r="A1598">
        <v>10856</v>
      </c>
      <c r="B1598">
        <v>2</v>
      </c>
      <c r="C1598">
        <v>19</v>
      </c>
      <c r="D1598">
        <v>20</v>
      </c>
      <c r="E1598">
        <v>0</v>
      </c>
    </row>
    <row r="1599" spans="1:5" x14ac:dyDescent="0.2">
      <c r="A1599">
        <v>10856</v>
      </c>
      <c r="B1599">
        <v>42</v>
      </c>
      <c r="C1599">
        <v>14</v>
      </c>
      <c r="D1599">
        <v>20</v>
      </c>
      <c r="E1599">
        <v>0</v>
      </c>
    </row>
    <row r="1600" spans="1:5" x14ac:dyDescent="0.2">
      <c r="A1600">
        <v>10857</v>
      </c>
      <c r="B1600">
        <v>3</v>
      </c>
      <c r="C1600">
        <v>10</v>
      </c>
      <c r="D1600">
        <v>30</v>
      </c>
      <c r="E1600">
        <v>0</v>
      </c>
    </row>
    <row r="1601" spans="1:5" x14ac:dyDescent="0.2">
      <c r="A1601">
        <v>10857</v>
      </c>
      <c r="B1601">
        <v>26</v>
      </c>
      <c r="C1601">
        <v>31.23</v>
      </c>
      <c r="D1601">
        <v>35</v>
      </c>
      <c r="E1601">
        <v>0.25</v>
      </c>
    </row>
    <row r="1602" spans="1:5" x14ac:dyDescent="0.2">
      <c r="A1602">
        <v>10857</v>
      </c>
      <c r="B1602">
        <v>29</v>
      </c>
      <c r="C1602">
        <v>123.79</v>
      </c>
      <c r="D1602">
        <v>10</v>
      </c>
      <c r="E1602">
        <v>0.25</v>
      </c>
    </row>
    <row r="1603" spans="1:5" x14ac:dyDescent="0.2">
      <c r="A1603">
        <v>10858</v>
      </c>
      <c r="B1603">
        <v>7</v>
      </c>
      <c r="C1603">
        <v>30</v>
      </c>
      <c r="D1603">
        <v>5</v>
      </c>
      <c r="E1603">
        <v>0</v>
      </c>
    </row>
    <row r="1604" spans="1:5" x14ac:dyDescent="0.2">
      <c r="A1604">
        <v>10858</v>
      </c>
      <c r="B1604">
        <v>27</v>
      </c>
      <c r="C1604">
        <v>43.9</v>
      </c>
      <c r="D1604">
        <v>10</v>
      </c>
      <c r="E1604">
        <v>0</v>
      </c>
    </row>
    <row r="1605" spans="1:5" x14ac:dyDescent="0.2">
      <c r="A1605">
        <v>10858</v>
      </c>
      <c r="B1605">
        <v>70</v>
      </c>
      <c r="C1605">
        <v>15</v>
      </c>
      <c r="D1605">
        <v>4</v>
      </c>
      <c r="E1605">
        <v>0</v>
      </c>
    </row>
    <row r="1606" spans="1:5" x14ac:dyDescent="0.2">
      <c r="A1606">
        <v>10859</v>
      </c>
      <c r="B1606">
        <v>24</v>
      </c>
      <c r="C1606">
        <v>4.5</v>
      </c>
      <c r="D1606">
        <v>40</v>
      </c>
      <c r="E1606">
        <v>0.25</v>
      </c>
    </row>
    <row r="1607" spans="1:5" x14ac:dyDescent="0.2">
      <c r="A1607">
        <v>10859</v>
      </c>
      <c r="B1607">
        <v>54</v>
      </c>
      <c r="C1607">
        <v>7.45</v>
      </c>
      <c r="D1607">
        <v>35</v>
      </c>
      <c r="E1607">
        <v>0.25</v>
      </c>
    </row>
    <row r="1608" spans="1:5" x14ac:dyDescent="0.2">
      <c r="A1608">
        <v>10859</v>
      </c>
      <c r="B1608">
        <v>64</v>
      </c>
      <c r="C1608">
        <v>33.25</v>
      </c>
      <c r="D1608">
        <v>30</v>
      </c>
      <c r="E1608">
        <v>0.25</v>
      </c>
    </row>
    <row r="1609" spans="1:5" x14ac:dyDescent="0.2">
      <c r="A1609">
        <v>10860</v>
      </c>
      <c r="B1609">
        <v>51</v>
      </c>
      <c r="C1609">
        <v>53</v>
      </c>
      <c r="D1609">
        <v>3</v>
      </c>
      <c r="E1609">
        <v>0</v>
      </c>
    </row>
    <row r="1610" spans="1:5" x14ac:dyDescent="0.2">
      <c r="A1610">
        <v>10860</v>
      </c>
      <c r="B1610">
        <v>76</v>
      </c>
      <c r="C1610">
        <v>18</v>
      </c>
      <c r="D1610">
        <v>20</v>
      </c>
      <c r="E1610">
        <v>0</v>
      </c>
    </row>
    <row r="1611" spans="1:5" x14ac:dyDescent="0.2">
      <c r="A1611">
        <v>10861</v>
      </c>
      <c r="B1611">
        <v>17</v>
      </c>
      <c r="C1611">
        <v>39</v>
      </c>
      <c r="D1611">
        <v>42</v>
      </c>
      <c r="E1611">
        <v>0</v>
      </c>
    </row>
    <row r="1612" spans="1:5" x14ac:dyDescent="0.2">
      <c r="A1612">
        <v>10861</v>
      </c>
      <c r="B1612">
        <v>18</v>
      </c>
      <c r="C1612">
        <v>62.5</v>
      </c>
      <c r="D1612">
        <v>20</v>
      </c>
      <c r="E1612">
        <v>0</v>
      </c>
    </row>
    <row r="1613" spans="1:5" x14ac:dyDescent="0.2">
      <c r="A1613">
        <v>10861</v>
      </c>
      <c r="B1613">
        <v>21</v>
      </c>
      <c r="C1613">
        <v>10</v>
      </c>
      <c r="D1613">
        <v>40</v>
      </c>
      <c r="E1613">
        <v>0</v>
      </c>
    </row>
    <row r="1614" spans="1:5" x14ac:dyDescent="0.2">
      <c r="A1614">
        <v>10861</v>
      </c>
      <c r="B1614">
        <v>33</v>
      </c>
      <c r="C1614">
        <v>2.5</v>
      </c>
      <c r="D1614">
        <v>35</v>
      </c>
      <c r="E1614">
        <v>0</v>
      </c>
    </row>
    <row r="1615" spans="1:5" x14ac:dyDescent="0.2">
      <c r="A1615">
        <v>10861</v>
      </c>
      <c r="B1615">
        <v>62</v>
      </c>
      <c r="C1615">
        <v>49.3</v>
      </c>
      <c r="D1615">
        <v>3</v>
      </c>
      <c r="E1615">
        <v>0</v>
      </c>
    </row>
    <row r="1616" spans="1:5" x14ac:dyDescent="0.2">
      <c r="A1616">
        <v>10862</v>
      </c>
      <c r="B1616">
        <v>11</v>
      </c>
      <c r="C1616">
        <v>21</v>
      </c>
      <c r="D1616">
        <v>25</v>
      </c>
      <c r="E1616">
        <v>0</v>
      </c>
    </row>
    <row r="1617" spans="1:5" x14ac:dyDescent="0.2">
      <c r="A1617">
        <v>10862</v>
      </c>
      <c r="B1617">
        <v>52</v>
      </c>
      <c r="C1617">
        <v>7</v>
      </c>
      <c r="D1617">
        <v>8</v>
      </c>
      <c r="E1617">
        <v>0</v>
      </c>
    </row>
    <row r="1618" spans="1:5" x14ac:dyDescent="0.2">
      <c r="A1618">
        <v>10863</v>
      </c>
      <c r="B1618">
        <v>1</v>
      </c>
      <c r="C1618">
        <v>18</v>
      </c>
      <c r="D1618">
        <v>20</v>
      </c>
      <c r="E1618">
        <v>0.15</v>
      </c>
    </row>
    <row r="1619" spans="1:5" x14ac:dyDescent="0.2">
      <c r="A1619">
        <v>10863</v>
      </c>
      <c r="B1619">
        <v>58</v>
      </c>
      <c r="C1619">
        <v>13.25</v>
      </c>
      <c r="D1619">
        <v>12</v>
      </c>
      <c r="E1619">
        <v>0.15</v>
      </c>
    </row>
    <row r="1620" spans="1:5" x14ac:dyDescent="0.2">
      <c r="A1620">
        <v>10864</v>
      </c>
      <c r="B1620">
        <v>35</v>
      </c>
      <c r="C1620">
        <v>18</v>
      </c>
      <c r="D1620">
        <v>4</v>
      </c>
      <c r="E1620">
        <v>0</v>
      </c>
    </row>
    <row r="1621" spans="1:5" x14ac:dyDescent="0.2">
      <c r="A1621">
        <v>10864</v>
      </c>
      <c r="B1621">
        <v>67</v>
      </c>
      <c r="C1621">
        <v>14</v>
      </c>
      <c r="D1621">
        <v>15</v>
      </c>
      <c r="E1621">
        <v>0</v>
      </c>
    </row>
    <row r="1622" spans="1:5" x14ac:dyDescent="0.2">
      <c r="A1622">
        <v>10865</v>
      </c>
      <c r="B1622">
        <v>38</v>
      </c>
      <c r="C1622">
        <v>263.5</v>
      </c>
      <c r="D1622">
        <v>60</v>
      </c>
      <c r="E1622">
        <v>0.05</v>
      </c>
    </row>
    <row r="1623" spans="1:5" x14ac:dyDescent="0.2">
      <c r="A1623">
        <v>10865</v>
      </c>
      <c r="B1623">
        <v>39</v>
      </c>
      <c r="C1623">
        <v>18</v>
      </c>
      <c r="D1623">
        <v>80</v>
      </c>
      <c r="E1623">
        <v>0.05</v>
      </c>
    </row>
    <row r="1624" spans="1:5" x14ac:dyDescent="0.2">
      <c r="A1624">
        <v>10866</v>
      </c>
      <c r="B1624">
        <v>2</v>
      </c>
      <c r="C1624">
        <v>19</v>
      </c>
      <c r="D1624">
        <v>21</v>
      </c>
      <c r="E1624">
        <v>0.25</v>
      </c>
    </row>
    <row r="1625" spans="1:5" x14ac:dyDescent="0.2">
      <c r="A1625">
        <v>10866</v>
      </c>
      <c r="B1625">
        <v>24</v>
      </c>
      <c r="C1625">
        <v>4.5</v>
      </c>
      <c r="D1625">
        <v>6</v>
      </c>
      <c r="E1625">
        <v>0.25</v>
      </c>
    </row>
    <row r="1626" spans="1:5" x14ac:dyDescent="0.2">
      <c r="A1626">
        <v>10866</v>
      </c>
      <c r="B1626">
        <v>30</v>
      </c>
      <c r="C1626">
        <v>25.89</v>
      </c>
      <c r="D1626">
        <v>40</v>
      </c>
      <c r="E1626">
        <v>0.25</v>
      </c>
    </row>
    <row r="1627" spans="1:5" x14ac:dyDescent="0.2">
      <c r="A1627">
        <v>10867</v>
      </c>
      <c r="B1627">
        <v>53</v>
      </c>
      <c r="C1627">
        <v>32.799999999999997</v>
      </c>
      <c r="D1627">
        <v>3</v>
      </c>
      <c r="E1627">
        <v>0</v>
      </c>
    </row>
    <row r="1628" spans="1:5" x14ac:dyDescent="0.2">
      <c r="A1628">
        <v>10868</v>
      </c>
      <c r="B1628">
        <v>26</v>
      </c>
      <c r="C1628">
        <v>31.23</v>
      </c>
      <c r="D1628">
        <v>20</v>
      </c>
      <c r="E1628">
        <v>0</v>
      </c>
    </row>
    <row r="1629" spans="1:5" x14ac:dyDescent="0.2">
      <c r="A1629">
        <v>10868</v>
      </c>
      <c r="B1629">
        <v>35</v>
      </c>
      <c r="C1629">
        <v>18</v>
      </c>
      <c r="D1629">
        <v>30</v>
      </c>
      <c r="E1629">
        <v>0</v>
      </c>
    </row>
    <row r="1630" spans="1:5" x14ac:dyDescent="0.2">
      <c r="A1630">
        <v>10868</v>
      </c>
      <c r="B1630">
        <v>49</v>
      </c>
      <c r="C1630">
        <v>20</v>
      </c>
      <c r="D1630">
        <v>42</v>
      </c>
      <c r="E1630">
        <v>0.1</v>
      </c>
    </row>
    <row r="1631" spans="1:5" x14ac:dyDescent="0.2">
      <c r="A1631">
        <v>10869</v>
      </c>
      <c r="B1631">
        <v>1</v>
      </c>
      <c r="C1631">
        <v>18</v>
      </c>
      <c r="D1631">
        <v>40</v>
      </c>
      <c r="E1631">
        <v>0</v>
      </c>
    </row>
    <row r="1632" spans="1:5" x14ac:dyDescent="0.2">
      <c r="A1632">
        <v>10869</v>
      </c>
      <c r="B1632">
        <v>11</v>
      </c>
      <c r="C1632">
        <v>21</v>
      </c>
      <c r="D1632">
        <v>10</v>
      </c>
      <c r="E1632">
        <v>0</v>
      </c>
    </row>
    <row r="1633" spans="1:5" x14ac:dyDescent="0.2">
      <c r="A1633">
        <v>10869</v>
      </c>
      <c r="B1633">
        <v>23</v>
      </c>
      <c r="C1633">
        <v>9</v>
      </c>
      <c r="D1633">
        <v>50</v>
      </c>
      <c r="E1633">
        <v>0</v>
      </c>
    </row>
    <row r="1634" spans="1:5" x14ac:dyDescent="0.2">
      <c r="A1634">
        <v>10869</v>
      </c>
      <c r="B1634">
        <v>68</v>
      </c>
      <c r="C1634">
        <v>12.5</v>
      </c>
      <c r="D1634">
        <v>20</v>
      </c>
      <c r="E1634">
        <v>0</v>
      </c>
    </row>
    <row r="1635" spans="1:5" x14ac:dyDescent="0.2">
      <c r="A1635">
        <v>10870</v>
      </c>
      <c r="B1635">
        <v>35</v>
      </c>
      <c r="C1635">
        <v>18</v>
      </c>
      <c r="D1635">
        <v>3</v>
      </c>
      <c r="E1635">
        <v>0</v>
      </c>
    </row>
    <row r="1636" spans="1:5" x14ac:dyDescent="0.2">
      <c r="A1636">
        <v>10870</v>
      </c>
      <c r="B1636">
        <v>51</v>
      </c>
      <c r="C1636">
        <v>53</v>
      </c>
      <c r="D1636">
        <v>2</v>
      </c>
      <c r="E1636">
        <v>0</v>
      </c>
    </row>
    <row r="1637" spans="1:5" x14ac:dyDescent="0.2">
      <c r="A1637">
        <v>10871</v>
      </c>
      <c r="B1637">
        <v>6</v>
      </c>
      <c r="C1637">
        <v>25</v>
      </c>
      <c r="D1637">
        <v>50</v>
      </c>
      <c r="E1637">
        <v>0.05</v>
      </c>
    </row>
    <row r="1638" spans="1:5" x14ac:dyDescent="0.2">
      <c r="A1638">
        <v>10871</v>
      </c>
      <c r="B1638">
        <v>16</v>
      </c>
      <c r="C1638">
        <v>17.45</v>
      </c>
      <c r="D1638">
        <v>12</v>
      </c>
      <c r="E1638">
        <v>0.05</v>
      </c>
    </row>
    <row r="1639" spans="1:5" x14ac:dyDescent="0.2">
      <c r="A1639">
        <v>10871</v>
      </c>
      <c r="B1639">
        <v>17</v>
      </c>
      <c r="C1639">
        <v>39</v>
      </c>
      <c r="D1639">
        <v>16</v>
      </c>
      <c r="E1639">
        <v>0.05</v>
      </c>
    </row>
    <row r="1640" spans="1:5" x14ac:dyDescent="0.2">
      <c r="A1640">
        <v>10872</v>
      </c>
      <c r="B1640">
        <v>55</v>
      </c>
      <c r="C1640">
        <v>24</v>
      </c>
      <c r="D1640">
        <v>10</v>
      </c>
      <c r="E1640">
        <v>0.05</v>
      </c>
    </row>
    <row r="1641" spans="1:5" x14ac:dyDescent="0.2">
      <c r="A1641">
        <v>10872</v>
      </c>
      <c r="B1641">
        <v>62</v>
      </c>
      <c r="C1641">
        <v>49.3</v>
      </c>
      <c r="D1641">
        <v>20</v>
      </c>
      <c r="E1641">
        <v>0.05</v>
      </c>
    </row>
    <row r="1642" spans="1:5" x14ac:dyDescent="0.2">
      <c r="A1642">
        <v>10872</v>
      </c>
      <c r="B1642">
        <v>64</v>
      </c>
      <c r="C1642">
        <v>33.25</v>
      </c>
      <c r="D1642">
        <v>15</v>
      </c>
      <c r="E1642">
        <v>0.05</v>
      </c>
    </row>
    <row r="1643" spans="1:5" x14ac:dyDescent="0.2">
      <c r="A1643">
        <v>10872</v>
      </c>
      <c r="B1643">
        <v>65</v>
      </c>
      <c r="C1643">
        <v>21.05</v>
      </c>
      <c r="D1643">
        <v>21</v>
      </c>
      <c r="E1643">
        <v>0.05</v>
      </c>
    </row>
    <row r="1644" spans="1:5" x14ac:dyDescent="0.2">
      <c r="A1644">
        <v>10873</v>
      </c>
      <c r="B1644">
        <v>21</v>
      </c>
      <c r="C1644">
        <v>10</v>
      </c>
      <c r="D1644">
        <v>20</v>
      </c>
      <c r="E1644">
        <v>0</v>
      </c>
    </row>
    <row r="1645" spans="1:5" x14ac:dyDescent="0.2">
      <c r="A1645">
        <v>10873</v>
      </c>
      <c r="B1645">
        <v>28</v>
      </c>
      <c r="C1645">
        <v>45.6</v>
      </c>
      <c r="D1645">
        <v>3</v>
      </c>
      <c r="E1645">
        <v>0</v>
      </c>
    </row>
    <row r="1646" spans="1:5" x14ac:dyDescent="0.2">
      <c r="A1646">
        <v>10874</v>
      </c>
      <c r="B1646">
        <v>10</v>
      </c>
      <c r="C1646">
        <v>31</v>
      </c>
      <c r="D1646">
        <v>10</v>
      </c>
      <c r="E1646">
        <v>0</v>
      </c>
    </row>
    <row r="1647" spans="1:5" x14ac:dyDescent="0.2">
      <c r="A1647">
        <v>10875</v>
      </c>
      <c r="B1647">
        <v>19</v>
      </c>
      <c r="C1647">
        <v>9.1999999999999993</v>
      </c>
      <c r="D1647">
        <v>25</v>
      </c>
      <c r="E1647">
        <v>0</v>
      </c>
    </row>
    <row r="1648" spans="1:5" x14ac:dyDescent="0.2">
      <c r="A1648">
        <v>10875</v>
      </c>
      <c r="B1648">
        <v>47</v>
      </c>
      <c r="C1648">
        <v>9.5</v>
      </c>
      <c r="D1648">
        <v>21</v>
      </c>
      <c r="E1648">
        <v>0.1</v>
      </c>
    </row>
    <row r="1649" spans="1:5" x14ac:dyDescent="0.2">
      <c r="A1649">
        <v>10875</v>
      </c>
      <c r="B1649">
        <v>49</v>
      </c>
      <c r="C1649">
        <v>20</v>
      </c>
      <c r="D1649">
        <v>15</v>
      </c>
      <c r="E1649">
        <v>0</v>
      </c>
    </row>
    <row r="1650" spans="1:5" x14ac:dyDescent="0.2">
      <c r="A1650">
        <v>10876</v>
      </c>
      <c r="B1650">
        <v>46</v>
      </c>
      <c r="C1650">
        <v>12</v>
      </c>
      <c r="D1650">
        <v>21</v>
      </c>
      <c r="E1650">
        <v>0</v>
      </c>
    </row>
    <row r="1651" spans="1:5" x14ac:dyDescent="0.2">
      <c r="A1651">
        <v>10876</v>
      </c>
      <c r="B1651">
        <v>64</v>
      </c>
      <c r="C1651">
        <v>33.25</v>
      </c>
      <c r="D1651">
        <v>20</v>
      </c>
      <c r="E1651">
        <v>0</v>
      </c>
    </row>
    <row r="1652" spans="1:5" x14ac:dyDescent="0.2">
      <c r="A1652">
        <v>10877</v>
      </c>
      <c r="B1652">
        <v>16</v>
      </c>
      <c r="C1652">
        <v>17.45</v>
      </c>
      <c r="D1652">
        <v>30</v>
      </c>
      <c r="E1652">
        <v>0.25</v>
      </c>
    </row>
    <row r="1653" spans="1:5" x14ac:dyDescent="0.2">
      <c r="A1653">
        <v>10877</v>
      </c>
      <c r="B1653">
        <v>18</v>
      </c>
      <c r="C1653">
        <v>62.5</v>
      </c>
      <c r="D1653">
        <v>25</v>
      </c>
      <c r="E1653">
        <v>0</v>
      </c>
    </row>
    <row r="1654" spans="1:5" x14ac:dyDescent="0.2">
      <c r="A1654">
        <v>10878</v>
      </c>
      <c r="B1654">
        <v>20</v>
      </c>
      <c r="C1654">
        <v>81</v>
      </c>
      <c r="D1654">
        <v>20</v>
      </c>
      <c r="E1654">
        <v>0.05</v>
      </c>
    </row>
    <row r="1655" spans="1:5" x14ac:dyDescent="0.2">
      <c r="A1655">
        <v>10879</v>
      </c>
      <c r="B1655">
        <v>40</v>
      </c>
      <c r="C1655">
        <v>18.399999999999999</v>
      </c>
      <c r="D1655">
        <v>12</v>
      </c>
      <c r="E1655">
        <v>0</v>
      </c>
    </row>
    <row r="1656" spans="1:5" x14ac:dyDescent="0.2">
      <c r="A1656">
        <v>10879</v>
      </c>
      <c r="B1656">
        <v>65</v>
      </c>
      <c r="C1656">
        <v>21.05</v>
      </c>
      <c r="D1656">
        <v>10</v>
      </c>
      <c r="E1656">
        <v>0</v>
      </c>
    </row>
    <row r="1657" spans="1:5" x14ac:dyDescent="0.2">
      <c r="A1657">
        <v>10879</v>
      </c>
      <c r="B1657">
        <v>76</v>
      </c>
      <c r="C1657">
        <v>18</v>
      </c>
      <c r="D1657">
        <v>10</v>
      </c>
      <c r="E1657">
        <v>0</v>
      </c>
    </row>
    <row r="1658" spans="1:5" x14ac:dyDescent="0.2">
      <c r="A1658">
        <v>10880</v>
      </c>
      <c r="B1658">
        <v>23</v>
      </c>
      <c r="C1658">
        <v>9</v>
      </c>
      <c r="D1658">
        <v>30</v>
      </c>
      <c r="E1658">
        <v>0.2</v>
      </c>
    </row>
    <row r="1659" spans="1:5" x14ac:dyDescent="0.2">
      <c r="A1659">
        <v>10880</v>
      </c>
      <c r="B1659">
        <v>61</v>
      </c>
      <c r="C1659">
        <v>28.5</v>
      </c>
      <c r="D1659">
        <v>30</v>
      </c>
      <c r="E1659">
        <v>0.2</v>
      </c>
    </row>
    <row r="1660" spans="1:5" x14ac:dyDescent="0.2">
      <c r="A1660">
        <v>10880</v>
      </c>
      <c r="B1660">
        <v>70</v>
      </c>
      <c r="C1660">
        <v>15</v>
      </c>
      <c r="D1660">
        <v>50</v>
      </c>
      <c r="E1660">
        <v>0.2</v>
      </c>
    </row>
    <row r="1661" spans="1:5" x14ac:dyDescent="0.2">
      <c r="A1661">
        <v>10881</v>
      </c>
      <c r="B1661">
        <v>73</v>
      </c>
      <c r="C1661">
        <v>15</v>
      </c>
      <c r="D1661">
        <v>10</v>
      </c>
      <c r="E1661">
        <v>0</v>
      </c>
    </row>
    <row r="1662" spans="1:5" x14ac:dyDescent="0.2">
      <c r="A1662">
        <v>10882</v>
      </c>
      <c r="B1662">
        <v>42</v>
      </c>
      <c r="C1662">
        <v>14</v>
      </c>
      <c r="D1662">
        <v>25</v>
      </c>
      <c r="E1662">
        <v>0</v>
      </c>
    </row>
    <row r="1663" spans="1:5" x14ac:dyDescent="0.2">
      <c r="A1663">
        <v>10882</v>
      </c>
      <c r="B1663">
        <v>49</v>
      </c>
      <c r="C1663">
        <v>20</v>
      </c>
      <c r="D1663">
        <v>20</v>
      </c>
      <c r="E1663">
        <v>0.15</v>
      </c>
    </row>
    <row r="1664" spans="1:5" x14ac:dyDescent="0.2">
      <c r="A1664">
        <v>10882</v>
      </c>
      <c r="B1664">
        <v>54</v>
      </c>
      <c r="C1664">
        <v>7.45</v>
      </c>
      <c r="D1664">
        <v>32</v>
      </c>
      <c r="E1664">
        <v>0.15</v>
      </c>
    </row>
    <row r="1665" spans="1:5" x14ac:dyDescent="0.2">
      <c r="A1665">
        <v>10883</v>
      </c>
      <c r="B1665">
        <v>24</v>
      </c>
      <c r="C1665">
        <v>4.5</v>
      </c>
      <c r="D1665">
        <v>8</v>
      </c>
      <c r="E1665">
        <v>0</v>
      </c>
    </row>
    <row r="1666" spans="1:5" x14ac:dyDescent="0.2">
      <c r="A1666">
        <v>10884</v>
      </c>
      <c r="B1666">
        <v>21</v>
      </c>
      <c r="C1666">
        <v>10</v>
      </c>
      <c r="D1666">
        <v>40</v>
      </c>
      <c r="E1666">
        <v>0.05</v>
      </c>
    </row>
    <row r="1667" spans="1:5" x14ac:dyDescent="0.2">
      <c r="A1667">
        <v>10884</v>
      </c>
      <c r="B1667">
        <v>56</v>
      </c>
      <c r="C1667">
        <v>38</v>
      </c>
      <c r="D1667">
        <v>21</v>
      </c>
      <c r="E1667">
        <v>0.05</v>
      </c>
    </row>
    <row r="1668" spans="1:5" x14ac:dyDescent="0.2">
      <c r="A1668">
        <v>10884</v>
      </c>
      <c r="B1668">
        <v>65</v>
      </c>
      <c r="C1668">
        <v>21.05</v>
      </c>
      <c r="D1668">
        <v>12</v>
      </c>
      <c r="E1668">
        <v>0.05</v>
      </c>
    </row>
    <row r="1669" spans="1:5" x14ac:dyDescent="0.2">
      <c r="A1669">
        <v>10885</v>
      </c>
      <c r="B1669">
        <v>2</v>
      </c>
      <c r="C1669">
        <v>19</v>
      </c>
      <c r="D1669">
        <v>20</v>
      </c>
      <c r="E1669">
        <v>0</v>
      </c>
    </row>
    <row r="1670" spans="1:5" x14ac:dyDescent="0.2">
      <c r="A1670">
        <v>10885</v>
      </c>
      <c r="B1670">
        <v>24</v>
      </c>
      <c r="C1670">
        <v>4.5</v>
      </c>
      <c r="D1670">
        <v>12</v>
      </c>
      <c r="E1670">
        <v>0</v>
      </c>
    </row>
    <row r="1671" spans="1:5" x14ac:dyDescent="0.2">
      <c r="A1671">
        <v>10885</v>
      </c>
      <c r="B1671">
        <v>70</v>
      </c>
      <c r="C1671">
        <v>15</v>
      </c>
      <c r="D1671">
        <v>30</v>
      </c>
      <c r="E1671">
        <v>0</v>
      </c>
    </row>
    <row r="1672" spans="1:5" x14ac:dyDescent="0.2">
      <c r="A1672">
        <v>10885</v>
      </c>
      <c r="B1672">
        <v>77</v>
      </c>
      <c r="C1672">
        <v>13</v>
      </c>
      <c r="D1672">
        <v>25</v>
      </c>
      <c r="E1672">
        <v>0</v>
      </c>
    </row>
    <row r="1673" spans="1:5" x14ac:dyDescent="0.2">
      <c r="A1673">
        <v>10886</v>
      </c>
      <c r="B1673">
        <v>10</v>
      </c>
      <c r="C1673">
        <v>31</v>
      </c>
      <c r="D1673">
        <v>70</v>
      </c>
      <c r="E1673">
        <v>0</v>
      </c>
    </row>
    <row r="1674" spans="1:5" x14ac:dyDescent="0.2">
      <c r="A1674">
        <v>10886</v>
      </c>
      <c r="B1674">
        <v>31</v>
      </c>
      <c r="C1674">
        <v>12.5</v>
      </c>
      <c r="D1674">
        <v>35</v>
      </c>
      <c r="E1674">
        <v>0</v>
      </c>
    </row>
    <row r="1675" spans="1:5" x14ac:dyDescent="0.2">
      <c r="A1675">
        <v>10886</v>
      </c>
      <c r="B1675">
        <v>77</v>
      </c>
      <c r="C1675">
        <v>13</v>
      </c>
      <c r="D1675">
        <v>40</v>
      </c>
      <c r="E1675">
        <v>0</v>
      </c>
    </row>
    <row r="1676" spans="1:5" x14ac:dyDescent="0.2">
      <c r="A1676">
        <v>10887</v>
      </c>
      <c r="B1676">
        <v>25</v>
      </c>
      <c r="C1676">
        <v>14</v>
      </c>
      <c r="D1676">
        <v>5</v>
      </c>
      <c r="E1676">
        <v>0</v>
      </c>
    </row>
    <row r="1677" spans="1:5" x14ac:dyDescent="0.2">
      <c r="A1677">
        <v>10888</v>
      </c>
      <c r="B1677">
        <v>2</v>
      </c>
      <c r="C1677">
        <v>19</v>
      </c>
      <c r="D1677">
        <v>20</v>
      </c>
      <c r="E1677">
        <v>0</v>
      </c>
    </row>
    <row r="1678" spans="1:5" x14ac:dyDescent="0.2">
      <c r="A1678">
        <v>10888</v>
      </c>
      <c r="B1678">
        <v>68</v>
      </c>
      <c r="C1678">
        <v>12.5</v>
      </c>
      <c r="D1678">
        <v>18</v>
      </c>
      <c r="E1678">
        <v>0</v>
      </c>
    </row>
    <row r="1679" spans="1:5" x14ac:dyDescent="0.2">
      <c r="A1679">
        <v>10889</v>
      </c>
      <c r="B1679">
        <v>11</v>
      </c>
      <c r="C1679">
        <v>21</v>
      </c>
      <c r="D1679">
        <v>40</v>
      </c>
      <c r="E1679">
        <v>0</v>
      </c>
    </row>
    <row r="1680" spans="1:5" x14ac:dyDescent="0.2">
      <c r="A1680">
        <v>10889</v>
      </c>
      <c r="B1680">
        <v>38</v>
      </c>
      <c r="C1680">
        <v>263.5</v>
      </c>
      <c r="D1680">
        <v>40</v>
      </c>
      <c r="E1680">
        <v>0</v>
      </c>
    </row>
    <row r="1681" spans="1:5" x14ac:dyDescent="0.2">
      <c r="A1681">
        <v>10890</v>
      </c>
      <c r="B1681">
        <v>17</v>
      </c>
      <c r="C1681">
        <v>39</v>
      </c>
      <c r="D1681">
        <v>15</v>
      </c>
      <c r="E1681">
        <v>0</v>
      </c>
    </row>
    <row r="1682" spans="1:5" x14ac:dyDescent="0.2">
      <c r="A1682">
        <v>10890</v>
      </c>
      <c r="B1682">
        <v>34</v>
      </c>
      <c r="C1682">
        <v>14</v>
      </c>
      <c r="D1682">
        <v>10</v>
      </c>
      <c r="E1682">
        <v>0</v>
      </c>
    </row>
    <row r="1683" spans="1:5" x14ac:dyDescent="0.2">
      <c r="A1683">
        <v>10890</v>
      </c>
      <c r="B1683">
        <v>41</v>
      </c>
      <c r="C1683">
        <v>9.65</v>
      </c>
      <c r="D1683">
        <v>14</v>
      </c>
      <c r="E1683">
        <v>0</v>
      </c>
    </row>
    <row r="1684" spans="1:5" x14ac:dyDescent="0.2">
      <c r="A1684">
        <v>10891</v>
      </c>
      <c r="B1684">
        <v>30</v>
      </c>
      <c r="C1684">
        <v>25.89</v>
      </c>
      <c r="D1684">
        <v>15</v>
      </c>
      <c r="E1684">
        <v>0.05</v>
      </c>
    </row>
    <row r="1685" spans="1:5" x14ac:dyDescent="0.2">
      <c r="A1685">
        <v>10892</v>
      </c>
      <c r="B1685">
        <v>59</v>
      </c>
      <c r="C1685">
        <v>55</v>
      </c>
      <c r="D1685">
        <v>40</v>
      </c>
      <c r="E1685">
        <v>0.05</v>
      </c>
    </row>
    <row r="1686" spans="1:5" x14ac:dyDescent="0.2">
      <c r="A1686">
        <v>10893</v>
      </c>
      <c r="B1686">
        <v>8</v>
      </c>
      <c r="C1686">
        <v>40</v>
      </c>
      <c r="D1686">
        <v>30</v>
      </c>
      <c r="E1686">
        <v>0</v>
      </c>
    </row>
    <row r="1687" spans="1:5" x14ac:dyDescent="0.2">
      <c r="A1687">
        <v>10893</v>
      </c>
      <c r="B1687">
        <v>24</v>
      </c>
      <c r="C1687">
        <v>4.5</v>
      </c>
      <c r="D1687">
        <v>10</v>
      </c>
      <c r="E1687">
        <v>0</v>
      </c>
    </row>
    <row r="1688" spans="1:5" x14ac:dyDescent="0.2">
      <c r="A1688">
        <v>10893</v>
      </c>
      <c r="B1688">
        <v>29</v>
      </c>
      <c r="C1688">
        <v>123.79</v>
      </c>
      <c r="D1688">
        <v>24</v>
      </c>
      <c r="E1688">
        <v>0</v>
      </c>
    </row>
    <row r="1689" spans="1:5" x14ac:dyDescent="0.2">
      <c r="A1689">
        <v>10893</v>
      </c>
      <c r="B1689">
        <v>30</v>
      </c>
      <c r="C1689">
        <v>25.89</v>
      </c>
      <c r="D1689">
        <v>35</v>
      </c>
      <c r="E1689">
        <v>0</v>
      </c>
    </row>
    <row r="1690" spans="1:5" x14ac:dyDescent="0.2">
      <c r="A1690">
        <v>10893</v>
      </c>
      <c r="B1690">
        <v>36</v>
      </c>
      <c r="C1690">
        <v>19</v>
      </c>
      <c r="D1690">
        <v>20</v>
      </c>
      <c r="E1690">
        <v>0</v>
      </c>
    </row>
    <row r="1691" spans="1:5" x14ac:dyDescent="0.2">
      <c r="A1691">
        <v>10894</v>
      </c>
      <c r="B1691">
        <v>13</v>
      </c>
      <c r="C1691">
        <v>6</v>
      </c>
      <c r="D1691">
        <v>28</v>
      </c>
      <c r="E1691">
        <v>0.05</v>
      </c>
    </row>
    <row r="1692" spans="1:5" x14ac:dyDescent="0.2">
      <c r="A1692">
        <v>10894</v>
      </c>
      <c r="B1692">
        <v>69</v>
      </c>
      <c r="C1692">
        <v>36</v>
      </c>
      <c r="D1692">
        <v>50</v>
      </c>
      <c r="E1692">
        <v>0.05</v>
      </c>
    </row>
    <row r="1693" spans="1:5" x14ac:dyDescent="0.2">
      <c r="A1693">
        <v>10894</v>
      </c>
      <c r="B1693">
        <v>75</v>
      </c>
      <c r="C1693">
        <v>7.75</v>
      </c>
      <c r="D1693">
        <v>120</v>
      </c>
      <c r="E1693">
        <v>0.05</v>
      </c>
    </row>
    <row r="1694" spans="1:5" x14ac:dyDescent="0.2">
      <c r="A1694">
        <v>10895</v>
      </c>
      <c r="B1694">
        <v>24</v>
      </c>
      <c r="C1694">
        <v>4.5</v>
      </c>
      <c r="D1694">
        <v>110</v>
      </c>
      <c r="E1694">
        <v>0</v>
      </c>
    </row>
    <row r="1695" spans="1:5" x14ac:dyDescent="0.2">
      <c r="A1695">
        <v>10895</v>
      </c>
      <c r="B1695">
        <v>39</v>
      </c>
      <c r="C1695">
        <v>18</v>
      </c>
      <c r="D1695">
        <v>45</v>
      </c>
      <c r="E1695">
        <v>0</v>
      </c>
    </row>
    <row r="1696" spans="1:5" x14ac:dyDescent="0.2">
      <c r="A1696">
        <v>10895</v>
      </c>
      <c r="B1696">
        <v>40</v>
      </c>
      <c r="C1696">
        <v>18.399999999999999</v>
      </c>
      <c r="D1696">
        <v>91</v>
      </c>
      <c r="E1696">
        <v>0</v>
      </c>
    </row>
    <row r="1697" spans="1:5" x14ac:dyDescent="0.2">
      <c r="A1697">
        <v>10895</v>
      </c>
      <c r="B1697">
        <v>60</v>
      </c>
      <c r="C1697">
        <v>34</v>
      </c>
      <c r="D1697">
        <v>100</v>
      </c>
      <c r="E1697">
        <v>0</v>
      </c>
    </row>
    <row r="1698" spans="1:5" x14ac:dyDescent="0.2">
      <c r="A1698">
        <v>10896</v>
      </c>
      <c r="B1698">
        <v>45</v>
      </c>
      <c r="C1698">
        <v>9.5</v>
      </c>
      <c r="D1698">
        <v>15</v>
      </c>
      <c r="E1698">
        <v>0</v>
      </c>
    </row>
    <row r="1699" spans="1:5" x14ac:dyDescent="0.2">
      <c r="A1699">
        <v>10896</v>
      </c>
      <c r="B1699">
        <v>56</v>
      </c>
      <c r="C1699">
        <v>38</v>
      </c>
      <c r="D1699">
        <v>16</v>
      </c>
      <c r="E1699">
        <v>0</v>
      </c>
    </row>
    <row r="1700" spans="1:5" x14ac:dyDescent="0.2">
      <c r="A1700">
        <v>10897</v>
      </c>
      <c r="B1700">
        <v>29</v>
      </c>
      <c r="C1700">
        <v>123.79</v>
      </c>
      <c r="D1700">
        <v>80</v>
      </c>
      <c r="E1700">
        <v>0</v>
      </c>
    </row>
    <row r="1701" spans="1:5" x14ac:dyDescent="0.2">
      <c r="A1701">
        <v>10897</v>
      </c>
      <c r="B1701">
        <v>30</v>
      </c>
      <c r="C1701">
        <v>25.89</v>
      </c>
      <c r="D1701">
        <v>36</v>
      </c>
      <c r="E1701">
        <v>0</v>
      </c>
    </row>
    <row r="1702" spans="1:5" x14ac:dyDescent="0.2">
      <c r="A1702">
        <v>10898</v>
      </c>
      <c r="B1702">
        <v>13</v>
      </c>
      <c r="C1702">
        <v>6</v>
      </c>
      <c r="D1702">
        <v>5</v>
      </c>
      <c r="E1702">
        <v>0</v>
      </c>
    </row>
    <row r="1703" spans="1:5" x14ac:dyDescent="0.2">
      <c r="A1703">
        <v>10899</v>
      </c>
      <c r="B1703">
        <v>39</v>
      </c>
      <c r="C1703">
        <v>18</v>
      </c>
      <c r="D1703">
        <v>8</v>
      </c>
      <c r="E1703">
        <v>0.15</v>
      </c>
    </row>
    <row r="1704" spans="1:5" x14ac:dyDescent="0.2">
      <c r="A1704">
        <v>10900</v>
      </c>
      <c r="B1704">
        <v>70</v>
      </c>
      <c r="C1704">
        <v>15</v>
      </c>
      <c r="D1704">
        <v>3</v>
      </c>
      <c r="E1704">
        <v>0.25</v>
      </c>
    </row>
    <row r="1705" spans="1:5" x14ac:dyDescent="0.2">
      <c r="A1705">
        <v>10901</v>
      </c>
      <c r="B1705">
        <v>41</v>
      </c>
      <c r="C1705">
        <v>9.65</v>
      </c>
      <c r="D1705">
        <v>30</v>
      </c>
      <c r="E1705">
        <v>0</v>
      </c>
    </row>
    <row r="1706" spans="1:5" x14ac:dyDescent="0.2">
      <c r="A1706">
        <v>10901</v>
      </c>
      <c r="B1706">
        <v>71</v>
      </c>
      <c r="C1706">
        <v>21.5</v>
      </c>
      <c r="D1706">
        <v>30</v>
      </c>
      <c r="E1706">
        <v>0</v>
      </c>
    </row>
    <row r="1707" spans="1:5" x14ac:dyDescent="0.2">
      <c r="A1707">
        <v>10902</v>
      </c>
      <c r="B1707">
        <v>55</v>
      </c>
      <c r="C1707">
        <v>24</v>
      </c>
      <c r="D1707">
        <v>30</v>
      </c>
      <c r="E1707">
        <v>0.15</v>
      </c>
    </row>
    <row r="1708" spans="1:5" x14ac:dyDescent="0.2">
      <c r="A1708">
        <v>10902</v>
      </c>
      <c r="B1708">
        <v>62</v>
      </c>
      <c r="C1708">
        <v>49.3</v>
      </c>
      <c r="D1708">
        <v>6</v>
      </c>
      <c r="E1708">
        <v>0.15</v>
      </c>
    </row>
    <row r="1709" spans="1:5" x14ac:dyDescent="0.2">
      <c r="A1709">
        <v>10903</v>
      </c>
      <c r="B1709">
        <v>13</v>
      </c>
      <c r="C1709">
        <v>6</v>
      </c>
      <c r="D1709">
        <v>40</v>
      </c>
      <c r="E1709">
        <v>0</v>
      </c>
    </row>
    <row r="1710" spans="1:5" x14ac:dyDescent="0.2">
      <c r="A1710">
        <v>10903</v>
      </c>
      <c r="B1710">
        <v>65</v>
      </c>
      <c r="C1710">
        <v>21.05</v>
      </c>
      <c r="D1710">
        <v>21</v>
      </c>
      <c r="E1710">
        <v>0</v>
      </c>
    </row>
    <row r="1711" spans="1:5" x14ac:dyDescent="0.2">
      <c r="A1711">
        <v>10903</v>
      </c>
      <c r="B1711">
        <v>68</v>
      </c>
      <c r="C1711">
        <v>12.5</v>
      </c>
      <c r="D1711">
        <v>20</v>
      </c>
      <c r="E1711">
        <v>0</v>
      </c>
    </row>
    <row r="1712" spans="1:5" x14ac:dyDescent="0.2">
      <c r="A1712">
        <v>10904</v>
      </c>
      <c r="B1712">
        <v>58</v>
      </c>
      <c r="C1712">
        <v>13.25</v>
      </c>
      <c r="D1712">
        <v>15</v>
      </c>
      <c r="E1712">
        <v>0</v>
      </c>
    </row>
    <row r="1713" spans="1:5" x14ac:dyDescent="0.2">
      <c r="A1713">
        <v>10904</v>
      </c>
      <c r="B1713">
        <v>62</v>
      </c>
      <c r="C1713">
        <v>49.3</v>
      </c>
      <c r="D1713">
        <v>35</v>
      </c>
      <c r="E1713">
        <v>0</v>
      </c>
    </row>
    <row r="1714" spans="1:5" x14ac:dyDescent="0.2">
      <c r="A1714">
        <v>10905</v>
      </c>
      <c r="B1714">
        <v>1</v>
      </c>
      <c r="C1714">
        <v>18</v>
      </c>
      <c r="D1714">
        <v>20</v>
      </c>
      <c r="E1714">
        <v>0.05</v>
      </c>
    </row>
    <row r="1715" spans="1:5" x14ac:dyDescent="0.2">
      <c r="A1715">
        <v>10906</v>
      </c>
      <c r="B1715">
        <v>61</v>
      </c>
      <c r="C1715">
        <v>28.5</v>
      </c>
      <c r="D1715">
        <v>15</v>
      </c>
      <c r="E1715">
        <v>0</v>
      </c>
    </row>
    <row r="1716" spans="1:5" x14ac:dyDescent="0.2">
      <c r="A1716">
        <v>10907</v>
      </c>
      <c r="B1716">
        <v>75</v>
      </c>
      <c r="C1716">
        <v>7.75</v>
      </c>
      <c r="D1716">
        <v>14</v>
      </c>
      <c r="E1716">
        <v>0</v>
      </c>
    </row>
    <row r="1717" spans="1:5" x14ac:dyDescent="0.2">
      <c r="A1717">
        <v>10908</v>
      </c>
      <c r="B1717">
        <v>7</v>
      </c>
      <c r="C1717">
        <v>30</v>
      </c>
      <c r="D1717">
        <v>20</v>
      </c>
      <c r="E1717">
        <v>0.05</v>
      </c>
    </row>
    <row r="1718" spans="1:5" x14ac:dyDescent="0.2">
      <c r="A1718">
        <v>10908</v>
      </c>
      <c r="B1718">
        <v>52</v>
      </c>
      <c r="C1718">
        <v>7</v>
      </c>
      <c r="D1718">
        <v>14</v>
      </c>
      <c r="E1718">
        <v>0.05</v>
      </c>
    </row>
    <row r="1719" spans="1:5" x14ac:dyDescent="0.2">
      <c r="A1719">
        <v>10909</v>
      </c>
      <c r="B1719">
        <v>7</v>
      </c>
      <c r="C1719">
        <v>30</v>
      </c>
      <c r="D1719">
        <v>12</v>
      </c>
      <c r="E1719">
        <v>0</v>
      </c>
    </row>
    <row r="1720" spans="1:5" x14ac:dyDescent="0.2">
      <c r="A1720">
        <v>10909</v>
      </c>
      <c r="B1720">
        <v>16</v>
      </c>
      <c r="C1720">
        <v>17.45</v>
      </c>
      <c r="D1720">
        <v>15</v>
      </c>
      <c r="E1720">
        <v>0</v>
      </c>
    </row>
    <row r="1721" spans="1:5" x14ac:dyDescent="0.2">
      <c r="A1721">
        <v>10909</v>
      </c>
      <c r="B1721">
        <v>41</v>
      </c>
      <c r="C1721">
        <v>9.65</v>
      </c>
      <c r="D1721">
        <v>5</v>
      </c>
      <c r="E1721">
        <v>0</v>
      </c>
    </row>
    <row r="1722" spans="1:5" x14ac:dyDescent="0.2">
      <c r="A1722">
        <v>10910</v>
      </c>
      <c r="B1722">
        <v>19</v>
      </c>
      <c r="C1722">
        <v>9.1999999999999993</v>
      </c>
      <c r="D1722">
        <v>12</v>
      </c>
      <c r="E1722">
        <v>0</v>
      </c>
    </row>
    <row r="1723" spans="1:5" x14ac:dyDescent="0.2">
      <c r="A1723">
        <v>10910</v>
      </c>
      <c r="B1723">
        <v>49</v>
      </c>
      <c r="C1723">
        <v>20</v>
      </c>
      <c r="D1723">
        <v>10</v>
      </c>
      <c r="E1723">
        <v>0</v>
      </c>
    </row>
    <row r="1724" spans="1:5" x14ac:dyDescent="0.2">
      <c r="A1724">
        <v>10910</v>
      </c>
      <c r="B1724">
        <v>61</v>
      </c>
      <c r="C1724">
        <v>28.5</v>
      </c>
      <c r="D1724">
        <v>5</v>
      </c>
      <c r="E1724">
        <v>0</v>
      </c>
    </row>
    <row r="1725" spans="1:5" x14ac:dyDescent="0.2">
      <c r="A1725">
        <v>10911</v>
      </c>
      <c r="B1725">
        <v>1</v>
      </c>
      <c r="C1725">
        <v>18</v>
      </c>
      <c r="D1725">
        <v>10</v>
      </c>
      <c r="E1725">
        <v>0</v>
      </c>
    </row>
    <row r="1726" spans="1:5" x14ac:dyDescent="0.2">
      <c r="A1726">
        <v>10911</v>
      </c>
      <c r="B1726">
        <v>17</v>
      </c>
      <c r="C1726">
        <v>39</v>
      </c>
      <c r="D1726">
        <v>12</v>
      </c>
      <c r="E1726">
        <v>0</v>
      </c>
    </row>
    <row r="1727" spans="1:5" x14ac:dyDescent="0.2">
      <c r="A1727">
        <v>10911</v>
      </c>
      <c r="B1727">
        <v>67</v>
      </c>
      <c r="C1727">
        <v>14</v>
      </c>
      <c r="D1727">
        <v>15</v>
      </c>
      <c r="E1727">
        <v>0</v>
      </c>
    </row>
    <row r="1728" spans="1:5" x14ac:dyDescent="0.2">
      <c r="A1728">
        <v>10912</v>
      </c>
      <c r="B1728">
        <v>11</v>
      </c>
      <c r="C1728">
        <v>21</v>
      </c>
      <c r="D1728">
        <v>40</v>
      </c>
      <c r="E1728">
        <v>0.25</v>
      </c>
    </row>
    <row r="1729" spans="1:5" x14ac:dyDescent="0.2">
      <c r="A1729">
        <v>10912</v>
      </c>
      <c r="B1729">
        <v>29</v>
      </c>
      <c r="C1729">
        <v>123.79</v>
      </c>
      <c r="D1729">
        <v>60</v>
      </c>
      <c r="E1729">
        <v>0.25</v>
      </c>
    </row>
    <row r="1730" spans="1:5" x14ac:dyDescent="0.2">
      <c r="A1730">
        <v>10913</v>
      </c>
      <c r="B1730">
        <v>4</v>
      </c>
      <c r="C1730">
        <v>22</v>
      </c>
      <c r="D1730">
        <v>30</v>
      </c>
      <c r="E1730">
        <v>0.25</v>
      </c>
    </row>
    <row r="1731" spans="1:5" x14ac:dyDescent="0.2">
      <c r="A1731">
        <v>10913</v>
      </c>
      <c r="B1731">
        <v>33</v>
      </c>
      <c r="C1731">
        <v>2.5</v>
      </c>
      <c r="D1731">
        <v>40</v>
      </c>
      <c r="E1731">
        <v>0.25</v>
      </c>
    </row>
    <row r="1732" spans="1:5" x14ac:dyDescent="0.2">
      <c r="A1732">
        <v>10913</v>
      </c>
      <c r="B1732">
        <v>58</v>
      </c>
      <c r="C1732">
        <v>13.25</v>
      </c>
      <c r="D1732">
        <v>15</v>
      </c>
      <c r="E1732">
        <v>0</v>
      </c>
    </row>
    <row r="1733" spans="1:5" x14ac:dyDescent="0.2">
      <c r="A1733">
        <v>10914</v>
      </c>
      <c r="B1733">
        <v>71</v>
      </c>
      <c r="C1733">
        <v>21.5</v>
      </c>
      <c r="D1733">
        <v>25</v>
      </c>
      <c r="E1733">
        <v>0</v>
      </c>
    </row>
    <row r="1734" spans="1:5" x14ac:dyDescent="0.2">
      <c r="A1734">
        <v>10915</v>
      </c>
      <c r="B1734">
        <v>17</v>
      </c>
      <c r="C1734">
        <v>39</v>
      </c>
      <c r="D1734">
        <v>10</v>
      </c>
      <c r="E1734">
        <v>0</v>
      </c>
    </row>
    <row r="1735" spans="1:5" x14ac:dyDescent="0.2">
      <c r="A1735">
        <v>10915</v>
      </c>
      <c r="B1735">
        <v>33</v>
      </c>
      <c r="C1735">
        <v>2.5</v>
      </c>
      <c r="D1735">
        <v>30</v>
      </c>
      <c r="E1735">
        <v>0</v>
      </c>
    </row>
    <row r="1736" spans="1:5" x14ac:dyDescent="0.2">
      <c r="A1736">
        <v>10915</v>
      </c>
      <c r="B1736">
        <v>54</v>
      </c>
      <c r="C1736">
        <v>7.45</v>
      </c>
      <c r="D1736">
        <v>10</v>
      </c>
      <c r="E1736">
        <v>0</v>
      </c>
    </row>
    <row r="1737" spans="1:5" x14ac:dyDescent="0.2">
      <c r="A1737">
        <v>10916</v>
      </c>
      <c r="B1737">
        <v>16</v>
      </c>
      <c r="C1737">
        <v>17.45</v>
      </c>
      <c r="D1737">
        <v>6</v>
      </c>
      <c r="E1737">
        <v>0</v>
      </c>
    </row>
    <row r="1738" spans="1:5" x14ac:dyDescent="0.2">
      <c r="A1738">
        <v>10916</v>
      </c>
      <c r="B1738">
        <v>32</v>
      </c>
      <c r="C1738">
        <v>32</v>
      </c>
      <c r="D1738">
        <v>6</v>
      </c>
      <c r="E1738">
        <v>0</v>
      </c>
    </row>
    <row r="1739" spans="1:5" x14ac:dyDescent="0.2">
      <c r="A1739">
        <v>10916</v>
      </c>
      <c r="B1739">
        <v>57</v>
      </c>
      <c r="C1739">
        <v>19.5</v>
      </c>
      <c r="D1739">
        <v>20</v>
      </c>
      <c r="E1739">
        <v>0</v>
      </c>
    </row>
    <row r="1740" spans="1:5" x14ac:dyDescent="0.2">
      <c r="A1740">
        <v>10917</v>
      </c>
      <c r="B1740">
        <v>30</v>
      </c>
      <c r="C1740">
        <v>25.89</v>
      </c>
      <c r="D1740">
        <v>1</v>
      </c>
      <c r="E1740">
        <v>0</v>
      </c>
    </row>
    <row r="1741" spans="1:5" x14ac:dyDescent="0.2">
      <c r="A1741">
        <v>10917</v>
      </c>
      <c r="B1741">
        <v>60</v>
      </c>
      <c r="C1741">
        <v>34</v>
      </c>
      <c r="D1741">
        <v>10</v>
      </c>
      <c r="E1741">
        <v>0</v>
      </c>
    </row>
    <row r="1742" spans="1:5" x14ac:dyDescent="0.2">
      <c r="A1742">
        <v>10918</v>
      </c>
      <c r="B1742">
        <v>1</v>
      </c>
      <c r="C1742">
        <v>18</v>
      </c>
      <c r="D1742">
        <v>60</v>
      </c>
      <c r="E1742">
        <v>0.25</v>
      </c>
    </row>
    <row r="1743" spans="1:5" x14ac:dyDescent="0.2">
      <c r="A1743">
        <v>10918</v>
      </c>
      <c r="B1743">
        <v>60</v>
      </c>
      <c r="C1743">
        <v>34</v>
      </c>
      <c r="D1743">
        <v>25</v>
      </c>
      <c r="E1743">
        <v>0.25</v>
      </c>
    </row>
    <row r="1744" spans="1:5" x14ac:dyDescent="0.2">
      <c r="A1744">
        <v>10919</v>
      </c>
      <c r="B1744">
        <v>16</v>
      </c>
      <c r="C1744">
        <v>17.45</v>
      </c>
      <c r="D1744">
        <v>24</v>
      </c>
      <c r="E1744">
        <v>0</v>
      </c>
    </row>
    <row r="1745" spans="1:5" x14ac:dyDescent="0.2">
      <c r="A1745">
        <v>10919</v>
      </c>
      <c r="B1745">
        <v>25</v>
      </c>
      <c r="C1745">
        <v>14</v>
      </c>
      <c r="D1745">
        <v>24</v>
      </c>
      <c r="E1745">
        <v>0</v>
      </c>
    </row>
    <row r="1746" spans="1:5" x14ac:dyDescent="0.2">
      <c r="A1746">
        <v>10919</v>
      </c>
      <c r="B1746">
        <v>40</v>
      </c>
      <c r="C1746">
        <v>18.399999999999999</v>
      </c>
      <c r="D1746">
        <v>20</v>
      </c>
      <c r="E1746">
        <v>0</v>
      </c>
    </row>
    <row r="1747" spans="1:5" x14ac:dyDescent="0.2">
      <c r="A1747">
        <v>10920</v>
      </c>
      <c r="B1747">
        <v>50</v>
      </c>
      <c r="C1747">
        <v>16.25</v>
      </c>
      <c r="D1747">
        <v>24</v>
      </c>
      <c r="E1747">
        <v>0</v>
      </c>
    </row>
    <row r="1748" spans="1:5" x14ac:dyDescent="0.2">
      <c r="A1748">
        <v>10921</v>
      </c>
      <c r="B1748">
        <v>35</v>
      </c>
      <c r="C1748">
        <v>18</v>
      </c>
      <c r="D1748">
        <v>10</v>
      </c>
      <c r="E1748">
        <v>0</v>
      </c>
    </row>
    <row r="1749" spans="1:5" x14ac:dyDescent="0.2">
      <c r="A1749">
        <v>10921</v>
      </c>
      <c r="B1749">
        <v>63</v>
      </c>
      <c r="C1749">
        <v>43.9</v>
      </c>
      <c r="D1749">
        <v>40</v>
      </c>
      <c r="E1749">
        <v>0</v>
      </c>
    </row>
    <row r="1750" spans="1:5" x14ac:dyDescent="0.2">
      <c r="A1750">
        <v>10922</v>
      </c>
      <c r="B1750">
        <v>17</v>
      </c>
      <c r="C1750">
        <v>39</v>
      </c>
      <c r="D1750">
        <v>15</v>
      </c>
      <c r="E1750">
        <v>0</v>
      </c>
    </row>
    <row r="1751" spans="1:5" x14ac:dyDescent="0.2">
      <c r="A1751">
        <v>10922</v>
      </c>
      <c r="B1751">
        <v>24</v>
      </c>
      <c r="C1751">
        <v>4.5</v>
      </c>
      <c r="D1751">
        <v>35</v>
      </c>
      <c r="E1751">
        <v>0</v>
      </c>
    </row>
    <row r="1752" spans="1:5" x14ac:dyDescent="0.2">
      <c r="A1752">
        <v>10923</v>
      </c>
      <c r="B1752">
        <v>42</v>
      </c>
      <c r="C1752">
        <v>14</v>
      </c>
      <c r="D1752">
        <v>10</v>
      </c>
      <c r="E1752">
        <v>0.2</v>
      </c>
    </row>
    <row r="1753" spans="1:5" x14ac:dyDescent="0.2">
      <c r="A1753">
        <v>10923</v>
      </c>
      <c r="B1753">
        <v>43</v>
      </c>
      <c r="C1753">
        <v>46</v>
      </c>
      <c r="D1753">
        <v>10</v>
      </c>
      <c r="E1753">
        <v>0.2</v>
      </c>
    </row>
    <row r="1754" spans="1:5" x14ac:dyDescent="0.2">
      <c r="A1754">
        <v>10923</v>
      </c>
      <c r="B1754">
        <v>67</v>
      </c>
      <c r="C1754">
        <v>14</v>
      </c>
      <c r="D1754">
        <v>24</v>
      </c>
      <c r="E1754">
        <v>0.2</v>
      </c>
    </row>
    <row r="1755" spans="1:5" x14ac:dyDescent="0.2">
      <c r="A1755">
        <v>10924</v>
      </c>
      <c r="B1755">
        <v>10</v>
      </c>
      <c r="C1755">
        <v>31</v>
      </c>
      <c r="D1755">
        <v>20</v>
      </c>
      <c r="E1755">
        <v>0.1</v>
      </c>
    </row>
    <row r="1756" spans="1:5" x14ac:dyDescent="0.2">
      <c r="A1756">
        <v>10924</v>
      </c>
      <c r="B1756">
        <v>28</v>
      </c>
      <c r="C1756">
        <v>45.6</v>
      </c>
      <c r="D1756">
        <v>30</v>
      </c>
      <c r="E1756">
        <v>0.1</v>
      </c>
    </row>
    <row r="1757" spans="1:5" x14ac:dyDescent="0.2">
      <c r="A1757">
        <v>10924</v>
      </c>
      <c r="B1757">
        <v>75</v>
      </c>
      <c r="C1757">
        <v>7.75</v>
      </c>
      <c r="D1757">
        <v>6</v>
      </c>
      <c r="E1757">
        <v>0</v>
      </c>
    </row>
    <row r="1758" spans="1:5" x14ac:dyDescent="0.2">
      <c r="A1758">
        <v>10925</v>
      </c>
      <c r="B1758">
        <v>36</v>
      </c>
      <c r="C1758">
        <v>19</v>
      </c>
      <c r="D1758">
        <v>25</v>
      </c>
      <c r="E1758">
        <v>0.15</v>
      </c>
    </row>
    <row r="1759" spans="1:5" x14ac:dyDescent="0.2">
      <c r="A1759">
        <v>10925</v>
      </c>
      <c r="B1759">
        <v>52</v>
      </c>
      <c r="C1759">
        <v>7</v>
      </c>
      <c r="D1759">
        <v>12</v>
      </c>
      <c r="E1759">
        <v>0.15</v>
      </c>
    </row>
    <row r="1760" spans="1:5" x14ac:dyDescent="0.2">
      <c r="A1760">
        <v>10926</v>
      </c>
      <c r="B1760">
        <v>11</v>
      </c>
      <c r="C1760">
        <v>21</v>
      </c>
      <c r="D1760">
        <v>2</v>
      </c>
      <c r="E1760">
        <v>0</v>
      </c>
    </row>
    <row r="1761" spans="1:5" x14ac:dyDescent="0.2">
      <c r="A1761">
        <v>10926</v>
      </c>
      <c r="B1761">
        <v>13</v>
      </c>
      <c r="C1761">
        <v>6</v>
      </c>
      <c r="D1761">
        <v>10</v>
      </c>
      <c r="E1761">
        <v>0</v>
      </c>
    </row>
    <row r="1762" spans="1:5" x14ac:dyDescent="0.2">
      <c r="A1762">
        <v>10926</v>
      </c>
      <c r="B1762">
        <v>19</v>
      </c>
      <c r="C1762">
        <v>9.1999999999999993</v>
      </c>
      <c r="D1762">
        <v>7</v>
      </c>
      <c r="E1762">
        <v>0</v>
      </c>
    </row>
    <row r="1763" spans="1:5" x14ac:dyDescent="0.2">
      <c r="A1763">
        <v>10926</v>
      </c>
      <c r="B1763">
        <v>72</v>
      </c>
      <c r="C1763">
        <v>34.799999999999997</v>
      </c>
      <c r="D1763">
        <v>10</v>
      </c>
      <c r="E1763">
        <v>0</v>
      </c>
    </row>
    <row r="1764" spans="1:5" x14ac:dyDescent="0.2">
      <c r="A1764">
        <v>10927</v>
      </c>
      <c r="B1764">
        <v>20</v>
      </c>
      <c r="C1764">
        <v>81</v>
      </c>
      <c r="D1764">
        <v>5</v>
      </c>
      <c r="E1764">
        <v>0</v>
      </c>
    </row>
    <row r="1765" spans="1:5" x14ac:dyDescent="0.2">
      <c r="A1765">
        <v>10927</v>
      </c>
      <c r="B1765">
        <v>52</v>
      </c>
      <c r="C1765">
        <v>7</v>
      </c>
      <c r="D1765">
        <v>5</v>
      </c>
      <c r="E1765">
        <v>0</v>
      </c>
    </row>
    <row r="1766" spans="1:5" x14ac:dyDescent="0.2">
      <c r="A1766">
        <v>10927</v>
      </c>
      <c r="B1766">
        <v>76</v>
      </c>
      <c r="C1766">
        <v>18</v>
      </c>
      <c r="D1766">
        <v>20</v>
      </c>
      <c r="E1766">
        <v>0</v>
      </c>
    </row>
    <row r="1767" spans="1:5" x14ac:dyDescent="0.2">
      <c r="A1767">
        <v>10928</v>
      </c>
      <c r="B1767">
        <v>47</v>
      </c>
      <c r="C1767">
        <v>9.5</v>
      </c>
      <c r="D1767">
        <v>5</v>
      </c>
      <c r="E1767">
        <v>0</v>
      </c>
    </row>
    <row r="1768" spans="1:5" x14ac:dyDescent="0.2">
      <c r="A1768">
        <v>10928</v>
      </c>
      <c r="B1768">
        <v>76</v>
      </c>
      <c r="C1768">
        <v>18</v>
      </c>
      <c r="D1768">
        <v>5</v>
      </c>
      <c r="E1768">
        <v>0</v>
      </c>
    </row>
    <row r="1769" spans="1:5" x14ac:dyDescent="0.2">
      <c r="A1769">
        <v>10929</v>
      </c>
      <c r="B1769">
        <v>21</v>
      </c>
      <c r="C1769">
        <v>10</v>
      </c>
      <c r="D1769">
        <v>60</v>
      </c>
      <c r="E1769">
        <v>0</v>
      </c>
    </row>
    <row r="1770" spans="1:5" x14ac:dyDescent="0.2">
      <c r="A1770">
        <v>10929</v>
      </c>
      <c r="B1770">
        <v>75</v>
      </c>
      <c r="C1770">
        <v>7.75</v>
      </c>
      <c r="D1770">
        <v>49</v>
      </c>
      <c r="E1770">
        <v>0</v>
      </c>
    </row>
    <row r="1771" spans="1:5" x14ac:dyDescent="0.2">
      <c r="A1771">
        <v>10929</v>
      </c>
      <c r="B1771">
        <v>77</v>
      </c>
      <c r="C1771">
        <v>13</v>
      </c>
      <c r="D1771">
        <v>15</v>
      </c>
      <c r="E1771">
        <v>0</v>
      </c>
    </row>
    <row r="1772" spans="1:5" x14ac:dyDescent="0.2">
      <c r="A1772">
        <v>10930</v>
      </c>
      <c r="B1772">
        <v>21</v>
      </c>
      <c r="C1772">
        <v>10</v>
      </c>
      <c r="D1772">
        <v>36</v>
      </c>
      <c r="E1772">
        <v>0</v>
      </c>
    </row>
    <row r="1773" spans="1:5" x14ac:dyDescent="0.2">
      <c r="A1773">
        <v>10930</v>
      </c>
      <c r="B1773">
        <v>27</v>
      </c>
      <c r="C1773">
        <v>43.9</v>
      </c>
      <c r="D1773">
        <v>25</v>
      </c>
      <c r="E1773">
        <v>0</v>
      </c>
    </row>
    <row r="1774" spans="1:5" x14ac:dyDescent="0.2">
      <c r="A1774">
        <v>10930</v>
      </c>
      <c r="B1774">
        <v>55</v>
      </c>
      <c r="C1774">
        <v>24</v>
      </c>
      <c r="D1774">
        <v>25</v>
      </c>
      <c r="E1774">
        <v>0.2</v>
      </c>
    </row>
    <row r="1775" spans="1:5" x14ac:dyDescent="0.2">
      <c r="A1775">
        <v>10930</v>
      </c>
      <c r="B1775">
        <v>58</v>
      </c>
      <c r="C1775">
        <v>13.25</v>
      </c>
      <c r="D1775">
        <v>30</v>
      </c>
      <c r="E1775">
        <v>0.2</v>
      </c>
    </row>
    <row r="1776" spans="1:5" x14ac:dyDescent="0.2">
      <c r="A1776">
        <v>10931</v>
      </c>
      <c r="B1776">
        <v>13</v>
      </c>
      <c r="C1776">
        <v>6</v>
      </c>
      <c r="D1776">
        <v>42</v>
      </c>
      <c r="E1776">
        <v>0.15</v>
      </c>
    </row>
    <row r="1777" spans="1:5" x14ac:dyDescent="0.2">
      <c r="A1777">
        <v>10931</v>
      </c>
      <c r="B1777">
        <v>57</v>
      </c>
      <c r="C1777">
        <v>19.5</v>
      </c>
      <c r="D1777">
        <v>30</v>
      </c>
      <c r="E1777">
        <v>0</v>
      </c>
    </row>
    <row r="1778" spans="1:5" x14ac:dyDescent="0.2">
      <c r="A1778">
        <v>10932</v>
      </c>
      <c r="B1778">
        <v>16</v>
      </c>
      <c r="C1778">
        <v>17.45</v>
      </c>
      <c r="D1778">
        <v>30</v>
      </c>
      <c r="E1778">
        <v>0.1</v>
      </c>
    </row>
    <row r="1779" spans="1:5" x14ac:dyDescent="0.2">
      <c r="A1779">
        <v>10932</v>
      </c>
      <c r="B1779">
        <v>62</v>
      </c>
      <c r="C1779">
        <v>49.3</v>
      </c>
      <c r="D1779">
        <v>14</v>
      </c>
      <c r="E1779">
        <v>0.1</v>
      </c>
    </row>
    <row r="1780" spans="1:5" x14ac:dyDescent="0.2">
      <c r="A1780">
        <v>10932</v>
      </c>
      <c r="B1780">
        <v>72</v>
      </c>
      <c r="C1780">
        <v>34.799999999999997</v>
      </c>
      <c r="D1780">
        <v>16</v>
      </c>
      <c r="E1780">
        <v>0</v>
      </c>
    </row>
    <row r="1781" spans="1:5" x14ac:dyDescent="0.2">
      <c r="A1781">
        <v>10932</v>
      </c>
      <c r="B1781">
        <v>75</v>
      </c>
      <c r="C1781">
        <v>7.75</v>
      </c>
      <c r="D1781">
        <v>20</v>
      </c>
      <c r="E1781">
        <v>0.1</v>
      </c>
    </row>
    <row r="1782" spans="1:5" x14ac:dyDescent="0.2">
      <c r="A1782">
        <v>10933</v>
      </c>
      <c r="B1782">
        <v>53</v>
      </c>
      <c r="C1782">
        <v>32.799999999999997</v>
      </c>
      <c r="D1782">
        <v>2</v>
      </c>
      <c r="E1782">
        <v>0</v>
      </c>
    </row>
    <row r="1783" spans="1:5" x14ac:dyDescent="0.2">
      <c r="A1783">
        <v>10933</v>
      </c>
      <c r="B1783">
        <v>61</v>
      </c>
      <c r="C1783">
        <v>28.5</v>
      </c>
      <c r="D1783">
        <v>30</v>
      </c>
      <c r="E1783">
        <v>0</v>
      </c>
    </row>
    <row r="1784" spans="1:5" x14ac:dyDescent="0.2">
      <c r="A1784">
        <v>10934</v>
      </c>
      <c r="B1784">
        <v>6</v>
      </c>
      <c r="C1784">
        <v>25</v>
      </c>
      <c r="D1784">
        <v>20</v>
      </c>
      <c r="E1784">
        <v>0</v>
      </c>
    </row>
    <row r="1785" spans="1:5" x14ac:dyDescent="0.2">
      <c r="A1785">
        <v>10935</v>
      </c>
      <c r="B1785">
        <v>1</v>
      </c>
      <c r="C1785">
        <v>18</v>
      </c>
      <c r="D1785">
        <v>21</v>
      </c>
      <c r="E1785">
        <v>0</v>
      </c>
    </row>
    <row r="1786" spans="1:5" x14ac:dyDescent="0.2">
      <c r="A1786">
        <v>10935</v>
      </c>
      <c r="B1786">
        <v>18</v>
      </c>
      <c r="C1786">
        <v>62.5</v>
      </c>
      <c r="D1786">
        <v>4</v>
      </c>
      <c r="E1786">
        <v>0.25</v>
      </c>
    </row>
    <row r="1787" spans="1:5" x14ac:dyDescent="0.2">
      <c r="A1787">
        <v>10935</v>
      </c>
      <c r="B1787">
        <v>23</v>
      </c>
      <c r="C1787">
        <v>9</v>
      </c>
      <c r="D1787">
        <v>8</v>
      </c>
      <c r="E1787">
        <v>0.25</v>
      </c>
    </row>
    <row r="1788" spans="1:5" x14ac:dyDescent="0.2">
      <c r="A1788">
        <v>10936</v>
      </c>
      <c r="B1788">
        <v>36</v>
      </c>
      <c r="C1788">
        <v>19</v>
      </c>
      <c r="D1788">
        <v>30</v>
      </c>
      <c r="E1788">
        <v>0.2</v>
      </c>
    </row>
    <row r="1789" spans="1:5" x14ac:dyDescent="0.2">
      <c r="A1789">
        <v>10937</v>
      </c>
      <c r="B1789">
        <v>28</v>
      </c>
      <c r="C1789">
        <v>45.6</v>
      </c>
      <c r="D1789">
        <v>8</v>
      </c>
      <c r="E1789">
        <v>0</v>
      </c>
    </row>
    <row r="1790" spans="1:5" x14ac:dyDescent="0.2">
      <c r="A1790">
        <v>10937</v>
      </c>
      <c r="B1790">
        <v>34</v>
      </c>
      <c r="C1790">
        <v>14</v>
      </c>
      <c r="D1790">
        <v>20</v>
      </c>
      <c r="E1790">
        <v>0</v>
      </c>
    </row>
    <row r="1791" spans="1:5" x14ac:dyDescent="0.2">
      <c r="A1791">
        <v>10938</v>
      </c>
      <c r="B1791">
        <v>13</v>
      </c>
      <c r="C1791">
        <v>6</v>
      </c>
      <c r="D1791">
        <v>20</v>
      </c>
      <c r="E1791">
        <v>0.25</v>
      </c>
    </row>
    <row r="1792" spans="1:5" x14ac:dyDescent="0.2">
      <c r="A1792">
        <v>10938</v>
      </c>
      <c r="B1792">
        <v>43</v>
      </c>
      <c r="C1792">
        <v>46</v>
      </c>
      <c r="D1792">
        <v>24</v>
      </c>
      <c r="E1792">
        <v>0.25</v>
      </c>
    </row>
    <row r="1793" spans="1:5" x14ac:dyDescent="0.2">
      <c r="A1793">
        <v>10938</v>
      </c>
      <c r="B1793">
        <v>60</v>
      </c>
      <c r="C1793">
        <v>34</v>
      </c>
      <c r="D1793">
        <v>49</v>
      </c>
      <c r="E1793">
        <v>0.25</v>
      </c>
    </row>
    <row r="1794" spans="1:5" x14ac:dyDescent="0.2">
      <c r="A1794">
        <v>10938</v>
      </c>
      <c r="B1794">
        <v>71</v>
      </c>
      <c r="C1794">
        <v>21.5</v>
      </c>
      <c r="D1794">
        <v>35</v>
      </c>
      <c r="E1794">
        <v>0.25</v>
      </c>
    </row>
    <row r="1795" spans="1:5" x14ac:dyDescent="0.2">
      <c r="A1795">
        <v>10939</v>
      </c>
      <c r="B1795">
        <v>2</v>
      </c>
      <c r="C1795">
        <v>19</v>
      </c>
      <c r="D1795">
        <v>10</v>
      </c>
      <c r="E1795">
        <v>0.15</v>
      </c>
    </row>
    <row r="1796" spans="1:5" x14ac:dyDescent="0.2">
      <c r="A1796">
        <v>10939</v>
      </c>
      <c r="B1796">
        <v>67</v>
      </c>
      <c r="C1796">
        <v>14</v>
      </c>
      <c r="D1796">
        <v>40</v>
      </c>
      <c r="E1796">
        <v>0.15</v>
      </c>
    </row>
    <row r="1797" spans="1:5" x14ac:dyDescent="0.2">
      <c r="A1797">
        <v>10940</v>
      </c>
      <c r="B1797">
        <v>7</v>
      </c>
      <c r="C1797">
        <v>30</v>
      </c>
      <c r="D1797">
        <v>8</v>
      </c>
      <c r="E1797">
        <v>0</v>
      </c>
    </row>
    <row r="1798" spans="1:5" x14ac:dyDescent="0.2">
      <c r="A1798">
        <v>10940</v>
      </c>
      <c r="B1798">
        <v>13</v>
      </c>
      <c r="C1798">
        <v>6</v>
      </c>
      <c r="D1798">
        <v>20</v>
      </c>
      <c r="E1798">
        <v>0</v>
      </c>
    </row>
    <row r="1799" spans="1:5" x14ac:dyDescent="0.2">
      <c r="A1799">
        <v>10941</v>
      </c>
      <c r="B1799">
        <v>31</v>
      </c>
      <c r="C1799">
        <v>12.5</v>
      </c>
      <c r="D1799">
        <v>44</v>
      </c>
      <c r="E1799">
        <v>0.25</v>
      </c>
    </row>
    <row r="1800" spans="1:5" x14ac:dyDescent="0.2">
      <c r="A1800">
        <v>10941</v>
      </c>
      <c r="B1800">
        <v>62</v>
      </c>
      <c r="C1800">
        <v>49.3</v>
      </c>
      <c r="D1800">
        <v>30</v>
      </c>
      <c r="E1800">
        <v>0.25</v>
      </c>
    </row>
    <row r="1801" spans="1:5" x14ac:dyDescent="0.2">
      <c r="A1801">
        <v>10941</v>
      </c>
      <c r="B1801">
        <v>68</v>
      </c>
      <c r="C1801">
        <v>12.5</v>
      </c>
      <c r="D1801">
        <v>80</v>
      </c>
      <c r="E1801">
        <v>0.25</v>
      </c>
    </row>
    <row r="1802" spans="1:5" x14ac:dyDescent="0.2">
      <c r="A1802">
        <v>10941</v>
      </c>
      <c r="B1802">
        <v>72</v>
      </c>
      <c r="C1802">
        <v>34.799999999999997</v>
      </c>
      <c r="D1802">
        <v>50</v>
      </c>
      <c r="E1802">
        <v>0</v>
      </c>
    </row>
    <row r="1803" spans="1:5" x14ac:dyDescent="0.2">
      <c r="A1803">
        <v>10942</v>
      </c>
      <c r="B1803">
        <v>49</v>
      </c>
      <c r="C1803">
        <v>20</v>
      </c>
      <c r="D1803">
        <v>28</v>
      </c>
      <c r="E1803">
        <v>0</v>
      </c>
    </row>
    <row r="1804" spans="1:5" x14ac:dyDescent="0.2">
      <c r="A1804">
        <v>10943</v>
      </c>
      <c r="B1804">
        <v>13</v>
      </c>
      <c r="C1804">
        <v>6</v>
      </c>
      <c r="D1804">
        <v>15</v>
      </c>
      <c r="E1804">
        <v>0</v>
      </c>
    </row>
    <row r="1805" spans="1:5" x14ac:dyDescent="0.2">
      <c r="A1805">
        <v>10943</v>
      </c>
      <c r="B1805">
        <v>22</v>
      </c>
      <c r="C1805">
        <v>21</v>
      </c>
      <c r="D1805">
        <v>21</v>
      </c>
      <c r="E1805">
        <v>0</v>
      </c>
    </row>
    <row r="1806" spans="1:5" x14ac:dyDescent="0.2">
      <c r="A1806">
        <v>10943</v>
      </c>
      <c r="B1806">
        <v>46</v>
      </c>
      <c r="C1806">
        <v>12</v>
      </c>
      <c r="D1806">
        <v>15</v>
      </c>
      <c r="E1806">
        <v>0</v>
      </c>
    </row>
    <row r="1807" spans="1:5" x14ac:dyDescent="0.2">
      <c r="A1807">
        <v>10944</v>
      </c>
      <c r="B1807">
        <v>11</v>
      </c>
      <c r="C1807">
        <v>21</v>
      </c>
      <c r="D1807">
        <v>5</v>
      </c>
      <c r="E1807">
        <v>0.25</v>
      </c>
    </row>
    <row r="1808" spans="1:5" x14ac:dyDescent="0.2">
      <c r="A1808">
        <v>10944</v>
      </c>
      <c r="B1808">
        <v>44</v>
      </c>
      <c r="C1808">
        <v>19.45</v>
      </c>
      <c r="D1808">
        <v>18</v>
      </c>
      <c r="E1808">
        <v>0.25</v>
      </c>
    </row>
    <row r="1809" spans="1:5" x14ac:dyDescent="0.2">
      <c r="A1809">
        <v>10944</v>
      </c>
      <c r="B1809">
        <v>56</v>
      </c>
      <c r="C1809">
        <v>38</v>
      </c>
      <c r="D1809">
        <v>18</v>
      </c>
      <c r="E1809">
        <v>0</v>
      </c>
    </row>
    <row r="1810" spans="1:5" x14ac:dyDescent="0.2">
      <c r="A1810">
        <v>10945</v>
      </c>
      <c r="B1810">
        <v>13</v>
      </c>
      <c r="C1810">
        <v>6</v>
      </c>
      <c r="D1810">
        <v>20</v>
      </c>
      <c r="E1810">
        <v>0</v>
      </c>
    </row>
    <row r="1811" spans="1:5" x14ac:dyDescent="0.2">
      <c r="A1811">
        <v>10945</v>
      </c>
      <c r="B1811">
        <v>31</v>
      </c>
      <c r="C1811">
        <v>12.5</v>
      </c>
      <c r="D1811">
        <v>10</v>
      </c>
      <c r="E1811">
        <v>0</v>
      </c>
    </row>
    <row r="1812" spans="1:5" x14ac:dyDescent="0.2">
      <c r="A1812">
        <v>10946</v>
      </c>
      <c r="B1812">
        <v>10</v>
      </c>
      <c r="C1812">
        <v>31</v>
      </c>
      <c r="D1812">
        <v>25</v>
      </c>
      <c r="E1812">
        <v>0</v>
      </c>
    </row>
    <row r="1813" spans="1:5" x14ac:dyDescent="0.2">
      <c r="A1813">
        <v>10946</v>
      </c>
      <c r="B1813">
        <v>24</v>
      </c>
      <c r="C1813">
        <v>4.5</v>
      </c>
      <c r="D1813">
        <v>25</v>
      </c>
      <c r="E1813">
        <v>0</v>
      </c>
    </row>
    <row r="1814" spans="1:5" x14ac:dyDescent="0.2">
      <c r="A1814">
        <v>10946</v>
      </c>
      <c r="B1814">
        <v>77</v>
      </c>
      <c r="C1814">
        <v>13</v>
      </c>
      <c r="D1814">
        <v>40</v>
      </c>
      <c r="E1814">
        <v>0</v>
      </c>
    </row>
    <row r="1815" spans="1:5" x14ac:dyDescent="0.2">
      <c r="A1815">
        <v>10947</v>
      </c>
      <c r="B1815">
        <v>59</v>
      </c>
      <c r="C1815">
        <v>55</v>
      </c>
      <c r="D1815">
        <v>4</v>
      </c>
      <c r="E1815">
        <v>0</v>
      </c>
    </row>
    <row r="1816" spans="1:5" x14ac:dyDescent="0.2">
      <c r="A1816">
        <v>10948</v>
      </c>
      <c r="B1816">
        <v>50</v>
      </c>
      <c r="C1816">
        <v>16.25</v>
      </c>
      <c r="D1816">
        <v>9</v>
      </c>
      <c r="E1816">
        <v>0</v>
      </c>
    </row>
    <row r="1817" spans="1:5" x14ac:dyDescent="0.2">
      <c r="A1817">
        <v>10948</v>
      </c>
      <c r="B1817">
        <v>51</v>
      </c>
      <c r="C1817">
        <v>53</v>
      </c>
      <c r="D1817">
        <v>40</v>
      </c>
      <c r="E1817">
        <v>0</v>
      </c>
    </row>
    <row r="1818" spans="1:5" x14ac:dyDescent="0.2">
      <c r="A1818">
        <v>10948</v>
      </c>
      <c r="B1818">
        <v>55</v>
      </c>
      <c r="C1818">
        <v>24</v>
      </c>
      <c r="D1818">
        <v>4</v>
      </c>
      <c r="E1818">
        <v>0</v>
      </c>
    </row>
    <row r="1819" spans="1:5" x14ac:dyDescent="0.2">
      <c r="A1819">
        <v>10949</v>
      </c>
      <c r="B1819">
        <v>6</v>
      </c>
      <c r="C1819">
        <v>25</v>
      </c>
      <c r="D1819">
        <v>12</v>
      </c>
      <c r="E1819">
        <v>0</v>
      </c>
    </row>
    <row r="1820" spans="1:5" x14ac:dyDescent="0.2">
      <c r="A1820">
        <v>10949</v>
      </c>
      <c r="B1820">
        <v>10</v>
      </c>
      <c r="C1820">
        <v>31</v>
      </c>
      <c r="D1820">
        <v>30</v>
      </c>
      <c r="E1820">
        <v>0</v>
      </c>
    </row>
    <row r="1821" spans="1:5" x14ac:dyDescent="0.2">
      <c r="A1821">
        <v>10949</v>
      </c>
      <c r="B1821">
        <v>17</v>
      </c>
      <c r="C1821">
        <v>39</v>
      </c>
      <c r="D1821">
        <v>6</v>
      </c>
      <c r="E1821">
        <v>0</v>
      </c>
    </row>
    <row r="1822" spans="1:5" x14ac:dyDescent="0.2">
      <c r="A1822">
        <v>10949</v>
      </c>
      <c r="B1822">
        <v>62</v>
      </c>
      <c r="C1822">
        <v>49.3</v>
      </c>
      <c r="D1822">
        <v>60</v>
      </c>
      <c r="E1822">
        <v>0</v>
      </c>
    </row>
    <row r="1823" spans="1:5" x14ac:dyDescent="0.2">
      <c r="A1823">
        <v>10950</v>
      </c>
      <c r="B1823">
        <v>4</v>
      </c>
      <c r="C1823">
        <v>22</v>
      </c>
      <c r="D1823">
        <v>5</v>
      </c>
      <c r="E1823">
        <v>0</v>
      </c>
    </row>
    <row r="1824" spans="1:5" x14ac:dyDescent="0.2">
      <c r="A1824">
        <v>10951</v>
      </c>
      <c r="B1824">
        <v>33</v>
      </c>
      <c r="C1824">
        <v>2.5</v>
      </c>
      <c r="D1824">
        <v>15</v>
      </c>
      <c r="E1824">
        <v>0.05</v>
      </c>
    </row>
    <row r="1825" spans="1:5" x14ac:dyDescent="0.2">
      <c r="A1825">
        <v>10951</v>
      </c>
      <c r="B1825">
        <v>41</v>
      </c>
      <c r="C1825">
        <v>9.65</v>
      </c>
      <c r="D1825">
        <v>6</v>
      </c>
      <c r="E1825">
        <v>0.05</v>
      </c>
    </row>
    <row r="1826" spans="1:5" x14ac:dyDescent="0.2">
      <c r="A1826">
        <v>10951</v>
      </c>
      <c r="B1826">
        <v>75</v>
      </c>
      <c r="C1826">
        <v>7.75</v>
      </c>
      <c r="D1826">
        <v>50</v>
      </c>
      <c r="E1826">
        <v>0.05</v>
      </c>
    </row>
    <row r="1827" spans="1:5" x14ac:dyDescent="0.2">
      <c r="A1827">
        <v>10952</v>
      </c>
      <c r="B1827">
        <v>6</v>
      </c>
      <c r="C1827">
        <v>25</v>
      </c>
      <c r="D1827">
        <v>16</v>
      </c>
      <c r="E1827">
        <v>0.05</v>
      </c>
    </row>
    <row r="1828" spans="1:5" x14ac:dyDescent="0.2">
      <c r="A1828">
        <v>10952</v>
      </c>
      <c r="B1828">
        <v>28</v>
      </c>
      <c r="C1828">
        <v>45.6</v>
      </c>
      <c r="D1828">
        <v>2</v>
      </c>
      <c r="E1828">
        <v>0</v>
      </c>
    </row>
    <row r="1829" spans="1:5" x14ac:dyDescent="0.2">
      <c r="A1829">
        <v>10953</v>
      </c>
      <c r="B1829">
        <v>20</v>
      </c>
      <c r="C1829">
        <v>81</v>
      </c>
      <c r="D1829">
        <v>50</v>
      </c>
      <c r="E1829">
        <v>0.05</v>
      </c>
    </row>
    <row r="1830" spans="1:5" x14ac:dyDescent="0.2">
      <c r="A1830">
        <v>10953</v>
      </c>
      <c r="B1830">
        <v>31</v>
      </c>
      <c r="C1830">
        <v>12.5</v>
      </c>
      <c r="D1830">
        <v>50</v>
      </c>
      <c r="E1830">
        <v>0.05</v>
      </c>
    </row>
    <row r="1831" spans="1:5" x14ac:dyDescent="0.2">
      <c r="A1831">
        <v>10954</v>
      </c>
      <c r="B1831">
        <v>16</v>
      </c>
      <c r="C1831">
        <v>17.45</v>
      </c>
      <c r="D1831">
        <v>28</v>
      </c>
      <c r="E1831">
        <v>0.15</v>
      </c>
    </row>
    <row r="1832" spans="1:5" x14ac:dyDescent="0.2">
      <c r="A1832">
        <v>10954</v>
      </c>
      <c r="B1832">
        <v>31</v>
      </c>
      <c r="C1832">
        <v>12.5</v>
      </c>
      <c r="D1832">
        <v>25</v>
      </c>
      <c r="E1832">
        <v>0.15</v>
      </c>
    </row>
    <row r="1833" spans="1:5" x14ac:dyDescent="0.2">
      <c r="A1833">
        <v>10954</v>
      </c>
      <c r="B1833">
        <v>45</v>
      </c>
      <c r="C1833">
        <v>9.5</v>
      </c>
      <c r="D1833">
        <v>30</v>
      </c>
      <c r="E1833">
        <v>0</v>
      </c>
    </row>
    <row r="1834" spans="1:5" x14ac:dyDescent="0.2">
      <c r="A1834">
        <v>10954</v>
      </c>
      <c r="B1834">
        <v>60</v>
      </c>
      <c r="C1834">
        <v>34</v>
      </c>
      <c r="D1834">
        <v>24</v>
      </c>
      <c r="E1834">
        <v>0.15</v>
      </c>
    </row>
    <row r="1835" spans="1:5" x14ac:dyDescent="0.2">
      <c r="A1835">
        <v>10955</v>
      </c>
      <c r="B1835">
        <v>75</v>
      </c>
      <c r="C1835">
        <v>7.75</v>
      </c>
      <c r="D1835">
        <v>12</v>
      </c>
      <c r="E1835">
        <v>0.2</v>
      </c>
    </row>
    <row r="1836" spans="1:5" x14ac:dyDescent="0.2">
      <c r="A1836">
        <v>10956</v>
      </c>
      <c r="B1836">
        <v>21</v>
      </c>
      <c r="C1836">
        <v>10</v>
      </c>
      <c r="D1836">
        <v>12</v>
      </c>
      <c r="E1836">
        <v>0</v>
      </c>
    </row>
    <row r="1837" spans="1:5" x14ac:dyDescent="0.2">
      <c r="A1837">
        <v>10956</v>
      </c>
      <c r="B1837">
        <v>47</v>
      </c>
      <c r="C1837">
        <v>9.5</v>
      </c>
      <c r="D1837">
        <v>14</v>
      </c>
      <c r="E1837">
        <v>0</v>
      </c>
    </row>
    <row r="1838" spans="1:5" x14ac:dyDescent="0.2">
      <c r="A1838">
        <v>10956</v>
      </c>
      <c r="B1838">
        <v>51</v>
      </c>
      <c r="C1838">
        <v>53</v>
      </c>
      <c r="D1838">
        <v>8</v>
      </c>
      <c r="E1838">
        <v>0</v>
      </c>
    </row>
    <row r="1839" spans="1:5" x14ac:dyDescent="0.2">
      <c r="A1839">
        <v>10957</v>
      </c>
      <c r="B1839">
        <v>30</v>
      </c>
      <c r="C1839">
        <v>25.89</v>
      </c>
      <c r="D1839">
        <v>30</v>
      </c>
      <c r="E1839">
        <v>0</v>
      </c>
    </row>
    <row r="1840" spans="1:5" x14ac:dyDescent="0.2">
      <c r="A1840">
        <v>10957</v>
      </c>
      <c r="B1840">
        <v>35</v>
      </c>
      <c r="C1840">
        <v>18</v>
      </c>
      <c r="D1840">
        <v>40</v>
      </c>
      <c r="E1840">
        <v>0</v>
      </c>
    </row>
    <row r="1841" spans="1:5" x14ac:dyDescent="0.2">
      <c r="A1841">
        <v>10957</v>
      </c>
      <c r="B1841">
        <v>64</v>
      </c>
      <c r="C1841">
        <v>33.25</v>
      </c>
      <c r="D1841">
        <v>8</v>
      </c>
      <c r="E1841">
        <v>0</v>
      </c>
    </row>
    <row r="1842" spans="1:5" x14ac:dyDescent="0.2">
      <c r="A1842">
        <v>10958</v>
      </c>
      <c r="B1842">
        <v>5</v>
      </c>
      <c r="C1842">
        <v>21.35</v>
      </c>
      <c r="D1842">
        <v>20</v>
      </c>
      <c r="E1842">
        <v>0</v>
      </c>
    </row>
    <row r="1843" spans="1:5" x14ac:dyDescent="0.2">
      <c r="A1843">
        <v>10958</v>
      </c>
      <c r="B1843">
        <v>7</v>
      </c>
      <c r="C1843">
        <v>30</v>
      </c>
      <c r="D1843">
        <v>6</v>
      </c>
      <c r="E1843">
        <v>0</v>
      </c>
    </row>
    <row r="1844" spans="1:5" x14ac:dyDescent="0.2">
      <c r="A1844">
        <v>10958</v>
      </c>
      <c r="B1844">
        <v>72</v>
      </c>
      <c r="C1844">
        <v>34.799999999999997</v>
      </c>
      <c r="D1844">
        <v>5</v>
      </c>
      <c r="E1844">
        <v>0</v>
      </c>
    </row>
    <row r="1845" spans="1:5" x14ac:dyDescent="0.2">
      <c r="A1845">
        <v>10959</v>
      </c>
      <c r="B1845">
        <v>75</v>
      </c>
      <c r="C1845">
        <v>7.75</v>
      </c>
      <c r="D1845">
        <v>20</v>
      </c>
      <c r="E1845">
        <v>0.15</v>
      </c>
    </row>
    <row r="1846" spans="1:5" x14ac:dyDescent="0.2">
      <c r="A1846">
        <v>10960</v>
      </c>
      <c r="B1846">
        <v>24</v>
      </c>
      <c r="C1846">
        <v>4.5</v>
      </c>
      <c r="D1846">
        <v>10</v>
      </c>
      <c r="E1846">
        <v>0.25</v>
      </c>
    </row>
    <row r="1847" spans="1:5" x14ac:dyDescent="0.2">
      <c r="A1847">
        <v>10960</v>
      </c>
      <c r="B1847">
        <v>41</v>
      </c>
      <c r="C1847">
        <v>9.65</v>
      </c>
      <c r="D1847">
        <v>24</v>
      </c>
      <c r="E1847">
        <v>0</v>
      </c>
    </row>
    <row r="1848" spans="1:5" x14ac:dyDescent="0.2">
      <c r="A1848">
        <v>10961</v>
      </c>
      <c r="B1848">
        <v>52</v>
      </c>
      <c r="C1848">
        <v>7</v>
      </c>
      <c r="D1848">
        <v>6</v>
      </c>
      <c r="E1848">
        <v>0.05</v>
      </c>
    </row>
    <row r="1849" spans="1:5" x14ac:dyDescent="0.2">
      <c r="A1849">
        <v>10961</v>
      </c>
      <c r="B1849">
        <v>76</v>
      </c>
      <c r="C1849">
        <v>18</v>
      </c>
      <c r="D1849">
        <v>60</v>
      </c>
      <c r="E1849">
        <v>0</v>
      </c>
    </row>
    <row r="1850" spans="1:5" x14ac:dyDescent="0.2">
      <c r="A1850">
        <v>10962</v>
      </c>
      <c r="B1850">
        <v>7</v>
      </c>
      <c r="C1850">
        <v>30</v>
      </c>
      <c r="D1850">
        <v>45</v>
      </c>
      <c r="E1850">
        <v>0</v>
      </c>
    </row>
    <row r="1851" spans="1:5" x14ac:dyDescent="0.2">
      <c r="A1851">
        <v>10962</v>
      </c>
      <c r="B1851">
        <v>13</v>
      </c>
      <c r="C1851">
        <v>6</v>
      </c>
      <c r="D1851">
        <v>77</v>
      </c>
      <c r="E1851">
        <v>0</v>
      </c>
    </row>
    <row r="1852" spans="1:5" x14ac:dyDescent="0.2">
      <c r="A1852">
        <v>10962</v>
      </c>
      <c r="B1852">
        <v>53</v>
      </c>
      <c r="C1852">
        <v>32.799999999999997</v>
      </c>
      <c r="D1852">
        <v>20</v>
      </c>
      <c r="E1852">
        <v>0</v>
      </c>
    </row>
    <row r="1853" spans="1:5" x14ac:dyDescent="0.2">
      <c r="A1853">
        <v>10962</v>
      </c>
      <c r="B1853">
        <v>69</v>
      </c>
      <c r="C1853">
        <v>36</v>
      </c>
      <c r="D1853">
        <v>9</v>
      </c>
      <c r="E1853">
        <v>0</v>
      </c>
    </row>
    <row r="1854" spans="1:5" x14ac:dyDescent="0.2">
      <c r="A1854">
        <v>10962</v>
      </c>
      <c r="B1854">
        <v>76</v>
      </c>
      <c r="C1854">
        <v>18</v>
      </c>
      <c r="D1854">
        <v>44</v>
      </c>
      <c r="E1854">
        <v>0</v>
      </c>
    </row>
    <row r="1855" spans="1:5" x14ac:dyDescent="0.2">
      <c r="A1855">
        <v>10963</v>
      </c>
      <c r="B1855">
        <v>60</v>
      </c>
      <c r="C1855">
        <v>34</v>
      </c>
      <c r="D1855">
        <v>2</v>
      </c>
      <c r="E1855">
        <v>0.15</v>
      </c>
    </row>
    <row r="1856" spans="1:5" x14ac:dyDescent="0.2">
      <c r="A1856">
        <v>10964</v>
      </c>
      <c r="B1856">
        <v>18</v>
      </c>
      <c r="C1856">
        <v>62.5</v>
      </c>
      <c r="D1856">
        <v>6</v>
      </c>
      <c r="E1856">
        <v>0</v>
      </c>
    </row>
    <row r="1857" spans="1:5" x14ac:dyDescent="0.2">
      <c r="A1857">
        <v>10964</v>
      </c>
      <c r="B1857">
        <v>38</v>
      </c>
      <c r="C1857">
        <v>263.5</v>
      </c>
      <c r="D1857">
        <v>5</v>
      </c>
      <c r="E1857">
        <v>0</v>
      </c>
    </row>
    <row r="1858" spans="1:5" x14ac:dyDescent="0.2">
      <c r="A1858">
        <v>10964</v>
      </c>
      <c r="B1858">
        <v>69</v>
      </c>
      <c r="C1858">
        <v>36</v>
      </c>
      <c r="D1858">
        <v>10</v>
      </c>
      <c r="E1858">
        <v>0</v>
      </c>
    </row>
    <row r="1859" spans="1:5" x14ac:dyDescent="0.2">
      <c r="A1859">
        <v>10965</v>
      </c>
      <c r="B1859">
        <v>51</v>
      </c>
      <c r="C1859">
        <v>53</v>
      </c>
      <c r="D1859">
        <v>16</v>
      </c>
      <c r="E1859">
        <v>0</v>
      </c>
    </row>
    <row r="1860" spans="1:5" x14ac:dyDescent="0.2">
      <c r="A1860">
        <v>10966</v>
      </c>
      <c r="B1860">
        <v>37</v>
      </c>
      <c r="C1860">
        <v>26</v>
      </c>
      <c r="D1860">
        <v>8</v>
      </c>
      <c r="E1860">
        <v>0</v>
      </c>
    </row>
    <row r="1861" spans="1:5" x14ac:dyDescent="0.2">
      <c r="A1861">
        <v>10966</v>
      </c>
      <c r="B1861">
        <v>56</v>
      </c>
      <c r="C1861">
        <v>38</v>
      </c>
      <c r="D1861">
        <v>12</v>
      </c>
      <c r="E1861">
        <v>0.15</v>
      </c>
    </row>
    <row r="1862" spans="1:5" x14ac:dyDescent="0.2">
      <c r="A1862">
        <v>10966</v>
      </c>
      <c r="B1862">
        <v>62</v>
      </c>
      <c r="C1862">
        <v>49.3</v>
      </c>
      <c r="D1862">
        <v>12</v>
      </c>
      <c r="E1862">
        <v>0.15</v>
      </c>
    </row>
    <row r="1863" spans="1:5" x14ac:dyDescent="0.2">
      <c r="A1863">
        <v>10967</v>
      </c>
      <c r="B1863">
        <v>19</v>
      </c>
      <c r="C1863">
        <v>9.1999999999999993</v>
      </c>
      <c r="D1863">
        <v>12</v>
      </c>
      <c r="E1863">
        <v>0</v>
      </c>
    </row>
    <row r="1864" spans="1:5" x14ac:dyDescent="0.2">
      <c r="A1864">
        <v>10967</v>
      </c>
      <c r="B1864">
        <v>49</v>
      </c>
      <c r="C1864">
        <v>20</v>
      </c>
      <c r="D1864">
        <v>40</v>
      </c>
      <c r="E1864">
        <v>0</v>
      </c>
    </row>
    <row r="1865" spans="1:5" x14ac:dyDescent="0.2">
      <c r="A1865">
        <v>10968</v>
      </c>
      <c r="B1865">
        <v>12</v>
      </c>
      <c r="C1865">
        <v>38</v>
      </c>
      <c r="D1865">
        <v>30</v>
      </c>
      <c r="E1865">
        <v>0</v>
      </c>
    </row>
    <row r="1866" spans="1:5" x14ac:dyDescent="0.2">
      <c r="A1866">
        <v>10968</v>
      </c>
      <c r="B1866">
        <v>24</v>
      </c>
      <c r="C1866">
        <v>4.5</v>
      </c>
      <c r="D1866">
        <v>30</v>
      </c>
      <c r="E1866">
        <v>0</v>
      </c>
    </row>
    <row r="1867" spans="1:5" x14ac:dyDescent="0.2">
      <c r="A1867">
        <v>10968</v>
      </c>
      <c r="B1867">
        <v>64</v>
      </c>
      <c r="C1867">
        <v>33.25</v>
      </c>
      <c r="D1867">
        <v>4</v>
      </c>
      <c r="E1867">
        <v>0</v>
      </c>
    </row>
    <row r="1868" spans="1:5" x14ac:dyDescent="0.2">
      <c r="A1868">
        <v>10969</v>
      </c>
      <c r="B1868">
        <v>46</v>
      </c>
      <c r="C1868">
        <v>12</v>
      </c>
      <c r="D1868">
        <v>9</v>
      </c>
      <c r="E1868">
        <v>0</v>
      </c>
    </row>
    <row r="1869" spans="1:5" x14ac:dyDescent="0.2">
      <c r="A1869">
        <v>10970</v>
      </c>
      <c r="B1869">
        <v>52</v>
      </c>
      <c r="C1869">
        <v>7</v>
      </c>
      <c r="D1869">
        <v>40</v>
      </c>
      <c r="E1869">
        <v>0.2</v>
      </c>
    </row>
    <row r="1870" spans="1:5" x14ac:dyDescent="0.2">
      <c r="A1870">
        <v>10971</v>
      </c>
      <c r="B1870">
        <v>29</v>
      </c>
      <c r="C1870">
        <v>123.79</v>
      </c>
      <c r="D1870">
        <v>14</v>
      </c>
      <c r="E1870">
        <v>0</v>
      </c>
    </row>
    <row r="1871" spans="1:5" x14ac:dyDescent="0.2">
      <c r="A1871">
        <v>10972</v>
      </c>
      <c r="B1871">
        <v>17</v>
      </c>
      <c r="C1871">
        <v>39</v>
      </c>
      <c r="D1871">
        <v>6</v>
      </c>
      <c r="E1871">
        <v>0</v>
      </c>
    </row>
    <row r="1872" spans="1:5" x14ac:dyDescent="0.2">
      <c r="A1872">
        <v>10972</v>
      </c>
      <c r="B1872">
        <v>33</v>
      </c>
      <c r="C1872">
        <v>2.5</v>
      </c>
      <c r="D1872">
        <v>7</v>
      </c>
      <c r="E1872">
        <v>0</v>
      </c>
    </row>
    <row r="1873" spans="1:5" x14ac:dyDescent="0.2">
      <c r="A1873">
        <v>10973</v>
      </c>
      <c r="B1873">
        <v>26</v>
      </c>
      <c r="C1873">
        <v>31.23</v>
      </c>
      <c r="D1873">
        <v>5</v>
      </c>
      <c r="E1873">
        <v>0</v>
      </c>
    </row>
    <row r="1874" spans="1:5" x14ac:dyDescent="0.2">
      <c r="A1874">
        <v>10973</v>
      </c>
      <c r="B1874">
        <v>41</v>
      </c>
      <c r="C1874">
        <v>9.65</v>
      </c>
      <c r="D1874">
        <v>6</v>
      </c>
      <c r="E1874">
        <v>0</v>
      </c>
    </row>
    <row r="1875" spans="1:5" x14ac:dyDescent="0.2">
      <c r="A1875">
        <v>10973</v>
      </c>
      <c r="B1875">
        <v>75</v>
      </c>
      <c r="C1875">
        <v>7.75</v>
      </c>
      <c r="D1875">
        <v>10</v>
      </c>
      <c r="E1875">
        <v>0</v>
      </c>
    </row>
    <row r="1876" spans="1:5" x14ac:dyDescent="0.2">
      <c r="A1876">
        <v>10974</v>
      </c>
      <c r="B1876">
        <v>63</v>
      </c>
      <c r="C1876">
        <v>43.9</v>
      </c>
      <c r="D1876">
        <v>10</v>
      </c>
      <c r="E1876">
        <v>0</v>
      </c>
    </row>
    <row r="1877" spans="1:5" x14ac:dyDescent="0.2">
      <c r="A1877">
        <v>10975</v>
      </c>
      <c r="B1877">
        <v>8</v>
      </c>
      <c r="C1877">
        <v>40</v>
      </c>
      <c r="D1877">
        <v>16</v>
      </c>
      <c r="E1877">
        <v>0</v>
      </c>
    </row>
    <row r="1878" spans="1:5" x14ac:dyDescent="0.2">
      <c r="A1878">
        <v>10975</v>
      </c>
      <c r="B1878">
        <v>75</v>
      </c>
      <c r="C1878">
        <v>7.75</v>
      </c>
      <c r="D1878">
        <v>10</v>
      </c>
      <c r="E1878">
        <v>0</v>
      </c>
    </row>
    <row r="1879" spans="1:5" x14ac:dyDescent="0.2">
      <c r="A1879">
        <v>10976</v>
      </c>
      <c r="B1879">
        <v>28</v>
      </c>
      <c r="C1879">
        <v>45.6</v>
      </c>
      <c r="D1879">
        <v>20</v>
      </c>
      <c r="E1879">
        <v>0</v>
      </c>
    </row>
    <row r="1880" spans="1:5" x14ac:dyDescent="0.2">
      <c r="A1880">
        <v>10977</v>
      </c>
      <c r="B1880">
        <v>39</v>
      </c>
      <c r="C1880">
        <v>18</v>
      </c>
      <c r="D1880">
        <v>30</v>
      </c>
      <c r="E1880">
        <v>0</v>
      </c>
    </row>
    <row r="1881" spans="1:5" x14ac:dyDescent="0.2">
      <c r="A1881">
        <v>10977</v>
      </c>
      <c r="B1881">
        <v>47</v>
      </c>
      <c r="C1881">
        <v>9.5</v>
      </c>
      <c r="D1881">
        <v>30</v>
      </c>
      <c r="E1881">
        <v>0</v>
      </c>
    </row>
    <row r="1882" spans="1:5" x14ac:dyDescent="0.2">
      <c r="A1882">
        <v>10977</v>
      </c>
      <c r="B1882">
        <v>51</v>
      </c>
      <c r="C1882">
        <v>53</v>
      </c>
      <c r="D1882">
        <v>10</v>
      </c>
      <c r="E1882">
        <v>0</v>
      </c>
    </row>
    <row r="1883" spans="1:5" x14ac:dyDescent="0.2">
      <c r="A1883">
        <v>10977</v>
      </c>
      <c r="B1883">
        <v>63</v>
      </c>
      <c r="C1883">
        <v>43.9</v>
      </c>
      <c r="D1883">
        <v>20</v>
      </c>
      <c r="E1883">
        <v>0</v>
      </c>
    </row>
    <row r="1884" spans="1:5" x14ac:dyDescent="0.2">
      <c r="A1884">
        <v>10978</v>
      </c>
      <c r="B1884">
        <v>8</v>
      </c>
      <c r="C1884">
        <v>40</v>
      </c>
      <c r="D1884">
        <v>20</v>
      </c>
      <c r="E1884">
        <v>0.15</v>
      </c>
    </row>
    <row r="1885" spans="1:5" x14ac:dyDescent="0.2">
      <c r="A1885">
        <v>10978</v>
      </c>
      <c r="B1885">
        <v>21</v>
      </c>
      <c r="C1885">
        <v>10</v>
      </c>
      <c r="D1885">
        <v>40</v>
      </c>
      <c r="E1885">
        <v>0.15</v>
      </c>
    </row>
    <row r="1886" spans="1:5" x14ac:dyDescent="0.2">
      <c r="A1886">
        <v>10978</v>
      </c>
      <c r="B1886">
        <v>40</v>
      </c>
      <c r="C1886">
        <v>18.399999999999999</v>
      </c>
      <c r="D1886">
        <v>10</v>
      </c>
      <c r="E1886">
        <v>0</v>
      </c>
    </row>
    <row r="1887" spans="1:5" x14ac:dyDescent="0.2">
      <c r="A1887">
        <v>10978</v>
      </c>
      <c r="B1887">
        <v>44</v>
      </c>
      <c r="C1887">
        <v>19.45</v>
      </c>
      <c r="D1887">
        <v>6</v>
      </c>
      <c r="E1887">
        <v>0.15</v>
      </c>
    </row>
    <row r="1888" spans="1:5" x14ac:dyDescent="0.2">
      <c r="A1888">
        <v>10979</v>
      </c>
      <c r="B1888">
        <v>7</v>
      </c>
      <c r="C1888">
        <v>30</v>
      </c>
      <c r="D1888">
        <v>18</v>
      </c>
      <c r="E1888">
        <v>0</v>
      </c>
    </row>
    <row r="1889" spans="1:5" x14ac:dyDescent="0.2">
      <c r="A1889">
        <v>10979</v>
      </c>
      <c r="B1889">
        <v>12</v>
      </c>
      <c r="C1889">
        <v>38</v>
      </c>
      <c r="D1889">
        <v>20</v>
      </c>
      <c r="E1889">
        <v>0</v>
      </c>
    </row>
    <row r="1890" spans="1:5" x14ac:dyDescent="0.2">
      <c r="A1890">
        <v>10979</v>
      </c>
      <c r="B1890">
        <v>24</v>
      </c>
      <c r="C1890">
        <v>4.5</v>
      </c>
      <c r="D1890">
        <v>80</v>
      </c>
      <c r="E1890">
        <v>0</v>
      </c>
    </row>
    <row r="1891" spans="1:5" x14ac:dyDescent="0.2">
      <c r="A1891">
        <v>10979</v>
      </c>
      <c r="B1891">
        <v>27</v>
      </c>
      <c r="C1891">
        <v>43.9</v>
      </c>
      <c r="D1891">
        <v>30</v>
      </c>
      <c r="E1891">
        <v>0</v>
      </c>
    </row>
    <row r="1892" spans="1:5" x14ac:dyDescent="0.2">
      <c r="A1892">
        <v>10979</v>
      </c>
      <c r="B1892">
        <v>31</v>
      </c>
      <c r="C1892">
        <v>12.5</v>
      </c>
      <c r="D1892">
        <v>24</v>
      </c>
      <c r="E1892">
        <v>0</v>
      </c>
    </row>
    <row r="1893" spans="1:5" x14ac:dyDescent="0.2">
      <c r="A1893">
        <v>10979</v>
      </c>
      <c r="B1893">
        <v>63</v>
      </c>
      <c r="C1893">
        <v>43.9</v>
      </c>
      <c r="D1893">
        <v>35</v>
      </c>
      <c r="E1893">
        <v>0</v>
      </c>
    </row>
    <row r="1894" spans="1:5" x14ac:dyDescent="0.2">
      <c r="A1894">
        <v>10980</v>
      </c>
      <c r="B1894">
        <v>75</v>
      </c>
      <c r="C1894">
        <v>7.75</v>
      </c>
      <c r="D1894">
        <v>40</v>
      </c>
      <c r="E1894">
        <v>0.2</v>
      </c>
    </row>
    <row r="1895" spans="1:5" x14ac:dyDescent="0.2">
      <c r="A1895">
        <v>10981</v>
      </c>
      <c r="B1895">
        <v>38</v>
      </c>
      <c r="C1895">
        <v>263.5</v>
      </c>
      <c r="D1895">
        <v>60</v>
      </c>
      <c r="E1895">
        <v>0</v>
      </c>
    </row>
    <row r="1896" spans="1:5" x14ac:dyDescent="0.2">
      <c r="A1896">
        <v>10982</v>
      </c>
      <c r="B1896">
        <v>7</v>
      </c>
      <c r="C1896">
        <v>30</v>
      </c>
      <c r="D1896">
        <v>20</v>
      </c>
      <c r="E1896">
        <v>0</v>
      </c>
    </row>
    <row r="1897" spans="1:5" x14ac:dyDescent="0.2">
      <c r="A1897">
        <v>10982</v>
      </c>
      <c r="B1897">
        <v>43</v>
      </c>
      <c r="C1897">
        <v>46</v>
      </c>
      <c r="D1897">
        <v>9</v>
      </c>
      <c r="E1897">
        <v>0</v>
      </c>
    </row>
    <row r="1898" spans="1:5" x14ac:dyDescent="0.2">
      <c r="A1898">
        <v>10983</v>
      </c>
      <c r="B1898">
        <v>13</v>
      </c>
      <c r="C1898">
        <v>6</v>
      </c>
      <c r="D1898">
        <v>84</v>
      </c>
      <c r="E1898">
        <v>0.15</v>
      </c>
    </row>
    <row r="1899" spans="1:5" x14ac:dyDescent="0.2">
      <c r="A1899">
        <v>10983</v>
      </c>
      <c r="B1899">
        <v>57</v>
      </c>
      <c r="C1899">
        <v>19.5</v>
      </c>
      <c r="D1899">
        <v>15</v>
      </c>
      <c r="E1899">
        <v>0</v>
      </c>
    </row>
    <row r="1900" spans="1:5" x14ac:dyDescent="0.2">
      <c r="A1900">
        <v>10984</v>
      </c>
      <c r="B1900">
        <v>16</v>
      </c>
      <c r="C1900">
        <v>17.45</v>
      </c>
      <c r="D1900">
        <v>55</v>
      </c>
      <c r="E1900">
        <v>0</v>
      </c>
    </row>
    <row r="1901" spans="1:5" x14ac:dyDescent="0.2">
      <c r="A1901">
        <v>10984</v>
      </c>
      <c r="B1901">
        <v>24</v>
      </c>
      <c r="C1901">
        <v>4.5</v>
      </c>
      <c r="D1901">
        <v>20</v>
      </c>
      <c r="E1901">
        <v>0</v>
      </c>
    </row>
    <row r="1902" spans="1:5" x14ac:dyDescent="0.2">
      <c r="A1902">
        <v>10984</v>
      </c>
      <c r="B1902">
        <v>36</v>
      </c>
      <c r="C1902">
        <v>19</v>
      </c>
      <c r="D1902">
        <v>40</v>
      </c>
      <c r="E1902">
        <v>0</v>
      </c>
    </row>
    <row r="1903" spans="1:5" x14ac:dyDescent="0.2">
      <c r="A1903">
        <v>10985</v>
      </c>
      <c r="B1903">
        <v>16</v>
      </c>
      <c r="C1903">
        <v>17.45</v>
      </c>
      <c r="D1903">
        <v>36</v>
      </c>
      <c r="E1903">
        <v>0.1</v>
      </c>
    </row>
    <row r="1904" spans="1:5" x14ac:dyDescent="0.2">
      <c r="A1904">
        <v>10985</v>
      </c>
      <c r="B1904">
        <v>18</v>
      </c>
      <c r="C1904">
        <v>62.5</v>
      </c>
      <c r="D1904">
        <v>8</v>
      </c>
      <c r="E1904">
        <v>0.1</v>
      </c>
    </row>
    <row r="1905" spans="1:5" x14ac:dyDescent="0.2">
      <c r="A1905">
        <v>10985</v>
      </c>
      <c r="B1905">
        <v>32</v>
      </c>
      <c r="C1905">
        <v>32</v>
      </c>
      <c r="D1905">
        <v>35</v>
      </c>
      <c r="E1905">
        <v>0.1</v>
      </c>
    </row>
    <row r="1906" spans="1:5" x14ac:dyDescent="0.2">
      <c r="A1906">
        <v>10986</v>
      </c>
      <c r="B1906">
        <v>11</v>
      </c>
      <c r="C1906">
        <v>21</v>
      </c>
      <c r="D1906">
        <v>30</v>
      </c>
      <c r="E1906">
        <v>0</v>
      </c>
    </row>
    <row r="1907" spans="1:5" x14ac:dyDescent="0.2">
      <c r="A1907">
        <v>10986</v>
      </c>
      <c r="B1907">
        <v>20</v>
      </c>
      <c r="C1907">
        <v>81</v>
      </c>
      <c r="D1907">
        <v>15</v>
      </c>
      <c r="E1907">
        <v>0</v>
      </c>
    </row>
    <row r="1908" spans="1:5" x14ac:dyDescent="0.2">
      <c r="A1908">
        <v>10986</v>
      </c>
      <c r="B1908">
        <v>76</v>
      </c>
      <c r="C1908">
        <v>18</v>
      </c>
      <c r="D1908">
        <v>10</v>
      </c>
      <c r="E1908">
        <v>0</v>
      </c>
    </row>
    <row r="1909" spans="1:5" x14ac:dyDescent="0.2">
      <c r="A1909">
        <v>10986</v>
      </c>
      <c r="B1909">
        <v>77</v>
      </c>
      <c r="C1909">
        <v>13</v>
      </c>
      <c r="D1909">
        <v>15</v>
      </c>
      <c r="E1909">
        <v>0</v>
      </c>
    </row>
    <row r="1910" spans="1:5" x14ac:dyDescent="0.2">
      <c r="A1910">
        <v>10987</v>
      </c>
      <c r="B1910">
        <v>7</v>
      </c>
      <c r="C1910">
        <v>30</v>
      </c>
      <c r="D1910">
        <v>60</v>
      </c>
      <c r="E1910">
        <v>0</v>
      </c>
    </row>
    <row r="1911" spans="1:5" x14ac:dyDescent="0.2">
      <c r="A1911">
        <v>10987</v>
      </c>
      <c r="B1911">
        <v>43</v>
      </c>
      <c r="C1911">
        <v>46</v>
      </c>
      <c r="D1911">
        <v>6</v>
      </c>
      <c r="E1911">
        <v>0</v>
      </c>
    </row>
    <row r="1912" spans="1:5" x14ac:dyDescent="0.2">
      <c r="A1912">
        <v>10987</v>
      </c>
      <c r="B1912">
        <v>72</v>
      </c>
      <c r="C1912">
        <v>34.799999999999997</v>
      </c>
      <c r="D1912">
        <v>20</v>
      </c>
      <c r="E1912">
        <v>0</v>
      </c>
    </row>
    <row r="1913" spans="1:5" x14ac:dyDescent="0.2">
      <c r="A1913">
        <v>10988</v>
      </c>
      <c r="B1913">
        <v>7</v>
      </c>
      <c r="C1913">
        <v>30</v>
      </c>
      <c r="D1913">
        <v>60</v>
      </c>
      <c r="E1913">
        <v>0</v>
      </c>
    </row>
    <row r="1914" spans="1:5" x14ac:dyDescent="0.2">
      <c r="A1914">
        <v>10988</v>
      </c>
      <c r="B1914">
        <v>62</v>
      </c>
      <c r="C1914">
        <v>49.3</v>
      </c>
      <c r="D1914">
        <v>40</v>
      </c>
      <c r="E1914">
        <v>0.1</v>
      </c>
    </row>
    <row r="1915" spans="1:5" x14ac:dyDescent="0.2">
      <c r="A1915">
        <v>10989</v>
      </c>
      <c r="B1915">
        <v>6</v>
      </c>
      <c r="C1915">
        <v>25</v>
      </c>
      <c r="D1915">
        <v>40</v>
      </c>
      <c r="E1915">
        <v>0</v>
      </c>
    </row>
    <row r="1916" spans="1:5" x14ac:dyDescent="0.2">
      <c r="A1916">
        <v>10989</v>
      </c>
      <c r="B1916">
        <v>11</v>
      </c>
      <c r="C1916">
        <v>21</v>
      </c>
      <c r="D1916">
        <v>15</v>
      </c>
      <c r="E1916">
        <v>0</v>
      </c>
    </row>
    <row r="1917" spans="1:5" x14ac:dyDescent="0.2">
      <c r="A1917">
        <v>10989</v>
      </c>
      <c r="B1917">
        <v>41</v>
      </c>
      <c r="C1917">
        <v>9.65</v>
      </c>
      <c r="D1917">
        <v>4</v>
      </c>
      <c r="E1917">
        <v>0</v>
      </c>
    </row>
    <row r="1918" spans="1:5" x14ac:dyDescent="0.2">
      <c r="A1918">
        <v>10990</v>
      </c>
      <c r="B1918">
        <v>21</v>
      </c>
      <c r="C1918">
        <v>10</v>
      </c>
      <c r="D1918">
        <v>65</v>
      </c>
      <c r="E1918">
        <v>0</v>
      </c>
    </row>
    <row r="1919" spans="1:5" x14ac:dyDescent="0.2">
      <c r="A1919">
        <v>10990</v>
      </c>
      <c r="B1919">
        <v>34</v>
      </c>
      <c r="C1919">
        <v>14</v>
      </c>
      <c r="D1919">
        <v>60</v>
      </c>
      <c r="E1919">
        <v>0.15</v>
      </c>
    </row>
    <row r="1920" spans="1:5" x14ac:dyDescent="0.2">
      <c r="A1920">
        <v>10990</v>
      </c>
      <c r="B1920">
        <v>55</v>
      </c>
      <c r="C1920">
        <v>24</v>
      </c>
      <c r="D1920">
        <v>65</v>
      </c>
      <c r="E1920">
        <v>0.15</v>
      </c>
    </row>
    <row r="1921" spans="1:5" x14ac:dyDescent="0.2">
      <c r="A1921">
        <v>10990</v>
      </c>
      <c r="B1921">
        <v>61</v>
      </c>
      <c r="C1921">
        <v>28.5</v>
      </c>
      <c r="D1921">
        <v>66</v>
      </c>
      <c r="E1921">
        <v>0.15</v>
      </c>
    </row>
    <row r="1922" spans="1:5" x14ac:dyDescent="0.2">
      <c r="A1922">
        <v>10991</v>
      </c>
      <c r="B1922">
        <v>2</v>
      </c>
      <c r="C1922">
        <v>19</v>
      </c>
      <c r="D1922">
        <v>50</v>
      </c>
      <c r="E1922">
        <v>0.2</v>
      </c>
    </row>
    <row r="1923" spans="1:5" x14ac:dyDescent="0.2">
      <c r="A1923">
        <v>10991</v>
      </c>
      <c r="B1923">
        <v>70</v>
      </c>
      <c r="C1923">
        <v>15</v>
      </c>
      <c r="D1923">
        <v>20</v>
      </c>
      <c r="E1923">
        <v>0.2</v>
      </c>
    </row>
    <row r="1924" spans="1:5" x14ac:dyDescent="0.2">
      <c r="A1924">
        <v>10991</v>
      </c>
      <c r="B1924">
        <v>76</v>
      </c>
      <c r="C1924">
        <v>18</v>
      </c>
      <c r="D1924">
        <v>90</v>
      </c>
      <c r="E1924">
        <v>0.2</v>
      </c>
    </row>
    <row r="1925" spans="1:5" x14ac:dyDescent="0.2">
      <c r="A1925">
        <v>10992</v>
      </c>
      <c r="B1925">
        <v>72</v>
      </c>
      <c r="C1925">
        <v>34.799999999999997</v>
      </c>
      <c r="D1925">
        <v>2</v>
      </c>
      <c r="E1925">
        <v>0</v>
      </c>
    </row>
    <row r="1926" spans="1:5" x14ac:dyDescent="0.2">
      <c r="A1926">
        <v>10993</v>
      </c>
      <c r="B1926">
        <v>29</v>
      </c>
      <c r="C1926">
        <v>123.79</v>
      </c>
      <c r="D1926">
        <v>50</v>
      </c>
      <c r="E1926">
        <v>0.25</v>
      </c>
    </row>
    <row r="1927" spans="1:5" x14ac:dyDescent="0.2">
      <c r="A1927">
        <v>10993</v>
      </c>
      <c r="B1927">
        <v>41</v>
      </c>
      <c r="C1927">
        <v>9.65</v>
      </c>
      <c r="D1927">
        <v>35</v>
      </c>
      <c r="E1927">
        <v>0.25</v>
      </c>
    </row>
    <row r="1928" spans="1:5" x14ac:dyDescent="0.2">
      <c r="A1928">
        <v>10994</v>
      </c>
      <c r="B1928">
        <v>59</v>
      </c>
      <c r="C1928">
        <v>55</v>
      </c>
      <c r="D1928">
        <v>18</v>
      </c>
      <c r="E1928">
        <v>0.05</v>
      </c>
    </row>
    <row r="1929" spans="1:5" x14ac:dyDescent="0.2">
      <c r="A1929">
        <v>10995</v>
      </c>
      <c r="B1929">
        <v>51</v>
      </c>
      <c r="C1929">
        <v>53</v>
      </c>
      <c r="D1929">
        <v>20</v>
      </c>
      <c r="E1929">
        <v>0</v>
      </c>
    </row>
    <row r="1930" spans="1:5" x14ac:dyDescent="0.2">
      <c r="A1930">
        <v>10995</v>
      </c>
      <c r="B1930">
        <v>60</v>
      </c>
      <c r="C1930">
        <v>34</v>
      </c>
      <c r="D1930">
        <v>4</v>
      </c>
      <c r="E1930">
        <v>0</v>
      </c>
    </row>
    <row r="1931" spans="1:5" x14ac:dyDescent="0.2">
      <c r="A1931">
        <v>10996</v>
      </c>
      <c r="B1931">
        <v>42</v>
      </c>
      <c r="C1931">
        <v>14</v>
      </c>
      <c r="D1931">
        <v>40</v>
      </c>
      <c r="E1931">
        <v>0</v>
      </c>
    </row>
    <row r="1932" spans="1:5" x14ac:dyDescent="0.2">
      <c r="A1932">
        <v>10997</v>
      </c>
      <c r="B1932">
        <v>32</v>
      </c>
      <c r="C1932">
        <v>32</v>
      </c>
      <c r="D1932">
        <v>50</v>
      </c>
      <c r="E1932">
        <v>0</v>
      </c>
    </row>
    <row r="1933" spans="1:5" x14ac:dyDescent="0.2">
      <c r="A1933">
        <v>10997</v>
      </c>
      <c r="B1933">
        <v>46</v>
      </c>
      <c r="C1933">
        <v>12</v>
      </c>
      <c r="D1933">
        <v>20</v>
      </c>
      <c r="E1933">
        <v>0.25</v>
      </c>
    </row>
    <row r="1934" spans="1:5" x14ac:dyDescent="0.2">
      <c r="A1934">
        <v>10997</v>
      </c>
      <c r="B1934">
        <v>52</v>
      </c>
      <c r="C1934">
        <v>7</v>
      </c>
      <c r="D1934">
        <v>20</v>
      </c>
      <c r="E1934">
        <v>0.25</v>
      </c>
    </row>
    <row r="1935" spans="1:5" x14ac:dyDescent="0.2">
      <c r="A1935">
        <v>10998</v>
      </c>
      <c r="B1935">
        <v>24</v>
      </c>
      <c r="C1935">
        <v>4.5</v>
      </c>
      <c r="D1935">
        <v>12</v>
      </c>
      <c r="E1935">
        <v>0</v>
      </c>
    </row>
    <row r="1936" spans="1:5" x14ac:dyDescent="0.2">
      <c r="A1936">
        <v>10998</v>
      </c>
      <c r="B1936">
        <v>61</v>
      </c>
      <c r="C1936">
        <v>28.5</v>
      </c>
      <c r="D1936">
        <v>7</v>
      </c>
      <c r="E1936">
        <v>0</v>
      </c>
    </row>
    <row r="1937" spans="1:5" x14ac:dyDescent="0.2">
      <c r="A1937">
        <v>10998</v>
      </c>
      <c r="B1937">
        <v>74</v>
      </c>
      <c r="C1937">
        <v>10</v>
      </c>
      <c r="D1937">
        <v>20</v>
      </c>
      <c r="E1937">
        <v>0</v>
      </c>
    </row>
    <row r="1938" spans="1:5" x14ac:dyDescent="0.2">
      <c r="A1938">
        <v>10998</v>
      </c>
      <c r="B1938">
        <v>75</v>
      </c>
      <c r="C1938">
        <v>7.75</v>
      </c>
      <c r="D1938">
        <v>30</v>
      </c>
      <c r="E1938">
        <v>0</v>
      </c>
    </row>
    <row r="1939" spans="1:5" x14ac:dyDescent="0.2">
      <c r="A1939">
        <v>10999</v>
      </c>
      <c r="B1939">
        <v>41</v>
      </c>
      <c r="C1939">
        <v>9.65</v>
      </c>
      <c r="D1939">
        <v>20</v>
      </c>
      <c r="E1939">
        <v>0.05</v>
      </c>
    </row>
    <row r="1940" spans="1:5" x14ac:dyDescent="0.2">
      <c r="A1940">
        <v>10999</v>
      </c>
      <c r="B1940">
        <v>51</v>
      </c>
      <c r="C1940">
        <v>53</v>
      </c>
      <c r="D1940">
        <v>15</v>
      </c>
      <c r="E1940">
        <v>0.05</v>
      </c>
    </row>
    <row r="1941" spans="1:5" x14ac:dyDescent="0.2">
      <c r="A1941">
        <v>10999</v>
      </c>
      <c r="B1941">
        <v>77</v>
      </c>
      <c r="C1941">
        <v>13</v>
      </c>
      <c r="D1941">
        <v>21</v>
      </c>
      <c r="E1941">
        <v>0.05</v>
      </c>
    </row>
    <row r="1942" spans="1:5" x14ac:dyDescent="0.2">
      <c r="A1942">
        <v>11000</v>
      </c>
      <c r="B1942">
        <v>4</v>
      </c>
      <c r="C1942">
        <v>22</v>
      </c>
      <c r="D1942">
        <v>25</v>
      </c>
      <c r="E1942">
        <v>0.25</v>
      </c>
    </row>
    <row r="1943" spans="1:5" x14ac:dyDescent="0.2">
      <c r="A1943">
        <v>11000</v>
      </c>
      <c r="B1943">
        <v>24</v>
      </c>
      <c r="C1943">
        <v>4.5</v>
      </c>
      <c r="D1943">
        <v>30</v>
      </c>
      <c r="E1943">
        <v>0.25</v>
      </c>
    </row>
    <row r="1944" spans="1:5" x14ac:dyDescent="0.2">
      <c r="A1944">
        <v>11000</v>
      </c>
      <c r="B1944">
        <v>77</v>
      </c>
      <c r="C1944">
        <v>13</v>
      </c>
      <c r="D1944">
        <v>30</v>
      </c>
      <c r="E1944">
        <v>0</v>
      </c>
    </row>
    <row r="1945" spans="1:5" x14ac:dyDescent="0.2">
      <c r="A1945">
        <v>11001</v>
      </c>
      <c r="B1945">
        <v>7</v>
      </c>
      <c r="C1945">
        <v>30</v>
      </c>
      <c r="D1945">
        <v>60</v>
      </c>
      <c r="E1945">
        <v>0</v>
      </c>
    </row>
    <row r="1946" spans="1:5" x14ac:dyDescent="0.2">
      <c r="A1946">
        <v>11001</v>
      </c>
      <c r="B1946">
        <v>22</v>
      </c>
      <c r="C1946">
        <v>21</v>
      </c>
      <c r="D1946">
        <v>25</v>
      </c>
      <c r="E1946">
        <v>0</v>
      </c>
    </row>
    <row r="1947" spans="1:5" x14ac:dyDescent="0.2">
      <c r="A1947">
        <v>11001</v>
      </c>
      <c r="B1947">
        <v>46</v>
      </c>
      <c r="C1947">
        <v>12</v>
      </c>
      <c r="D1947">
        <v>25</v>
      </c>
      <c r="E1947">
        <v>0</v>
      </c>
    </row>
    <row r="1948" spans="1:5" x14ac:dyDescent="0.2">
      <c r="A1948">
        <v>11001</v>
      </c>
      <c r="B1948">
        <v>55</v>
      </c>
      <c r="C1948">
        <v>24</v>
      </c>
      <c r="D1948">
        <v>6</v>
      </c>
      <c r="E1948">
        <v>0</v>
      </c>
    </row>
    <row r="1949" spans="1:5" x14ac:dyDescent="0.2">
      <c r="A1949">
        <v>11002</v>
      </c>
      <c r="B1949">
        <v>13</v>
      </c>
      <c r="C1949">
        <v>6</v>
      </c>
      <c r="D1949">
        <v>56</v>
      </c>
      <c r="E1949">
        <v>0</v>
      </c>
    </row>
    <row r="1950" spans="1:5" x14ac:dyDescent="0.2">
      <c r="A1950">
        <v>11002</v>
      </c>
      <c r="B1950">
        <v>35</v>
      </c>
      <c r="C1950">
        <v>18</v>
      </c>
      <c r="D1950">
        <v>15</v>
      </c>
      <c r="E1950">
        <v>0.15</v>
      </c>
    </row>
    <row r="1951" spans="1:5" x14ac:dyDescent="0.2">
      <c r="A1951">
        <v>11002</v>
      </c>
      <c r="B1951">
        <v>42</v>
      </c>
      <c r="C1951">
        <v>14</v>
      </c>
      <c r="D1951">
        <v>24</v>
      </c>
      <c r="E1951">
        <v>0.15</v>
      </c>
    </row>
    <row r="1952" spans="1:5" x14ac:dyDescent="0.2">
      <c r="A1952">
        <v>11002</v>
      </c>
      <c r="B1952">
        <v>55</v>
      </c>
      <c r="C1952">
        <v>24</v>
      </c>
      <c r="D1952">
        <v>40</v>
      </c>
      <c r="E1952">
        <v>0</v>
      </c>
    </row>
    <row r="1953" spans="1:5" x14ac:dyDescent="0.2">
      <c r="A1953">
        <v>11003</v>
      </c>
      <c r="B1953">
        <v>1</v>
      </c>
      <c r="C1953">
        <v>18</v>
      </c>
      <c r="D1953">
        <v>4</v>
      </c>
      <c r="E1953">
        <v>0</v>
      </c>
    </row>
    <row r="1954" spans="1:5" x14ac:dyDescent="0.2">
      <c r="A1954">
        <v>11003</v>
      </c>
      <c r="B1954">
        <v>40</v>
      </c>
      <c r="C1954">
        <v>18.399999999999999</v>
      </c>
      <c r="D1954">
        <v>10</v>
      </c>
      <c r="E1954">
        <v>0</v>
      </c>
    </row>
    <row r="1955" spans="1:5" x14ac:dyDescent="0.2">
      <c r="A1955">
        <v>11003</v>
      </c>
      <c r="B1955">
        <v>52</v>
      </c>
      <c r="C1955">
        <v>7</v>
      </c>
      <c r="D1955">
        <v>10</v>
      </c>
      <c r="E1955">
        <v>0</v>
      </c>
    </row>
    <row r="1956" spans="1:5" x14ac:dyDescent="0.2">
      <c r="A1956">
        <v>11004</v>
      </c>
      <c r="B1956">
        <v>26</v>
      </c>
      <c r="C1956">
        <v>31.23</v>
      </c>
      <c r="D1956">
        <v>6</v>
      </c>
      <c r="E1956">
        <v>0</v>
      </c>
    </row>
    <row r="1957" spans="1:5" x14ac:dyDescent="0.2">
      <c r="A1957">
        <v>11004</v>
      </c>
      <c r="B1957">
        <v>76</v>
      </c>
      <c r="C1957">
        <v>18</v>
      </c>
      <c r="D1957">
        <v>6</v>
      </c>
      <c r="E1957">
        <v>0</v>
      </c>
    </row>
    <row r="1958" spans="1:5" x14ac:dyDescent="0.2">
      <c r="A1958">
        <v>11005</v>
      </c>
      <c r="B1958">
        <v>1</v>
      </c>
      <c r="C1958">
        <v>18</v>
      </c>
      <c r="D1958">
        <v>2</v>
      </c>
      <c r="E1958">
        <v>0</v>
      </c>
    </row>
    <row r="1959" spans="1:5" x14ac:dyDescent="0.2">
      <c r="A1959">
        <v>11005</v>
      </c>
      <c r="B1959">
        <v>59</v>
      </c>
      <c r="C1959">
        <v>55</v>
      </c>
      <c r="D1959">
        <v>10</v>
      </c>
      <c r="E1959">
        <v>0</v>
      </c>
    </row>
    <row r="1960" spans="1:5" x14ac:dyDescent="0.2">
      <c r="A1960">
        <v>11006</v>
      </c>
      <c r="B1960">
        <v>1</v>
      </c>
      <c r="C1960">
        <v>18</v>
      </c>
      <c r="D1960">
        <v>8</v>
      </c>
      <c r="E1960">
        <v>0</v>
      </c>
    </row>
    <row r="1961" spans="1:5" x14ac:dyDescent="0.2">
      <c r="A1961">
        <v>11006</v>
      </c>
      <c r="B1961">
        <v>29</v>
      </c>
      <c r="C1961">
        <v>123.79</v>
      </c>
      <c r="D1961">
        <v>2</v>
      </c>
      <c r="E1961">
        <v>0.25</v>
      </c>
    </row>
    <row r="1962" spans="1:5" x14ac:dyDescent="0.2">
      <c r="A1962">
        <v>11007</v>
      </c>
      <c r="B1962">
        <v>8</v>
      </c>
      <c r="C1962">
        <v>40</v>
      </c>
      <c r="D1962">
        <v>30</v>
      </c>
      <c r="E1962">
        <v>0</v>
      </c>
    </row>
    <row r="1963" spans="1:5" x14ac:dyDescent="0.2">
      <c r="A1963">
        <v>11007</v>
      </c>
      <c r="B1963">
        <v>29</v>
      </c>
      <c r="C1963">
        <v>123.79</v>
      </c>
      <c r="D1963">
        <v>10</v>
      </c>
      <c r="E1963">
        <v>0</v>
      </c>
    </row>
    <row r="1964" spans="1:5" x14ac:dyDescent="0.2">
      <c r="A1964">
        <v>11007</v>
      </c>
      <c r="B1964">
        <v>42</v>
      </c>
      <c r="C1964">
        <v>14</v>
      </c>
      <c r="D1964">
        <v>14</v>
      </c>
      <c r="E1964">
        <v>0</v>
      </c>
    </row>
    <row r="1965" spans="1:5" x14ac:dyDescent="0.2">
      <c r="A1965">
        <v>11008</v>
      </c>
      <c r="B1965">
        <v>28</v>
      </c>
      <c r="C1965">
        <v>45.6</v>
      </c>
      <c r="D1965">
        <v>70</v>
      </c>
      <c r="E1965">
        <v>0.05</v>
      </c>
    </row>
    <row r="1966" spans="1:5" x14ac:dyDescent="0.2">
      <c r="A1966">
        <v>11008</v>
      </c>
      <c r="B1966">
        <v>34</v>
      </c>
      <c r="C1966">
        <v>14</v>
      </c>
      <c r="D1966">
        <v>90</v>
      </c>
      <c r="E1966">
        <v>0.05</v>
      </c>
    </row>
    <row r="1967" spans="1:5" x14ac:dyDescent="0.2">
      <c r="A1967">
        <v>11008</v>
      </c>
      <c r="B1967">
        <v>71</v>
      </c>
      <c r="C1967">
        <v>21.5</v>
      </c>
      <c r="D1967">
        <v>21</v>
      </c>
      <c r="E1967">
        <v>0</v>
      </c>
    </row>
    <row r="1968" spans="1:5" x14ac:dyDescent="0.2">
      <c r="A1968">
        <v>11009</v>
      </c>
      <c r="B1968">
        <v>24</v>
      </c>
      <c r="C1968">
        <v>4.5</v>
      </c>
      <c r="D1968">
        <v>12</v>
      </c>
      <c r="E1968">
        <v>0</v>
      </c>
    </row>
    <row r="1969" spans="1:5" x14ac:dyDescent="0.2">
      <c r="A1969">
        <v>11009</v>
      </c>
      <c r="B1969">
        <v>36</v>
      </c>
      <c r="C1969">
        <v>19</v>
      </c>
      <c r="D1969">
        <v>18</v>
      </c>
      <c r="E1969">
        <v>0.25</v>
      </c>
    </row>
    <row r="1970" spans="1:5" x14ac:dyDescent="0.2">
      <c r="A1970">
        <v>11009</v>
      </c>
      <c r="B1970">
        <v>60</v>
      </c>
      <c r="C1970">
        <v>34</v>
      </c>
      <c r="D1970">
        <v>9</v>
      </c>
      <c r="E1970">
        <v>0</v>
      </c>
    </row>
    <row r="1971" spans="1:5" x14ac:dyDescent="0.2">
      <c r="A1971">
        <v>11010</v>
      </c>
      <c r="B1971">
        <v>7</v>
      </c>
      <c r="C1971">
        <v>30</v>
      </c>
      <c r="D1971">
        <v>20</v>
      </c>
      <c r="E1971">
        <v>0</v>
      </c>
    </row>
    <row r="1972" spans="1:5" x14ac:dyDescent="0.2">
      <c r="A1972">
        <v>11010</v>
      </c>
      <c r="B1972">
        <v>24</v>
      </c>
      <c r="C1972">
        <v>4.5</v>
      </c>
      <c r="D1972">
        <v>10</v>
      </c>
      <c r="E1972">
        <v>0</v>
      </c>
    </row>
    <row r="1973" spans="1:5" x14ac:dyDescent="0.2">
      <c r="A1973">
        <v>11011</v>
      </c>
      <c r="B1973">
        <v>58</v>
      </c>
      <c r="C1973">
        <v>13.25</v>
      </c>
      <c r="D1973">
        <v>40</v>
      </c>
      <c r="E1973">
        <v>0.05</v>
      </c>
    </row>
    <row r="1974" spans="1:5" x14ac:dyDescent="0.2">
      <c r="A1974">
        <v>11011</v>
      </c>
      <c r="B1974">
        <v>71</v>
      </c>
      <c r="C1974">
        <v>21.5</v>
      </c>
      <c r="D1974">
        <v>20</v>
      </c>
      <c r="E1974">
        <v>0</v>
      </c>
    </row>
    <row r="1975" spans="1:5" x14ac:dyDescent="0.2">
      <c r="A1975">
        <v>11012</v>
      </c>
      <c r="B1975">
        <v>19</v>
      </c>
      <c r="C1975">
        <v>9.1999999999999993</v>
      </c>
      <c r="D1975">
        <v>50</v>
      </c>
      <c r="E1975">
        <v>0.05</v>
      </c>
    </row>
    <row r="1976" spans="1:5" x14ac:dyDescent="0.2">
      <c r="A1976">
        <v>11012</v>
      </c>
      <c r="B1976">
        <v>60</v>
      </c>
      <c r="C1976">
        <v>34</v>
      </c>
      <c r="D1976">
        <v>36</v>
      </c>
      <c r="E1976">
        <v>0.05</v>
      </c>
    </row>
    <row r="1977" spans="1:5" x14ac:dyDescent="0.2">
      <c r="A1977">
        <v>11012</v>
      </c>
      <c r="B1977">
        <v>71</v>
      </c>
      <c r="C1977">
        <v>21.5</v>
      </c>
      <c r="D1977">
        <v>60</v>
      </c>
      <c r="E1977">
        <v>0.05</v>
      </c>
    </row>
    <row r="1978" spans="1:5" x14ac:dyDescent="0.2">
      <c r="A1978">
        <v>11013</v>
      </c>
      <c r="B1978">
        <v>23</v>
      </c>
      <c r="C1978">
        <v>9</v>
      </c>
      <c r="D1978">
        <v>10</v>
      </c>
      <c r="E1978">
        <v>0</v>
      </c>
    </row>
    <row r="1979" spans="1:5" x14ac:dyDescent="0.2">
      <c r="A1979">
        <v>11013</v>
      </c>
      <c r="B1979">
        <v>42</v>
      </c>
      <c r="C1979">
        <v>14</v>
      </c>
      <c r="D1979">
        <v>4</v>
      </c>
      <c r="E1979">
        <v>0</v>
      </c>
    </row>
    <row r="1980" spans="1:5" x14ac:dyDescent="0.2">
      <c r="A1980">
        <v>11013</v>
      </c>
      <c r="B1980">
        <v>45</v>
      </c>
      <c r="C1980">
        <v>9.5</v>
      </c>
      <c r="D1980">
        <v>20</v>
      </c>
      <c r="E1980">
        <v>0</v>
      </c>
    </row>
    <row r="1981" spans="1:5" x14ac:dyDescent="0.2">
      <c r="A1981">
        <v>11013</v>
      </c>
      <c r="B1981">
        <v>68</v>
      </c>
      <c r="C1981">
        <v>12.5</v>
      </c>
      <c r="D1981">
        <v>2</v>
      </c>
      <c r="E1981">
        <v>0</v>
      </c>
    </row>
    <row r="1982" spans="1:5" x14ac:dyDescent="0.2">
      <c r="A1982">
        <v>11014</v>
      </c>
      <c r="B1982">
        <v>41</v>
      </c>
      <c r="C1982">
        <v>9.65</v>
      </c>
      <c r="D1982">
        <v>28</v>
      </c>
      <c r="E1982">
        <v>0.1</v>
      </c>
    </row>
    <row r="1983" spans="1:5" x14ac:dyDescent="0.2">
      <c r="A1983">
        <v>11015</v>
      </c>
      <c r="B1983">
        <v>30</v>
      </c>
      <c r="C1983">
        <v>25.89</v>
      </c>
      <c r="D1983">
        <v>15</v>
      </c>
      <c r="E1983">
        <v>0</v>
      </c>
    </row>
    <row r="1984" spans="1:5" x14ac:dyDescent="0.2">
      <c r="A1984">
        <v>11015</v>
      </c>
      <c r="B1984">
        <v>77</v>
      </c>
      <c r="C1984">
        <v>13</v>
      </c>
      <c r="D1984">
        <v>18</v>
      </c>
      <c r="E1984">
        <v>0</v>
      </c>
    </row>
    <row r="1985" spans="1:5" x14ac:dyDescent="0.2">
      <c r="A1985">
        <v>11016</v>
      </c>
      <c r="B1985">
        <v>31</v>
      </c>
      <c r="C1985">
        <v>12.5</v>
      </c>
      <c r="D1985">
        <v>15</v>
      </c>
      <c r="E1985">
        <v>0</v>
      </c>
    </row>
    <row r="1986" spans="1:5" x14ac:dyDescent="0.2">
      <c r="A1986">
        <v>11016</v>
      </c>
      <c r="B1986">
        <v>36</v>
      </c>
      <c r="C1986">
        <v>19</v>
      </c>
      <c r="D1986">
        <v>16</v>
      </c>
      <c r="E1986">
        <v>0</v>
      </c>
    </row>
    <row r="1987" spans="1:5" x14ac:dyDescent="0.2">
      <c r="A1987">
        <v>11017</v>
      </c>
      <c r="B1987">
        <v>3</v>
      </c>
      <c r="C1987">
        <v>10</v>
      </c>
      <c r="D1987">
        <v>25</v>
      </c>
      <c r="E1987">
        <v>0</v>
      </c>
    </row>
    <row r="1988" spans="1:5" x14ac:dyDescent="0.2">
      <c r="A1988">
        <v>11017</v>
      </c>
      <c r="B1988">
        <v>59</v>
      </c>
      <c r="C1988">
        <v>55</v>
      </c>
      <c r="D1988">
        <v>110</v>
      </c>
      <c r="E1988">
        <v>0</v>
      </c>
    </row>
    <row r="1989" spans="1:5" x14ac:dyDescent="0.2">
      <c r="A1989">
        <v>11017</v>
      </c>
      <c r="B1989">
        <v>70</v>
      </c>
      <c r="C1989">
        <v>15</v>
      </c>
      <c r="D1989">
        <v>30</v>
      </c>
      <c r="E1989">
        <v>0</v>
      </c>
    </row>
    <row r="1990" spans="1:5" x14ac:dyDescent="0.2">
      <c r="A1990">
        <v>11018</v>
      </c>
      <c r="B1990">
        <v>12</v>
      </c>
      <c r="C1990">
        <v>38</v>
      </c>
      <c r="D1990">
        <v>20</v>
      </c>
      <c r="E1990">
        <v>0</v>
      </c>
    </row>
    <row r="1991" spans="1:5" x14ac:dyDescent="0.2">
      <c r="A1991">
        <v>11018</v>
      </c>
      <c r="B1991">
        <v>18</v>
      </c>
      <c r="C1991">
        <v>62.5</v>
      </c>
      <c r="D1991">
        <v>10</v>
      </c>
      <c r="E1991">
        <v>0</v>
      </c>
    </row>
    <row r="1992" spans="1:5" x14ac:dyDescent="0.2">
      <c r="A1992">
        <v>11018</v>
      </c>
      <c r="B1992">
        <v>56</v>
      </c>
      <c r="C1992">
        <v>38</v>
      </c>
      <c r="D1992">
        <v>5</v>
      </c>
      <c r="E1992">
        <v>0</v>
      </c>
    </row>
    <row r="1993" spans="1:5" x14ac:dyDescent="0.2">
      <c r="A1993">
        <v>11019</v>
      </c>
      <c r="B1993">
        <v>46</v>
      </c>
      <c r="C1993">
        <v>12</v>
      </c>
      <c r="D1993">
        <v>3</v>
      </c>
      <c r="E1993">
        <v>0</v>
      </c>
    </row>
    <row r="1994" spans="1:5" x14ac:dyDescent="0.2">
      <c r="A1994">
        <v>11019</v>
      </c>
      <c r="B1994">
        <v>49</v>
      </c>
      <c r="C1994">
        <v>20</v>
      </c>
      <c r="D1994">
        <v>2</v>
      </c>
      <c r="E1994">
        <v>0</v>
      </c>
    </row>
    <row r="1995" spans="1:5" x14ac:dyDescent="0.2">
      <c r="A1995">
        <v>11020</v>
      </c>
      <c r="B1995">
        <v>10</v>
      </c>
      <c r="C1995">
        <v>31</v>
      </c>
      <c r="D1995">
        <v>24</v>
      </c>
      <c r="E1995">
        <v>0.15</v>
      </c>
    </row>
    <row r="1996" spans="1:5" x14ac:dyDescent="0.2">
      <c r="A1996">
        <v>11021</v>
      </c>
      <c r="B1996">
        <v>2</v>
      </c>
      <c r="C1996">
        <v>19</v>
      </c>
      <c r="D1996">
        <v>11</v>
      </c>
      <c r="E1996">
        <v>0.25</v>
      </c>
    </row>
    <row r="1997" spans="1:5" x14ac:dyDescent="0.2">
      <c r="A1997">
        <v>11021</v>
      </c>
      <c r="B1997">
        <v>20</v>
      </c>
      <c r="C1997">
        <v>81</v>
      </c>
      <c r="D1997">
        <v>15</v>
      </c>
      <c r="E1997">
        <v>0</v>
      </c>
    </row>
    <row r="1998" spans="1:5" x14ac:dyDescent="0.2">
      <c r="A1998">
        <v>11021</v>
      </c>
      <c r="B1998">
        <v>26</v>
      </c>
      <c r="C1998">
        <v>31.23</v>
      </c>
      <c r="D1998">
        <v>63</v>
      </c>
      <c r="E1998">
        <v>0</v>
      </c>
    </row>
    <row r="1999" spans="1:5" x14ac:dyDescent="0.2">
      <c r="A1999">
        <v>11021</v>
      </c>
      <c r="B1999">
        <v>51</v>
      </c>
      <c r="C1999">
        <v>53</v>
      </c>
      <c r="D1999">
        <v>44</v>
      </c>
      <c r="E1999">
        <v>0.25</v>
      </c>
    </row>
    <row r="2000" spans="1:5" x14ac:dyDescent="0.2">
      <c r="A2000">
        <v>11021</v>
      </c>
      <c r="B2000">
        <v>72</v>
      </c>
      <c r="C2000">
        <v>34.799999999999997</v>
      </c>
      <c r="D2000">
        <v>35</v>
      </c>
      <c r="E2000">
        <v>0</v>
      </c>
    </row>
    <row r="2001" spans="1:5" x14ac:dyDescent="0.2">
      <c r="A2001">
        <v>11022</v>
      </c>
      <c r="B2001">
        <v>19</v>
      </c>
      <c r="C2001">
        <v>9.1999999999999993</v>
      </c>
      <c r="D2001">
        <v>35</v>
      </c>
      <c r="E2001">
        <v>0</v>
      </c>
    </row>
    <row r="2002" spans="1:5" x14ac:dyDescent="0.2">
      <c r="A2002">
        <v>11022</v>
      </c>
      <c r="B2002">
        <v>69</v>
      </c>
      <c r="C2002">
        <v>36</v>
      </c>
      <c r="D2002">
        <v>30</v>
      </c>
      <c r="E2002">
        <v>0</v>
      </c>
    </row>
    <row r="2003" spans="1:5" x14ac:dyDescent="0.2">
      <c r="A2003">
        <v>11023</v>
      </c>
      <c r="B2003">
        <v>7</v>
      </c>
      <c r="C2003">
        <v>30</v>
      </c>
      <c r="D2003">
        <v>4</v>
      </c>
      <c r="E2003">
        <v>0</v>
      </c>
    </row>
    <row r="2004" spans="1:5" x14ac:dyDescent="0.2">
      <c r="A2004">
        <v>11023</v>
      </c>
      <c r="B2004">
        <v>43</v>
      </c>
      <c r="C2004">
        <v>46</v>
      </c>
      <c r="D2004">
        <v>30</v>
      </c>
      <c r="E2004">
        <v>0</v>
      </c>
    </row>
    <row r="2005" spans="1:5" x14ac:dyDescent="0.2">
      <c r="A2005">
        <v>11024</v>
      </c>
      <c r="B2005">
        <v>26</v>
      </c>
      <c r="C2005">
        <v>31.23</v>
      </c>
      <c r="D2005">
        <v>12</v>
      </c>
      <c r="E2005">
        <v>0</v>
      </c>
    </row>
    <row r="2006" spans="1:5" x14ac:dyDescent="0.2">
      <c r="A2006">
        <v>11024</v>
      </c>
      <c r="B2006">
        <v>33</v>
      </c>
      <c r="C2006">
        <v>2.5</v>
      </c>
      <c r="D2006">
        <v>30</v>
      </c>
      <c r="E2006">
        <v>0</v>
      </c>
    </row>
    <row r="2007" spans="1:5" x14ac:dyDescent="0.2">
      <c r="A2007">
        <v>11024</v>
      </c>
      <c r="B2007">
        <v>65</v>
      </c>
      <c r="C2007">
        <v>21.05</v>
      </c>
      <c r="D2007">
        <v>21</v>
      </c>
      <c r="E2007">
        <v>0</v>
      </c>
    </row>
    <row r="2008" spans="1:5" x14ac:dyDescent="0.2">
      <c r="A2008">
        <v>11024</v>
      </c>
      <c r="B2008">
        <v>71</v>
      </c>
      <c r="C2008">
        <v>21.5</v>
      </c>
      <c r="D2008">
        <v>50</v>
      </c>
      <c r="E2008">
        <v>0</v>
      </c>
    </row>
    <row r="2009" spans="1:5" x14ac:dyDescent="0.2">
      <c r="A2009">
        <v>11025</v>
      </c>
      <c r="B2009">
        <v>1</v>
      </c>
      <c r="C2009">
        <v>18</v>
      </c>
      <c r="D2009">
        <v>10</v>
      </c>
      <c r="E2009">
        <v>0.1</v>
      </c>
    </row>
    <row r="2010" spans="1:5" x14ac:dyDescent="0.2">
      <c r="A2010">
        <v>11025</v>
      </c>
      <c r="B2010">
        <v>13</v>
      </c>
      <c r="C2010">
        <v>6</v>
      </c>
      <c r="D2010">
        <v>20</v>
      </c>
      <c r="E2010">
        <v>0.1</v>
      </c>
    </row>
    <row r="2011" spans="1:5" x14ac:dyDescent="0.2">
      <c r="A2011">
        <v>11026</v>
      </c>
      <c r="B2011">
        <v>18</v>
      </c>
      <c r="C2011">
        <v>62.5</v>
      </c>
      <c r="D2011">
        <v>8</v>
      </c>
      <c r="E2011">
        <v>0</v>
      </c>
    </row>
    <row r="2012" spans="1:5" x14ac:dyDescent="0.2">
      <c r="A2012">
        <v>11026</v>
      </c>
      <c r="B2012">
        <v>51</v>
      </c>
      <c r="C2012">
        <v>53</v>
      </c>
      <c r="D2012">
        <v>10</v>
      </c>
      <c r="E2012">
        <v>0</v>
      </c>
    </row>
    <row r="2013" spans="1:5" x14ac:dyDescent="0.2">
      <c r="A2013">
        <v>11027</v>
      </c>
      <c r="B2013">
        <v>24</v>
      </c>
      <c r="C2013">
        <v>4.5</v>
      </c>
      <c r="D2013">
        <v>30</v>
      </c>
      <c r="E2013">
        <v>0.25</v>
      </c>
    </row>
    <row r="2014" spans="1:5" x14ac:dyDescent="0.2">
      <c r="A2014">
        <v>11027</v>
      </c>
      <c r="B2014">
        <v>62</v>
      </c>
      <c r="C2014">
        <v>49.3</v>
      </c>
      <c r="D2014">
        <v>21</v>
      </c>
      <c r="E2014">
        <v>0.25</v>
      </c>
    </row>
    <row r="2015" spans="1:5" x14ac:dyDescent="0.2">
      <c r="A2015">
        <v>11028</v>
      </c>
      <c r="B2015">
        <v>55</v>
      </c>
      <c r="C2015">
        <v>24</v>
      </c>
      <c r="D2015">
        <v>35</v>
      </c>
      <c r="E2015">
        <v>0</v>
      </c>
    </row>
    <row r="2016" spans="1:5" x14ac:dyDescent="0.2">
      <c r="A2016">
        <v>11028</v>
      </c>
      <c r="B2016">
        <v>59</v>
      </c>
      <c r="C2016">
        <v>55</v>
      </c>
      <c r="D2016">
        <v>24</v>
      </c>
      <c r="E2016">
        <v>0</v>
      </c>
    </row>
    <row r="2017" spans="1:5" x14ac:dyDescent="0.2">
      <c r="A2017">
        <v>11029</v>
      </c>
      <c r="B2017">
        <v>56</v>
      </c>
      <c r="C2017">
        <v>38</v>
      </c>
      <c r="D2017">
        <v>20</v>
      </c>
      <c r="E2017">
        <v>0</v>
      </c>
    </row>
    <row r="2018" spans="1:5" x14ac:dyDescent="0.2">
      <c r="A2018">
        <v>11029</v>
      </c>
      <c r="B2018">
        <v>63</v>
      </c>
      <c r="C2018">
        <v>43.9</v>
      </c>
      <c r="D2018">
        <v>12</v>
      </c>
      <c r="E2018">
        <v>0</v>
      </c>
    </row>
    <row r="2019" spans="1:5" x14ac:dyDescent="0.2">
      <c r="A2019">
        <v>11030</v>
      </c>
      <c r="B2019">
        <v>2</v>
      </c>
      <c r="C2019">
        <v>19</v>
      </c>
      <c r="D2019">
        <v>100</v>
      </c>
      <c r="E2019">
        <v>0.25</v>
      </c>
    </row>
    <row r="2020" spans="1:5" x14ac:dyDescent="0.2">
      <c r="A2020">
        <v>11030</v>
      </c>
      <c r="B2020">
        <v>5</v>
      </c>
      <c r="C2020">
        <v>21.35</v>
      </c>
      <c r="D2020">
        <v>70</v>
      </c>
      <c r="E2020">
        <v>0</v>
      </c>
    </row>
    <row r="2021" spans="1:5" x14ac:dyDescent="0.2">
      <c r="A2021">
        <v>11030</v>
      </c>
      <c r="B2021">
        <v>29</v>
      </c>
      <c r="C2021">
        <v>123.79</v>
      </c>
      <c r="D2021">
        <v>60</v>
      </c>
      <c r="E2021">
        <v>0.25</v>
      </c>
    </row>
    <row r="2022" spans="1:5" x14ac:dyDescent="0.2">
      <c r="A2022">
        <v>11030</v>
      </c>
      <c r="B2022">
        <v>59</v>
      </c>
      <c r="C2022">
        <v>55</v>
      </c>
      <c r="D2022">
        <v>100</v>
      </c>
      <c r="E2022">
        <v>0.25</v>
      </c>
    </row>
    <row r="2023" spans="1:5" x14ac:dyDescent="0.2">
      <c r="A2023">
        <v>11031</v>
      </c>
      <c r="B2023">
        <v>1</v>
      </c>
      <c r="C2023">
        <v>18</v>
      </c>
      <c r="D2023">
        <v>45</v>
      </c>
      <c r="E2023">
        <v>0</v>
      </c>
    </row>
    <row r="2024" spans="1:5" x14ac:dyDescent="0.2">
      <c r="A2024">
        <v>11031</v>
      </c>
      <c r="B2024">
        <v>13</v>
      </c>
      <c r="C2024">
        <v>6</v>
      </c>
      <c r="D2024">
        <v>80</v>
      </c>
      <c r="E2024">
        <v>0</v>
      </c>
    </row>
    <row r="2025" spans="1:5" x14ac:dyDescent="0.2">
      <c r="A2025">
        <v>11031</v>
      </c>
      <c r="B2025">
        <v>24</v>
      </c>
      <c r="C2025">
        <v>4.5</v>
      </c>
      <c r="D2025">
        <v>21</v>
      </c>
      <c r="E2025">
        <v>0</v>
      </c>
    </row>
    <row r="2026" spans="1:5" x14ac:dyDescent="0.2">
      <c r="A2026">
        <v>11031</v>
      </c>
      <c r="B2026">
        <v>64</v>
      </c>
      <c r="C2026">
        <v>33.25</v>
      </c>
      <c r="D2026">
        <v>20</v>
      </c>
      <c r="E2026">
        <v>0</v>
      </c>
    </row>
    <row r="2027" spans="1:5" x14ac:dyDescent="0.2">
      <c r="A2027">
        <v>11031</v>
      </c>
      <c r="B2027">
        <v>71</v>
      </c>
      <c r="C2027">
        <v>21.5</v>
      </c>
      <c r="D2027">
        <v>16</v>
      </c>
      <c r="E2027">
        <v>0</v>
      </c>
    </row>
    <row r="2028" spans="1:5" x14ac:dyDescent="0.2">
      <c r="A2028">
        <v>11032</v>
      </c>
      <c r="B2028">
        <v>36</v>
      </c>
      <c r="C2028">
        <v>19</v>
      </c>
      <c r="D2028">
        <v>35</v>
      </c>
      <c r="E2028">
        <v>0</v>
      </c>
    </row>
    <row r="2029" spans="1:5" x14ac:dyDescent="0.2">
      <c r="A2029">
        <v>11032</v>
      </c>
      <c r="B2029">
        <v>38</v>
      </c>
      <c r="C2029">
        <v>263.5</v>
      </c>
      <c r="D2029">
        <v>25</v>
      </c>
      <c r="E2029">
        <v>0</v>
      </c>
    </row>
    <row r="2030" spans="1:5" x14ac:dyDescent="0.2">
      <c r="A2030">
        <v>11032</v>
      </c>
      <c r="B2030">
        <v>59</v>
      </c>
      <c r="C2030">
        <v>55</v>
      </c>
      <c r="D2030">
        <v>30</v>
      </c>
      <c r="E2030">
        <v>0</v>
      </c>
    </row>
    <row r="2031" spans="1:5" x14ac:dyDescent="0.2">
      <c r="A2031">
        <v>11033</v>
      </c>
      <c r="B2031">
        <v>53</v>
      </c>
      <c r="C2031">
        <v>32.799999999999997</v>
      </c>
      <c r="D2031">
        <v>70</v>
      </c>
      <c r="E2031">
        <v>0.1</v>
      </c>
    </row>
    <row r="2032" spans="1:5" x14ac:dyDescent="0.2">
      <c r="A2032">
        <v>11033</v>
      </c>
      <c r="B2032">
        <v>69</v>
      </c>
      <c r="C2032">
        <v>36</v>
      </c>
      <c r="D2032">
        <v>36</v>
      </c>
      <c r="E2032">
        <v>0.1</v>
      </c>
    </row>
    <row r="2033" spans="1:5" x14ac:dyDescent="0.2">
      <c r="A2033">
        <v>11034</v>
      </c>
      <c r="B2033">
        <v>21</v>
      </c>
      <c r="C2033">
        <v>10</v>
      </c>
      <c r="D2033">
        <v>15</v>
      </c>
      <c r="E2033">
        <v>0.1</v>
      </c>
    </row>
    <row r="2034" spans="1:5" x14ac:dyDescent="0.2">
      <c r="A2034">
        <v>11034</v>
      </c>
      <c r="B2034">
        <v>44</v>
      </c>
      <c r="C2034">
        <v>19.45</v>
      </c>
      <c r="D2034">
        <v>12</v>
      </c>
      <c r="E2034">
        <v>0</v>
      </c>
    </row>
    <row r="2035" spans="1:5" x14ac:dyDescent="0.2">
      <c r="A2035">
        <v>11034</v>
      </c>
      <c r="B2035">
        <v>61</v>
      </c>
      <c r="C2035">
        <v>28.5</v>
      </c>
      <c r="D2035">
        <v>6</v>
      </c>
      <c r="E2035">
        <v>0</v>
      </c>
    </row>
    <row r="2036" spans="1:5" x14ac:dyDescent="0.2">
      <c r="A2036">
        <v>11035</v>
      </c>
      <c r="B2036">
        <v>1</v>
      </c>
      <c r="C2036">
        <v>18</v>
      </c>
      <c r="D2036">
        <v>10</v>
      </c>
      <c r="E2036">
        <v>0</v>
      </c>
    </row>
    <row r="2037" spans="1:5" x14ac:dyDescent="0.2">
      <c r="A2037">
        <v>11035</v>
      </c>
      <c r="B2037">
        <v>35</v>
      </c>
      <c r="C2037">
        <v>18</v>
      </c>
      <c r="D2037">
        <v>60</v>
      </c>
      <c r="E2037">
        <v>0</v>
      </c>
    </row>
    <row r="2038" spans="1:5" x14ac:dyDescent="0.2">
      <c r="A2038">
        <v>11035</v>
      </c>
      <c r="B2038">
        <v>42</v>
      </c>
      <c r="C2038">
        <v>14</v>
      </c>
      <c r="D2038">
        <v>30</v>
      </c>
      <c r="E2038">
        <v>0</v>
      </c>
    </row>
    <row r="2039" spans="1:5" x14ac:dyDescent="0.2">
      <c r="A2039">
        <v>11035</v>
      </c>
      <c r="B2039">
        <v>54</v>
      </c>
      <c r="C2039">
        <v>7.45</v>
      </c>
      <c r="D2039">
        <v>10</v>
      </c>
      <c r="E2039">
        <v>0</v>
      </c>
    </row>
    <row r="2040" spans="1:5" x14ac:dyDescent="0.2">
      <c r="A2040">
        <v>11036</v>
      </c>
      <c r="B2040">
        <v>13</v>
      </c>
      <c r="C2040">
        <v>6</v>
      </c>
      <c r="D2040">
        <v>7</v>
      </c>
      <c r="E2040">
        <v>0</v>
      </c>
    </row>
    <row r="2041" spans="1:5" x14ac:dyDescent="0.2">
      <c r="A2041">
        <v>11036</v>
      </c>
      <c r="B2041">
        <v>59</v>
      </c>
      <c r="C2041">
        <v>55</v>
      </c>
      <c r="D2041">
        <v>30</v>
      </c>
      <c r="E2041">
        <v>0</v>
      </c>
    </row>
    <row r="2042" spans="1:5" x14ac:dyDescent="0.2">
      <c r="A2042">
        <v>11037</v>
      </c>
      <c r="B2042">
        <v>70</v>
      </c>
      <c r="C2042">
        <v>15</v>
      </c>
      <c r="D2042">
        <v>4</v>
      </c>
      <c r="E2042">
        <v>0</v>
      </c>
    </row>
    <row r="2043" spans="1:5" x14ac:dyDescent="0.2">
      <c r="A2043">
        <v>11038</v>
      </c>
      <c r="B2043">
        <v>40</v>
      </c>
      <c r="C2043">
        <v>18.399999999999999</v>
      </c>
      <c r="D2043">
        <v>5</v>
      </c>
      <c r="E2043">
        <v>0.2</v>
      </c>
    </row>
    <row r="2044" spans="1:5" x14ac:dyDescent="0.2">
      <c r="A2044">
        <v>11038</v>
      </c>
      <c r="B2044">
        <v>52</v>
      </c>
      <c r="C2044">
        <v>7</v>
      </c>
      <c r="D2044">
        <v>2</v>
      </c>
      <c r="E2044">
        <v>0</v>
      </c>
    </row>
    <row r="2045" spans="1:5" x14ac:dyDescent="0.2">
      <c r="A2045">
        <v>11038</v>
      </c>
      <c r="B2045">
        <v>71</v>
      </c>
      <c r="C2045">
        <v>21.5</v>
      </c>
      <c r="D2045">
        <v>30</v>
      </c>
      <c r="E2045">
        <v>0</v>
      </c>
    </row>
    <row r="2046" spans="1:5" x14ac:dyDescent="0.2">
      <c r="A2046">
        <v>11039</v>
      </c>
      <c r="B2046">
        <v>28</v>
      </c>
      <c r="C2046">
        <v>45.6</v>
      </c>
      <c r="D2046">
        <v>20</v>
      </c>
      <c r="E2046">
        <v>0</v>
      </c>
    </row>
    <row r="2047" spans="1:5" x14ac:dyDescent="0.2">
      <c r="A2047">
        <v>11039</v>
      </c>
      <c r="B2047">
        <v>35</v>
      </c>
      <c r="C2047">
        <v>18</v>
      </c>
      <c r="D2047">
        <v>24</v>
      </c>
      <c r="E2047">
        <v>0</v>
      </c>
    </row>
    <row r="2048" spans="1:5" x14ac:dyDescent="0.2">
      <c r="A2048">
        <v>11039</v>
      </c>
      <c r="B2048">
        <v>49</v>
      </c>
      <c r="C2048">
        <v>20</v>
      </c>
      <c r="D2048">
        <v>60</v>
      </c>
      <c r="E2048">
        <v>0</v>
      </c>
    </row>
    <row r="2049" spans="1:5" x14ac:dyDescent="0.2">
      <c r="A2049">
        <v>11039</v>
      </c>
      <c r="B2049">
        <v>57</v>
      </c>
      <c r="C2049">
        <v>19.5</v>
      </c>
      <c r="D2049">
        <v>28</v>
      </c>
      <c r="E2049">
        <v>0</v>
      </c>
    </row>
    <row r="2050" spans="1:5" x14ac:dyDescent="0.2">
      <c r="A2050">
        <v>11040</v>
      </c>
      <c r="B2050">
        <v>21</v>
      </c>
      <c r="C2050">
        <v>10</v>
      </c>
      <c r="D2050">
        <v>20</v>
      </c>
      <c r="E2050">
        <v>0</v>
      </c>
    </row>
    <row r="2051" spans="1:5" x14ac:dyDescent="0.2">
      <c r="A2051">
        <v>11041</v>
      </c>
      <c r="B2051">
        <v>2</v>
      </c>
      <c r="C2051">
        <v>19</v>
      </c>
      <c r="D2051">
        <v>30</v>
      </c>
      <c r="E2051">
        <v>0.2</v>
      </c>
    </row>
    <row r="2052" spans="1:5" x14ac:dyDescent="0.2">
      <c r="A2052">
        <v>11041</v>
      </c>
      <c r="B2052">
        <v>63</v>
      </c>
      <c r="C2052">
        <v>43.9</v>
      </c>
      <c r="D2052">
        <v>30</v>
      </c>
      <c r="E2052">
        <v>0</v>
      </c>
    </row>
    <row r="2053" spans="1:5" x14ac:dyDescent="0.2">
      <c r="A2053">
        <v>11042</v>
      </c>
      <c r="B2053">
        <v>44</v>
      </c>
      <c r="C2053">
        <v>19.45</v>
      </c>
      <c r="D2053">
        <v>15</v>
      </c>
      <c r="E2053">
        <v>0</v>
      </c>
    </row>
    <row r="2054" spans="1:5" x14ac:dyDescent="0.2">
      <c r="A2054">
        <v>11042</v>
      </c>
      <c r="B2054">
        <v>61</v>
      </c>
      <c r="C2054">
        <v>28.5</v>
      </c>
      <c r="D2054">
        <v>4</v>
      </c>
      <c r="E2054">
        <v>0</v>
      </c>
    </row>
    <row r="2055" spans="1:5" x14ac:dyDescent="0.2">
      <c r="A2055">
        <v>11043</v>
      </c>
      <c r="B2055">
        <v>11</v>
      </c>
      <c r="C2055">
        <v>21</v>
      </c>
      <c r="D2055">
        <v>10</v>
      </c>
      <c r="E2055">
        <v>0</v>
      </c>
    </row>
    <row r="2056" spans="1:5" x14ac:dyDescent="0.2">
      <c r="A2056">
        <v>11044</v>
      </c>
      <c r="B2056">
        <v>62</v>
      </c>
      <c r="C2056">
        <v>49.3</v>
      </c>
      <c r="D2056">
        <v>12</v>
      </c>
      <c r="E2056">
        <v>0</v>
      </c>
    </row>
    <row r="2057" spans="1:5" x14ac:dyDescent="0.2">
      <c r="A2057">
        <v>11045</v>
      </c>
      <c r="B2057">
        <v>33</v>
      </c>
      <c r="C2057">
        <v>2.5</v>
      </c>
      <c r="D2057">
        <v>15</v>
      </c>
      <c r="E2057">
        <v>0</v>
      </c>
    </row>
    <row r="2058" spans="1:5" x14ac:dyDescent="0.2">
      <c r="A2058">
        <v>11045</v>
      </c>
      <c r="B2058">
        <v>51</v>
      </c>
      <c r="C2058">
        <v>53</v>
      </c>
      <c r="D2058">
        <v>24</v>
      </c>
      <c r="E2058">
        <v>0</v>
      </c>
    </row>
    <row r="2059" spans="1:5" x14ac:dyDescent="0.2">
      <c r="A2059">
        <v>11046</v>
      </c>
      <c r="B2059">
        <v>12</v>
      </c>
      <c r="C2059">
        <v>38</v>
      </c>
      <c r="D2059">
        <v>20</v>
      </c>
      <c r="E2059">
        <v>0.05</v>
      </c>
    </row>
    <row r="2060" spans="1:5" x14ac:dyDescent="0.2">
      <c r="A2060">
        <v>11046</v>
      </c>
      <c r="B2060">
        <v>32</v>
      </c>
      <c r="C2060">
        <v>32</v>
      </c>
      <c r="D2060">
        <v>15</v>
      </c>
      <c r="E2060">
        <v>0.05</v>
      </c>
    </row>
    <row r="2061" spans="1:5" x14ac:dyDescent="0.2">
      <c r="A2061">
        <v>11046</v>
      </c>
      <c r="B2061">
        <v>35</v>
      </c>
      <c r="C2061">
        <v>18</v>
      </c>
      <c r="D2061">
        <v>18</v>
      </c>
      <c r="E2061">
        <v>0.05</v>
      </c>
    </row>
    <row r="2062" spans="1:5" x14ac:dyDescent="0.2">
      <c r="A2062">
        <v>11047</v>
      </c>
      <c r="B2062">
        <v>1</v>
      </c>
      <c r="C2062">
        <v>18</v>
      </c>
      <c r="D2062">
        <v>25</v>
      </c>
      <c r="E2062">
        <v>0.25</v>
      </c>
    </row>
    <row r="2063" spans="1:5" x14ac:dyDescent="0.2">
      <c r="A2063">
        <v>11047</v>
      </c>
      <c r="B2063">
        <v>5</v>
      </c>
      <c r="C2063">
        <v>21.35</v>
      </c>
      <c r="D2063">
        <v>30</v>
      </c>
      <c r="E2063">
        <v>0.25</v>
      </c>
    </row>
    <row r="2064" spans="1:5" x14ac:dyDescent="0.2">
      <c r="A2064">
        <v>11048</v>
      </c>
      <c r="B2064">
        <v>68</v>
      </c>
      <c r="C2064">
        <v>12.5</v>
      </c>
      <c r="D2064">
        <v>42</v>
      </c>
      <c r="E2064">
        <v>0</v>
      </c>
    </row>
    <row r="2065" spans="1:5" x14ac:dyDescent="0.2">
      <c r="A2065">
        <v>11049</v>
      </c>
      <c r="B2065">
        <v>2</v>
      </c>
      <c r="C2065">
        <v>19</v>
      </c>
      <c r="D2065">
        <v>10</v>
      </c>
      <c r="E2065">
        <v>0.2</v>
      </c>
    </row>
    <row r="2066" spans="1:5" x14ac:dyDescent="0.2">
      <c r="A2066">
        <v>11049</v>
      </c>
      <c r="B2066">
        <v>12</v>
      </c>
      <c r="C2066">
        <v>38</v>
      </c>
      <c r="D2066">
        <v>4</v>
      </c>
      <c r="E2066">
        <v>0.2</v>
      </c>
    </row>
    <row r="2067" spans="1:5" x14ac:dyDescent="0.2">
      <c r="A2067">
        <v>11050</v>
      </c>
      <c r="B2067">
        <v>76</v>
      </c>
      <c r="C2067">
        <v>18</v>
      </c>
      <c r="D2067">
        <v>50</v>
      </c>
      <c r="E2067">
        <v>0.1</v>
      </c>
    </row>
    <row r="2068" spans="1:5" x14ac:dyDescent="0.2">
      <c r="A2068">
        <v>11051</v>
      </c>
      <c r="B2068">
        <v>24</v>
      </c>
      <c r="C2068">
        <v>4.5</v>
      </c>
      <c r="D2068">
        <v>10</v>
      </c>
      <c r="E2068">
        <v>0.2</v>
      </c>
    </row>
    <row r="2069" spans="1:5" x14ac:dyDescent="0.2">
      <c r="A2069">
        <v>11052</v>
      </c>
      <c r="B2069">
        <v>43</v>
      </c>
      <c r="C2069">
        <v>46</v>
      </c>
      <c r="D2069">
        <v>30</v>
      </c>
      <c r="E2069">
        <v>0.2</v>
      </c>
    </row>
    <row r="2070" spans="1:5" x14ac:dyDescent="0.2">
      <c r="A2070">
        <v>11052</v>
      </c>
      <c r="B2070">
        <v>61</v>
      </c>
      <c r="C2070">
        <v>28.5</v>
      </c>
      <c r="D2070">
        <v>10</v>
      </c>
      <c r="E2070">
        <v>0.2</v>
      </c>
    </row>
    <row r="2071" spans="1:5" x14ac:dyDescent="0.2">
      <c r="A2071">
        <v>11053</v>
      </c>
      <c r="B2071">
        <v>18</v>
      </c>
      <c r="C2071">
        <v>62.5</v>
      </c>
      <c r="D2071">
        <v>35</v>
      </c>
      <c r="E2071">
        <v>0.2</v>
      </c>
    </row>
    <row r="2072" spans="1:5" x14ac:dyDescent="0.2">
      <c r="A2072">
        <v>11053</v>
      </c>
      <c r="B2072">
        <v>32</v>
      </c>
      <c r="C2072">
        <v>32</v>
      </c>
      <c r="D2072">
        <v>20</v>
      </c>
      <c r="E2072">
        <v>0</v>
      </c>
    </row>
    <row r="2073" spans="1:5" x14ac:dyDescent="0.2">
      <c r="A2073">
        <v>11053</v>
      </c>
      <c r="B2073">
        <v>64</v>
      </c>
      <c r="C2073">
        <v>33.25</v>
      </c>
      <c r="D2073">
        <v>25</v>
      </c>
      <c r="E2073">
        <v>0.2</v>
      </c>
    </row>
    <row r="2074" spans="1:5" x14ac:dyDescent="0.2">
      <c r="A2074">
        <v>11054</v>
      </c>
      <c r="B2074">
        <v>33</v>
      </c>
      <c r="C2074">
        <v>2.5</v>
      </c>
      <c r="D2074">
        <v>10</v>
      </c>
      <c r="E2074">
        <v>0</v>
      </c>
    </row>
    <row r="2075" spans="1:5" x14ac:dyDescent="0.2">
      <c r="A2075">
        <v>11054</v>
      </c>
      <c r="B2075">
        <v>67</v>
      </c>
      <c r="C2075">
        <v>14</v>
      </c>
      <c r="D2075">
        <v>20</v>
      </c>
      <c r="E2075">
        <v>0</v>
      </c>
    </row>
    <row r="2076" spans="1:5" x14ac:dyDescent="0.2">
      <c r="A2076">
        <v>11055</v>
      </c>
      <c r="B2076">
        <v>24</v>
      </c>
      <c r="C2076">
        <v>4.5</v>
      </c>
      <c r="D2076">
        <v>15</v>
      </c>
      <c r="E2076">
        <v>0</v>
      </c>
    </row>
    <row r="2077" spans="1:5" x14ac:dyDescent="0.2">
      <c r="A2077">
        <v>11055</v>
      </c>
      <c r="B2077">
        <v>25</v>
      </c>
      <c r="C2077">
        <v>14</v>
      </c>
      <c r="D2077">
        <v>15</v>
      </c>
      <c r="E2077">
        <v>0</v>
      </c>
    </row>
    <row r="2078" spans="1:5" x14ac:dyDescent="0.2">
      <c r="A2078">
        <v>11055</v>
      </c>
      <c r="B2078">
        <v>51</v>
      </c>
      <c r="C2078">
        <v>53</v>
      </c>
      <c r="D2078">
        <v>20</v>
      </c>
      <c r="E2078">
        <v>0</v>
      </c>
    </row>
    <row r="2079" spans="1:5" x14ac:dyDescent="0.2">
      <c r="A2079">
        <v>11055</v>
      </c>
      <c r="B2079">
        <v>57</v>
      </c>
      <c r="C2079">
        <v>19.5</v>
      </c>
      <c r="D2079">
        <v>20</v>
      </c>
      <c r="E2079">
        <v>0</v>
      </c>
    </row>
    <row r="2080" spans="1:5" x14ac:dyDescent="0.2">
      <c r="A2080">
        <v>11056</v>
      </c>
      <c r="B2080">
        <v>7</v>
      </c>
      <c r="C2080">
        <v>30</v>
      </c>
      <c r="D2080">
        <v>40</v>
      </c>
      <c r="E2080">
        <v>0</v>
      </c>
    </row>
    <row r="2081" spans="1:5" x14ac:dyDescent="0.2">
      <c r="A2081">
        <v>11056</v>
      </c>
      <c r="B2081">
        <v>55</v>
      </c>
      <c r="C2081">
        <v>24</v>
      </c>
      <c r="D2081">
        <v>35</v>
      </c>
      <c r="E2081">
        <v>0</v>
      </c>
    </row>
    <row r="2082" spans="1:5" x14ac:dyDescent="0.2">
      <c r="A2082">
        <v>11056</v>
      </c>
      <c r="B2082">
        <v>60</v>
      </c>
      <c r="C2082">
        <v>34</v>
      </c>
      <c r="D2082">
        <v>50</v>
      </c>
      <c r="E2082">
        <v>0</v>
      </c>
    </row>
    <row r="2083" spans="1:5" x14ac:dyDescent="0.2">
      <c r="A2083">
        <v>11057</v>
      </c>
      <c r="B2083">
        <v>70</v>
      </c>
      <c r="C2083">
        <v>15</v>
      </c>
      <c r="D2083">
        <v>3</v>
      </c>
      <c r="E2083">
        <v>0</v>
      </c>
    </row>
    <row r="2084" spans="1:5" x14ac:dyDescent="0.2">
      <c r="A2084">
        <v>11058</v>
      </c>
      <c r="B2084">
        <v>21</v>
      </c>
      <c r="C2084">
        <v>10</v>
      </c>
      <c r="D2084">
        <v>3</v>
      </c>
      <c r="E2084">
        <v>0</v>
      </c>
    </row>
    <row r="2085" spans="1:5" x14ac:dyDescent="0.2">
      <c r="A2085">
        <v>11058</v>
      </c>
      <c r="B2085">
        <v>60</v>
      </c>
      <c r="C2085">
        <v>34</v>
      </c>
      <c r="D2085">
        <v>21</v>
      </c>
      <c r="E2085">
        <v>0</v>
      </c>
    </row>
    <row r="2086" spans="1:5" x14ac:dyDescent="0.2">
      <c r="A2086">
        <v>11058</v>
      </c>
      <c r="B2086">
        <v>61</v>
      </c>
      <c r="C2086">
        <v>28.5</v>
      </c>
      <c r="D2086">
        <v>4</v>
      </c>
      <c r="E2086">
        <v>0</v>
      </c>
    </row>
    <row r="2087" spans="1:5" x14ac:dyDescent="0.2">
      <c r="A2087">
        <v>11059</v>
      </c>
      <c r="B2087">
        <v>13</v>
      </c>
      <c r="C2087">
        <v>6</v>
      </c>
      <c r="D2087">
        <v>30</v>
      </c>
      <c r="E2087">
        <v>0</v>
      </c>
    </row>
    <row r="2088" spans="1:5" x14ac:dyDescent="0.2">
      <c r="A2088">
        <v>11059</v>
      </c>
      <c r="B2088">
        <v>17</v>
      </c>
      <c r="C2088">
        <v>39</v>
      </c>
      <c r="D2088">
        <v>12</v>
      </c>
      <c r="E2088">
        <v>0</v>
      </c>
    </row>
    <row r="2089" spans="1:5" x14ac:dyDescent="0.2">
      <c r="A2089">
        <v>11059</v>
      </c>
      <c r="B2089">
        <v>60</v>
      </c>
      <c r="C2089">
        <v>34</v>
      </c>
      <c r="D2089">
        <v>35</v>
      </c>
      <c r="E2089">
        <v>0</v>
      </c>
    </row>
    <row r="2090" spans="1:5" x14ac:dyDescent="0.2">
      <c r="A2090">
        <v>11060</v>
      </c>
      <c r="B2090">
        <v>60</v>
      </c>
      <c r="C2090">
        <v>34</v>
      </c>
      <c r="D2090">
        <v>4</v>
      </c>
      <c r="E2090">
        <v>0</v>
      </c>
    </row>
    <row r="2091" spans="1:5" x14ac:dyDescent="0.2">
      <c r="A2091">
        <v>11060</v>
      </c>
      <c r="B2091">
        <v>77</v>
      </c>
      <c r="C2091">
        <v>13</v>
      </c>
      <c r="D2091">
        <v>10</v>
      </c>
      <c r="E2091">
        <v>0</v>
      </c>
    </row>
    <row r="2092" spans="1:5" x14ac:dyDescent="0.2">
      <c r="A2092">
        <v>11061</v>
      </c>
      <c r="B2092">
        <v>60</v>
      </c>
      <c r="C2092">
        <v>34</v>
      </c>
      <c r="D2092">
        <v>15</v>
      </c>
      <c r="E2092">
        <v>0</v>
      </c>
    </row>
    <row r="2093" spans="1:5" x14ac:dyDescent="0.2">
      <c r="A2093">
        <v>11062</v>
      </c>
      <c r="B2093">
        <v>53</v>
      </c>
      <c r="C2093">
        <v>32.799999999999997</v>
      </c>
      <c r="D2093">
        <v>10</v>
      </c>
      <c r="E2093">
        <v>0.2</v>
      </c>
    </row>
    <row r="2094" spans="1:5" x14ac:dyDescent="0.2">
      <c r="A2094">
        <v>11062</v>
      </c>
      <c r="B2094">
        <v>70</v>
      </c>
      <c r="C2094">
        <v>15</v>
      </c>
      <c r="D2094">
        <v>12</v>
      </c>
      <c r="E2094">
        <v>0.2</v>
      </c>
    </row>
    <row r="2095" spans="1:5" x14ac:dyDescent="0.2">
      <c r="A2095">
        <v>11063</v>
      </c>
      <c r="B2095">
        <v>34</v>
      </c>
      <c r="C2095">
        <v>14</v>
      </c>
      <c r="D2095">
        <v>30</v>
      </c>
      <c r="E2095">
        <v>0</v>
      </c>
    </row>
    <row r="2096" spans="1:5" x14ac:dyDescent="0.2">
      <c r="A2096">
        <v>11063</v>
      </c>
      <c r="B2096">
        <v>40</v>
      </c>
      <c r="C2096">
        <v>18.399999999999999</v>
      </c>
      <c r="D2096">
        <v>40</v>
      </c>
      <c r="E2096">
        <v>0.1</v>
      </c>
    </row>
    <row r="2097" spans="1:5" x14ac:dyDescent="0.2">
      <c r="A2097">
        <v>11063</v>
      </c>
      <c r="B2097">
        <v>41</v>
      </c>
      <c r="C2097">
        <v>9.65</v>
      </c>
      <c r="D2097">
        <v>30</v>
      </c>
      <c r="E2097">
        <v>0.1</v>
      </c>
    </row>
    <row r="2098" spans="1:5" x14ac:dyDescent="0.2">
      <c r="A2098">
        <v>11064</v>
      </c>
      <c r="B2098">
        <v>17</v>
      </c>
      <c r="C2098">
        <v>39</v>
      </c>
      <c r="D2098">
        <v>77</v>
      </c>
      <c r="E2098">
        <v>0.1</v>
      </c>
    </row>
    <row r="2099" spans="1:5" x14ac:dyDescent="0.2">
      <c r="A2099">
        <v>11064</v>
      </c>
      <c r="B2099">
        <v>41</v>
      </c>
      <c r="C2099">
        <v>9.65</v>
      </c>
      <c r="D2099">
        <v>12</v>
      </c>
      <c r="E2099">
        <v>0</v>
      </c>
    </row>
    <row r="2100" spans="1:5" x14ac:dyDescent="0.2">
      <c r="A2100">
        <v>11064</v>
      </c>
      <c r="B2100">
        <v>53</v>
      </c>
      <c r="C2100">
        <v>32.799999999999997</v>
      </c>
      <c r="D2100">
        <v>25</v>
      </c>
      <c r="E2100">
        <v>0.1</v>
      </c>
    </row>
    <row r="2101" spans="1:5" x14ac:dyDescent="0.2">
      <c r="A2101">
        <v>11064</v>
      </c>
      <c r="B2101">
        <v>55</v>
      </c>
      <c r="C2101">
        <v>24</v>
      </c>
      <c r="D2101">
        <v>4</v>
      </c>
      <c r="E2101">
        <v>0.1</v>
      </c>
    </row>
    <row r="2102" spans="1:5" x14ac:dyDescent="0.2">
      <c r="A2102">
        <v>11064</v>
      </c>
      <c r="B2102">
        <v>68</v>
      </c>
      <c r="C2102">
        <v>12.5</v>
      </c>
      <c r="D2102">
        <v>55</v>
      </c>
      <c r="E2102">
        <v>0</v>
      </c>
    </row>
    <row r="2103" spans="1:5" x14ac:dyDescent="0.2">
      <c r="A2103">
        <v>11065</v>
      </c>
      <c r="B2103">
        <v>30</v>
      </c>
      <c r="C2103">
        <v>25.89</v>
      </c>
      <c r="D2103">
        <v>4</v>
      </c>
      <c r="E2103">
        <v>0.25</v>
      </c>
    </row>
    <row r="2104" spans="1:5" x14ac:dyDescent="0.2">
      <c r="A2104">
        <v>11065</v>
      </c>
      <c r="B2104">
        <v>54</v>
      </c>
      <c r="C2104">
        <v>7.45</v>
      </c>
      <c r="D2104">
        <v>20</v>
      </c>
      <c r="E2104">
        <v>0.25</v>
      </c>
    </row>
    <row r="2105" spans="1:5" x14ac:dyDescent="0.2">
      <c r="A2105">
        <v>11066</v>
      </c>
      <c r="B2105">
        <v>16</v>
      </c>
      <c r="C2105">
        <v>17.45</v>
      </c>
      <c r="D2105">
        <v>3</v>
      </c>
      <c r="E2105">
        <v>0</v>
      </c>
    </row>
    <row r="2106" spans="1:5" x14ac:dyDescent="0.2">
      <c r="A2106">
        <v>11066</v>
      </c>
      <c r="B2106">
        <v>19</v>
      </c>
      <c r="C2106">
        <v>9.1999999999999993</v>
      </c>
      <c r="D2106">
        <v>42</v>
      </c>
      <c r="E2106">
        <v>0</v>
      </c>
    </row>
    <row r="2107" spans="1:5" x14ac:dyDescent="0.2">
      <c r="A2107">
        <v>11066</v>
      </c>
      <c r="B2107">
        <v>34</v>
      </c>
      <c r="C2107">
        <v>14</v>
      </c>
      <c r="D2107">
        <v>35</v>
      </c>
      <c r="E2107">
        <v>0</v>
      </c>
    </row>
    <row r="2108" spans="1:5" x14ac:dyDescent="0.2">
      <c r="A2108">
        <v>11067</v>
      </c>
      <c r="B2108">
        <v>41</v>
      </c>
      <c r="C2108">
        <v>9.65</v>
      </c>
      <c r="D2108">
        <v>9</v>
      </c>
      <c r="E2108">
        <v>0</v>
      </c>
    </row>
    <row r="2109" spans="1:5" x14ac:dyDescent="0.2">
      <c r="A2109">
        <v>11068</v>
      </c>
      <c r="B2109">
        <v>28</v>
      </c>
      <c r="C2109">
        <v>45.6</v>
      </c>
      <c r="D2109">
        <v>8</v>
      </c>
      <c r="E2109">
        <v>0.15</v>
      </c>
    </row>
    <row r="2110" spans="1:5" x14ac:dyDescent="0.2">
      <c r="A2110">
        <v>11068</v>
      </c>
      <c r="B2110">
        <v>43</v>
      </c>
      <c r="C2110">
        <v>46</v>
      </c>
      <c r="D2110">
        <v>36</v>
      </c>
      <c r="E2110">
        <v>0.15</v>
      </c>
    </row>
    <row r="2111" spans="1:5" x14ac:dyDescent="0.2">
      <c r="A2111">
        <v>11068</v>
      </c>
      <c r="B2111">
        <v>77</v>
      </c>
      <c r="C2111">
        <v>13</v>
      </c>
      <c r="D2111">
        <v>28</v>
      </c>
      <c r="E2111">
        <v>0.15</v>
      </c>
    </row>
    <row r="2112" spans="1:5" x14ac:dyDescent="0.2">
      <c r="A2112">
        <v>11069</v>
      </c>
      <c r="B2112">
        <v>39</v>
      </c>
      <c r="C2112">
        <v>18</v>
      </c>
      <c r="D2112">
        <v>20</v>
      </c>
      <c r="E2112">
        <v>0</v>
      </c>
    </row>
    <row r="2113" spans="1:5" x14ac:dyDescent="0.2">
      <c r="A2113">
        <v>11070</v>
      </c>
      <c r="B2113">
        <v>1</v>
      </c>
      <c r="C2113">
        <v>18</v>
      </c>
      <c r="D2113">
        <v>40</v>
      </c>
      <c r="E2113">
        <v>0.15</v>
      </c>
    </row>
    <row r="2114" spans="1:5" x14ac:dyDescent="0.2">
      <c r="A2114">
        <v>11070</v>
      </c>
      <c r="B2114">
        <v>2</v>
      </c>
      <c r="C2114">
        <v>19</v>
      </c>
      <c r="D2114">
        <v>20</v>
      </c>
      <c r="E2114">
        <v>0.15</v>
      </c>
    </row>
    <row r="2115" spans="1:5" x14ac:dyDescent="0.2">
      <c r="A2115">
        <v>11070</v>
      </c>
      <c r="B2115">
        <v>16</v>
      </c>
      <c r="C2115">
        <v>17.45</v>
      </c>
      <c r="D2115">
        <v>30</v>
      </c>
      <c r="E2115">
        <v>0.15</v>
      </c>
    </row>
    <row r="2116" spans="1:5" x14ac:dyDescent="0.2">
      <c r="A2116">
        <v>11070</v>
      </c>
      <c r="B2116">
        <v>31</v>
      </c>
      <c r="C2116">
        <v>12.5</v>
      </c>
      <c r="D2116">
        <v>20</v>
      </c>
      <c r="E2116">
        <v>0</v>
      </c>
    </row>
    <row r="2117" spans="1:5" x14ac:dyDescent="0.2">
      <c r="A2117">
        <v>11071</v>
      </c>
      <c r="B2117">
        <v>7</v>
      </c>
      <c r="C2117">
        <v>30</v>
      </c>
      <c r="D2117">
        <v>15</v>
      </c>
      <c r="E2117">
        <v>0.05</v>
      </c>
    </row>
    <row r="2118" spans="1:5" x14ac:dyDescent="0.2">
      <c r="A2118">
        <v>11071</v>
      </c>
      <c r="B2118">
        <v>13</v>
      </c>
      <c r="C2118">
        <v>6</v>
      </c>
      <c r="D2118">
        <v>10</v>
      </c>
      <c r="E2118">
        <v>0.05</v>
      </c>
    </row>
    <row r="2119" spans="1:5" x14ac:dyDescent="0.2">
      <c r="A2119">
        <v>11072</v>
      </c>
      <c r="B2119">
        <v>2</v>
      </c>
      <c r="C2119">
        <v>19</v>
      </c>
      <c r="D2119">
        <v>8</v>
      </c>
      <c r="E2119">
        <v>0</v>
      </c>
    </row>
    <row r="2120" spans="1:5" x14ac:dyDescent="0.2">
      <c r="A2120">
        <v>11072</v>
      </c>
      <c r="B2120">
        <v>41</v>
      </c>
      <c r="C2120">
        <v>9.65</v>
      </c>
      <c r="D2120">
        <v>40</v>
      </c>
      <c r="E2120">
        <v>0</v>
      </c>
    </row>
    <row r="2121" spans="1:5" x14ac:dyDescent="0.2">
      <c r="A2121">
        <v>11072</v>
      </c>
      <c r="B2121">
        <v>50</v>
      </c>
      <c r="C2121">
        <v>16.25</v>
      </c>
      <c r="D2121">
        <v>22</v>
      </c>
      <c r="E2121">
        <v>0</v>
      </c>
    </row>
    <row r="2122" spans="1:5" x14ac:dyDescent="0.2">
      <c r="A2122">
        <v>11072</v>
      </c>
      <c r="B2122">
        <v>64</v>
      </c>
      <c r="C2122">
        <v>33.25</v>
      </c>
      <c r="D2122">
        <v>130</v>
      </c>
      <c r="E2122">
        <v>0</v>
      </c>
    </row>
    <row r="2123" spans="1:5" x14ac:dyDescent="0.2">
      <c r="A2123">
        <v>11073</v>
      </c>
      <c r="B2123">
        <v>11</v>
      </c>
      <c r="C2123">
        <v>21</v>
      </c>
      <c r="D2123">
        <v>10</v>
      </c>
      <c r="E2123">
        <v>0</v>
      </c>
    </row>
    <row r="2124" spans="1:5" x14ac:dyDescent="0.2">
      <c r="A2124">
        <v>11073</v>
      </c>
      <c r="B2124">
        <v>24</v>
      </c>
      <c r="C2124">
        <v>4.5</v>
      </c>
      <c r="D2124">
        <v>20</v>
      </c>
      <c r="E2124">
        <v>0</v>
      </c>
    </row>
    <row r="2125" spans="1:5" x14ac:dyDescent="0.2">
      <c r="A2125">
        <v>11074</v>
      </c>
      <c r="B2125">
        <v>16</v>
      </c>
      <c r="C2125">
        <v>17.45</v>
      </c>
      <c r="D2125">
        <v>14</v>
      </c>
      <c r="E2125">
        <v>0.05</v>
      </c>
    </row>
    <row r="2126" spans="1:5" x14ac:dyDescent="0.2">
      <c r="A2126">
        <v>11075</v>
      </c>
      <c r="B2126">
        <v>2</v>
      </c>
      <c r="C2126">
        <v>19</v>
      </c>
      <c r="D2126">
        <v>10</v>
      </c>
      <c r="E2126">
        <v>0.15</v>
      </c>
    </row>
    <row r="2127" spans="1:5" x14ac:dyDescent="0.2">
      <c r="A2127">
        <v>11075</v>
      </c>
      <c r="B2127">
        <v>46</v>
      </c>
      <c r="C2127">
        <v>12</v>
      </c>
      <c r="D2127">
        <v>30</v>
      </c>
      <c r="E2127">
        <v>0.15</v>
      </c>
    </row>
    <row r="2128" spans="1:5" x14ac:dyDescent="0.2">
      <c r="A2128">
        <v>11075</v>
      </c>
      <c r="B2128">
        <v>76</v>
      </c>
      <c r="C2128">
        <v>18</v>
      </c>
      <c r="D2128">
        <v>2</v>
      </c>
      <c r="E2128">
        <v>0.15</v>
      </c>
    </row>
    <row r="2129" spans="1:5" x14ac:dyDescent="0.2">
      <c r="A2129">
        <v>11076</v>
      </c>
      <c r="B2129">
        <v>6</v>
      </c>
      <c r="C2129">
        <v>25</v>
      </c>
      <c r="D2129">
        <v>20</v>
      </c>
      <c r="E2129">
        <v>0.25</v>
      </c>
    </row>
    <row r="2130" spans="1:5" x14ac:dyDescent="0.2">
      <c r="A2130">
        <v>11076</v>
      </c>
      <c r="B2130">
        <v>14</v>
      </c>
      <c r="C2130">
        <v>23.25</v>
      </c>
      <c r="D2130">
        <v>20</v>
      </c>
      <c r="E2130">
        <v>0.25</v>
      </c>
    </row>
    <row r="2131" spans="1:5" x14ac:dyDescent="0.2">
      <c r="A2131">
        <v>11076</v>
      </c>
      <c r="B2131">
        <v>19</v>
      </c>
      <c r="C2131">
        <v>9.1999999999999993</v>
      </c>
      <c r="D2131">
        <v>10</v>
      </c>
      <c r="E2131">
        <v>0.25</v>
      </c>
    </row>
    <row r="2132" spans="1:5" x14ac:dyDescent="0.2">
      <c r="A2132">
        <v>11077</v>
      </c>
      <c r="B2132">
        <v>2</v>
      </c>
      <c r="C2132">
        <v>19</v>
      </c>
      <c r="D2132">
        <v>24</v>
      </c>
      <c r="E2132">
        <v>0.2</v>
      </c>
    </row>
    <row r="2133" spans="1:5" x14ac:dyDescent="0.2">
      <c r="A2133">
        <v>11077</v>
      </c>
      <c r="B2133">
        <v>3</v>
      </c>
      <c r="C2133">
        <v>10</v>
      </c>
      <c r="D2133">
        <v>4</v>
      </c>
      <c r="E2133">
        <v>0</v>
      </c>
    </row>
    <row r="2134" spans="1:5" x14ac:dyDescent="0.2">
      <c r="A2134">
        <v>11077</v>
      </c>
      <c r="B2134">
        <v>4</v>
      </c>
      <c r="C2134">
        <v>22</v>
      </c>
      <c r="D2134">
        <v>1</v>
      </c>
      <c r="E2134">
        <v>0</v>
      </c>
    </row>
    <row r="2135" spans="1:5" x14ac:dyDescent="0.2">
      <c r="A2135">
        <v>11077</v>
      </c>
      <c r="B2135">
        <v>6</v>
      </c>
      <c r="C2135">
        <v>25</v>
      </c>
      <c r="D2135">
        <v>1</v>
      </c>
      <c r="E2135">
        <v>0.02</v>
      </c>
    </row>
    <row r="2136" spans="1:5" x14ac:dyDescent="0.2">
      <c r="A2136">
        <v>11077</v>
      </c>
      <c r="B2136">
        <v>7</v>
      </c>
      <c r="C2136">
        <v>30</v>
      </c>
      <c r="D2136">
        <v>1</v>
      </c>
      <c r="E2136">
        <v>0.05</v>
      </c>
    </row>
    <row r="2137" spans="1:5" x14ac:dyDescent="0.2">
      <c r="A2137">
        <v>11077</v>
      </c>
      <c r="B2137">
        <v>8</v>
      </c>
      <c r="C2137">
        <v>40</v>
      </c>
      <c r="D2137">
        <v>2</v>
      </c>
      <c r="E2137">
        <v>0.1</v>
      </c>
    </row>
    <row r="2138" spans="1:5" x14ac:dyDescent="0.2">
      <c r="A2138">
        <v>11077</v>
      </c>
      <c r="B2138">
        <v>10</v>
      </c>
      <c r="C2138">
        <v>31</v>
      </c>
      <c r="D2138">
        <v>1</v>
      </c>
      <c r="E2138">
        <v>0</v>
      </c>
    </row>
    <row r="2139" spans="1:5" x14ac:dyDescent="0.2">
      <c r="A2139">
        <v>11077</v>
      </c>
      <c r="B2139">
        <v>12</v>
      </c>
      <c r="C2139">
        <v>38</v>
      </c>
      <c r="D2139">
        <v>2</v>
      </c>
      <c r="E2139">
        <v>0.05</v>
      </c>
    </row>
    <row r="2140" spans="1:5" x14ac:dyDescent="0.2">
      <c r="A2140">
        <v>11077</v>
      </c>
      <c r="B2140">
        <v>13</v>
      </c>
      <c r="C2140">
        <v>6</v>
      </c>
      <c r="D2140">
        <v>4</v>
      </c>
      <c r="E2140">
        <v>0</v>
      </c>
    </row>
    <row r="2141" spans="1:5" x14ac:dyDescent="0.2">
      <c r="A2141">
        <v>11077</v>
      </c>
      <c r="B2141">
        <v>14</v>
      </c>
      <c r="C2141">
        <v>23.25</v>
      </c>
      <c r="D2141">
        <v>1</v>
      </c>
      <c r="E2141">
        <v>0.03</v>
      </c>
    </row>
    <row r="2142" spans="1:5" x14ac:dyDescent="0.2">
      <c r="A2142">
        <v>11077</v>
      </c>
      <c r="B2142">
        <v>16</v>
      </c>
      <c r="C2142">
        <v>17.45</v>
      </c>
      <c r="D2142">
        <v>2</v>
      </c>
      <c r="E2142">
        <v>0.03</v>
      </c>
    </row>
    <row r="2143" spans="1:5" x14ac:dyDescent="0.2">
      <c r="A2143">
        <v>11077</v>
      </c>
      <c r="B2143">
        <v>20</v>
      </c>
      <c r="C2143">
        <v>81</v>
      </c>
      <c r="D2143">
        <v>1</v>
      </c>
      <c r="E2143">
        <v>0.04</v>
      </c>
    </row>
    <row r="2144" spans="1:5" x14ac:dyDescent="0.2">
      <c r="A2144">
        <v>11077</v>
      </c>
      <c r="B2144">
        <v>23</v>
      </c>
      <c r="C2144">
        <v>9</v>
      </c>
      <c r="D2144">
        <v>2</v>
      </c>
      <c r="E2144">
        <v>0</v>
      </c>
    </row>
    <row r="2145" spans="1:5" x14ac:dyDescent="0.2">
      <c r="A2145">
        <v>11077</v>
      </c>
      <c r="B2145">
        <v>32</v>
      </c>
      <c r="C2145">
        <v>32</v>
      </c>
      <c r="D2145">
        <v>1</v>
      </c>
      <c r="E2145">
        <v>0</v>
      </c>
    </row>
    <row r="2146" spans="1:5" x14ac:dyDescent="0.2">
      <c r="A2146">
        <v>11077</v>
      </c>
      <c r="B2146">
        <v>39</v>
      </c>
      <c r="C2146">
        <v>18</v>
      </c>
      <c r="D2146">
        <v>2</v>
      </c>
      <c r="E2146">
        <v>0.05</v>
      </c>
    </row>
    <row r="2147" spans="1:5" x14ac:dyDescent="0.2">
      <c r="A2147">
        <v>11077</v>
      </c>
      <c r="B2147">
        <v>41</v>
      </c>
      <c r="C2147">
        <v>9.65</v>
      </c>
      <c r="D2147">
        <v>3</v>
      </c>
      <c r="E2147">
        <v>0</v>
      </c>
    </row>
    <row r="2148" spans="1:5" x14ac:dyDescent="0.2">
      <c r="A2148">
        <v>11077</v>
      </c>
      <c r="B2148">
        <v>46</v>
      </c>
      <c r="C2148">
        <v>12</v>
      </c>
      <c r="D2148">
        <v>3</v>
      </c>
      <c r="E2148">
        <v>0.02</v>
      </c>
    </row>
    <row r="2149" spans="1:5" x14ac:dyDescent="0.2">
      <c r="A2149">
        <v>11077</v>
      </c>
      <c r="B2149">
        <v>52</v>
      </c>
      <c r="C2149">
        <v>7</v>
      </c>
      <c r="D2149">
        <v>2</v>
      </c>
      <c r="E2149">
        <v>0</v>
      </c>
    </row>
    <row r="2150" spans="1:5" x14ac:dyDescent="0.2">
      <c r="A2150">
        <v>11077</v>
      </c>
      <c r="B2150">
        <v>55</v>
      </c>
      <c r="C2150">
        <v>24</v>
      </c>
      <c r="D2150">
        <v>2</v>
      </c>
      <c r="E2150">
        <v>0</v>
      </c>
    </row>
    <row r="2151" spans="1:5" x14ac:dyDescent="0.2">
      <c r="A2151">
        <v>11077</v>
      </c>
      <c r="B2151">
        <v>60</v>
      </c>
      <c r="C2151">
        <v>34</v>
      </c>
      <c r="D2151">
        <v>2</v>
      </c>
      <c r="E2151">
        <v>0.06</v>
      </c>
    </row>
    <row r="2152" spans="1:5" x14ac:dyDescent="0.2">
      <c r="A2152">
        <v>11077</v>
      </c>
      <c r="B2152">
        <v>64</v>
      </c>
      <c r="C2152">
        <v>33.25</v>
      </c>
      <c r="D2152">
        <v>2</v>
      </c>
      <c r="E2152">
        <v>0.03</v>
      </c>
    </row>
    <row r="2153" spans="1:5" x14ac:dyDescent="0.2">
      <c r="A2153">
        <v>11077</v>
      </c>
      <c r="B2153">
        <v>66</v>
      </c>
      <c r="C2153">
        <v>17</v>
      </c>
      <c r="D2153">
        <v>1</v>
      </c>
      <c r="E2153">
        <v>0</v>
      </c>
    </row>
    <row r="2154" spans="1:5" x14ac:dyDescent="0.2">
      <c r="A2154">
        <v>11077</v>
      </c>
      <c r="B2154">
        <v>73</v>
      </c>
      <c r="C2154">
        <v>15</v>
      </c>
      <c r="D2154">
        <v>2</v>
      </c>
      <c r="E2154">
        <v>0.01</v>
      </c>
    </row>
    <row r="2155" spans="1:5" x14ac:dyDescent="0.2">
      <c r="A2155">
        <v>11077</v>
      </c>
      <c r="B2155">
        <v>75</v>
      </c>
      <c r="C2155">
        <v>7.75</v>
      </c>
      <c r="D2155">
        <v>4</v>
      </c>
      <c r="E2155">
        <v>0</v>
      </c>
    </row>
    <row r="2156" spans="1:5" x14ac:dyDescent="0.2">
      <c r="A2156">
        <v>11077</v>
      </c>
      <c r="B2156">
        <v>77</v>
      </c>
      <c r="C2156">
        <v>13</v>
      </c>
      <c r="D2156">
        <v>2</v>
      </c>
      <c r="E2156">
        <v>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9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> < a : K e y V a l u e O f s t r i n g S a n d b o x E r r o r V S n 7 U v A O > < a : K e y > M e a s u r e R a n g e [ m e a s u r e   1 ] < / a : K e y > < a : V a l u e > < D e s c r i p t i o n > A   s i n g l e   v a l u e   f o r   c o l u m n   ' O r d e r D a t e '   i n   t a b l e   ' R a n g e '   c a n n o t   b e   d e t e r m i n e d .   T h i s   c a n   h a p p e n   w h e n   a   m e a s u r e   f o r m u l a   r e f e r s   t o   a   c o l u m n   t h a t   c o n t a i n s   m a n y   v a l u e s   w i t h o u t   s p e c i f y i n g   a n   a g g r e g a t i o n   s u c h   a s   m i n ,   m a x ,   c o u n t ,   o r   s u m   t o   g e t   a   s i n g l e   r e s u l t . < / D e s c r i p t i o n > < L o c a t i o n > < S t a r t C h a r a c t e r > 1 8 5 < / S t a r t C h a r a c t e r > < T e x t L e n g t h > 1 6 < / T e x t L e n g t h > < / L o c a t i o n > < R o w N u m b e r > - 1 < / R o w N u m b e r > < S o u r c e > < N a m e > m e a s u r e   1 < / N a m e > < T a b l e > R a n g e < / T a b l e > < / S o u r c e > < / a : V a l u e > < / a : K e y V a l u e O f s t r i n g S a n d b o x E r r o r V S n 7 U v A O > < / E r r o r C a c h e D i c t i o n a r y > < L a s t P r o c e s s e d T i m e > 2 0 2 1 - 0 1 - 2 1 T 1 4 : 2 5 : 3 6 . 2 6 5 9 9 5 5 + 0 2 : 0 0 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F0545C6EC464489D9E427B7764512A" ma:contentTypeVersion="14" ma:contentTypeDescription="Create a new document." ma:contentTypeScope="" ma:versionID="b056d30107e9f9ec2903d946facb8aec">
  <xsd:schema xmlns:xsd="http://www.w3.org/2001/XMLSchema" xmlns:xs="http://www.w3.org/2001/XMLSchema" xmlns:p="http://schemas.microsoft.com/office/2006/metadata/properties" xmlns:ns2="33a24de5-9cab-46a9-b0cc-319189dfe36c" xmlns:ns3="ad494254-3d41-498c-912e-d657f5320128" targetNamespace="http://schemas.microsoft.com/office/2006/metadata/properties" ma:root="true" ma:fieldsID="c8a288ac47ba29f47923330633f5b53c" ns2:_="" ns3:_="">
    <xsd:import namespace="33a24de5-9cab-46a9-b0cc-319189dfe36c"/>
    <xsd:import namespace="ad494254-3d41-498c-912e-d657f532012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a24de5-9cab-46a9-b0cc-319189dfe3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b3e194f-0e8c-4526-a92f-53e42d4129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494254-3d41-498c-912e-d657f532012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99edc0b-4dab-43fd-8362-c95e0857dcf5}" ma:internalName="TaxCatchAll" ma:showField="CatchAllData" ma:web="ad494254-3d41-498c-912e-d657f532012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7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53DE45-1597-4133-AF47-056435D7335C}">
  <ds:schemaRefs/>
</ds:datastoreItem>
</file>

<file path=customXml/itemProps2.xml><?xml version="1.0" encoding="utf-8"?>
<ds:datastoreItem xmlns:ds="http://schemas.openxmlformats.org/officeDocument/2006/customXml" ds:itemID="{3410AF2B-8FEF-460D-9615-7492182FE061}">
  <ds:schemaRefs/>
</ds:datastoreItem>
</file>

<file path=customXml/itemProps3.xml><?xml version="1.0" encoding="utf-8"?>
<ds:datastoreItem xmlns:ds="http://schemas.openxmlformats.org/officeDocument/2006/customXml" ds:itemID="{B6D8E632-5B00-4392-9C2C-C9006441B466}">
  <ds:schemaRefs/>
</ds:datastoreItem>
</file>

<file path=customXml/itemProps4.xml><?xml version="1.0" encoding="utf-8"?>
<ds:datastoreItem xmlns:ds="http://schemas.openxmlformats.org/officeDocument/2006/customXml" ds:itemID="{741B439C-DCAA-4914-ACC1-5985DE60FD50}">
  <ds:schemaRefs/>
</ds:datastoreItem>
</file>

<file path=customXml/itemProps5.xml><?xml version="1.0" encoding="utf-8"?>
<ds:datastoreItem xmlns:ds="http://schemas.openxmlformats.org/officeDocument/2006/customXml" ds:itemID="{366DBD40-BB69-4DF1-9460-FEAD8EE1E466}">
  <ds:schemaRefs/>
</ds:datastoreItem>
</file>

<file path=customXml/itemProps6.xml><?xml version="1.0" encoding="utf-8"?>
<ds:datastoreItem xmlns:ds="http://schemas.openxmlformats.org/officeDocument/2006/customXml" ds:itemID="{AFA2EC55-357F-4FF3-83EE-5D997E0E13B0}"/>
</file>

<file path=customXml/itemProps7.xml><?xml version="1.0" encoding="utf-8"?>
<ds:datastoreItem xmlns:ds="http://schemas.openxmlformats.org/officeDocument/2006/customXml" ds:itemID="{FE744324-A6B8-4D92-A75B-F75B6F76477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Categories</vt:lpstr>
      <vt:lpstr>Products</vt:lpstr>
      <vt:lpstr>Suppliers</vt:lpstr>
      <vt:lpstr>Customers</vt:lpstr>
      <vt:lpstr>Employees</vt:lpstr>
      <vt:lpstr>Employees KPI</vt:lpstr>
      <vt:lpstr>Employees Targets</vt:lpstr>
      <vt:lpstr>Orders</vt:lpstr>
      <vt:lpstr>Order_details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</dc:creator>
  <cp:lastModifiedBy>OnlineTra</cp:lastModifiedBy>
  <dcterms:created xsi:type="dcterms:W3CDTF">2020-02-29T11:41:39Z</dcterms:created>
  <dcterms:modified xsi:type="dcterms:W3CDTF">2021-06-15T07:44:42Z</dcterms:modified>
</cp:coreProperties>
</file>