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gan\Dropbox\work\HamRadioPeripheral\Design\HamShield09\HamShield09_files\"/>
    </mc:Choice>
  </mc:AlternateContent>
  <bookViews>
    <workbookView xWindow="0" yWindow="0" windowWidth="19200" windowHeight="7650"/>
  </bookViews>
  <sheets>
    <sheet name="All Parts" sheetId="1" r:id="rId1"/>
  </sheets>
  <definedNames>
    <definedName name="HAMShield04" localSheetId="0">'All Parts'!$A$1:$H$62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2" i="1"/>
</calcChain>
</file>

<file path=xl/connections.xml><?xml version="1.0" encoding="utf-8"?>
<connections xmlns="http://schemas.openxmlformats.org/spreadsheetml/2006/main">
  <connection id="1" name="HAMShield04" type="6" refreshedVersion="6" background="1" saveData="1">
    <textPr codePage="437" sourceFile="C:\Users\Morgan\Documents\work\BlueHAM\HamRadioPeripheral\HamShield04\HAMShield04.csv" tab="0" delimiter=";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<sst xmlns="http://schemas.openxmlformats.org/spreadsheetml/2006/main" count="446" uniqueCount="288">
  <si>
    <t>Id</t>
  </si>
  <si>
    <t>Designator</t>
  </si>
  <si>
    <t>Package</t>
  </si>
  <si>
    <t>Quantity</t>
  </si>
  <si>
    <t>Designation</t>
  </si>
  <si>
    <t>J1</t>
  </si>
  <si>
    <t>SMA_EDGE</t>
  </si>
  <si>
    <t>J2</t>
  </si>
  <si>
    <t>SJ-43514-SMT-TR</t>
  </si>
  <si>
    <t>U1</t>
  </si>
  <si>
    <t>QFN32-5x5</t>
  </si>
  <si>
    <t>Y1</t>
  </si>
  <si>
    <t>12.8MHz</t>
  </si>
  <si>
    <t>U3</t>
  </si>
  <si>
    <t>SOT23-6</t>
  </si>
  <si>
    <t>AD8591</t>
  </si>
  <si>
    <t>S1</t>
  </si>
  <si>
    <t>SWITCH_TACTILE_SMD_8mmX5mm</t>
  </si>
  <si>
    <t>TAC_SWITCHSMD</t>
  </si>
  <si>
    <t>C_0805</t>
  </si>
  <si>
    <t>220n</t>
  </si>
  <si>
    <t>C38</t>
  </si>
  <si>
    <t>C_0603</t>
  </si>
  <si>
    <t>56p</t>
  </si>
  <si>
    <t>C44,C19,C23,C24,C25,C67,C73,C68,C70,C71,C77</t>
  </si>
  <si>
    <t>100p</t>
  </si>
  <si>
    <t>C49,C54</t>
  </si>
  <si>
    <t>43p</t>
  </si>
  <si>
    <t>C52,C61,C34</t>
  </si>
  <si>
    <t>24p</t>
  </si>
  <si>
    <t>L6,L7,L15</t>
  </si>
  <si>
    <t>100n</t>
  </si>
  <si>
    <t>L10,L13</t>
  </si>
  <si>
    <t>5.6n</t>
  </si>
  <si>
    <t>L11</t>
  </si>
  <si>
    <t>6.2n</t>
  </si>
  <si>
    <t>C20</t>
  </si>
  <si>
    <t>4.7u</t>
  </si>
  <si>
    <t>U6</t>
  </si>
  <si>
    <t>SOT-23</t>
  </si>
  <si>
    <t>U7,U8,U9</t>
  </si>
  <si>
    <t>SOT89-3_Housing</t>
  </si>
  <si>
    <t>TQP7M9105</t>
  </si>
  <si>
    <t>C_0402</t>
  </si>
  <si>
    <t>1n</t>
  </si>
  <si>
    <t>0u1</t>
  </si>
  <si>
    <t>10p</t>
  </si>
  <si>
    <t>C40,C94</t>
  </si>
  <si>
    <t>2u2</t>
  </si>
  <si>
    <t>15p</t>
  </si>
  <si>
    <t>C59</t>
  </si>
  <si>
    <t>8.2p</t>
  </si>
  <si>
    <t>R_0402</t>
  </si>
  <si>
    <t>10k</t>
  </si>
  <si>
    <t>dnp</t>
  </si>
  <si>
    <t>R23</t>
  </si>
  <si>
    <t>R24</t>
  </si>
  <si>
    <t>20k</t>
  </si>
  <si>
    <t>R27,R28</t>
  </si>
  <si>
    <t>100k</t>
  </si>
  <si>
    <t>2k</t>
  </si>
  <si>
    <t>U2</t>
  </si>
  <si>
    <t>L2</t>
  </si>
  <si>
    <t>U10,U11</t>
  </si>
  <si>
    <t>QFN-12-2mm-x-2mm</t>
  </si>
  <si>
    <t>SKY13388</t>
  </si>
  <si>
    <t>C69</t>
  </si>
  <si>
    <t>68p</t>
  </si>
  <si>
    <t>Q1,Q2,Q3,Q4</t>
  </si>
  <si>
    <t>SC-74</t>
  </si>
  <si>
    <t>NTGD1100L</t>
  </si>
  <si>
    <t>D1</t>
  </si>
  <si>
    <t>SOT-363</t>
  </si>
  <si>
    <t>BAS40TW</t>
  </si>
  <si>
    <t>C58,C66</t>
  </si>
  <si>
    <t>20p</t>
  </si>
  <si>
    <t>U12</t>
  </si>
  <si>
    <t>SC-70-6</t>
  </si>
  <si>
    <t>U13,U14,U15</t>
  </si>
  <si>
    <t>sc70-5</t>
  </si>
  <si>
    <t>NC7SZ08</t>
  </si>
  <si>
    <t>L18,L27</t>
  </si>
  <si>
    <t>L19,L28</t>
  </si>
  <si>
    <t>1u</t>
  </si>
  <si>
    <t>C53,C62</t>
  </si>
  <si>
    <t>C57</t>
  </si>
  <si>
    <t>180p</t>
  </si>
  <si>
    <t>C72</t>
  </si>
  <si>
    <t>27p</t>
  </si>
  <si>
    <t>L4</t>
  </si>
  <si>
    <t>15n</t>
  </si>
  <si>
    <t>L5,L8</t>
  </si>
  <si>
    <t>3.6n</t>
  </si>
  <si>
    <t>L9</t>
  </si>
  <si>
    <t>24n</t>
  </si>
  <si>
    <t>L12,L16</t>
  </si>
  <si>
    <t>12n</t>
  </si>
  <si>
    <t>L14</t>
  </si>
  <si>
    <t>18n</t>
  </si>
  <si>
    <t>33n</t>
  </si>
  <si>
    <t>82n</t>
  </si>
  <si>
    <t>L23,L26</t>
  </si>
  <si>
    <t>120n</t>
  </si>
  <si>
    <t>C1210P</t>
  </si>
  <si>
    <t>47u</t>
  </si>
  <si>
    <t>U4</t>
  </si>
  <si>
    <t>DFN-8-1EP_2x2mm_Pitch0.5mm</t>
  </si>
  <si>
    <t>TRF37A75</t>
  </si>
  <si>
    <t>DNP</t>
  </si>
  <si>
    <t>Mfg</t>
  </si>
  <si>
    <t>Mfg PN</t>
  </si>
  <si>
    <t>SMA-EDGE</t>
  </si>
  <si>
    <t>ON Semi</t>
  </si>
  <si>
    <t>DigiKey</t>
  </si>
  <si>
    <t>Distributor</t>
  </si>
  <si>
    <t>Dist PN</t>
  </si>
  <si>
    <t>Linx</t>
  </si>
  <si>
    <t>CONSMA003.062</t>
  </si>
  <si>
    <t>CONSMA003.062-ND</t>
  </si>
  <si>
    <t>CUI</t>
  </si>
  <si>
    <t>CP-43514SJDKR-ND</t>
  </si>
  <si>
    <t>AU1846</t>
  </si>
  <si>
    <t>Auctus</t>
  </si>
  <si>
    <t>CRYSTAL-SMD-5X3</t>
  </si>
  <si>
    <t>CTS</t>
  </si>
  <si>
    <t>405C11A12M80000</t>
  </si>
  <si>
    <t>CTX957DKR-ND</t>
  </si>
  <si>
    <t>C&amp;K</t>
  </si>
  <si>
    <t>PTS645SM43SMTR92 LFS</t>
  </si>
  <si>
    <t>CKN9112DKR-ND</t>
  </si>
  <si>
    <t>9-1624112-0</t>
  </si>
  <si>
    <t>TE Connectivity</t>
  </si>
  <si>
    <t>A103722CT-ND</t>
  </si>
  <si>
    <t>251R14S560JV4T</t>
  </si>
  <si>
    <t>Johanson</t>
  </si>
  <si>
    <t>712-1358-2-ND</t>
  </si>
  <si>
    <t>251R14S101JV4T</t>
  </si>
  <si>
    <t>712-1310-2-ND</t>
  </si>
  <si>
    <t>251R14S430GV4T</t>
  </si>
  <si>
    <t>712-1351-2-ND</t>
  </si>
  <si>
    <t>GQM1885C1H240GB01D</t>
  </si>
  <si>
    <t>490-8131-2-ND</t>
  </si>
  <si>
    <t>Murata</t>
  </si>
  <si>
    <t>AISC-0603HP-R10J-T</t>
  </si>
  <si>
    <t>535-12239-2-ND</t>
  </si>
  <si>
    <t>Abracon</t>
  </si>
  <si>
    <t>LQW18AN5N6D00D</t>
  </si>
  <si>
    <t>490-1164-2-ND</t>
  </si>
  <si>
    <t>LQW18AN6N2D00D</t>
  </si>
  <si>
    <t>490-1163-2-ND</t>
  </si>
  <si>
    <t>Yageo</t>
  </si>
  <si>
    <t>CC0603KRX5R6BB475</t>
  </si>
  <si>
    <t>311-1455-2-ND</t>
  </si>
  <si>
    <t>Diodes Inc.</t>
  </si>
  <si>
    <t>Mouser</t>
  </si>
  <si>
    <t>Qorvo</t>
  </si>
  <si>
    <t>772-TQP7M9105</t>
  </si>
  <si>
    <t>Analog Devices</t>
  </si>
  <si>
    <t>AD8591ARTZ-REEL7</t>
  </si>
  <si>
    <t>AD8591ARTZ-REEL7DKR-ND</t>
  </si>
  <si>
    <t>CC0402KRX7R9BB102</t>
  </si>
  <si>
    <t>311-1036-6-ND</t>
  </si>
  <si>
    <t>Taiyo-Yuden</t>
  </si>
  <si>
    <t>LMK105BJ104KV-F</t>
  </si>
  <si>
    <t>587-1227-1-ND</t>
  </si>
  <si>
    <t>GJM1555C1H100JB01D</t>
  </si>
  <si>
    <t>490-3113-2-ND</t>
  </si>
  <si>
    <t>JMK107BJ225KAHT</t>
  </si>
  <si>
    <t>587-3386-6-ND</t>
  </si>
  <si>
    <t>GJM1555C1H150JB01D</t>
  </si>
  <si>
    <t>490-3117-2-ND</t>
  </si>
  <si>
    <t>GJM1555C1H8R2CB01D</t>
  </si>
  <si>
    <t>490-3110-2-ND</t>
  </si>
  <si>
    <t>Vishay Dale</t>
  </si>
  <si>
    <t>CRCW04020000Z0ED</t>
  </si>
  <si>
    <t>541-0.0JDKR-ND</t>
  </si>
  <si>
    <t>CRCW040213R3FKED</t>
  </si>
  <si>
    <t>541-13.3LDKR-ND</t>
  </si>
  <si>
    <t>CRCW040220K0JNED</t>
  </si>
  <si>
    <t>541-20KJDKR-ND</t>
  </si>
  <si>
    <t>CRCW0402100KJNED</t>
  </si>
  <si>
    <t>541-100KJDKR-ND</t>
  </si>
  <si>
    <t>CRCW04022K00JNED</t>
  </si>
  <si>
    <t>541-2.0KJDKR-ND</t>
  </si>
  <si>
    <t>Skyworks</t>
  </si>
  <si>
    <t>863-1647-1-ND</t>
  </si>
  <si>
    <t>251R14S680JV4T</t>
  </si>
  <si>
    <t>712-1362-2-ND</t>
  </si>
  <si>
    <t>NTGD1100LT1GOSTR-ND</t>
  </si>
  <si>
    <t>BAS40TW-FDITR-ND</t>
  </si>
  <si>
    <t>GJM1555C1H200JB01D</t>
  </si>
  <si>
    <t>490-3120-2-ND</t>
  </si>
  <si>
    <t>NC7WZ14</t>
  </si>
  <si>
    <t>Fairchild Semi</t>
  </si>
  <si>
    <t>NC7WZ14P6XTR-ND</t>
  </si>
  <si>
    <t>NC7SZ08P5XTR-ND</t>
  </si>
  <si>
    <t>490-6298-2-ND</t>
  </si>
  <si>
    <t>GRM155R61A105KE15J</t>
  </si>
  <si>
    <t>251R15S181JV4E</t>
  </si>
  <si>
    <t>712-1397-2-ND</t>
  </si>
  <si>
    <t>500R07S270JV4T</t>
  </si>
  <si>
    <t>712-1277-2-ND</t>
  </si>
  <si>
    <t>LQW18AN15NJ00D</t>
  </si>
  <si>
    <t>490-1171-2-ND</t>
  </si>
  <si>
    <t>AISC-0402-3N6G-T</t>
  </si>
  <si>
    <t>LQW15AN24NH00D</t>
  </si>
  <si>
    <t>LQW15AN12NJ00D</t>
  </si>
  <si>
    <t>CW100505-18NJ</t>
  </si>
  <si>
    <t>PM0805-R12K-RC</t>
  </si>
  <si>
    <t>AISC-0402-3N6G-TTR-ND</t>
  </si>
  <si>
    <t>490-6790-2-ND</t>
  </si>
  <si>
    <t>490-1147-2-ND</t>
  </si>
  <si>
    <t>Bourns</t>
  </si>
  <si>
    <t>CW100505-18NJTR-ND</t>
  </si>
  <si>
    <t>PM0603-82NJ-RC</t>
  </si>
  <si>
    <t>M8491TR-ND</t>
  </si>
  <si>
    <t>M8464TR-ND</t>
  </si>
  <si>
    <t>CRCW04021R80JNED</t>
  </si>
  <si>
    <t>541-1.8JCT-ND</t>
  </si>
  <si>
    <t>TI</t>
  </si>
  <si>
    <t>296-37886-1-ND</t>
  </si>
  <si>
    <t>AVX</t>
  </si>
  <si>
    <t>TAJB476K010RNJ</t>
  </si>
  <si>
    <t>478-1693-2-ND</t>
  </si>
  <si>
    <t>C56,C63</t>
  </si>
  <si>
    <t>14p</t>
  </si>
  <si>
    <t>C60,C65,C45</t>
  </si>
  <si>
    <t>47n</t>
  </si>
  <si>
    <t>7p</t>
  </si>
  <si>
    <t>L20,L29</t>
  </si>
  <si>
    <t>L22,L25</t>
  </si>
  <si>
    <t>75n</t>
  </si>
  <si>
    <t>C11,C79</t>
  </si>
  <si>
    <t>10u</t>
  </si>
  <si>
    <t>R10</t>
  </si>
  <si>
    <t>52.3k</t>
  </si>
  <si>
    <t>NR5040</t>
  </si>
  <si>
    <t>MCP16311</t>
  </si>
  <si>
    <t>NR5040T220M</t>
  </si>
  <si>
    <t>DFN-8-1EP_3x2mm_Pitch0.5mm</t>
  </si>
  <si>
    <t>L17,L21,L24</t>
  </si>
  <si>
    <t>04025U140GAT2A</t>
  </si>
  <si>
    <t>581-04025U140GAT2A</t>
  </si>
  <si>
    <t>GJM1555C1H7R0CB01D</t>
  </si>
  <si>
    <t>490-3107-2-ND</t>
  </si>
  <si>
    <t>LQW18AN24NJ00D</t>
  </si>
  <si>
    <t>490-6878-2-ND</t>
  </si>
  <si>
    <t>LQW18AN33NJ00D</t>
  </si>
  <si>
    <t>490-1175-2-ND</t>
  </si>
  <si>
    <t>CW160808-47NJ</t>
  </si>
  <si>
    <t>CW160808-47NJTR-ND</t>
  </si>
  <si>
    <t>GRM21BR61E106KA73L</t>
  </si>
  <si>
    <t>490-5523-2-ND</t>
  </si>
  <si>
    <t>Microchip</t>
  </si>
  <si>
    <t>MCP16311T-E/MNY</t>
  </si>
  <si>
    <t>579-MCP16311T-E/MNY</t>
  </si>
  <si>
    <t>CRCW040252K3FKED</t>
  </si>
  <si>
    <t>541-52.3KLCT-ND</t>
  </si>
  <si>
    <t>587-2368-2-ND</t>
  </si>
  <si>
    <t>AP2125N</t>
  </si>
  <si>
    <t>AP2125N-3.3TRG1</t>
  </si>
  <si>
    <t>AP2125N-3.3TRG1DITR-ND</t>
  </si>
  <si>
    <t>1622826-4</t>
  </si>
  <si>
    <t>A106045TR-ND</t>
  </si>
  <si>
    <t>R8,L1</t>
  </si>
  <si>
    <t>22u</t>
  </si>
  <si>
    <t>LQW15AN75NJ00D</t>
  </si>
  <si>
    <t>490-6843-1-ND</t>
  </si>
  <si>
    <t>C301</t>
  </si>
  <si>
    <t>C1,C3,C5,C7,C12,C14,C41,C26,C27,C30</t>
  </si>
  <si>
    <t>C2,C4,C6,C8,C16,C17,C31,C32,C35,C36,C37,C39,C42,C43,C93,C47,C48,C55,C33,C75,C76,C74</t>
  </si>
  <si>
    <t>C13,C46,C50,C51,C28,C29</t>
  </si>
  <si>
    <t>C9,C10,C15,C64</t>
  </si>
  <si>
    <t>Q5,Q6,Q7</t>
  </si>
  <si>
    <t>SOT-23_Handsoldering</t>
  </si>
  <si>
    <t>BSS138</t>
  </si>
  <si>
    <t>R3,R13,R2</t>
  </si>
  <si>
    <t>R31</t>
  </si>
  <si>
    <t>R36,R37,R4,R5,R6,R7,R9,R11,R1,R14,R15,R16</t>
  </si>
  <si>
    <t>C81</t>
  </si>
  <si>
    <t>C78,C80,C18,C21,C22</t>
  </si>
  <si>
    <t>R12,R17</t>
  </si>
  <si>
    <t>BSS138TR-ND</t>
  </si>
  <si>
    <t>L3</t>
  </si>
  <si>
    <t>L30,L31,L32,L33,L301</t>
  </si>
  <si>
    <t>Samsung</t>
  </si>
  <si>
    <t>CL21A226MQQNNNE</t>
  </si>
  <si>
    <t>1276-1100-2-ND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</si>
</sst>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color rgb="FF333333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Font="1" applyFill="1" applyBorder="1"/>
    <xf numFmtId="0" fontId="0" fillId="0" borderId="0" xfId="0" applyNumberFormat="1" applyFill="1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0" fillId="2" borderId="0" xfId="0" applyFont="1" applyFill="1" applyBorder="1"/>
    <xf numFmtId="0" fontId="0" fillId="2" borderId="0" xfId="0" applyNumberFormat="1" applyFont="1" applyFill="1" applyBorder="1"/>
    <xf numFmtId="0" fontId="1" fillId="2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/>
    <xf numFmtId="0" fontId="0" fillId="2" borderId="0" xfId="0" applyFill="1"/>
    <xf numFmtId="0" fontId="0" fillId="2" borderId="0" xfId="0" applyNumberFormat="1" applyFont="1" applyFill="1" applyBorder="1" applyAlignment="1">
      <alignment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/>
    <xf numFmtId="0" fontId="0" fillId="2" borderId="0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3" fillId="2" borderId="0" xfId="0" applyNumberFormat="1" applyFont="1" applyFill="1" applyBorder="1"/>
    <xf numFmtId="0" fontId="2" fillId="2" borderId="0" xfId="0" applyFont="1" applyFill="1" applyAlignment="1">
      <alignment vertical="center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AMShield0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45" workbookViewId="0">
      <selection activeCell="A45" sqref="A45:XFD45"/>
    </sheetView>
  </sheetViews>
  <sheetFormatPr defaultRowHeight="15" x14ac:dyDescent="0.25"/>
  <cols>
    <col min="1" max="1" width="3" style="1" bestFit="1" customWidth="1"/>
    <col min="2" max="2" width="42.85546875" style="1" customWidth="1"/>
    <col min="3" max="3" width="15.140625" style="1" customWidth="1"/>
    <col min="4" max="4" width="8.7109375" style="1" bestFit="1" customWidth="1"/>
    <col min="5" max="5" width="24.28515625" style="1" bestFit="1" customWidth="1"/>
    <col min="6" max="6" width="15.28515625" style="3" bestFit="1" customWidth="1"/>
    <col min="7" max="7" width="26" style="3" bestFit="1" customWidth="1"/>
    <col min="8" max="8" width="9.140625" style="3"/>
    <col min="9" max="9" width="22.85546875" style="3" bestFit="1" customWidth="1"/>
    <col min="10" max="16384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109</v>
      </c>
      <c r="G1" s="4" t="s">
        <v>110</v>
      </c>
      <c r="H1" s="4" t="s">
        <v>114</v>
      </c>
      <c r="I1" s="4" t="s">
        <v>115</v>
      </c>
    </row>
    <row r="2" spans="1:9" s="12" customFormat="1" x14ac:dyDescent="0.25">
      <c r="A2" s="8">
        <v>1</v>
      </c>
      <c r="B2" s="17" t="s">
        <v>269</v>
      </c>
      <c r="C2" s="8" t="s">
        <v>43</v>
      </c>
      <c r="D2" s="8">
        <f>LEN(B2)-LEN(SUBSTITUTE(B2,",","")) +1</f>
        <v>10</v>
      </c>
      <c r="E2" s="8" t="s">
        <v>44</v>
      </c>
      <c r="F2" s="9" t="s">
        <v>150</v>
      </c>
      <c r="G2" s="10" t="s">
        <v>160</v>
      </c>
      <c r="H2" s="9" t="s">
        <v>113</v>
      </c>
      <c r="I2" s="11" t="s">
        <v>161</v>
      </c>
    </row>
    <row r="3" spans="1:9" s="12" customFormat="1" x14ac:dyDescent="0.25">
      <c r="A3" s="8">
        <f>A2+1</f>
        <v>2</v>
      </c>
      <c r="B3" s="17" t="s">
        <v>232</v>
      </c>
      <c r="C3" s="8" t="s">
        <v>103</v>
      </c>
      <c r="D3" s="8">
        <f>LEN(B3)-LEN(SUBSTITUTE(B3,",","")) +1</f>
        <v>2</v>
      </c>
      <c r="E3" s="8" t="s">
        <v>104</v>
      </c>
      <c r="F3" s="9" t="s">
        <v>221</v>
      </c>
      <c r="G3" s="10" t="s">
        <v>222</v>
      </c>
      <c r="H3" s="9" t="s">
        <v>113</v>
      </c>
      <c r="I3" s="11" t="s">
        <v>223</v>
      </c>
    </row>
    <row r="4" spans="1:9" s="12" customFormat="1" x14ac:dyDescent="0.25">
      <c r="A4" s="8">
        <f t="shared" ref="A4:A65" si="0">A3+1</f>
        <v>3</v>
      </c>
      <c r="B4" s="17" t="s">
        <v>279</v>
      </c>
      <c r="C4" s="8" t="s">
        <v>19</v>
      </c>
      <c r="D4" s="8">
        <f t="shared" ref="D4:D65" si="1">LEN(B4)-LEN(SUBSTITUTE(B4,",","")) +1</f>
        <v>1</v>
      </c>
      <c r="E4" s="8" t="s">
        <v>265</v>
      </c>
      <c r="F4" s="9" t="s">
        <v>285</v>
      </c>
      <c r="G4" s="19" t="s">
        <v>286</v>
      </c>
      <c r="H4" s="9" t="s">
        <v>113</v>
      </c>
      <c r="I4" s="15" t="s">
        <v>287</v>
      </c>
    </row>
    <row r="5" spans="1:9" s="12" customFormat="1" ht="45" x14ac:dyDescent="0.25">
      <c r="A5" s="8">
        <f t="shared" si="0"/>
        <v>4</v>
      </c>
      <c r="B5" s="17" t="s">
        <v>270</v>
      </c>
      <c r="C5" s="8" t="s">
        <v>43</v>
      </c>
      <c r="D5" s="8">
        <f t="shared" si="1"/>
        <v>22</v>
      </c>
      <c r="E5" s="8" t="s">
        <v>45</v>
      </c>
      <c r="F5" s="9" t="s">
        <v>162</v>
      </c>
      <c r="G5" s="10" t="s">
        <v>163</v>
      </c>
      <c r="H5" s="9" t="s">
        <v>113</v>
      </c>
      <c r="I5" s="10" t="s">
        <v>164</v>
      </c>
    </row>
    <row r="6" spans="1:9" s="12" customFormat="1" x14ac:dyDescent="0.25">
      <c r="A6" s="8">
        <f t="shared" si="0"/>
        <v>5</v>
      </c>
      <c r="B6" s="16" t="s">
        <v>36</v>
      </c>
      <c r="C6" s="8" t="s">
        <v>22</v>
      </c>
      <c r="D6" s="8">
        <f t="shared" si="1"/>
        <v>1</v>
      </c>
      <c r="E6" s="8" t="s">
        <v>37</v>
      </c>
      <c r="F6" s="9" t="s">
        <v>150</v>
      </c>
      <c r="G6" s="10" t="s">
        <v>151</v>
      </c>
      <c r="H6" s="9" t="s">
        <v>113</v>
      </c>
      <c r="I6" s="11" t="s">
        <v>152</v>
      </c>
    </row>
    <row r="7" spans="1:9" s="12" customFormat="1" x14ac:dyDescent="0.25">
      <c r="A7" s="8">
        <f t="shared" si="0"/>
        <v>6</v>
      </c>
      <c r="B7" s="17" t="s">
        <v>21</v>
      </c>
      <c r="C7" s="8" t="s">
        <v>22</v>
      </c>
      <c r="D7" s="8">
        <f t="shared" si="1"/>
        <v>1</v>
      </c>
      <c r="E7" s="8" t="s">
        <v>23</v>
      </c>
      <c r="F7" s="9" t="s">
        <v>134</v>
      </c>
      <c r="G7" s="13" t="s">
        <v>133</v>
      </c>
      <c r="H7" s="9" t="s">
        <v>113</v>
      </c>
      <c r="I7" s="8" t="s">
        <v>135</v>
      </c>
    </row>
    <row r="8" spans="1:9" s="12" customFormat="1" x14ac:dyDescent="0.25">
      <c r="A8" s="8">
        <f t="shared" si="0"/>
        <v>7</v>
      </c>
      <c r="B8" s="16" t="s">
        <v>47</v>
      </c>
      <c r="C8" s="8" t="s">
        <v>22</v>
      </c>
      <c r="D8" s="8">
        <f t="shared" si="1"/>
        <v>2</v>
      </c>
      <c r="E8" s="8" t="s">
        <v>48</v>
      </c>
      <c r="F8" s="9" t="s">
        <v>162</v>
      </c>
      <c r="G8" s="10" t="s">
        <v>167</v>
      </c>
      <c r="H8" s="9" t="s">
        <v>113</v>
      </c>
      <c r="I8" s="11" t="s">
        <v>168</v>
      </c>
    </row>
    <row r="9" spans="1:9" s="12" customFormat="1" x14ac:dyDescent="0.25">
      <c r="A9" s="8">
        <f t="shared" si="0"/>
        <v>8</v>
      </c>
      <c r="B9" s="16" t="s">
        <v>268</v>
      </c>
      <c r="C9" s="8" t="s">
        <v>22</v>
      </c>
      <c r="D9" s="8">
        <f t="shared" si="1"/>
        <v>1</v>
      </c>
      <c r="E9" s="8" t="s">
        <v>108</v>
      </c>
      <c r="F9" s="9" t="s">
        <v>134</v>
      </c>
      <c r="G9" s="13" t="s">
        <v>136</v>
      </c>
      <c r="H9" s="9" t="s">
        <v>113</v>
      </c>
      <c r="I9" s="8" t="s">
        <v>137</v>
      </c>
    </row>
    <row r="10" spans="1:9" s="12" customFormat="1" x14ac:dyDescent="0.25">
      <c r="A10" s="8">
        <f t="shared" si="0"/>
        <v>9</v>
      </c>
      <c r="B10" s="17" t="s">
        <v>24</v>
      </c>
      <c r="C10" s="8" t="s">
        <v>22</v>
      </c>
      <c r="D10" s="8">
        <f t="shared" si="1"/>
        <v>11</v>
      </c>
      <c r="E10" s="8" t="s">
        <v>25</v>
      </c>
      <c r="F10" s="9" t="s">
        <v>134</v>
      </c>
      <c r="G10" s="13" t="s">
        <v>136</v>
      </c>
      <c r="H10" s="9" t="s">
        <v>113</v>
      </c>
      <c r="I10" s="8" t="s">
        <v>137</v>
      </c>
    </row>
    <row r="11" spans="1:9" s="12" customFormat="1" x14ac:dyDescent="0.25">
      <c r="A11" s="8">
        <f t="shared" si="0"/>
        <v>10</v>
      </c>
      <c r="B11" s="12" t="s">
        <v>271</v>
      </c>
      <c r="C11" s="8" t="s">
        <v>43</v>
      </c>
      <c r="D11" s="8">
        <f t="shared" si="1"/>
        <v>6</v>
      </c>
      <c r="E11" s="8" t="s">
        <v>83</v>
      </c>
      <c r="F11" s="9" t="s">
        <v>142</v>
      </c>
      <c r="G11" s="8" t="s">
        <v>197</v>
      </c>
      <c r="H11" s="9" t="s">
        <v>113</v>
      </c>
      <c r="I11" s="8" t="s">
        <v>196</v>
      </c>
    </row>
    <row r="12" spans="1:9" s="12" customFormat="1" x14ac:dyDescent="0.25">
      <c r="A12" s="8">
        <f t="shared" si="0"/>
        <v>11</v>
      </c>
      <c r="B12" s="8" t="s">
        <v>26</v>
      </c>
      <c r="C12" s="8" t="s">
        <v>22</v>
      </c>
      <c r="D12" s="8">
        <f t="shared" si="1"/>
        <v>2</v>
      </c>
      <c r="E12" s="8" t="s">
        <v>27</v>
      </c>
      <c r="F12" s="9" t="s">
        <v>134</v>
      </c>
      <c r="G12" s="13" t="s">
        <v>138</v>
      </c>
      <c r="H12" s="9" t="s">
        <v>113</v>
      </c>
      <c r="I12" s="8" t="s">
        <v>139</v>
      </c>
    </row>
    <row r="13" spans="1:9" s="12" customFormat="1" x14ac:dyDescent="0.25">
      <c r="A13" s="8">
        <f t="shared" si="0"/>
        <v>12</v>
      </c>
      <c r="B13" s="8" t="s">
        <v>28</v>
      </c>
      <c r="C13" s="8" t="s">
        <v>22</v>
      </c>
      <c r="D13" s="8">
        <f t="shared" si="1"/>
        <v>3</v>
      </c>
      <c r="E13" s="8" t="s">
        <v>29</v>
      </c>
      <c r="F13" s="9" t="s">
        <v>142</v>
      </c>
      <c r="G13" s="13" t="s">
        <v>140</v>
      </c>
      <c r="H13" s="9" t="s">
        <v>113</v>
      </c>
      <c r="I13" s="8" t="s">
        <v>141</v>
      </c>
    </row>
    <row r="14" spans="1:9" s="12" customFormat="1" x14ac:dyDescent="0.25">
      <c r="A14" s="8">
        <f t="shared" si="0"/>
        <v>13</v>
      </c>
      <c r="B14" s="8" t="s">
        <v>84</v>
      </c>
      <c r="C14" s="8" t="s">
        <v>43</v>
      </c>
      <c r="D14" s="8">
        <f t="shared" si="1"/>
        <v>2</v>
      </c>
      <c r="E14" s="8" t="s">
        <v>228</v>
      </c>
      <c r="F14" s="9" t="s">
        <v>142</v>
      </c>
      <c r="G14" s="10" t="s">
        <v>243</v>
      </c>
      <c r="H14" s="9" t="s">
        <v>113</v>
      </c>
      <c r="I14" s="11" t="s">
        <v>244</v>
      </c>
    </row>
    <row r="15" spans="1:9" s="12" customFormat="1" x14ac:dyDescent="0.25">
      <c r="A15" s="8">
        <f t="shared" si="0"/>
        <v>14</v>
      </c>
      <c r="B15" s="8" t="s">
        <v>224</v>
      </c>
      <c r="C15" s="8" t="s">
        <v>43</v>
      </c>
      <c r="D15" s="8">
        <f t="shared" si="1"/>
        <v>2</v>
      </c>
      <c r="E15" s="8" t="s">
        <v>225</v>
      </c>
      <c r="F15" s="9" t="s">
        <v>221</v>
      </c>
      <c r="G15" s="10" t="s">
        <v>241</v>
      </c>
      <c r="H15" s="10" t="s">
        <v>154</v>
      </c>
      <c r="I15" s="18" t="s">
        <v>242</v>
      </c>
    </row>
    <row r="16" spans="1:9" s="12" customFormat="1" x14ac:dyDescent="0.25">
      <c r="A16" s="8">
        <f t="shared" si="0"/>
        <v>15</v>
      </c>
      <c r="B16" s="8" t="s">
        <v>85</v>
      </c>
      <c r="C16" s="8" t="s">
        <v>19</v>
      </c>
      <c r="D16" s="8">
        <f t="shared" si="1"/>
        <v>1</v>
      </c>
      <c r="E16" s="8" t="s">
        <v>86</v>
      </c>
      <c r="F16" s="9" t="s">
        <v>134</v>
      </c>
      <c r="G16" s="13" t="s">
        <v>198</v>
      </c>
      <c r="H16" s="9" t="s">
        <v>113</v>
      </c>
      <c r="I16" s="8" t="s">
        <v>199</v>
      </c>
    </row>
    <row r="17" spans="1:10" s="12" customFormat="1" x14ac:dyDescent="0.25">
      <c r="A17" s="8">
        <f t="shared" si="0"/>
        <v>16</v>
      </c>
      <c r="B17" s="8" t="s">
        <v>74</v>
      </c>
      <c r="C17" s="8" t="s">
        <v>43</v>
      </c>
      <c r="D17" s="8">
        <f t="shared" si="1"/>
        <v>2</v>
      </c>
      <c r="E17" s="8" t="s">
        <v>75</v>
      </c>
      <c r="F17" s="9" t="s">
        <v>142</v>
      </c>
      <c r="G17" s="13" t="s">
        <v>190</v>
      </c>
      <c r="H17" s="9" t="s">
        <v>113</v>
      </c>
      <c r="I17" s="8" t="s">
        <v>191</v>
      </c>
    </row>
    <row r="18" spans="1:10" s="12" customFormat="1" x14ac:dyDescent="0.25">
      <c r="A18" s="8">
        <f t="shared" si="0"/>
        <v>17</v>
      </c>
      <c r="B18" s="8" t="s">
        <v>50</v>
      </c>
      <c r="C18" s="8" t="s">
        <v>43</v>
      </c>
      <c r="D18" s="8">
        <f t="shared" si="1"/>
        <v>1</v>
      </c>
      <c r="E18" s="8" t="s">
        <v>51</v>
      </c>
      <c r="F18" s="9" t="s">
        <v>142</v>
      </c>
      <c r="G18" s="13" t="s">
        <v>171</v>
      </c>
      <c r="H18" s="9" t="s">
        <v>113</v>
      </c>
      <c r="I18" s="8" t="s">
        <v>172</v>
      </c>
    </row>
    <row r="19" spans="1:10" s="12" customFormat="1" x14ac:dyDescent="0.25">
      <c r="A19" s="8">
        <f t="shared" si="0"/>
        <v>18</v>
      </c>
      <c r="B19" s="8" t="s">
        <v>226</v>
      </c>
      <c r="C19" s="8" t="s">
        <v>43</v>
      </c>
      <c r="D19" s="8">
        <f t="shared" si="1"/>
        <v>3</v>
      </c>
      <c r="E19" s="8" t="s">
        <v>49</v>
      </c>
      <c r="F19" s="9" t="s">
        <v>142</v>
      </c>
      <c r="G19" s="13" t="s">
        <v>169</v>
      </c>
      <c r="H19" s="9" t="s">
        <v>113</v>
      </c>
      <c r="I19" s="8" t="s">
        <v>170</v>
      </c>
    </row>
    <row r="20" spans="1:10" s="12" customFormat="1" x14ac:dyDescent="0.25">
      <c r="A20" s="8">
        <f t="shared" si="0"/>
        <v>19</v>
      </c>
      <c r="B20" s="8" t="s">
        <v>66</v>
      </c>
      <c r="C20" s="8" t="s">
        <v>22</v>
      </c>
      <c r="D20" s="8">
        <f t="shared" si="1"/>
        <v>1</v>
      </c>
      <c r="E20" s="8" t="s">
        <v>67</v>
      </c>
      <c r="F20" s="9" t="s">
        <v>134</v>
      </c>
      <c r="G20" s="13" t="s">
        <v>186</v>
      </c>
      <c r="H20" s="9" t="s">
        <v>113</v>
      </c>
      <c r="I20" s="8" t="s">
        <v>187</v>
      </c>
    </row>
    <row r="21" spans="1:10" s="12" customFormat="1" x14ac:dyDescent="0.25">
      <c r="A21" s="8">
        <f t="shared" si="0"/>
        <v>20</v>
      </c>
      <c r="B21" s="8" t="s">
        <v>87</v>
      </c>
      <c r="C21" s="8" t="s">
        <v>43</v>
      </c>
      <c r="D21" s="8">
        <f t="shared" si="1"/>
        <v>1</v>
      </c>
      <c r="E21" s="8" t="s">
        <v>88</v>
      </c>
      <c r="F21" s="9" t="s">
        <v>134</v>
      </c>
      <c r="G21" s="13" t="s">
        <v>200</v>
      </c>
      <c r="H21" s="9" t="s">
        <v>113</v>
      </c>
      <c r="I21" s="8" t="s">
        <v>201</v>
      </c>
    </row>
    <row r="22" spans="1:10" s="12" customFormat="1" x14ac:dyDescent="0.25">
      <c r="A22" s="8">
        <f t="shared" si="0"/>
        <v>21</v>
      </c>
      <c r="B22" s="8" t="s">
        <v>280</v>
      </c>
      <c r="C22" s="8" t="s">
        <v>19</v>
      </c>
      <c r="D22" s="8">
        <f t="shared" si="1"/>
        <v>5</v>
      </c>
      <c r="E22" s="8" t="s">
        <v>233</v>
      </c>
      <c r="F22" s="9" t="s">
        <v>142</v>
      </c>
      <c r="G22" s="10" t="s">
        <v>251</v>
      </c>
      <c r="H22" s="9" t="s">
        <v>113</v>
      </c>
      <c r="I22" s="11" t="s">
        <v>252</v>
      </c>
    </row>
    <row r="23" spans="1:10" s="12" customFormat="1" x14ac:dyDescent="0.25">
      <c r="A23" s="8">
        <f t="shared" si="0"/>
        <v>22</v>
      </c>
      <c r="B23" s="12" t="s">
        <v>272</v>
      </c>
      <c r="C23" s="8" t="s">
        <v>43</v>
      </c>
      <c r="D23" s="8">
        <f t="shared" si="1"/>
        <v>4</v>
      </c>
      <c r="E23" s="8" t="s">
        <v>46</v>
      </c>
      <c r="F23" s="9" t="s">
        <v>142</v>
      </c>
      <c r="G23" s="13" t="s">
        <v>165</v>
      </c>
      <c r="H23" s="9" t="s">
        <v>113</v>
      </c>
      <c r="I23" s="8" t="s">
        <v>166</v>
      </c>
    </row>
    <row r="24" spans="1:10" s="12" customFormat="1" x14ac:dyDescent="0.25">
      <c r="A24" s="8">
        <f t="shared" si="0"/>
        <v>23</v>
      </c>
      <c r="B24" s="8" t="s">
        <v>71</v>
      </c>
      <c r="C24" s="8" t="s">
        <v>72</v>
      </c>
      <c r="D24" s="8">
        <f t="shared" si="1"/>
        <v>1</v>
      </c>
      <c r="E24" s="8" t="s">
        <v>73</v>
      </c>
      <c r="F24" s="9" t="s">
        <v>153</v>
      </c>
      <c r="G24" s="9" t="s">
        <v>73</v>
      </c>
      <c r="H24" s="9" t="s">
        <v>113</v>
      </c>
      <c r="I24" s="8" t="s">
        <v>189</v>
      </c>
    </row>
    <row r="25" spans="1:10" x14ac:dyDescent="0.25">
      <c r="A25" s="2">
        <f t="shared" si="0"/>
        <v>24</v>
      </c>
      <c r="B25" s="2" t="s">
        <v>5</v>
      </c>
      <c r="C25" s="2" t="s">
        <v>111</v>
      </c>
      <c r="D25" s="2">
        <f t="shared" si="1"/>
        <v>1</v>
      </c>
      <c r="E25" s="2" t="s">
        <v>6</v>
      </c>
      <c r="F25" s="4" t="s">
        <v>116</v>
      </c>
      <c r="G25" s="5" t="s">
        <v>117</v>
      </c>
      <c r="H25" s="4" t="s">
        <v>113</v>
      </c>
      <c r="I25" s="6" t="s">
        <v>118</v>
      </c>
    </row>
    <row r="26" spans="1:10" s="12" customFormat="1" x14ac:dyDescent="0.25">
      <c r="A26" s="8">
        <f t="shared" si="0"/>
        <v>25</v>
      </c>
      <c r="B26" s="8" t="s">
        <v>7</v>
      </c>
      <c r="C26" s="8" t="s">
        <v>8</v>
      </c>
      <c r="D26" s="8">
        <f t="shared" si="1"/>
        <v>1</v>
      </c>
      <c r="E26" s="8" t="s">
        <v>8</v>
      </c>
      <c r="F26" s="9" t="s">
        <v>119</v>
      </c>
      <c r="G26" s="10" t="s">
        <v>8</v>
      </c>
      <c r="H26" s="9" t="s">
        <v>113</v>
      </c>
      <c r="I26" s="11" t="s">
        <v>120</v>
      </c>
      <c r="J26" s="20"/>
    </row>
    <row r="27" spans="1:10" s="12" customFormat="1" x14ac:dyDescent="0.25">
      <c r="A27" s="8">
        <f t="shared" si="0"/>
        <v>26</v>
      </c>
      <c r="B27" s="8" t="s">
        <v>32</v>
      </c>
      <c r="C27" s="8" t="s">
        <v>22</v>
      </c>
      <c r="D27" s="8">
        <f t="shared" si="1"/>
        <v>2</v>
      </c>
      <c r="E27" s="8" t="s">
        <v>33</v>
      </c>
      <c r="F27" s="9" t="s">
        <v>142</v>
      </c>
      <c r="G27" s="13" t="s">
        <v>146</v>
      </c>
      <c r="H27" s="9" t="s">
        <v>113</v>
      </c>
      <c r="I27" s="8" t="s">
        <v>147</v>
      </c>
    </row>
    <row r="28" spans="1:10" s="12" customFormat="1" x14ac:dyDescent="0.25">
      <c r="A28" s="8">
        <f t="shared" si="0"/>
        <v>27</v>
      </c>
      <c r="B28" s="8" t="s">
        <v>34</v>
      </c>
      <c r="C28" s="8" t="s">
        <v>22</v>
      </c>
      <c r="D28" s="8">
        <f t="shared" si="1"/>
        <v>1</v>
      </c>
      <c r="E28" s="8" t="s">
        <v>35</v>
      </c>
      <c r="F28" s="8" t="s">
        <v>142</v>
      </c>
      <c r="G28" s="13" t="s">
        <v>148</v>
      </c>
      <c r="H28" s="9" t="s">
        <v>113</v>
      </c>
      <c r="I28" s="8" t="s">
        <v>149</v>
      </c>
    </row>
    <row r="29" spans="1:10" s="12" customFormat="1" x14ac:dyDescent="0.25">
      <c r="A29" s="8">
        <f t="shared" si="0"/>
        <v>28</v>
      </c>
      <c r="B29" s="8" t="s">
        <v>95</v>
      </c>
      <c r="C29" s="8" t="s">
        <v>43</v>
      </c>
      <c r="D29" s="8">
        <f t="shared" si="1"/>
        <v>2</v>
      </c>
      <c r="E29" s="8" t="s">
        <v>96</v>
      </c>
      <c r="F29" s="9" t="s">
        <v>142</v>
      </c>
      <c r="G29" s="13" t="s">
        <v>206</v>
      </c>
      <c r="H29" s="9" t="s">
        <v>113</v>
      </c>
      <c r="I29" s="8" t="s">
        <v>211</v>
      </c>
    </row>
    <row r="30" spans="1:10" s="12" customFormat="1" x14ac:dyDescent="0.25">
      <c r="A30" s="8">
        <f t="shared" si="0"/>
        <v>29</v>
      </c>
      <c r="B30" s="8" t="s">
        <v>97</v>
      </c>
      <c r="C30" s="8" t="s">
        <v>43</v>
      </c>
      <c r="D30" s="8">
        <f t="shared" si="1"/>
        <v>1</v>
      </c>
      <c r="E30" s="8" t="s">
        <v>98</v>
      </c>
      <c r="F30" s="9" t="s">
        <v>212</v>
      </c>
      <c r="G30" s="13" t="s">
        <v>207</v>
      </c>
      <c r="H30" s="9" t="s">
        <v>113</v>
      </c>
      <c r="I30" s="8" t="s">
        <v>213</v>
      </c>
    </row>
    <row r="31" spans="1:10" s="12" customFormat="1" x14ac:dyDescent="0.25">
      <c r="A31" s="8">
        <f t="shared" si="0"/>
        <v>30</v>
      </c>
      <c r="B31" s="8" t="s">
        <v>240</v>
      </c>
      <c r="C31" s="8" t="s">
        <v>22</v>
      </c>
      <c r="D31" s="8">
        <f t="shared" si="1"/>
        <v>3</v>
      </c>
      <c r="E31" s="8" t="s">
        <v>99</v>
      </c>
      <c r="F31" s="9" t="s">
        <v>142</v>
      </c>
      <c r="G31" s="10" t="s">
        <v>247</v>
      </c>
      <c r="H31" s="9" t="s">
        <v>113</v>
      </c>
      <c r="I31" s="11" t="s">
        <v>248</v>
      </c>
    </row>
    <row r="32" spans="1:10" s="12" customFormat="1" x14ac:dyDescent="0.25">
      <c r="A32" s="8">
        <f t="shared" si="0"/>
        <v>31</v>
      </c>
      <c r="B32" s="8" t="s">
        <v>81</v>
      </c>
      <c r="C32" s="8" t="s">
        <v>22</v>
      </c>
      <c r="D32" s="8">
        <f t="shared" si="1"/>
        <v>2</v>
      </c>
      <c r="E32" s="8" t="s">
        <v>94</v>
      </c>
      <c r="F32" s="9" t="s">
        <v>142</v>
      </c>
      <c r="G32" s="10" t="s">
        <v>245</v>
      </c>
      <c r="H32" s="9" t="s">
        <v>113</v>
      </c>
      <c r="I32" s="11" t="s">
        <v>246</v>
      </c>
    </row>
    <row r="33" spans="1:9" s="12" customFormat="1" x14ac:dyDescent="0.25">
      <c r="A33" s="8">
        <f t="shared" si="0"/>
        <v>32</v>
      </c>
      <c r="B33" s="8" t="s">
        <v>82</v>
      </c>
      <c r="C33" s="8" t="s">
        <v>22</v>
      </c>
      <c r="D33" s="8">
        <f t="shared" si="1"/>
        <v>2</v>
      </c>
      <c r="E33" s="8" t="s">
        <v>227</v>
      </c>
      <c r="F33" s="9" t="s">
        <v>212</v>
      </c>
      <c r="G33" s="10" t="s">
        <v>249</v>
      </c>
      <c r="H33" s="9" t="s">
        <v>113</v>
      </c>
      <c r="I33" s="11" t="s">
        <v>250</v>
      </c>
    </row>
    <row r="34" spans="1:9" s="12" customFormat="1" x14ac:dyDescent="0.25">
      <c r="A34" s="8">
        <f t="shared" si="0"/>
        <v>33</v>
      </c>
      <c r="B34" s="8" t="s">
        <v>62</v>
      </c>
      <c r="C34" s="8" t="s">
        <v>236</v>
      </c>
      <c r="D34" s="8">
        <f t="shared" si="1"/>
        <v>1</v>
      </c>
      <c r="E34" s="8" t="s">
        <v>238</v>
      </c>
      <c r="F34" s="9" t="s">
        <v>162</v>
      </c>
      <c r="G34" s="9" t="s">
        <v>238</v>
      </c>
      <c r="H34" s="9" t="s">
        <v>113</v>
      </c>
      <c r="I34" s="11" t="s">
        <v>258</v>
      </c>
    </row>
    <row r="35" spans="1:9" s="12" customFormat="1" x14ac:dyDescent="0.25">
      <c r="A35" s="8">
        <f t="shared" si="0"/>
        <v>34</v>
      </c>
      <c r="B35" s="8" t="s">
        <v>229</v>
      </c>
      <c r="C35" s="8" t="s">
        <v>22</v>
      </c>
      <c r="D35" s="8">
        <f t="shared" si="1"/>
        <v>2</v>
      </c>
      <c r="E35" s="8" t="s">
        <v>100</v>
      </c>
      <c r="F35" s="9" t="s">
        <v>212</v>
      </c>
      <c r="G35" s="10" t="s">
        <v>214</v>
      </c>
      <c r="H35" s="9" t="s">
        <v>113</v>
      </c>
      <c r="I35" s="11" t="s">
        <v>215</v>
      </c>
    </row>
    <row r="36" spans="1:9" s="12" customFormat="1" x14ac:dyDescent="0.25">
      <c r="A36" s="8">
        <f t="shared" si="0"/>
        <v>35</v>
      </c>
      <c r="B36" s="8" t="s">
        <v>230</v>
      </c>
      <c r="C36" s="8" t="s">
        <v>43</v>
      </c>
      <c r="D36" s="8">
        <f t="shared" si="1"/>
        <v>2</v>
      </c>
      <c r="E36" s="8" t="s">
        <v>231</v>
      </c>
      <c r="F36" s="9" t="s">
        <v>142</v>
      </c>
      <c r="G36" s="14" t="s">
        <v>266</v>
      </c>
      <c r="H36" s="10" t="s">
        <v>113</v>
      </c>
      <c r="I36" s="15" t="s">
        <v>267</v>
      </c>
    </row>
    <row r="37" spans="1:9" s="12" customFormat="1" x14ac:dyDescent="0.25">
      <c r="A37" s="8">
        <f t="shared" si="0"/>
        <v>36</v>
      </c>
      <c r="B37" s="8" t="s">
        <v>101</v>
      </c>
      <c r="C37" s="8" t="s">
        <v>19</v>
      </c>
      <c r="D37" s="8">
        <f t="shared" si="1"/>
        <v>2</v>
      </c>
      <c r="E37" s="8" t="s">
        <v>102</v>
      </c>
      <c r="F37" s="9" t="s">
        <v>212</v>
      </c>
      <c r="G37" s="13" t="s">
        <v>208</v>
      </c>
      <c r="H37" s="9" t="s">
        <v>113</v>
      </c>
      <c r="I37" s="8" t="s">
        <v>216</v>
      </c>
    </row>
    <row r="38" spans="1:9" s="12" customFormat="1" x14ac:dyDescent="0.25">
      <c r="A38" s="8">
        <f t="shared" si="0"/>
        <v>37</v>
      </c>
      <c r="B38" s="12" t="s">
        <v>283</v>
      </c>
      <c r="C38" s="8" t="s">
        <v>22</v>
      </c>
      <c r="D38" s="8">
        <f t="shared" si="1"/>
        <v>1</v>
      </c>
      <c r="E38" s="8" t="s">
        <v>20</v>
      </c>
      <c r="F38" s="9" t="s">
        <v>131</v>
      </c>
      <c r="G38" s="13" t="s">
        <v>130</v>
      </c>
      <c r="H38" s="9" t="s">
        <v>113</v>
      </c>
      <c r="I38" s="13" t="s">
        <v>132</v>
      </c>
    </row>
    <row r="39" spans="1:9" s="12" customFormat="1" x14ac:dyDescent="0.25">
      <c r="A39" s="8">
        <f t="shared" si="0"/>
        <v>38</v>
      </c>
      <c r="B39" s="12" t="s">
        <v>284</v>
      </c>
      <c r="C39" s="8" t="s">
        <v>22</v>
      </c>
      <c r="D39" s="8">
        <f t="shared" si="1"/>
        <v>5</v>
      </c>
      <c r="E39" s="8" t="s">
        <v>108</v>
      </c>
      <c r="F39" s="9"/>
      <c r="G39" s="9"/>
      <c r="H39" s="9"/>
      <c r="I39" s="9"/>
    </row>
    <row r="40" spans="1:9" s="12" customFormat="1" x14ac:dyDescent="0.25">
      <c r="A40" s="8">
        <f t="shared" si="0"/>
        <v>39</v>
      </c>
      <c r="B40" s="8" t="s">
        <v>89</v>
      </c>
      <c r="C40" s="8" t="s">
        <v>22</v>
      </c>
      <c r="D40" s="8">
        <f t="shared" si="1"/>
        <v>1</v>
      </c>
      <c r="E40" s="8" t="s">
        <v>90</v>
      </c>
      <c r="F40" s="9" t="s">
        <v>142</v>
      </c>
      <c r="G40" s="13" t="s">
        <v>202</v>
      </c>
      <c r="H40" s="9" t="s">
        <v>113</v>
      </c>
      <c r="I40" s="8" t="s">
        <v>203</v>
      </c>
    </row>
    <row r="41" spans="1:9" s="12" customFormat="1" x14ac:dyDescent="0.25">
      <c r="A41" s="8">
        <f t="shared" si="0"/>
        <v>40</v>
      </c>
      <c r="B41" s="8" t="s">
        <v>91</v>
      </c>
      <c r="C41" s="8" t="s">
        <v>43</v>
      </c>
      <c r="D41" s="8">
        <f t="shared" si="1"/>
        <v>2</v>
      </c>
      <c r="E41" s="8" t="s">
        <v>92</v>
      </c>
      <c r="F41" s="9" t="s">
        <v>145</v>
      </c>
      <c r="G41" s="13" t="s">
        <v>204</v>
      </c>
      <c r="H41" s="9" t="s">
        <v>113</v>
      </c>
      <c r="I41" s="8" t="s">
        <v>209</v>
      </c>
    </row>
    <row r="42" spans="1:9" s="12" customFormat="1" x14ac:dyDescent="0.25">
      <c r="A42" s="8">
        <f t="shared" si="0"/>
        <v>41</v>
      </c>
      <c r="B42" s="8" t="s">
        <v>30</v>
      </c>
      <c r="C42" s="8" t="s">
        <v>22</v>
      </c>
      <c r="D42" s="8">
        <f t="shared" si="1"/>
        <v>3</v>
      </c>
      <c r="E42" s="8" t="s">
        <v>31</v>
      </c>
      <c r="F42" s="9" t="s">
        <v>145</v>
      </c>
      <c r="G42" s="13" t="s">
        <v>143</v>
      </c>
      <c r="H42" s="9" t="s">
        <v>113</v>
      </c>
      <c r="I42" s="8" t="s">
        <v>144</v>
      </c>
    </row>
    <row r="43" spans="1:9" s="12" customFormat="1" x14ac:dyDescent="0.25">
      <c r="A43" s="8">
        <f t="shared" si="0"/>
        <v>42</v>
      </c>
      <c r="B43" s="8" t="s">
        <v>93</v>
      </c>
      <c r="C43" s="8" t="s">
        <v>43</v>
      </c>
      <c r="D43" s="8">
        <f t="shared" si="1"/>
        <v>1</v>
      </c>
      <c r="E43" s="8" t="s">
        <v>94</v>
      </c>
      <c r="F43" s="9" t="s">
        <v>142</v>
      </c>
      <c r="G43" s="13" t="s">
        <v>205</v>
      </c>
      <c r="H43" s="9" t="s">
        <v>113</v>
      </c>
      <c r="I43" s="8" t="s">
        <v>210</v>
      </c>
    </row>
    <row r="44" spans="1:9" s="12" customFormat="1" x14ac:dyDescent="0.25">
      <c r="A44" s="8">
        <f t="shared" si="0"/>
        <v>43</v>
      </c>
      <c r="B44" s="8" t="s">
        <v>68</v>
      </c>
      <c r="C44" s="8" t="s">
        <v>69</v>
      </c>
      <c r="D44" s="8">
        <f t="shared" si="1"/>
        <v>4</v>
      </c>
      <c r="E44" s="8" t="s">
        <v>70</v>
      </c>
      <c r="F44" s="9" t="s">
        <v>112</v>
      </c>
      <c r="G44" s="9" t="s">
        <v>70</v>
      </c>
      <c r="H44" s="9" t="s">
        <v>113</v>
      </c>
      <c r="I44" s="8" t="s">
        <v>188</v>
      </c>
    </row>
    <row r="45" spans="1:9" s="12" customFormat="1" x14ac:dyDescent="0.25">
      <c r="A45" s="8">
        <f t="shared" si="0"/>
        <v>44</v>
      </c>
      <c r="B45" s="12" t="s">
        <v>273</v>
      </c>
      <c r="C45" s="12" t="s">
        <v>274</v>
      </c>
      <c r="D45" s="12">
        <v>3</v>
      </c>
      <c r="E45" s="12" t="s">
        <v>275</v>
      </c>
      <c r="F45" s="9" t="s">
        <v>193</v>
      </c>
      <c r="G45" s="19" t="s">
        <v>275</v>
      </c>
      <c r="H45" s="9" t="s">
        <v>113</v>
      </c>
      <c r="I45" s="15" t="s">
        <v>282</v>
      </c>
    </row>
    <row r="46" spans="1:9" s="12" customFormat="1" x14ac:dyDescent="0.25">
      <c r="A46" s="8">
        <f t="shared" si="0"/>
        <v>45</v>
      </c>
      <c r="B46" s="12" t="s">
        <v>276</v>
      </c>
      <c r="C46" s="8" t="s">
        <v>52</v>
      </c>
      <c r="D46" s="8">
        <f t="shared" si="1"/>
        <v>3</v>
      </c>
      <c r="E46" s="8">
        <v>0</v>
      </c>
      <c r="F46" s="9" t="s">
        <v>173</v>
      </c>
      <c r="G46" s="10" t="s">
        <v>174</v>
      </c>
      <c r="H46" s="9" t="s">
        <v>113</v>
      </c>
      <c r="I46" s="11" t="s">
        <v>175</v>
      </c>
    </row>
    <row r="47" spans="1:9" s="12" customFormat="1" x14ac:dyDescent="0.25">
      <c r="A47" s="8">
        <f t="shared" si="0"/>
        <v>46</v>
      </c>
      <c r="B47" s="8" t="s">
        <v>234</v>
      </c>
      <c r="C47" s="8" t="s">
        <v>52</v>
      </c>
      <c r="D47" s="8">
        <f t="shared" si="1"/>
        <v>1</v>
      </c>
      <c r="E47" s="8" t="s">
        <v>235</v>
      </c>
      <c r="F47" s="9" t="s">
        <v>173</v>
      </c>
      <c r="G47" s="10" t="s">
        <v>256</v>
      </c>
      <c r="H47" s="9" t="s">
        <v>113</v>
      </c>
      <c r="I47" s="11" t="s">
        <v>257</v>
      </c>
    </row>
    <row r="48" spans="1:9" s="12" customFormat="1" x14ac:dyDescent="0.25">
      <c r="A48" s="8">
        <f t="shared" si="0"/>
        <v>47</v>
      </c>
      <c r="B48" s="8" t="s">
        <v>281</v>
      </c>
      <c r="C48" s="8" t="s">
        <v>52</v>
      </c>
      <c r="D48" s="8">
        <f t="shared" si="1"/>
        <v>2</v>
      </c>
      <c r="E48" s="8" t="s">
        <v>54</v>
      </c>
      <c r="F48" s="9"/>
      <c r="G48" s="9"/>
      <c r="H48" s="9"/>
      <c r="I48" s="9"/>
    </row>
    <row r="49" spans="1:10" s="12" customFormat="1" x14ac:dyDescent="0.25">
      <c r="A49" s="8">
        <f t="shared" si="0"/>
        <v>48</v>
      </c>
      <c r="B49" s="8" t="s">
        <v>55</v>
      </c>
      <c r="C49" s="8" t="s">
        <v>52</v>
      </c>
      <c r="D49" s="8">
        <f t="shared" si="1"/>
        <v>1</v>
      </c>
      <c r="E49" s="8">
        <v>13.3</v>
      </c>
      <c r="F49" s="9" t="s">
        <v>173</v>
      </c>
      <c r="G49" s="10" t="s">
        <v>176</v>
      </c>
      <c r="H49" s="9" t="s">
        <v>113</v>
      </c>
      <c r="I49" s="11" t="s">
        <v>177</v>
      </c>
    </row>
    <row r="50" spans="1:10" s="12" customFormat="1" x14ac:dyDescent="0.25">
      <c r="A50" s="8">
        <f t="shared" si="0"/>
        <v>49</v>
      </c>
      <c r="B50" s="8" t="s">
        <v>56</v>
      </c>
      <c r="C50" s="8" t="s">
        <v>52</v>
      </c>
      <c r="D50" s="8">
        <f t="shared" si="1"/>
        <v>1</v>
      </c>
      <c r="E50" s="8" t="s">
        <v>57</v>
      </c>
      <c r="F50" s="9" t="s">
        <v>173</v>
      </c>
      <c r="G50" s="10" t="s">
        <v>178</v>
      </c>
      <c r="H50" s="11" t="s">
        <v>113</v>
      </c>
      <c r="I50" s="11" t="s">
        <v>179</v>
      </c>
    </row>
    <row r="51" spans="1:10" s="12" customFormat="1" x14ac:dyDescent="0.25">
      <c r="A51" s="8">
        <f t="shared" si="0"/>
        <v>50</v>
      </c>
      <c r="B51" s="8" t="s">
        <v>58</v>
      </c>
      <c r="C51" s="8" t="s">
        <v>52</v>
      </c>
      <c r="D51" s="8">
        <f t="shared" si="1"/>
        <v>2</v>
      </c>
      <c r="E51" s="8" t="s">
        <v>59</v>
      </c>
      <c r="F51" s="9" t="s">
        <v>173</v>
      </c>
      <c r="G51" s="10" t="s">
        <v>180</v>
      </c>
      <c r="H51" s="9" t="s">
        <v>113</v>
      </c>
      <c r="I51" s="11" t="s">
        <v>181</v>
      </c>
    </row>
    <row r="52" spans="1:10" s="12" customFormat="1" x14ac:dyDescent="0.25">
      <c r="A52" s="8">
        <f t="shared" si="0"/>
        <v>51</v>
      </c>
      <c r="B52" s="12" t="s">
        <v>277</v>
      </c>
      <c r="C52" s="8" t="s">
        <v>52</v>
      </c>
      <c r="D52" s="8">
        <f t="shared" si="1"/>
        <v>1</v>
      </c>
      <c r="E52" s="8" t="s">
        <v>60</v>
      </c>
      <c r="F52" s="9" t="s">
        <v>173</v>
      </c>
      <c r="G52" s="10" t="s">
        <v>182</v>
      </c>
      <c r="H52" s="9" t="s">
        <v>113</v>
      </c>
      <c r="I52" s="11" t="s">
        <v>183</v>
      </c>
    </row>
    <row r="53" spans="1:10" s="12" customFormat="1" x14ac:dyDescent="0.25">
      <c r="A53" s="8">
        <f t="shared" si="0"/>
        <v>52</v>
      </c>
      <c r="B53" s="12" t="s">
        <v>278</v>
      </c>
      <c r="C53" s="8" t="s">
        <v>52</v>
      </c>
      <c r="D53" s="8">
        <f t="shared" si="1"/>
        <v>12</v>
      </c>
      <c r="E53" s="8" t="s">
        <v>53</v>
      </c>
      <c r="F53" s="9" t="s">
        <v>131</v>
      </c>
      <c r="G53" s="19" t="s">
        <v>262</v>
      </c>
      <c r="H53" s="9" t="s">
        <v>113</v>
      </c>
      <c r="I53" s="15" t="s">
        <v>263</v>
      </c>
    </row>
    <row r="54" spans="1:10" s="12" customFormat="1" x14ac:dyDescent="0.25">
      <c r="A54" s="8">
        <f t="shared" si="0"/>
        <v>53</v>
      </c>
      <c r="B54" s="8" t="s">
        <v>264</v>
      </c>
      <c r="C54" s="8" t="s">
        <v>52</v>
      </c>
      <c r="D54" s="8">
        <f t="shared" si="1"/>
        <v>2</v>
      </c>
      <c r="E54" s="8">
        <v>1.8</v>
      </c>
      <c r="F54" s="9" t="s">
        <v>173</v>
      </c>
      <c r="G54" s="10" t="s">
        <v>217</v>
      </c>
      <c r="H54" s="9" t="s">
        <v>113</v>
      </c>
      <c r="I54" s="11" t="s">
        <v>218</v>
      </c>
    </row>
    <row r="55" spans="1:10" s="12" customFormat="1" x14ac:dyDescent="0.25">
      <c r="A55" s="8">
        <f t="shared" si="0"/>
        <v>54</v>
      </c>
      <c r="B55" s="8" t="s">
        <v>16</v>
      </c>
      <c r="C55" s="8" t="s">
        <v>17</v>
      </c>
      <c r="D55" s="8">
        <f t="shared" si="1"/>
        <v>1</v>
      </c>
      <c r="E55" s="8" t="s">
        <v>18</v>
      </c>
      <c r="F55" s="9" t="s">
        <v>127</v>
      </c>
      <c r="G55" s="10" t="s">
        <v>128</v>
      </c>
      <c r="H55" s="9" t="s">
        <v>113</v>
      </c>
      <c r="I55" s="11" t="s">
        <v>129</v>
      </c>
      <c r="J55" s="15"/>
    </row>
    <row r="56" spans="1:10" x14ac:dyDescent="0.25">
      <c r="A56" s="2">
        <f t="shared" si="0"/>
        <v>55</v>
      </c>
      <c r="B56" s="2" t="s">
        <v>9</v>
      </c>
      <c r="C56" s="2" t="s">
        <v>10</v>
      </c>
      <c r="D56" s="2">
        <f t="shared" si="1"/>
        <v>1</v>
      </c>
      <c r="E56" s="2" t="s">
        <v>121</v>
      </c>
      <c r="F56" s="4" t="s">
        <v>122</v>
      </c>
      <c r="G56" s="5" t="s">
        <v>121</v>
      </c>
      <c r="H56" s="4" t="s">
        <v>122</v>
      </c>
      <c r="I56" s="6" t="s">
        <v>121</v>
      </c>
    </row>
    <row r="57" spans="1:10" x14ac:dyDescent="0.25">
      <c r="A57" s="2">
        <f t="shared" si="0"/>
        <v>56</v>
      </c>
      <c r="B57" s="2" t="s">
        <v>63</v>
      </c>
      <c r="C57" s="2" t="s">
        <v>64</v>
      </c>
      <c r="D57" s="2">
        <f t="shared" si="1"/>
        <v>2</v>
      </c>
      <c r="E57" s="2" t="s">
        <v>65</v>
      </c>
      <c r="F57" s="4" t="s">
        <v>184</v>
      </c>
      <c r="G57" s="4" t="s">
        <v>65</v>
      </c>
      <c r="H57" s="4" t="s">
        <v>113</v>
      </c>
      <c r="I57" s="2" t="s">
        <v>185</v>
      </c>
    </row>
    <row r="58" spans="1:10" s="12" customFormat="1" x14ac:dyDescent="0.25">
      <c r="A58" s="8">
        <f t="shared" si="0"/>
        <v>57</v>
      </c>
      <c r="B58" s="8" t="s">
        <v>76</v>
      </c>
      <c r="C58" s="8" t="s">
        <v>77</v>
      </c>
      <c r="D58" s="8">
        <f t="shared" si="1"/>
        <v>1</v>
      </c>
      <c r="E58" s="8" t="s">
        <v>192</v>
      </c>
      <c r="F58" s="9" t="s">
        <v>193</v>
      </c>
      <c r="G58" s="9" t="s">
        <v>192</v>
      </c>
      <c r="H58" s="9" t="s">
        <v>113</v>
      </c>
      <c r="I58" s="8" t="s">
        <v>194</v>
      </c>
    </row>
    <row r="59" spans="1:10" s="12" customFormat="1" x14ac:dyDescent="0.25">
      <c r="A59" s="8">
        <f t="shared" si="0"/>
        <v>58</v>
      </c>
      <c r="B59" s="8" t="s">
        <v>78</v>
      </c>
      <c r="C59" s="8" t="s">
        <v>79</v>
      </c>
      <c r="D59" s="8">
        <f t="shared" si="1"/>
        <v>3</v>
      </c>
      <c r="E59" s="8" t="s">
        <v>80</v>
      </c>
      <c r="F59" s="9" t="s">
        <v>193</v>
      </c>
      <c r="G59" s="9" t="s">
        <v>80</v>
      </c>
      <c r="H59" s="9" t="s">
        <v>113</v>
      </c>
      <c r="I59" s="8" t="s">
        <v>195</v>
      </c>
    </row>
    <row r="60" spans="1:10" x14ac:dyDescent="0.25">
      <c r="A60" s="2">
        <f t="shared" si="0"/>
        <v>59</v>
      </c>
      <c r="B60" s="2" t="s">
        <v>61</v>
      </c>
      <c r="C60" s="2" t="s">
        <v>239</v>
      </c>
      <c r="D60" s="2">
        <f t="shared" si="1"/>
        <v>1</v>
      </c>
      <c r="E60" s="2" t="s">
        <v>237</v>
      </c>
      <c r="F60" s="4" t="s">
        <v>253</v>
      </c>
      <c r="G60" s="5" t="s">
        <v>254</v>
      </c>
      <c r="H60" s="4" t="s">
        <v>154</v>
      </c>
      <c r="I60" s="7" t="s">
        <v>255</v>
      </c>
    </row>
    <row r="61" spans="1:10" x14ac:dyDescent="0.25">
      <c r="A61" s="2">
        <f t="shared" si="0"/>
        <v>60</v>
      </c>
      <c r="B61" s="2" t="s">
        <v>13</v>
      </c>
      <c r="C61" s="2" t="s">
        <v>14</v>
      </c>
      <c r="D61" s="2">
        <f t="shared" si="1"/>
        <v>1</v>
      </c>
      <c r="E61" s="2" t="s">
        <v>15</v>
      </c>
      <c r="F61" s="4" t="s">
        <v>157</v>
      </c>
      <c r="G61" s="5" t="s">
        <v>158</v>
      </c>
      <c r="H61" s="4" t="s">
        <v>113</v>
      </c>
      <c r="I61" s="6" t="s">
        <v>159</v>
      </c>
    </row>
    <row r="62" spans="1:10" x14ac:dyDescent="0.25">
      <c r="A62" s="2">
        <f t="shared" si="0"/>
        <v>61</v>
      </c>
      <c r="B62" s="2" t="s">
        <v>105</v>
      </c>
      <c r="C62" s="2" t="s">
        <v>106</v>
      </c>
      <c r="D62" s="2">
        <f t="shared" si="1"/>
        <v>1</v>
      </c>
      <c r="E62" s="2" t="s">
        <v>107</v>
      </c>
      <c r="F62" s="4" t="s">
        <v>219</v>
      </c>
      <c r="G62" s="4" t="s">
        <v>107</v>
      </c>
      <c r="H62" s="4" t="s">
        <v>113</v>
      </c>
      <c r="I62" s="2" t="s">
        <v>220</v>
      </c>
    </row>
    <row r="63" spans="1:10" s="12" customFormat="1" x14ac:dyDescent="0.25">
      <c r="A63" s="8">
        <f t="shared" si="0"/>
        <v>62</v>
      </c>
      <c r="B63" s="8" t="s">
        <v>38</v>
      </c>
      <c r="C63" s="8" t="s">
        <v>39</v>
      </c>
      <c r="D63" s="8">
        <f t="shared" si="1"/>
        <v>1</v>
      </c>
      <c r="E63" s="8" t="s">
        <v>259</v>
      </c>
      <c r="F63" s="9" t="s">
        <v>153</v>
      </c>
      <c r="G63" s="9" t="s">
        <v>260</v>
      </c>
      <c r="H63" s="9" t="s">
        <v>113</v>
      </c>
      <c r="I63" s="15" t="s">
        <v>261</v>
      </c>
    </row>
    <row r="64" spans="1:10" s="12" customFormat="1" x14ac:dyDescent="0.25">
      <c r="A64" s="8">
        <f t="shared" si="0"/>
        <v>63</v>
      </c>
      <c r="B64" s="8" t="s">
        <v>40</v>
      </c>
      <c r="C64" s="8" t="s">
        <v>41</v>
      </c>
      <c r="D64" s="8">
        <f t="shared" si="1"/>
        <v>3</v>
      </c>
      <c r="E64" s="8" t="s">
        <v>42</v>
      </c>
      <c r="F64" s="9" t="s">
        <v>155</v>
      </c>
      <c r="G64" s="9" t="s">
        <v>42</v>
      </c>
      <c r="H64" s="9" t="s">
        <v>154</v>
      </c>
      <c r="I64" s="8" t="s">
        <v>156</v>
      </c>
    </row>
    <row r="65" spans="1:9" s="12" customFormat="1" x14ac:dyDescent="0.25">
      <c r="A65" s="8">
        <f t="shared" si="0"/>
        <v>64</v>
      </c>
      <c r="B65" s="8" t="s">
        <v>11</v>
      </c>
      <c r="C65" s="8" t="s">
        <v>123</v>
      </c>
      <c r="D65" s="8">
        <f t="shared" si="1"/>
        <v>1</v>
      </c>
      <c r="E65" s="8" t="s">
        <v>12</v>
      </c>
      <c r="F65" s="9" t="s">
        <v>124</v>
      </c>
      <c r="G65" s="10" t="s">
        <v>125</v>
      </c>
      <c r="H65" s="9" t="s">
        <v>113</v>
      </c>
      <c r="I65" s="11" t="s">
        <v>126</v>
      </c>
    </row>
  </sheetData>
  <sortState ref="A2:N66">
    <sortCondition ref="B2:B66"/>
    <sortCondition ref="E2:E66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Parts</vt:lpstr>
      <vt:lpstr>'All Parts'!HAMShield04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Redfield</dc:creator>
  <cp:lastModifiedBy>Morgan Redfield</cp:lastModifiedBy>
  <dcterms:created xsi:type="dcterms:W3CDTF">2015-10-12T17:22:00Z</dcterms:created>
  <dcterms:modified xsi:type="dcterms:W3CDTF">2016-03-08T22:35:12Z</dcterms:modified>
</cp:coreProperties>
</file>