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ennosgermancourse-my.sharepoint.com/personal/enno_winkler_spb-ew_de/Documents/A Fernstudium Kursmaterial/Bachelorarbeit/Data/"/>
    </mc:Choice>
  </mc:AlternateContent>
  <xr:revisionPtr revIDLastSave="43" documentId="8_{CFFF38A2-DDC3-418A-A92A-1165CA7B8675}" xr6:coauthVersionLast="47" xr6:coauthVersionMax="47" xr10:uidLastSave="{5EDD8F7C-25EB-478C-B015-F8B3FDA7C885}"/>
  <bookViews>
    <workbookView xWindow="-34500" yWindow="-1440" windowWidth="28800" windowHeight="15195" xr2:uid="{18EB007D-1D64-409F-919E-E09AF6FD4925}"/>
  </bookViews>
  <sheets>
    <sheet name="PRIMOCA Data set" sheetId="1" r:id="rId1"/>
    <sheet name="PRIMOCA Code book" sheetId="2" r:id="rId2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L2" i="1" l="1"/>
  <c r="CK2" i="1"/>
  <c r="CS34" i="1"/>
  <c r="CR34" i="1"/>
  <c r="CQ34" i="1"/>
  <c r="CP34" i="1"/>
  <c r="CO34" i="1"/>
  <c r="CN34" i="1"/>
  <c r="CL34" i="1"/>
  <c r="CK34" i="1"/>
  <c r="CS32" i="1"/>
  <c r="CR32" i="1"/>
  <c r="CQ32" i="1"/>
  <c r="CP32" i="1"/>
  <c r="CO32" i="1"/>
  <c r="CN32" i="1"/>
  <c r="CM32" i="1"/>
  <c r="CL32" i="1"/>
  <c r="CK32" i="1"/>
  <c r="CS30" i="1"/>
  <c r="CR30" i="1"/>
  <c r="CQ30" i="1"/>
  <c r="CP30" i="1"/>
  <c r="CO30" i="1"/>
  <c r="CN30" i="1"/>
  <c r="CM30" i="1"/>
  <c r="CL30" i="1"/>
  <c r="CK30" i="1"/>
  <c r="CS29" i="1"/>
  <c r="CR29" i="1"/>
  <c r="CQ29" i="1"/>
  <c r="CP29" i="1"/>
  <c r="CO29" i="1"/>
  <c r="CN29" i="1"/>
  <c r="CL29" i="1"/>
  <c r="CK29" i="1"/>
  <c r="CS28" i="1"/>
  <c r="CR28" i="1"/>
  <c r="CQ28" i="1"/>
  <c r="CP28" i="1"/>
  <c r="CO28" i="1"/>
  <c r="CN28" i="1"/>
  <c r="CL28" i="1"/>
  <c r="CK28" i="1"/>
  <c r="CS23" i="1"/>
  <c r="CR23" i="1"/>
  <c r="CQ23" i="1"/>
  <c r="CP23" i="1"/>
  <c r="CO23" i="1"/>
  <c r="CN23" i="1"/>
  <c r="CM23" i="1"/>
  <c r="CL23" i="1"/>
  <c r="CK23" i="1"/>
  <c r="CS22" i="1"/>
  <c r="CR22" i="1"/>
  <c r="CQ22" i="1"/>
  <c r="CP22" i="1"/>
  <c r="CO22" i="1"/>
  <c r="CN22" i="1"/>
  <c r="CM22" i="1"/>
  <c r="CL22" i="1"/>
  <c r="CK22" i="1"/>
  <c r="CS20" i="1"/>
  <c r="CR20" i="1"/>
  <c r="CQ20" i="1"/>
  <c r="CP20" i="1"/>
  <c r="CO20" i="1"/>
  <c r="CN20" i="1"/>
  <c r="CM20" i="1"/>
  <c r="CL20" i="1"/>
  <c r="CK20" i="1"/>
  <c r="CS19" i="1"/>
  <c r="CR19" i="1"/>
  <c r="CQ19" i="1"/>
  <c r="CP19" i="1"/>
  <c r="CO19" i="1"/>
  <c r="CN19" i="1"/>
  <c r="CM19" i="1"/>
  <c r="CL19" i="1"/>
  <c r="CK19" i="1"/>
  <c r="CS18" i="1"/>
  <c r="CR18" i="1"/>
  <c r="CQ18" i="1"/>
  <c r="CP18" i="1"/>
  <c r="CO18" i="1"/>
  <c r="CN18" i="1"/>
  <c r="CM18" i="1"/>
  <c r="CL18" i="1"/>
  <c r="CK18" i="1"/>
  <c r="CS16" i="1"/>
  <c r="CR16" i="1"/>
  <c r="CQ16" i="1"/>
  <c r="CP16" i="1"/>
  <c r="CO16" i="1"/>
  <c r="CN16" i="1"/>
  <c r="CM16" i="1"/>
  <c r="CL16" i="1"/>
  <c r="CK16" i="1"/>
  <c r="CS14" i="1"/>
  <c r="CR14" i="1"/>
  <c r="CQ14" i="1"/>
  <c r="CP14" i="1"/>
  <c r="CO14" i="1"/>
  <c r="CN14" i="1"/>
  <c r="CM14" i="1"/>
  <c r="CL14" i="1"/>
  <c r="CK14" i="1"/>
  <c r="CS12" i="1"/>
  <c r="CR12" i="1"/>
  <c r="CQ12" i="1"/>
  <c r="CP12" i="1"/>
  <c r="CO12" i="1"/>
  <c r="CN12" i="1"/>
  <c r="CM12" i="1"/>
  <c r="CL12" i="1"/>
  <c r="CK12" i="1"/>
  <c r="CS9" i="1"/>
  <c r="CR9" i="1"/>
  <c r="CQ9" i="1"/>
  <c r="CP9" i="1"/>
  <c r="CO9" i="1"/>
  <c r="CN9" i="1"/>
  <c r="CL9" i="1"/>
  <c r="CK9" i="1"/>
  <c r="CS6" i="1"/>
  <c r="CR6" i="1"/>
  <c r="CQ6" i="1"/>
  <c r="CP6" i="1"/>
  <c r="CO6" i="1"/>
  <c r="CN6" i="1"/>
  <c r="CM6" i="1"/>
  <c r="CL6" i="1"/>
  <c r="CK6" i="1"/>
  <c r="CS4" i="1"/>
  <c r="CR4" i="1"/>
  <c r="CQ4" i="1"/>
  <c r="CP4" i="1"/>
  <c r="CO4" i="1"/>
  <c r="CN4" i="1"/>
  <c r="CM4" i="1"/>
  <c r="CL4" i="1"/>
  <c r="CK4" i="1"/>
  <c r="CS2" i="1"/>
  <c r="CR2" i="1"/>
  <c r="CQ2" i="1"/>
  <c r="CP2" i="1"/>
  <c r="CO2" i="1"/>
  <c r="CN2" i="1"/>
  <c r="CM2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tc={6CB80A86-1254-4E22-B003-B1461D234482}</author>
    <author>tc={0230BCC4-2246-4F9A-BB5B-07E5A8B84D5E}</author>
    <author>tc={BF1D565B-75A6-4526-918B-7067D7E9E556}</author>
  </authors>
  <commentList>
    <comment ref="A1" authorId="0" shapeId="0" xr:uid="{6CB80A86-1254-4E22-B003-B1461D234482}">
      <text>
        <t>[Threaded comment]
Your version of Excel allows you to read this threaded comment; however, any edits to it will get removed if the file is opened in a newer version of Excel. Learn more: https://go.microsoft.com/fwlink/?linkid=870924
Comment:
    Woche1</t>
      </text>
    </comment>
    <comment ref="L1" authorId="1" shapeId="0" xr:uid="{0230BCC4-2246-4F9A-BB5B-07E5A8B84D5E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Woche 2
</t>
      </text>
    </comment>
    <comment ref="CK1" authorId="2" shapeId="0" xr:uid="{BF1D565B-75A6-4526-918B-7067D7E9E556}">
      <text>
        <t>[Threaded comment]
Your version of Excel allows you to read this threaded comment; however, any edits to it will get removed if the file is opened in a newer version of Excel. Learn more: https://go.microsoft.com/fwlink/?linkid=870924
Comment:
    Auswertung</t>
      </text>
    </comment>
  </commentList>
</comments>
</file>

<file path=xl/sharedStrings.xml><?xml version="1.0" encoding="utf-8"?>
<sst xmlns="http://schemas.openxmlformats.org/spreadsheetml/2006/main" count="612" uniqueCount="307">
  <si>
    <t>Programme</t>
  </si>
  <si>
    <t>Age</t>
  </si>
  <si>
    <t>Gender</t>
  </si>
  <si>
    <t>Sport</t>
  </si>
  <si>
    <t>Aim</t>
  </si>
  <si>
    <t>WeeklyKM_base</t>
  </si>
  <si>
    <t>WeeklyH_base</t>
  </si>
  <si>
    <t>WeeklyRPE_base</t>
  </si>
  <si>
    <t>Achievement</t>
  </si>
  <si>
    <t>Affiliation</t>
  </si>
  <si>
    <t>Power</t>
  </si>
  <si>
    <t>Success_hope</t>
  </si>
  <si>
    <t>Failure_fear</t>
  </si>
  <si>
    <t>Belonging_hope</t>
  </si>
  <si>
    <t>Rejection_fear</t>
  </si>
  <si>
    <t>Control_hope</t>
  </si>
  <si>
    <t>LossControl_fear</t>
  </si>
  <si>
    <t>Gen_Success_hope</t>
  </si>
  <si>
    <t>Gen_Failure_fear</t>
  </si>
  <si>
    <t>Gen_Belonging_hope</t>
  </si>
  <si>
    <t>Gen_Rejection_fear</t>
  </si>
  <si>
    <t>Gen_Control_hope</t>
  </si>
  <si>
    <t>Gen_LossControl_fear</t>
  </si>
  <si>
    <t>Locus</t>
  </si>
  <si>
    <t>Dynamics</t>
  </si>
  <si>
    <t>Globality</t>
  </si>
  <si>
    <t>Controlability_self</t>
  </si>
  <si>
    <t>Controlability_others</t>
  </si>
  <si>
    <t>Intention</t>
  </si>
  <si>
    <t>Meaning</t>
  </si>
  <si>
    <t>Pride_base</t>
  </si>
  <si>
    <t>Hubris_base</t>
  </si>
  <si>
    <t>PA_base</t>
  </si>
  <si>
    <t>NA_base</t>
  </si>
  <si>
    <t>Goal_1</t>
  </si>
  <si>
    <t>Commitment_1</t>
  </si>
  <si>
    <t>SessionKM_1</t>
  </si>
  <si>
    <t>SessionH_1</t>
  </si>
  <si>
    <t>SessionRPE_1</t>
  </si>
  <si>
    <t>Pride_1</t>
  </si>
  <si>
    <t>Hubris_1</t>
  </si>
  <si>
    <t>PA_1</t>
  </si>
  <si>
    <t>NA_1</t>
  </si>
  <si>
    <t>Goal_2</t>
  </si>
  <si>
    <t>Commitment_2</t>
  </si>
  <si>
    <t>SessionKM_2</t>
  </si>
  <si>
    <t>SessionH_2</t>
  </si>
  <si>
    <t>SessionRPE_2</t>
  </si>
  <si>
    <t>Pride_2</t>
  </si>
  <si>
    <t>Hubris_2</t>
  </si>
  <si>
    <t>PA_2</t>
  </si>
  <si>
    <t>NA_2</t>
  </si>
  <si>
    <t>Goal_3</t>
  </si>
  <si>
    <t>Commitment_3</t>
  </si>
  <si>
    <t>SessionKM_3</t>
  </si>
  <si>
    <t>SessionH_3</t>
  </si>
  <si>
    <t>SessionRPE_3</t>
  </si>
  <si>
    <t>Pride_3</t>
  </si>
  <si>
    <t>Hubris_3</t>
  </si>
  <si>
    <t>PA_3</t>
  </si>
  <si>
    <t>NA_3</t>
  </si>
  <si>
    <t>Goal_4</t>
  </si>
  <si>
    <t>Commitment_4</t>
  </si>
  <si>
    <t>SessionKM_4</t>
  </si>
  <si>
    <t>SessionH_4</t>
  </si>
  <si>
    <t>SessionRPE_4</t>
  </si>
  <si>
    <t>Pride_4</t>
  </si>
  <si>
    <t>Hubris_4</t>
  </si>
  <si>
    <t>PA_4</t>
  </si>
  <si>
    <t>NA_4</t>
  </si>
  <si>
    <t>Goal_5</t>
  </si>
  <si>
    <t>Commitment_5</t>
  </si>
  <si>
    <t>SessionKM_5</t>
  </si>
  <si>
    <t>SessionH_5</t>
  </si>
  <si>
    <t>SessionRPE_5</t>
  </si>
  <si>
    <t>Pride_5</t>
  </si>
  <si>
    <t>Hubris_5</t>
  </si>
  <si>
    <t>PA_5</t>
  </si>
  <si>
    <t>NA_5</t>
  </si>
  <si>
    <t>Goal_6</t>
  </si>
  <si>
    <t>Commitment_6</t>
  </si>
  <si>
    <t>SessionKM_6</t>
  </si>
  <si>
    <t>SessionH_6</t>
  </si>
  <si>
    <t>SessionRPE_6</t>
  </si>
  <si>
    <t>Pride_6</t>
  </si>
  <si>
    <t>Hubris_6</t>
  </si>
  <si>
    <t>PA_6</t>
  </si>
  <si>
    <t>NA_6</t>
  </si>
  <si>
    <t>Goal_ave</t>
  </si>
  <si>
    <t>Commitment_ave</t>
  </si>
  <si>
    <t>SessionKM_ave</t>
  </si>
  <si>
    <t>SessionH_ave</t>
  </si>
  <si>
    <t>SessionRPE_ave</t>
  </si>
  <si>
    <t>Pride_ave</t>
  </si>
  <si>
    <t>Hubris_ave</t>
  </si>
  <si>
    <t>PA_ave</t>
  </si>
  <si>
    <t>NA_ave</t>
  </si>
  <si>
    <t>Notes</t>
  </si>
  <si>
    <t>Laufsport</t>
  </si>
  <si>
    <t>Marathon</t>
  </si>
  <si>
    <t>40-50</t>
  </si>
  <si>
    <t>4-5</t>
  </si>
  <si>
    <t>Laufen</t>
  </si>
  <si>
    <t>10km Wettkampf</t>
  </si>
  <si>
    <t>10 km unter 38 Minuten</t>
  </si>
  <si>
    <t>Kanurennsport</t>
  </si>
  <si>
    <t>Trampolinturnen</t>
  </si>
  <si>
    <t>Salto lernen</t>
  </si>
  <si>
    <t>Parkour</t>
  </si>
  <si>
    <t>Kein bestimmtes Ziel</t>
  </si>
  <si>
    <t>Kraftsport</t>
  </si>
  <si>
    <t>Triathlon</t>
  </si>
  <si>
    <t>Top 10 (besser TOP 3) AK Halbdistanz;  neue persönliche Bestzeit Marathon</t>
  </si>
  <si>
    <t>Zell am See</t>
  </si>
  <si>
    <t>Challenge Roth 2023</t>
  </si>
  <si>
    <t>Challenge Roth</t>
  </si>
  <si>
    <t>Wieder Einstieg</t>
  </si>
  <si>
    <t>Finish Allgäu Triathlon 2023</t>
  </si>
  <si>
    <t>Stand Up Paddeling</t>
  </si>
  <si>
    <t>20-30</t>
  </si>
  <si>
    <t>6-8</t>
  </si>
  <si>
    <t>gewinnen / gute Platzierung</t>
  </si>
  <si>
    <t>Grundlagenausdauer (noch drei Wochen), dann Halbmarathon</t>
  </si>
  <si>
    <t>3,5</t>
  </si>
  <si>
    <t>CrossFit/Funktionale Fitness</t>
  </si>
  <si>
    <t>Wettkampf</t>
  </si>
  <si>
    <t>Krafttraining mit Körpergewicht und Hanteln, Laufen</t>
  </si>
  <si>
    <t>nach dem Sommer mindestens 1min Handstand halten können</t>
  </si>
  <si>
    <t>4-8</t>
  </si>
  <si>
    <t>Halbmarathon Leipzig</t>
  </si>
  <si>
    <t>4,5</t>
  </si>
  <si>
    <t>Body &amp; Mind Fitness</t>
  </si>
  <si>
    <t>durch Dehnung/ Übungen zum Muskelaufbau regelmäßig Sport treiben, nicht mehr so schnell aus der Puste sein</t>
  </si>
  <si>
    <t>(Trainingseinheit 3 fehlt)</t>
  </si>
  <si>
    <t>Partnerakrobatik</t>
  </si>
  <si>
    <t>Sicherer Hand-to-Hand (Figur)</t>
  </si>
  <si>
    <t>Der Leipziger Firmenlauf.</t>
  </si>
  <si>
    <t>Firmenlauf unter 30 Minunten</t>
  </si>
  <si>
    <t>Ästhetik</t>
  </si>
  <si>
    <t>Schwimmen</t>
  </si>
  <si>
    <t>Olympische Distanz beim Leipziger Triathlon</t>
  </si>
  <si>
    <t>Krafttraining</t>
  </si>
  <si>
    <t>Variable</t>
  </si>
  <si>
    <t>Description</t>
  </si>
  <si>
    <t>Scale</t>
  </si>
  <si>
    <t>Questionnaire (variable due to Unipark output)</t>
  </si>
  <si>
    <t>Vpn</t>
  </si>
  <si>
    <t>Code (pseudonym): (1.) 2nd letter of mother`s first name; (2.) month of birth as a number; (3.) third letter of father's first name; (4.) first letter of place of birth; (5.) last two digits of mobile phone number</t>
  </si>
  <si>
    <t>Nominal</t>
  </si>
  <si>
    <t>Mail</t>
  </si>
  <si>
    <t>E-Mail adress for final feedback, if asked for by participant.</t>
  </si>
  <si>
    <t>Asked for at the very end of the PRIMOCA study (possible deanonymization). Participants are free to use an anonymized email-adress to get a feedback on their responses.</t>
  </si>
  <si>
    <t>Filter variable: 1=Yes, I do follow a systematic training programme, 2=No, I do not follow any systematic training programme</t>
  </si>
  <si>
    <t>(I) v_6</t>
  </si>
  <si>
    <t>Age in years</t>
  </si>
  <si>
    <t>Interval</t>
  </si>
  <si>
    <t>(I) v_2</t>
  </si>
  <si>
    <t>Gender: 1=M, 2=F, 3=D</t>
  </si>
  <si>
    <t>(I) v_3</t>
  </si>
  <si>
    <t>Sport referred to in this study</t>
  </si>
  <si>
    <t>(I) v_4</t>
  </si>
  <si>
    <t>Current training aim</t>
  </si>
  <si>
    <t>(I) v_8</t>
  </si>
  <si>
    <t>Weekly kilometres at baseline measurement</t>
  </si>
  <si>
    <t>Ratio</t>
  </si>
  <si>
    <t>(I) v_7</t>
  </si>
  <si>
    <t>Weekly training hours at baseline measurement</t>
  </si>
  <si>
    <t>(I) v_5</t>
  </si>
  <si>
    <t>Weekly rate of perceived exertion at baseline measurement</t>
  </si>
  <si>
    <t>(I) v_16</t>
  </si>
  <si>
    <t>Implicit achievement motive: Ratings per words</t>
  </si>
  <si>
    <t>(I) index</t>
  </si>
  <si>
    <t>Transferred index variable after having coded 6 PSE texts by EW (86%) and SL (80%); then checked for interrater-reliability, and put in ratio to written words.</t>
  </si>
  <si>
    <t>Implicit affiliation motive: Ratings per words</t>
  </si>
  <si>
    <t>Implicit power motive: Ratings per words</t>
  </si>
  <si>
    <t>Motive component hope for success (achievement).</t>
  </si>
  <si>
    <t>(II) t-value</t>
  </si>
  <si>
    <t>Transferred t-values after having evaluated the Multi-Motive-Grid.</t>
  </si>
  <si>
    <t>Motive component fear of failure (achievement).</t>
  </si>
  <si>
    <t>Motive component hope for belonging (affiliation).</t>
  </si>
  <si>
    <t>Motive component fear of social rejection (affiliation).</t>
  </si>
  <si>
    <t>Motive component hope for control (power).</t>
  </si>
  <si>
    <t>Motive component fear of losing control (power).</t>
  </si>
  <si>
    <t>Motive component hope for success (achievement), gender based.</t>
  </si>
  <si>
    <t>Transferred t-values after having evaluated the Multi-Motive-Grid (t-values according to gender)..</t>
  </si>
  <si>
    <t>Motive component fear of failure (achievement), gender based.</t>
  </si>
  <si>
    <t>Motive component hope for belonging (affiliation), gender based.</t>
  </si>
  <si>
    <t>Motive component fear of social rejection (affiliation), gender based.</t>
  </si>
  <si>
    <t>Motive component hope for control (power), gender based.</t>
  </si>
  <si>
    <t>Motive component fear of losing control (power), gender based.</t>
  </si>
  <si>
    <t>Causal attribution regarding locus of cause: internal or external.</t>
  </si>
  <si>
    <t>(II) mean score</t>
  </si>
  <si>
    <t>Transferred mean score after having evaluated the Sport Attribution Style Scale.</t>
  </si>
  <si>
    <t>Causal attribution regarding dynamics of cause: variable or stable.</t>
  </si>
  <si>
    <t>Causal attribution regarding globality of cause: specific or general.</t>
  </si>
  <si>
    <t>Causal attribution regarding controlability of cause by one-self: controlable or uncontrolable.</t>
  </si>
  <si>
    <t>Causal attribution regarding controlability of cause by others: controlable or uncontrolabl.</t>
  </si>
  <si>
    <t>Causal attribution regarding intention of cause: intentional or by chance.</t>
  </si>
  <si>
    <t>Causal attribution regarding meaning: meaningfulness of event.</t>
  </si>
  <si>
    <t>Authentic pride score at baseline.</t>
  </si>
  <si>
    <t>Transferrred mean score for authentic pride after having evaluated the Authentic and Hubristic Pride Scale at baseline.</t>
  </si>
  <si>
    <t>Hubristic pride score  at baseline.</t>
  </si>
  <si>
    <t>Transferrred mean score for hubristic pride after having evaluated the Authentic and Hubristic Pride Scale at baseline.</t>
  </si>
  <si>
    <t>Positive affect score at baseline.</t>
  </si>
  <si>
    <t>Transferrred mean score for positive affect after having evaluated the Positive and Negative Affect Schedule at baseline.</t>
  </si>
  <si>
    <t>Negative affect score at baseline.</t>
  </si>
  <si>
    <t>Transferrred mean score for negative affect after having evaluated the Positive and Negative Affect Schedule at baseline.</t>
  </si>
  <si>
    <t>Achievement of exercise goal in percent after 1st training session.</t>
  </si>
  <si>
    <t xml:space="preserve">(III.1) </t>
  </si>
  <si>
    <t>Commitment to training programme in percent after 1st training session.</t>
  </si>
  <si>
    <t>Session kilometres at 1st training session.</t>
  </si>
  <si>
    <t>Session hours at 1st training session.</t>
  </si>
  <si>
    <t>Session Rate of Perceived Exertion at 1st training session.</t>
  </si>
  <si>
    <t>Authentic pride score after 1st training session.</t>
  </si>
  <si>
    <t>(III.1) mean score</t>
  </si>
  <si>
    <t>Transferrred mean score for authentic pride after having evaluated the Authentic and Hubristic Pride Scale after 1st training session.</t>
  </si>
  <si>
    <t>Hubristic pride score after 1st training session.</t>
  </si>
  <si>
    <t>Transferrred mean score for hubristic pride after having evaluated the Authentic and Hubristic Pride Scale after 1st training session.</t>
  </si>
  <si>
    <t>Positive affect scoreafter 1st training session.</t>
  </si>
  <si>
    <t>Transferrred mean score for positive affect after having evaluated the Positive and Negative Affect Schedule after 1st training session.</t>
  </si>
  <si>
    <t>Negative affect score after 1st training session.</t>
  </si>
  <si>
    <t>Transferrred mean score for negative affect after having evaluated the Positive and Negative Affect Schedule after 1st training session.</t>
  </si>
  <si>
    <t>Achievement of exercise goal in percent after 2nd training session.</t>
  </si>
  <si>
    <t xml:space="preserve">(III.2) </t>
  </si>
  <si>
    <t>Commitment to training programme in percent after 2nd training session.</t>
  </si>
  <si>
    <t>Session kilometres at 2nd training session.</t>
  </si>
  <si>
    <t>Session hours at 2nd training session.</t>
  </si>
  <si>
    <t>Session Rate of Perceived Exertion at 2nd training session.</t>
  </si>
  <si>
    <t>Authentic pride score after 2nd training session.</t>
  </si>
  <si>
    <t>(III.2) mean score</t>
  </si>
  <si>
    <t>Transferrred mean score for authentic pride after having evaluated the Authentic and Hubristic Pride Scale after 2nd training session.</t>
  </si>
  <si>
    <t>Hubristic pride score after 2nd training session.</t>
  </si>
  <si>
    <t>Transferrred mean score for hubristic pride after having evaluated the Authentic and Hubristic Pride Scale after 2nd training session.</t>
  </si>
  <si>
    <t>Positive affect scoreafter 2nd training session.</t>
  </si>
  <si>
    <t>Transferrred mean score for positive affect after having evaluated the Positive and Negative Affect Schedule after 2nd training session.</t>
  </si>
  <si>
    <t>Negative affect score after 2nd training session.</t>
  </si>
  <si>
    <t>Transferrred mean score for negative affect after having evaluated the Positive and Negative Affect Schedule after 2nd training session.</t>
  </si>
  <si>
    <t>Achievement of exercise goal in percent after 3rd training session.</t>
  </si>
  <si>
    <t xml:space="preserve">(III.3) </t>
  </si>
  <si>
    <t>Commitment to training programme in percent after 3rd training session.</t>
  </si>
  <si>
    <t>Session kilometres at 3rd training session.</t>
  </si>
  <si>
    <t>Session hours at 3rd training session.</t>
  </si>
  <si>
    <t>Session Rate of Perceived Exertion at 3rd training session.</t>
  </si>
  <si>
    <t>Authentic pride score after 3rd training session.</t>
  </si>
  <si>
    <t>(III.3) mean score</t>
  </si>
  <si>
    <t>Transferrred mean score for authentic pride after having evaluated the Authentic and Hubristic Pride Scale after 3rd training session.</t>
  </si>
  <si>
    <t>Hubristic pride score after 3rd training session.</t>
  </si>
  <si>
    <t>Transferrred mean score for hubristic pride after having evaluated the Authentic and Hubristic Pride Scale after 3rd training session.</t>
  </si>
  <si>
    <t>Positive affect scoreafter 3rd training session.</t>
  </si>
  <si>
    <t>Transferrred mean score for positive affect after having evaluated the Positive and Negative Affect Schedule after 3rd training session.</t>
  </si>
  <si>
    <t>Negative affect score after 3rd training session.</t>
  </si>
  <si>
    <t>Transferrred mean score for negative affect after having evaluated the Positive and Negative Affect Schedule after 3rd training session.</t>
  </si>
  <si>
    <t>Achievement of exercise goal in percent after 4th training session.</t>
  </si>
  <si>
    <t xml:space="preserve">(III.4) </t>
  </si>
  <si>
    <t>Commitment to training programme in percent after 4th training session.</t>
  </si>
  <si>
    <t>Session kilometres at 4th training session.</t>
  </si>
  <si>
    <t>Session hours at 4th training session.</t>
  </si>
  <si>
    <t>Session Rate of Perceived Exertion at 4th training session.</t>
  </si>
  <si>
    <t>Authentic pride score after 4th training session.</t>
  </si>
  <si>
    <t>(III.4) mean score</t>
  </si>
  <si>
    <t>Transferrred mean score for authentic pride after having evaluated the Authentic and Hubristic Pride Scale after 4th training session.</t>
  </si>
  <si>
    <t>Hubristic pride score after 4th training session.</t>
  </si>
  <si>
    <t>Transferrred mean score for hubristic pride after having evaluated the Authentic and Hubristic Pride Scale after 4th training session.</t>
  </si>
  <si>
    <t>Positive affect scoreafter 4th training session.</t>
  </si>
  <si>
    <t>Transferrred mean score for positive affect after having evaluated the Positive and Negative Affect Schedule after 5th training session.</t>
  </si>
  <si>
    <t>Negative affect score after 4th training session.</t>
  </si>
  <si>
    <t>Transferrred mean score for negative affect after having evaluated the Positive and Negative Affect Schedule after 4th training session.</t>
  </si>
  <si>
    <t>Achievement of exercise goal in percent after 5th training session.</t>
  </si>
  <si>
    <t xml:space="preserve">(III.5) </t>
  </si>
  <si>
    <t>Commitment to training programme in percent after 5th training session.</t>
  </si>
  <si>
    <t>Session kilometres at 5th training session.</t>
  </si>
  <si>
    <t>Session hours at 5th training session.</t>
  </si>
  <si>
    <t>Session Rate of Perceived Exertion at 5th training session.</t>
  </si>
  <si>
    <t>Authentic pride score after 5th training session.</t>
  </si>
  <si>
    <t>(III.5) mean score</t>
  </si>
  <si>
    <t>Transferrred mean score for authentic pride after having evaluated the Authentic and Hubristic Pride Scale after 5th training session.</t>
  </si>
  <si>
    <t>Hubristic pride score after 5th training session.</t>
  </si>
  <si>
    <t>Transferrred mean score for hubristic pride after having evaluated the Authentic and Hubristic Pride Scale after 5th training session.</t>
  </si>
  <si>
    <t>Positive affect scoreafter 5th training session.</t>
  </si>
  <si>
    <t>Negative affect score after 5th training session.</t>
  </si>
  <si>
    <t>Transferrred mean score for negative affect after having evaluated the Positive and Negative Affect Schedule after 5th training session.</t>
  </si>
  <si>
    <t>Achievement of exercise goal in percent after 6th training session.</t>
  </si>
  <si>
    <t xml:space="preserve">(III.6) </t>
  </si>
  <si>
    <t>Commitment to training programme in percent after 6th training session.</t>
  </si>
  <si>
    <t>Session kilometres at 6th training session.</t>
  </si>
  <si>
    <t>Session hours at 6th training session.</t>
  </si>
  <si>
    <t>Session Rate of Perceived Exertion at 6th training session.</t>
  </si>
  <si>
    <t>Authentic pride score after 6th training session.</t>
  </si>
  <si>
    <t>(III.6) mean score</t>
  </si>
  <si>
    <t>Transferrred mean score for authentic pride after having evaluated the Authentic and Hubristic Pride Scale after 6th training session.</t>
  </si>
  <si>
    <t>Hubristic pride score after 6th training session.</t>
  </si>
  <si>
    <t>Transferrred mean score for hubristic pride after having evaluated the Authentic and Hubristic Pride Scale after 6th training session.</t>
  </si>
  <si>
    <t>Positive affect scoreafter 6th training session.</t>
  </si>
  <si>
    <t>Transferrred mean score for positive affect after having evaluated the Positive and Negative Affect Schedule after 6th training session.</t>
  </si>
  <si>
    <t>Negative affect score after 6th training session.</t>
  </si>
  <si>
    <t>Transferrred mean score for negative affect after having evaluated the Positive and Negative Affect Schedule after 6th training session.</t>
  </si>
  <si>
    <t>Achievement of exercise goal in percent on average over assessed training sessions.</t>
  </si>
  <si>
    <t>(AVE)</t>
  </si>
  <si>
    <t>Calculated average score of all assessed training sessions (missings respected).</t>
  </si>
  <si>
    <t>Commitment to training programme in percent  on average over assessed training sessions.</t>
  </si>
  <si>
    <t>Session kilometres  on average over assessed training sessions.</t>
  </si>
  <si>
    <t>Session hours  on average over assessed training sessions.</t>
  </si>
  <si>
    <t>Session Rate of Perceived Exertion  on average over assessed training sessions.</t>
  </si>
  <si>
    <t>Authentic pride score  on average over assessed training sessions.</t>
  </si>
  <si>
    <t>Hubristic pride score  on average over assessed training sessions.</t>
  </si>
  <si>
    <t>Positive affect score  on average over assessed training sessions.</t>
  </si>
  <si>
    <t>Negative affect score  on average over assessed training sessions.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</si>
</sst>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00000000000"/>
    <numFmt numFmtId="165" formatCode="0.00000000000000000"/>
  </numFmts>
  <fonts count="9" x14ac:knownFonts="1">
    <font>
      <sz val="11"/>
      <color theme="1"/>
      <name val="Aptos Narrow"/>
      <family val="2"/>
      <scheme val="minor"/>
    </font>
    <font>
      <b/>
      <sz val="12"/>
      <color theme="1"/>
      <name val="Times New Roman"/>
      <family val="1"/>
    </font>
    <font>
      <b/>
      <sz val="12"/>
      <color theme="0"/>
      <name val="Times New Roman"/>
      <family val="1"/>
    </font>
    <font>
      <sz val="12"/>
      <color theme="1"/>
      <name val="Times New Roman"/>
      <family val="1"/>
    </font>
    <font>
      <sz val="12"/>
      <color rgb="FF000000"/>
      <name val="Times New Roman"/>
      <family val="1"/>
    </font>
    <font>
      <sz val="12"/>
      <color theme="0"/>
      <name val="Times New Roman"/>
      <family val="1"/>
    </font>
    <font>
      <sz val="12"/>
      <color rgb="FFFFFFFF"/>
      <name val="Times New Roman"/>
      <family val="1"/>
    </font>
    <font>
      <sz val="10"/>
      <color rgb="FFFF0000"/>
      <name val="Consolas"/>
      <family val="3"/>
    </font>
    <font>
      <sz val="11"/>
      <color rgb="FFFF0000"/>
      <name val="Aptos Narrow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rgb="FF941100"/>
        <bgColor indexed="64"/>
      </patternFill>
    </fill>
    <fill>
      <patternFill patternType="solid">
        <fgColor rgb="FF941651"/>
        <bgColor indexed="64"/>
      </patternFill>
    </fill>
    <fill>
      <patternFill patternType="solid">
        <fgColor rgb="FF521B93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70C0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2" borderId="0" xfId="0" applyFont="1" applyFill="1"/>
    <xf numFmtId="0" fontId="1" fillId="3" borderId="0" xfId="0" applyFont="1" applyFill="1"/>
    <xf numFmtId="2" fontId="1" fillId="3" borderId="0" xfId="0" applyNumberFormat="1" applyFont="1" applyFill="1"/>
    <xf numFmtId="0" fontId="1" fillId="4" borderId="0" xfId="0" applyFont="1" applyFill="1"/>
    <xf numFmtId="0" fontId="1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1" fillId="0" borderId="0" xfId="0" applyFont="1"/>
    <xf numFmtId="0" fontId="3" fillId="0" borderId="0" xfId="0" applyFont="1"/>
    <xf numFmtId="2" fontId="3" fillId="0" borderId="0" xfId="0" applyNumberFormat="1" applyFont="1"/>
    <xf numFmtId="49" fontId="3" fillId="0" borderId="0" xfId="0" applyNumberFormat="1" applyFont="1"/>
    <xf numFmtId="164" fontId="3" fillId="0" borderId="0" xfId="0" applyNumberFormat="1" applyFont="1"/>
    <xf numFmtId="2" fontId="3" fillId="0" borderId="0" xfId="0" applyNumberFormat="1" applyFont="1" applyAlignment="1">
      <alignment horizontal="right"/>
    </xf>
    <xf numFmtId="2" fontId="3" fillId="11" borderId="0" xfId="0" applyNumberFormat="1" applyFont="1" applyFill="1"/>
    <xf numFmtId="1" fontId="3" fillId="0" borderId="0" xfId="0" applyNumberFormat="1" applyFont="1"/>
    <xf numFmtId="0" fontId="3" fillId="2" borderId="0" xfId="0" applyFont="1" applyFill="1"/>
    <xf numFmtId="0" fontId="4" fillId="0" borderId="0" xfId="0" applyFont="1"/>
    <xf numFmtId="0" fontId="3" fillId="3" borderId="0" xfId="0" applyFont="1" applyFill="1"/>
    <xf numFmtId="0" fontId="3" fillId="4" borderId="0" xfId="0" applyFont="1" applyFill="1"/>
    <xf numFmtId="0" fontId="3" fillId="5" borderId="0" xfId="0" applyFont="1" applyFill="1"/>
    <xf numFmtId="0" fontId="5" fillId="6" borderId="0" xfId="0" applyFont="1" applyFill="1"/>
    <xf numFmtId="0" fontId="5" fillId="7" borderId="0" xfId="0" applyFont="1" applyFill="1"/>
    <xf numFmtId="0" fontId="5" fillId="8" borderId="0" xfId="0" applyFont="1" applyFill="1"/>
    <xf numFmtId="0" fontId="5" fillId="9" borderId="0" xfId="0" applyFont="1" applyFill="1"/>
    <xf numFmtId="0" fontId="5" fillId="10" borderId="0" xfId="0" applyFont="1" applyFill="1"/>
    <xf numFmtId="0" fontId="6" fillId="12" borderId="0" xfId="0" applyFont="1" applyFill="1"/>
    <xf numFmtId="0" fontId="7" fillId="0" borderId="0" xfId="0" applyFont="1" applyAlignment="1">
      <alignment vertical="center"/>
    </xf>
    <xf numFmtId="165" fontId="3" fillId="0" borderId="0" xfId="0" applyNumberFormat="1" applyFont="1"/>
    <xf numFmtId="0" fontId="8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Enno Winkler" id="{66C41A28-4B18-43FD-9469-CC60DB2D96DB}" userId="S::enno.winkler@spb-ew.de::e48fee31-0fe0-43e4-bf70-14ff3199ccca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1" dT="2024-10-21T13:15:38.00" personId="{66C41A28-4B18-43FD-9469-CC60DB2D96DB}" id="{6CB80A86-1254-4E22-B003-B1461D234482}">
    <text>Woche1</text>
  </threadedComment>
  <threadedComment ref="L1" dT="2024-10-21T13:15:51.92" personId="{66C41A28-4B18-43FD-9469-CC60DB2D96DB}" id="{0230BCC4-2246-4F9A-BB5B-07E5A8B84D5E}">
    <text xml:space="preserve">Woche 2
</text>
  </threadedComment>
  <threadedComment ref="CK1" dT="2024-10-21T13:18:35.25" personId="{66C41A28-4B18-43FD-9469-CC60DB2D96DB}" id="{BF1D565B-75A6-4526-918B-7067D7E9E556}">
    <text>Auswertung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666490-3740-4E04-A19D-0511E54407D0}">
  <dimension ref="A1:CT94"/>
  <sheetViews>
    <sheetView tabSelected="1" topLeftCell="A35" workbookViewId="0">
      <selection activeCell="I49" sqref="I49"/>
    </sheetView>
  </sheetViews>
  <sheetFormatPr defaultRowHeight="15" x14ac:dyDescent="0.25"/>
  <cols>
    <col min="9" max="9" width="61" customWidth="1"/>
    <col min="74" max="74" width="17.5703125" customWidth="1"/>
    <col min="75" max="75" width="25" customWidth="1"/>
  </cols>
  <sheetData>
    <row r="1" spans="1:98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4" t="s">
        <v>40</v>
      </c>
      <c r="AP1" s="4" t="s">
        <v>41</v>
      </c>
      <c r="AQ1" s="4" t="s">
        <v>42</v>
      </c>
      <c r="AR1" s="5" t="s">
        <v>43</v>
      </c>
      <c r="AS1" s="5" t="s">
        <v>44</v>
      </c>
      <c r="AT1" s="5" t="s">
        <v>45</v>
      </c>
      <c r="AU1" s="5" t="s">
        <v>46</v>
      </c>
      <c r="AV1" s="5" t="s">
        <v>47</v>
      </c>
      <c r="AW1" s="5" t="s">
        <v>48</v>
      </c>
      <c r="AX1" s="5" t="s">
        <v>49</v>
      </c>
      <c r="AY1" s="5" t="s">
        <v>50</v>
      </c>
      <c r="AZ1" s="5" t="s">
        <v>51</v>
      </c>
      <c r="BA1" s="6" t="s">
        <v>52</v>
      </c>
      <c r="BB1" s="6" t="s">
        <v>53</v>
      </c>
      <c r="BC1" s="6" t="s">
        <v>54</v>
      </c>
      <c r="BD1" s="6" t="s">
        <v>55</v>
      </c>
      <c r="BE1" s="6" t="s">
        <v>56</v>
      </c>
      <c r="BF1" s="6" t="s">
        <v>57</v>
      </c>
      <c r="BG1" s="6" t="s">
        <v>58</v>
      </c>
      <c r="BH1" s="6" t="s">
        <v>59</v>
      </c>
      <c r="BI1" s="6" t="s">
        <v>60</v>
      </c>
      <c r="BJ1" s="7" t="s">
        <v>61</v>
      </c>
      <c r="BK1" s="7" t="s">
        <v>62</v>
      </c>
      <c r="BL1" s="7" t="s">
        <v>63</v>
      </c>
      <c r="BM1" s="7" t="s">
        <v>64</v>
      </c>
      <c r="BN1" s="7" t="s">
        <v>65</v>
      </c>
      <c r="BO1" s="7" t="s">
        <v>66</v>
      </c>
      <c r="BP1" s="7" t="s">
        <v>67</v>
      </c>
      <c r="BQ1" s="7" t="s">
        <v>68</v>
      </c>
      <c r="BR1" s="7" t="s">
        <v>69</v>
      </c>
      <c r="BS1" s="8" t="s">
        <v>70</v>
      </c>
      <c r="BT1" s="8" t="s">
        <v>71</v>
      </c>
      <c r="BU1" s="8" t="s">
        <v>72</v>
      </c>
      <c r="BV1" s="8" t="s">
        <v>73</v>
      </c>
      <c r="BW1" s="8" t="s">
        <v>74</v>
      </c>
      <c r="BX1" s="8" t="s">
        <v>75</v>
      </c>
      <c r="BY1" s="8" t="s">
        <v>76</v>
      </c>
      <c r="BZ1" s="8" t="s">
        <v>77</v>
      </c>
      <c r="CA1" s="8" t="s">
        <v>78</v>
      </c>
      <c r="CB1" s="9" t="s">
        <v>79</v>
      </c>
      <c r="CC1" s="9" t="s">
        <v>80</v>
      </c>
      <c r="CD1" s="9" t="s">
        <v>81</v>
      </c>
      <c r="CE1" s="9" t="s">
        <v>82</v>
      </c>
      <c r="CF1" s="9" t="s">
        <v>83</v>
      </c>
      <c r="CG1" s="9" t="s">
        <v>84</v>
      </c>
      <c r="CH1" s="9" t="s">
        <v>85</v>
      </c>
      <c r="CI1" s="9" t="s">
        <v>86</v>
      </c>
      <c r="CJ1" s="9" t="s">
        <v>87</v>
      </c>
      <c r="CK1" s="10" t="s">
        <v>88</v>
      </c>
      <c r="CL1" s="10" t="s">
        <v>89</v>
      </c>
      <c r="CM1" s="10" t="s">
        <v>90</v>
      </c>
      <c r="CN1" s="10" t="s">
        <v>91</v>
      </c>
      <c r="CO1" s="10" t="s">
        <v>92</v>
      </c>
      <c r="CP1" s="10" t="s">
        <v>93</v>
      </c>
      <c r="CQ1" s="10" t="s">
        <v>94</v>
      </c>
      <c r="CR1" s="10" t="s">
        <v>95</v>
      </c>
      <c r="CS1" s="10" t="s">
        <v>96</v>
      </c>
      <c r="CT1" s="11" t="s">
        <v>97</v>
      </c>
    </row>
    <row r="2" spans="1:98" ht="15.75" x14ac:dyDescent="0.25">
      <c r="A2" s="12">
        <v>1</v>
      </c>
      <c r="B2" s="13">
        <v>59</v>
      </c>
      <c r="C2" s="12">
        <v>1</v>
      </c>
      <c r="D2" s="14" t="s">
        <v>98</v>
      </c>
      <c r="E2" s="14" t="s">
        <v>99</v>
      </c>
      <c r="F2" s="13" t="s">
        <v>100</v>
      </c>
      <c r="G2" s="13" t="s">
        <v>101</v>
      </c>
      <c r="H2" s="13">
        <v>6</v>
      </c>
      <c r="I2" s="31">
        <v>0</v>
      </c>
      <c r="J2" s="15">
        <v>7.874015748031496E-3</v>
      </c>
      <c r="K2" s="15">
        <v>0</v>
      </c>
      <c r="L2" s="13">
        <v>63</v>
      </c>
      <c r="M2" s="13"/>
      <c r="N2" s="13">
        <v>48</v>
      </c>
      <c r="O2" s="13">
        <v>71</v>
      </c>
      <c r="P2" s="13">
        <v>57</v>
      </c>
      <c r="Q2" s="13">
        <v>54</v>
      </c>
      <c r="R2" s="13">
        <v>62</v>
      </c>
      <c r="S2" s="13"/>
      <c r="T2" s="13">
        <v>47</v>
      </c>
      <c r="U2" s="13">
        <v>72</v>
      </c>
      <c r="V2" s="13">
        <v>57</v>
      </c>
      <c r="W2" s="13">
        <v>55</v>
      </c>
      <c r="X2" s="13">
        <v>6.1</v>
      </c>
      <c r="Y2" s="13">
        <v>5.6</v>
      </c>
      <c r="Z2" s="13">
        <v>4.5999999999999996</v>
      </c>
      <c r="AA2" s="13">
        <v>2</v>
      </c>
      <c r="AB2" s="13">
        <v>2.2999999999999998</v>
      </c>
      <c r="AC2" s="13">
        <v>4</v>
      </c>
      <c r="AD2" s="13">
        <v>5.7</v>
      </c>
      <c r="AE2" s="13">
        <v>3.2857142857142856</v>
      </c>
      <c r="AF2" s="13">
        <v>1.7142857142857142</v>
      </c>
      <c r="AG2" s="13">
        <v>3.2727272727272729</v>
      </c>
      <c r="AH2" s="13">
        <v>1</v>
      </c>
      <c r="AI2" s="13">
        <v>90</v>
      </c>
      <c r="AJ2" s="13">
        <v>100</v>
      </c>
      <c r="AK2" s="13">
        <v>40</v>
      </c>
      <c r="AL2" s="13"/>
      <c r="AM2" s="13">
        <v>6</v>
      </c>
      <c r="AN2" s="13">
        <v>3.5</v>
      </c>
      <c r="AO2" s="13">
        <v>1.1428571428571428</v>
      </c>
      <c r="AP2" s="13">
        <v>3.7</v>
      </c>
      <c r="AQ2" s="13">
        <v>1.7</v>
      </c>
      <c r="AR2" s="13">
        <v>100</v>
      </c>
      <c r="AS2" s="13">
        <v>95</v>
      </c>
      <c r="AT2" s="13">
        <v>13</v>
      </c>
      <c r="AU2" s="13">
        <v>80</v>
      </c>
      <c r="AV2" s="13">
        <v>7</v>
      </c>
      <c r="AW2" s="13">
        <v>3.5</v>
      </c>
      <c r="AX2" s="13">
        <v>1.1428571428571428</v>
      </c>
      <c r="AY2" s="13">
        <v>4.0999999999999996</v>
      </c>
      <c r="AZ2" s="13">
        <v>1.5</v>
      </c>
      <c r="BA2" s="13">
        <v>100</v>
      </c>
      <c r="BB2" s="13">
        <v>100</v>
      </c>
      <c r="BC2" s="13">
        <v>16.3</v>
      </c>
      <c r="BD2" s="13">
        <v>105</v>
      </c>
      <c r="BE2" s="13">
        <v>7</v>
      </c>
      <c r="BF2" s="13">
        <v>3.25</v>
      </c>
      <c r="BG2" s="13">
        <v>1</v>
      </c>
      <c r="BH2" s="13">
        <v>3.4</v>
      </c>
      <c r="BI2" s="13">
        <v>1</v>
      </c>
      <c r="BJ2" s="13">
        <v>100</v>
      </c>
      <c r="BK2" s="13">
        <v>100</v>
      </c>
      <c r="BL2" s="13">
        <v>18.399999999999999</v>
      </c>
      <c r="BM2" s="13">
        <v>145</v>
      </c>
      <c r="BN2" s="13">
        <v>8</v>
      </c>
      <c r="BO2" s="13">
        <v>3.25</v>
      </c>
      <c r="BP2" s="13">
        <v>1</v>
      </c>
      <c r="BQ2" s="13">
        <v>3.3</v>
      </c>
      <c r="BR2" s="13">
        <v>1.1000000000000001</v>
      </c>
      <c r="BS2" s="13">
        <v>94</v>
      </c>
      <c r="BT2" s="13">
        <v>97</v>
      </c>
      <c r="BU2" s="13">
        <v>25</v>
      </c>
      <c r="BV2" s="13">
        <v>164</v>
      </c>
      <c r="BW2" s="13">
        <v>9</v>
      </c>
      <c r="BX2" s="13">
        <v>3.25</v>
      </c>
      <c r="BY2" s="13">
        <v>1</v>
      </c>
      <c r="BZ2" s="13">
        <v>3.6</v>
      </c>
      <c r="CA2" s="13">
        <v>1</v>
      </c>
      <c r="CB2" s="13">
        <v>100</v>
      </c>
      <c r="CC2" s="13">
        <v>86</v>
      </c>
      <c r="CD2" s="13">
        <v>15</v>
      </c>
      <c r="CE2" s="13">
        <v>100</v>
      </c>
      <c r="CF2" s="13">
        <v>9</v>
      </c>
      <c r="CG2" s="13">
        <v>3.125</v>
      </c>
      <c r="CH2" s="13">
        <v>1</v>
      </c>
      <c r="CI2" s="13">
        <v>3.4</v>
      </c>
      <c r="CJ2" s="13">
        <v>1.2</v>
      </c>
      <c r="CK2" s="13">
        <f>AVERAGE(AI2,AR2,BA2,BJ2,BS2,CB2)</f>
        <v>97.333333333333329</v>
      </c>
      <c r="CL2" s="13">
        <f>AVERAGE(AJ2,AS2,BB2,BK2,BT2,CC2)</f>
        <v>96.333333333333329</v>
      </c>
      <c r="CM2" s="13">
        <f>AVERAGE(AK2,AT2,BC2,BL2,BU2,CD2)</f>
        <v>21.283333333333331</v>
      </c>
      <c r="CN2" s="13">
        <f>AVERAGE(AU2,BD2,BM2,BV2,CE2)</f>
        <v>118.8</v>
      </c>
      <c r="CO2" s="13">
        <f>AVERAGE(AM2,AV2,BE2,BN2,BW2,CF2)</f>
        <v>7.666666666666667</v>
      </c>
      <c r="CP2" s="13">
        <f>AVERAGE(AN2,AW2,BF2,BO2,BX2,CG2)</f>
        <v>3.3125</v>
      </c>
      <c r="CQ2" s="13">
        <f>AVERAGE(AO2,AX2,BG2,BP2,BY2,CH2)</f>
        <v>1.0476190476190477</v>
      </c>
      <c r="CR2" s="13">
        <f>AVERAGE(AP2,AY2,BH2,BQ2,BZ2,CI2)</f>
        <v>3.5833333333333335</v>
      </c>
      <c r="CS2" s="13">
        <f>AVERAGE(AQ2,AZ2,BI2,BR2,CA2,CJ2)</f>
        <v>1.2500000000000002</v>
      </c>
      <c r="CT2" s="12"/>
    </row>
    <row r="3" spans="1:98" ht="15.75" x14ac:dyDescent="0.25">
      <c r="A3" s="12">
        <v>2</v>
      </c>
      <c r="B3" s="13"/>
      <c r="C3" s="12"/>
      <c r="D3" s="14"/>
      <c r="E3" s="14"/>
      <c r="F3" s="13"/>
      <c r="G3" s="13"/>
      <c r="H3" s="13"/>
      <c r="I3" s="31">
        <v>0</v>
      </c>
      <c r="J3" s="15">
        <v>0</v>
      </c>
      <c r="K3" s="15">
        <v>0</v>
      </c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  <c r="AA3" s="13"/>
      <c r="AB3" s="13"/>
      <c r="AC3" s="13"/>
      <c r="AD3" s="13"/>
      <c r="AE3" s="13"/>
      <c r="AF3" s="13"/>
      <c r="AG3" s="13"/>
      <c r="AH3" s="13"/>
      <c r="AI3" s="13"/>
      <c r="AJ3" s="13"/>
      <c r="AK3" s="13"/>
      <c r="AL3" s="13"/>
      <c r="AM3" s="13"/>
      <c r="AN3" s="13"/>
      <c r="AO3" s="13"/>
      <c r="AP3" s="13"/>
      <c r="AQ3" s="13"/>
      <c r="AR3" s="13"/>
      <c r="AS3" s="13"/>
      <c r="AT3" s="13"/>
      <c r="AU3" s="13"/>
      <c r="AV3" s="13"/>
      <c r="AW3" s="13"/>
      <c r="AX3" s="13"/>
      <c r="AY3" s="13"/>
      <c r="AZ3" s="13"/>
      <c r="BA3" s="13"/>
      <c r="BB3" s="13"/>
      <c r="BC3" s="13"/>
      <c r="BD3" s="13"/>
      <c r="BE3" s="13"/>
      <c r="BF3" s="13"/>
      <c r="BG3" s="13"/>
      <c r="BH3" s="13"/>
      <c r="BI3" s="13"/>
      <c r="BJ3" s="13"/>
      <c r="BK3" s="13"/>
      <c r="BL3" s="13"/>
      <c r="BM3" s="13"/>
      <c r="BN3" s="13"/>
      <c r="BO3" s="13"/>
      <c r="BP3" s="13"/>
      <c r="BQ3" s="13"/>
      <c r="BR3" s="13"/>
      <c r="BS3" s="13"/>
      <c r="BT3" s="13"/>
      <c r="BU3" s="13"/>
      <c r="BV3" s="13"/>
      <c r="BW3" s="13"/>
      <c r="BX3" s="13"/>
      <c r="BY3" s="13"/>
      <c r="BZ3" s="13"/>
      <c r="CA3" s="13"/>
      <c r="CB3" s="13"/>
      <c r="CC3" s="13"/>
      <c r="CD3" s="13"/>
      <c r="CE3" s="13"/>
      <c r="CF3" s="13"/>
      <c r="CG3" s="13"/>
      <c r="CH3" s="13"/>
      <c r="CI3" s="13"/>
      <c r="CJ3" s="13"/>
      <c r="CK3" s="13"/>
      <c r="CL3" s="13"/>
      <c r="CM3" s="13"/>
      <c r="CN3" s="13"/>
      <c r="CO3" s="13"/>
      <c r="CP3" s="13"/>
      <c r="CQ3" s="13"/>
      <c r="CR3" s="13"/>
      <c r="CS3" s="13"/>
      <c r="CT3" s="12"/>
    </row>
    <row r="4" spans="1:98" ht="15.75" x14ac:dyDescent="0.25">
      <c r="A4" s="12">
        <v>1</v>
      </c>
      <c r="B4" s="13">
        <v>24</v>
      </c>
      <c r="C4" s="12">
        <v>1</v>
      </c>
      <c r="D4" s="14" t="s">
        <v>102</v>
      </c>
      <c r="E4" s="14" t="s">
        <v>103</v>
      </c>
      <c r="F4" s="13">
        <v>55</v>
      </c>
      <c r="G4" s="13">
        <v>11</v>
      </c>
      <c r="H4" s="13">
        <v>4</v>
      </c>
      <c r="I4" s="31">
        <v>6.2695924764890297E-3</v>
      </c>
      <c r="J4" s="15">
        <v>1.7241379310344827E-2</v>
      </c>
      <c r="K4" s="15">
        <v>0</v>
      </c>
      <c r="L4" s="13">
        <v>48</v>
      </c>
      <c r="M4" s="13"/>
      <c r="N4" s="13">
        <v>57</v>
      </c>
      <c r="O4" s="13">
        <v>43</v>
      </c>
      <c r="P4" s="13">
        <v>57</v>
      </c>
      <c r="Q4" s="13">
        <v>58</v>
      </c>
      <c r="R4" s="13">
        <v>48</v>
      </c>
      <c r="S4" s="13"/>
      <c r="T4" s="13">
        <v>56</v>
      </c>
      <c r="U4" s="13">
        <v>43</v>
      </c>
      <c r="V4" s="13">
        <v>57</v>
      </c>
      <c r="W4" s="13">
        <v>59</v>
      </c>
      <c r="X4" s="13">
        <v>6</v>
      </c>
      <c r="Y4" s="13">
        <v>5.9</v>
      </c>
      <c r="Z4" s="13">
        <v>4</v>
      </c>
      <c r="AA4" s="13">
        <v>2.2000000000000002</v>
      </c>
      <c r="AB4" s="13">
        <v>4.7</v>
      </c>
      <c r="AC4" s="13">
        <v>3.8</v>
      </c>
      <c r="AD4" s="13">
        <v>5.9</v>
      </c>
      <c r="AE4" s="13">
        <v>4</v>
      </c>
      <c r="AF4" s="13">
        <v>1.5714285714285714</v>
      </c>
      <c r="AG4" s="13">
        <v>3.9090909090909092</v>
      </c>
      <c r="AH4" s="13">
        <v>1</v>
      </c>
      <c r="AI4" s="13">
        <v>100</v>
      </c>
      <c r="AJ4" s="13">
        <v>100</v>
      </c>
      <c r="AK4" s="13">
        <v>12</v>
      </c>
      <c r="AL4" s="13">
        <v>63</v>
      </c>
      <c r="AM4" s="13">
        <v>2</v>
      </c>
      <c r="AN4" s="13">
        <v>3.875</v>
      </c>
      <c r="AO4" s="13">
        <v>1.4285714285714286</v>
      </c>
      <c r="AP4" s="13">
        <v>3.5</v>
      </c>
      <c r="AQ4" s="13">
        <v>1</v>
      </c>
      <c r="AR4" s="13">
        <v>100</v>
      </c>
      <c r="AS4" s="13">
        <v>100</v>
      </c>
      <c r="AT4" s="13">
        <v>7.5</v>
      </c>
      <c r="AU4" s="13">
        <v>47</v>
      </c>
      <c r="AV4" s="13">
        <v>2</v>
      </c>
      <c r="AW4" s="13">
        <v>4</v>
      </c>
      <c r="AX4" s="13">
        <v>1.5714285714285701</v>
      </c>
      <c r="AY4" s="13">
        <v>3.6</v>
      </c>
      <c r="AZ4" s="13">
        <v>1</v>
      </c>
      <c r="BA4" s="13">
        <v>100</v>
      </c>
      <c r="BB4" s="13">
        <v>100</v>
      </c>
      <c r="BC4" s="13">
        <v>5</v>
      </c>
      <c r="BD4" s="13">
        <v>27</v>
      </c>
      <c r="BE4" s="13">
        <v>2</v>
      </c>
      <c r="BF4" s="13">
        <v>3.375</v>
      </c>
      <c r="BG4" s="13">
        <v>1.4285714285714286</v>
      </c>
      <c r="BH4" s="13">
        <v>3.4</v>
      </c>
      <c r="BI4" s="13">
        <v>1.3</v>
      </c>
      <c r="BJ4" s="13">
        <v>100</v>
      </c>
      <c r="BK4" s="13">
        <v>100</v>
      </c>
      <c r="BL4" s="13">
        <v>10</v>
      </c>
      <c r="BM4" s="13">
        <v>38</v>
      </c>
      <c r="BN4" s="13">
        <v>11</v>
      </c>
      <c r="BO4" s="13">
        <v>4.125</v>
      </c>
      <c r="BP4" s="13">
        <v>1.4285714285714286</v>
      </c>
      <c r="BQ4" s="13">
        <v>4.8</v>
      </c>
      <c r="BR4" s="13">
        <v>1.3</v>
      </c>
      <c r="BS4" s="13">
        <v>100</v>
      </c>
      <c r="BT4" s="13">
        <v>100</v>
      </c>
      <c r="BU4" s="13">
        <v>8.5</v>
      </c>
      <c r="BV4" s="13">
        <v>44</v>
      </c>
      <c r="BW4" s="13">
        <v>2</v>
      </c>
      <c r="BX4" s="13">
        <v>3.875</v>
      </c>
      <c r="BY4" s="13">
        <v>1.4285714285714286</v>
      </c>
      <c r="BZ4" s="13">
        <v>3.5</v>
      </c>
      <c r="CA4" s="13">
        <v>1</v>
      </c>
      <c r="CB4" s="13">
        <v>100</v>
      </c>
      <c r="CC4" s="13">
        <v>80</v>
      </c>
      <c r="CD4" s="13">
        <v>12</v>
      </c>
      <c r="CE4" s="13">
        <v>68</v>
      </c>
      <c r="CF4" s="13">
        <v>3</v>
      </c>
      <c r="CG4" s="13">
        <v>3.75</v>
      </c>
      <c r="CH4" s="13">
        <v>1.7142857142857142</v>
      </c>
      <c r="CI4" s="13">
        <v>3.3</v>
      </c>
      <c r="CJ4" s="13">
        <v>1</v>
      </c>
      <c r="CK4" s="13">
        <f t="shared" ref="CK4:CL19" si="0">AVERAGE(AI4,AR4,BA4,BJ4,BS4,CB4)</f>
        <v>100</v>
      </c>
      <c r="CL4" s="13">
        <f t="shared" si="0"/>
        <v>96.666666666666671</v>
      </c>
      <c r="CM4" s="13">
        <f>AVERAGE(AK4,AT4,BC4,BL4,BU4,CD4)</f>
        <v>9.1666666666666661</v>
      </c>
      <c r="CN4" s="13">
        <f t="shared" ref="CN4:CS19" si="1">AVERAGE(AL4,AU4,BD4,BM4,BV4,CE4)</f>
        <v>47.833333333333336</v>
      </c>
      <c r="CO4" s="13">
        <f t="shared" si="1"/>
        <v>3.6666666666666665</v>
      </c>
      <c r="CP4" s="13">
        <f t="shared" si="1"/>
        <v>3.8333333333333335</v>
      </c>
      <c r="CQ4" s="13">
        <f t="shared" si="1"/>
        <v>1.4999999999999998</v>
      </c>
      <c r="CR4" s="13">
        <f t="shared" si="1"/>
        <v>3.6833333333333336</v>
      </c>
      <c r="CS4" s="13">
        <f t="shared" si="1"/>
        <v>1.0999999999999999</v>
      </c>
      <c r="CT4" s="12"/>
    </row>
    <row r="5" spans="1:98" ht="15.75" x14ac:dyDescent="0.25">
      <c r="A5" s="12">
        <v>1</v>
      </c>
      <c r="B5" s="13">
        <v>43</v>
      </c>
      <c r="C5" s="12">
        <v>1</v>
      </c>
      <c r="D5" s="14" t="s">
        <v>102</v>
      </c>
      <c r="E5" s="14" t="s">
        <v>104</v>
      </c>
      <c r="F5" s="13">
        <v>80</v>
      </c>
      <c r="G5" s="13">
        <v>7</v>
      </c>
      <c r="H5" s="13">
        <v>4</v>
      </c>
      <c r="I5" s="31">
        <v>5.9523809523809521E-3</v>
      </c>
      <c r="J5" s="15">
        <v>1.1904761904761906E-3</v>
      </c>
      <c r="K5" s="15">
        <v>1.5476190476190477E-2</v>
      </c>
      <c r="L5" s="13">
        <v>44</v>
      </c>
      <c r="M5" s="13"/>
      <c r="N5" s="13">
        <v>43</v>
      </c>
      <c r="O5" s="13">
        <v>61</v>
      </c>
      <c r="P5" s="13">
        <v>70</v>
      </c>
      <c r="Q5" s="13">
        <v>46</v>
      </c>
      <c r="R5" s="13">
        <v>44</v>
      </c>
      <c r="S5" s="13"/>
      <c r="T5" s="13">
        <v>42</v>
      </c>
      <c r="U5" s="13">
        <v>61</v>
      </c>
      <c r="V5" s="13">
        <v>70</v>
      </c>
      <c r="W5" s="13">
        <v>47</v>
      </c>
      <c r="X5" s="13">
        <v>5.4</v>
      </c>
      <c r="Y5" s="13">
        <v>5.6</v>
      </c>
      <c r="Z5" s="13">
        <v>3.3</v>
      </c>
      <c r="AA5" s="13">
        <v>2.5</v>
      </c>
      <c r="AB5" s="13">
        <v>4.3</v>
      </c>
      <c r="AC5" s="13">
        <v>3.8</v>
      </c>
      <c r="AD5" s="13">
        <v>5.8</v>
      </c>
      <c r="AE5" s="13">
        <v>1.4285714285714286</v>
      </c>
      <c r="AF5" s="13">
        <v>2</v>
      </c>
      <c r="AG5" s="13">
        <v>2.7272727272727271</v>
      </c>
      <c r="AH5" s="13">
        <v>1.0909090909090908</v>
      </c>
      <c r="AI5" s="13">
        <v>100</v>
      </c>
      <c r="AJ5" s="13">
        <v>80</v>
      </c>
      <c r="AK5" s="13">
        <v>14</v>
      </c>
      <c r="AL5" s="13">
        <v>69</v>
      </c>
      <c r="AM5" s="13">
        <v>5</v>
      </c>
      <c r="AN5" s="13">
        <v>1.75</v>
      </c>
      <c r="AO5" s="13">
        <v>2</v>
      </c>
      <c r="AP5" s="13">
        <v>3.3</v>
      </c>
      <c r="AQ5" s="13">
        <v>1</v>
      </c>
      <c r="AR5" s="13">
        <v>100</v>
      </c>
      <c r="AS5" s="13">
        <v>70</v>
      </c>
      <c r="AT5" s="13">
        <v>20</v>
      </c>
      <c r="AU5" s="13">
        <v>108</v>
      </c>
      <c r="AV5" s="13">
        <v>5</v>
      </c>
      <c r="AW5" s="13">
        <v>1.625</v>
      </c>
      <c r="AX5" s="13">
        <v>1.7142857142857142</v>
      </c>
      <c r="AY5" s="13">
        <v>2.7</v>
      </c>
      <c r="AZ5" s="13">
        <v>1.1000000000000001</v>
      </c>
      <c r="BA5" s="13">
        <v>90</v>
      </c>
      <c r="BB5" s="13">
        <v>93</v>
      </c>
      <c r="BC5" s="13">
        <v>8</v>
      </c>
      <c r="BD5" s="13">
        <v>42</v>
      </c>
      <c r="BE5" s="13">
        <v>4</v>
      </c>
      <c r="BF5" s="13">
        <v>1</v>
      </c>
      <c r="BG5" s="13">
        <v>1.4285714285714286</v>
      </c>
      <c r="BH5" s="13">
        <v>2.2999999999999998</v>
      </c>
      <c r="BI5" s="13">
        <v>1</v>
      </c>
      <c r="BJ5" s="13">
        <v>66</v>
      </c>
      <c r="BK5" s="13">
        <v>100</v>
      </c>
      <c r="BL5" s="13">
        <v>34</v>
      </c>
      <c r="BM5" s="13">
        <v>174</v>
      </c>
      <c r="BN5" s="13">
        <v>6</v>
      </c>
      <c r="BO5" s="13">
        <v>1.5</v>
      </c>
      <c r="BP5" s="13">
        <v>1.2857142857142858</v>
      </c>
      <c r="BQ5" s="13">
        <v>3</v>
      </c>
      <c r="BR5" s="13">
        <v>1</v>
      </c>
      <c r="BS5" s="13">
        <v>96</v>
      </c>
      <c r="BT5" s="13">
        <v>100</v>
      </c>
      <c r="BU5" s="13">
        <v>10</v>
      </c>
      <c r="BV5" s="13">
        <v>58</v>
      </c>
      <c r="BW5" s="13">
        <v>2</v>
      </c>
      <c r="BX5" s="13">
        <v>1.875</v>
      </c>
      <c r="BY5" s="13">
        <v>1.1428571428571428</v>
      </c>
      <c r="BZ5" s="13">
        <v>3.4</v>
      </c>
      <c r="CA5" s="13">
        <v>1.3</v>
      </c>
      <c r="CB5" s="13"/>
      <c r="CC5" s="13"/>
      <c r="CD5" s="13"/>
      <c r="CE5" s="13"/>
      <c r="CF5" s="13"/>
      <c r="CG5" s="13"/>
      <c r="CH5" s="13"/>
      <c r="CI5" s="13"/>
      <c r="CJ5" s="13"/>
      <c r="CK5" s="13"/>
      <c r="CL5" s="13"/>
      <c r="CM5" s="13"/>
      <c r="CN5" s="13"/>
      <c r="CO5" s="13"/>
      <c r="CP5" s="13"/>
      <c r="CQ5" s="13"/>
      <c r="CR5" s="13"/>
      <c r="CS5" s="13"/>
      <c r="CT5" s="12"/>
    </row>
    <row r="6" spans="1:98" ht="15.75" x14ac:dyDescent="0.25">
      <c r="A6" s="12">
        <v>1</v>
      </c>
      <c r="B6" s="13">
        <v>32</v>
      </c>
      <c r="C6" s="12">
        <v>2</v>
      </c>
      <c r="D6" s="14" t="s">
        <v>105</v>
      </c>
      <c r="E6" s="14"/>
      <c r="F6" s="13">
        <v>12</v>
      </c>
      <c r="G6" s="13">
        <v>4</v>
      </c>
      <c r="H6" s="13">
        <v>6</v>
      </c>
      <c r="I6" s="31">
        <v>5.4844606946983544E-3</v>
      </c>
      <c r="J6" s="15">
        <v>3.6563071297989031E-3</v>
      </c>
      <c r="K6" s="15">
        <v>1.8281535648994515E-3</v>
      </c>
      <c r="L6" s="13">
        <v>44</v>
      </c>
      <c r="M6" s="13"/>
      <c r="N6" s="13">
        <v>52</v>
      </c>
      <c r="O6" s="13">
        <v>43</v>
      </c>
      <c r="P6" s="13">
        <v>50</v>
      </c>
      <c r="Q6" s="13">
        <v>54</v>
      </c>
      <c r="R6" s="13">
        <v>44</v>
      </c>
      <c r="S6" s="13"/>
      <c r="T6" s="13">
        <v>53</v>
      </c>
      <c r="U6" s="13">
        <v>43</v>
      </c>
      <c r="V6" s="13">
        <v>51</v>
      </c>
      <c r="W6" s="13">
        <v>53</v>
      </c>
      <c r="X6" s="13">
        <v>6</v>
      </c>
      <c r="Y6" s="13">
        <v>6.8</v>
      </c>
      <c r="Z6" s="13">
        <v>6.3</v>
      </c>
      <c r="AA6" s="13">
        <v>3.1</v>
      </c>
      <c r="AB6" s="13">
        <v>4.2</v>
      </c>
      <c r="AC6" s="13">
        <v>4.3</v>
      </c>
      <c r="AD6" s="13">
        <v>4.3</v>
      </c>
      <c r="AE6" s="13">
        <v>4.8571428571428568</v>
      </c>
      <c r="AF6" s="13">
        <v>1.2857142857142858</v>
      </c>
      <c r="AG6" s="13">
        <v>2.9090909090909092</v>
      </c>
      <c r="AH6" s="13">
        <v>1</v>
      </c>
      <c r="AI6" s="13">
        <v>100</v>
      </c>
      <c r="AJ6" s="13">
        <v>100</v>
      </c>
      <c r="AK6" s="13">
        <v>6.66</v>
      </c>
      <c r="AL6" s="13">
        <v>43</v>
      </c>
      <c r="AM6" s="13">
        <v>5</v>
      </c>
      <c r="AN6" s="13">
        <v>4.25</v>
      </c>
      <c r="AO6" s="13">
        <v>1</v>
      </c>
      <c r="AP6" s="13">
        <v>4.5999999999999996</v>
      </c>
      <c r="AQ6" s="13">
        <v>1.1000000000000001</v>
      </c>
      <c r="AR6" s="13">
        <v>85</v>
      </c>
      <c r="AS6" s="13">
        <v>85</v>
      </c>
      <c r="AT6" s="13"/>
      <c r="AU6" s="13">
        <v>90</v>
      </c>
      <c r="AV6" s="13">
        <v>8</v>
      </c>
      <c r="AW6" s="13">
        <v>3.875</v>
      </c>
      <c r="AX6" s="13">
        <v>1</v>
      </c>
      <c r="AY6" s="13">
        <v>3.1</v>
      </c>
      <c r="AZ6" s="13">
        <v>1.1000000000000001</v>
      </c>
      <c r="BA6" s="13">
        <v>100</v>
      </c>
      <c r="BB6" s="13">
        <v>100</v>
      </c>
      <c r="BC6" s="13">
        <v>6.67</v>
      </c>
      <c r="BD6" s="13">
        <v>43</v>
      </c>
      <c r="BE6" s="13">
        <v>5</v>
      </c>
      <c r="BF6" s="13">
        <v>4.125</v>
      </c>
      <c r="BG6" s="13">
        <v>1</v>
      </c>
      <c r="BH6" s="13">
        <v>4.5</v>
      </c>
      <c r="BI6" s="13">
        <v>1</v>
      </c>
      <c r="BJ6" s="13">
        <v>100</v>
      </c>
      <c r="BK6" s="13">
        <v>100</v>
      </c>
      <c r="BL6" s="13">
        <v>6.63</v>
      </c>
      <c r="BM6" s="13">
        <v>43.26</v>
      </c>
      <c r="BN6" s="13">
        <v>5</v>
      </c>
      <c r="BO6" s="13">
        <v>4.375</v>
      </c>
      <c r="BP6" s="13">
        <v>1</v>
      </c>
      <c r="BQ6" s="13">
        <v>4.5</v>
      </c>
      <c r="BR6" s="13">
        <v>1</v>
      </c>
      <c r="BS6" s="13">
        <v>100</v>
      </c>
      <c r="BT6" s="13">
        <v>100</v>
      </c>
      <c r="BU6" s="13"/>
      <c r="BV6" s="13">
        <v>90</v>
      </c>
      <c r="BW6" s="13">
        <v>7</v>
      </c>
      <c r="BX6" s="13">
        <v>4.375</v>
      </c>
      <c r="BY6" s="13">
        <v>1</v>
      </c>
      <c r="BZ6" s="13">
        <v>4.8</v>
      </c>
      <c r="CA6" s="13">
        <v>1</v>
      </c>
      <c r="CB6" s="13">
        <v>100</v>
      </c>
      <c r="CC6" s="13">
        <v>100</v>
      </c>
      <c r="CD6" s="13">
        <v>6.64</v>
      </c>
      <c r="CE6" s="13">
        <v>42.5</v>
      </c>
      <c r="CF6" s="13">
        <v>8</v>
      </c>
      <c r="CG6" s="13">
        <v>4.25</v>
      </c>
      <c r="CH6" s="13">
        <v>1</v>
      </c>
      <c r="CI6" s="13">
        <v>4.3</v>
      </c>
      <c r="CJ6" s="13">
        <v>1.1000000000000001</v>
      </c>
      <c r="CK6" s="13">
        <f t="shared" si="0"/>
        <v>97.5</v>
      </c>
      <c r="CL6" s="13">
        <f t="shared" si="0"/>
        <v>97.5</v>
      </c>
      <c r="CM6" s="13">
        <f>AVERAGE(AK6,BC6,BL6,CD6)</f>
        <v>6.65</v>
      </c>
      <c r="CN6" s="13">
        <f t="shared" si="1"/>
        <v>58.626666666666665</v>
      </c>
      <c r="CO6" s="13">
        <f t="shared" si="1"/>
        <v>6.333333333333333</v>
      </c>
      <c r="CP6" s="13">
        <f t="shared" si="1"/>
        <v>4.208333333333333</v>
      </c>
      <c r="CQ6" s="13">
        <f t="shared" si="1"/>
        <v>1</v>
      </c>
      <c r="CR6" s="13">
        <f t="shared" si="1"/>
        <v>4.3</v>
      </c>
      <c r="CS6" s="13">
        <f t="shared" si="1"/>
        <v>1.05</v>
      </c>
      <c r="CT6" s="12"/>
    </row>
    <row r="7" spans="1:98" ht="15.75" x14ac:dyDescent="0.25">
      <c r="A7" s="12"/>
      <c r="B7" s="13"/>
      <c r="C7" s="12"/>
      <c r="D7" s="14"/>
      <c r="E7" s="14"/>
      <c r="F7" s="13"/>
      <c r="G7" s="13"/>
      <c r="H7" s="13"/>
      <c r="I7" s="31">
        <v>5.1107325383304937E-3</v>
      </c>
      <c r="J7" s="15">
        <v>5.1107325383304937E-3</v>
      </c>
      <c r="K7" s="15">
        <v>6.8143100511073255E-3</v>
      </c>
      <c r="L7" s="13">
        <v>23</v>
      </c>
      <c r="M7" s="13"/>
      <c r="N7" s="13">
        <v>23</v>
      </c>
      <c r="O7" s="13">
        <v>51</v>
      </c>
      <c r="P7" s="13">
        <v>30</v>
      </c>
      <c r="Q7" s="13">
        <v>42</v>
      </c>
      <c r="R7" s="13"/>
      <c r="S7" s="13"/>
      <c r="T7" s="13"/>
      <c r="U7" s="13"/>
      <c r="V7" s="13"/>
      <c r="W7" s="13"/>
      <c r="X7" s="13">
        <v>6.5</v>
      </c>
      <c r="Y7" s="13">
        <v>7</v>
      </c>
      <c r="Z7" s="13">
        <v>3.4</v>
      </c>
      <c r="AA7" s="13">
        <v>1.7</v>
      </c>
      <c r="AB7" s="13">
        <v>5.8</v>
      </c>
      <c r="AC7" s="13">
        <v>4</v>
      </c>
      <c r="AD7" s="13">
        <v>6.6</v>
      </c>
      <c r="AE7" s="13">
        <v>2.7142857142857144</v>
      </c>
      <c r="AF7" s="13">
        <v>1</v>
      </c>
      <c r="AG7" s="13">
        <v>2.7272727272727271</v>
      </c>
      <c r="AH7" s="13">
        <v>0.90909090909090906</v>
      </c>
      <c r="AI7" s="13">
        <v>80</v>
      </c>
      <c r="AJ7" s="13">
        <v>80</v>
      </c>
      <c r="AK7" s="13"/>
      <c r="AL7" s="13">
        <v>60</v>
      </c>
      <c r="AM7" s="13">
        <v>3</v>
      </c>
      <c r="AN7" s="13">
        <v>2</v>
      </c>
      <c r="AO7" s="13">
        <v>1</v>
      </c>
      <c r="AP7" s="13">
        <v>2.5</v>
      </c>
      <c r="AQ7" s="13">
        <v>1.3</v>
      </c>
      <c r="AR7" s="13">
        <v>100</v>
      </c>
      <c r="AS7" s="13">
        <v>100</v>
      </c>
      <c r="AT7" s="13"/>
      <c r="AU7" s="13">
        <v>60</v>
      </c>
      <c r="AV7" s="13">
        <v>3</v>
      </c>
      <c r="AW7" s="13">
        <v>2</v>
      </c>
      <c r="AX7" s="13">
        <v>1</v>
      </c>
      <c r="AY7" s="13">
        <v>1.7</v>
      </c>
      <c r="AZ7" s="13">
        <v>1</v>
      </c>
      <c r="BA7" s="13">
        <v>100</v>
      </c>
      <c r="BB7" s="13">
        <v>90</v>
      </c>
      <c r="BC7" s="13"/>
      <c r="BD7" s="13">
        <v>90</v>
      </c>
      <c r="BE7" s="13">
        <v>1</v>
      </c>
      <c r="BF7" s="13">
        <v>1.375</v>
      </c>
      <c r="BG7" s="13">
        <v>1</v>
      </c>
      <c r="BH7" s="13">
        <v>1.3</v>
      </c>
      <c r="BI7" s="13">
        <v>1</v>
      </c>
      <c r="BJ7" s="13"/>
      <c r="BK7" s="13"/>
      <c r="BL7" s="13"/>
      <c r="BM7" s="13"/>
      <c r="BN7" s="13"/>
      <c r="BO7" s="13"/>
      <c r="BP7" s="13"/>
      <c r="BQ7" s="13"/>
      <c r="BR7" s="13"/>
      <c r="BS7" s="13"/>
      <c r="BT7" s="13"/>
      <c r="BU7" s="13"/>
      <c r="BV7" s="13"/>
      <c r="BW7" s="13"/>
      <c r="BX7" s="13"/>
      <c r="BY7" s="13"/>
      <c r="BZ7" s="13"/>
      <c r="CA7" s="13"/>
      <c r="CB7" s="13"/>
      <c r="CC7" s="13"/>
      <c r="CD7" s="13"/>
      <c r="CE7" s="13"/>
      <c r="CF7" s="13"/>
      <c r="CG7" s="13"/>
      <c r="CH7" s="13"/>
      <c r="CI7" s="13"/>
      <c r="CJ7" s="13"/>
      <c r="CK7" s="13"/>
      <c r="CL7" s="13"/>
      <c r="CM7" s="13"/>
      <c r="CN7" s="13"/>
      <c r="CO7" s="13"/>
      <c r="CP7" s="13"/>
      <c r="CQ7" s="13"/>
      <c r="CR7" s="13"/>
      <c r="CS7" s="13"/>
      <c r="CT7" s="12"/>
    </row>
    <row r="8" spans="1:98" ht="15.75" x14ac:dyDescent="0.25">
      <c r="A8" s="12">
        <v>1</v>
      </c>
      <c r="B8" s="13">
        <v>25</v>
      </c>
      <c r="C8" s="12">
        <v>2</v>
      </c>
      <c r="D8" s="14" t="s">
        <v>106</v>
      </c>
      <c r="E8" s="14" t="s">
        <v>107</v>
      </c>
      <c r="F8" s="13"/>
      <c r="G8" s="13">
        <v>2</v>
      </c>
      <c r="H8" s="13">
        <v>9</v>
      </c>
      <c r="I8" s="31">
        <v>3.2520325203252032E-3</v>
      </c>
      <c r="J8" s="15">
        <v>3.2520325203252032E-3</v>
      </c>
      <c r="K8" s="15">
        <v>8.130081300813009E-3</v>
      </c>
      <c r="L8" s="13">
        <v>48</v>
      </c>
      <c r="M8" s="13">
        <v>66</v>
      </c>
      <c r="N8" s="13">
        <v>52</v>
      </c>
      <c r="O8" s="13">
        <v>58</v>
      </c>
      <c r="P8" s="13">
        <v>50</v>
      </c>
      <c r="Q8" s="13">
        <v>80</v>
      </c>
      <c r="R8" s="13">
        <v>48</v>
      </c>
      <c r="S8" s="13">
        <v>66</v>
      </c>
      <c r="T8" s="13">
        <v>53</v>
      </c>
      <c r="U8" s="13">
        <v>58</v>
      </c>
      <c r="V8" s="13">
        <v>51</v>
      </c>
      <c r="W8" s="13">
        <v>79</v>
      </c>
      <c r="X8" s="13">
        <v>4.8</v>
      </c>
      <c r="Y8" s="13">
        <v>5.6</v>
      </c>
      <c r="Z8" s="13">
        <v>5.7</v>
      </c>
      <c r="AA8" s="13">
        <v>4.9000000000000004</v>
      </c>
      <c r="AB8" s="13">
        <v>3.4</v>
      </c>
      <c r="AC8" s="13">
        <v>3.7</v>
      </c>
      <c r="AD8" s="13">
        <v>5.2</v>
      </c>
      <c r="AE8" s="13">
        <v>3.5714285714285716</v>
      </c>
      <c r="AF8" s="13">
        <v>2.2857142857142856</v>
      </c>
      <c r="AG8" s="13">
        <v>3.5454545454545454</v>
      </c>
      <c r="AH8" s="13">
        <v>1.7272727272727273</v>
      </c>
      <c r="AI8" s="13">
        <v>85</v>
      </c>
      <c r="AJ8" s="13">
        <v>95</v>
      </c>
      <c r="AK8" s="13">
        <v>5</v>
      </c>
      <c r="AL8" s="13">
        <v>100</v>
      </c>
      <c r="AM8" s="13">
        <v>5</v>
      </c>
      <c r="AN8" s="13">
        <v>3.25</v>
      </c>
      <c r="AO8" s="13">
        <v>1.8571428571428572</v>
      </c>
      <c r="AP8" s="13">
        <v>3.8</v>
      </c>
      <c r="AQ8" s="13">
        <v>1.1000000000000001</v>
      </c>
      <c r="AR8" s="13">
        <v>80</v>
      </c>
      <c r="AS8" s="13">
        <v>70</v>
      </c>
      <c r="AT8" s="13">
        <v>4</v>
      </c>
      <c r="AU8" s="13">
        <v>150</v>
      </c>
      <c r="AV8" s="13">
        <v>5</v>
      </c>
      <c r="AW8" s="13">
        <v>3.375</v>
      </c>
      <c r="AX8" s="13">
        <v>1</v>
      </c>
      <c r="AY8" s="13">
        <v>3.8</v>
      </c>
      <c r="AZ8" s="13">
        <v>1</v>
      </c>
      <c r="BA8" s="13"/>
      <c r="BB8" s="13"/>
      <c r="BC8" s="13"/>
      <c r="BD8" s="13"/>
      <c r="BE8" s="13"/>
      <c r="BF8" s="13"/>
      <c r="BG8" s="13"/>
      <c r="BH8" s="13"/>
      <c r="BI8" s="13"/>
      <c r="BJ8" s="13"/>
      <c r="BK8" s="13"/>
      <c r="BL8" s="13"/>
      <c r="BM8" s="13"/>
      <c r="BN8" s="13"/>
      <c r="BO8" s="13"/>
      <c r="BP8" s="13"/>
      <c r="BQ8" s="13"/>
      <c r="BR8" s="13"/>
      <c r="BS8" s="13"/>
      <c r="BT8" s="13"/>
      <c r="BU8" s="13"/>
      <c r="BV8" s="13"/>
      <c r="BW8" s="13"/>
      <c r="BX8" s="13"/>
      <c r="BY8" s="13"/>
      <c r="BZ8" s="13"/>
      <c r="CA8" s="13"/>
      <c r="CB8" s="13"/>
      <c r="CC8" s="13"/>
      <c r="CD8" s="13"/>
      <c r="CE8" s="13"/>
      <c r="CF8" s="13"/>
      <c r="CG8" s="13"/>
      <c r="CH8" s="13"/>
      <c r="CI8" s="13"/>
      <c r="CJ8" s="13"/>
      <c r="CK8" s="13"/>
      <c r="CL8" s="13"/>
      <c r="CM8" s="13"/>
      <c r="CN8" s="13"/>
      <c r="CO8" s="13"/>
      <c r="CP8" s="13"/>
      <c r="CQ8" s="13"/>
      <c r="CR8" s="13"/>
      <c r="CS8" s="13"/>
      <c r="CT8" s="12"/>
    </row>
    <row r="9" spans="1:98" ht="15.75" x14ac:dyDescent="0.25">
      <c r="A9" s="12">
        <v>1</v>
      </c>
      <c r="B9" s="13">
        <v>19</v>
      </c>
      <c r="C9" s="12">
        <v>2</v>
      </c>
      <c r="D9" s="14" t="s">
        <v>108</v>
      </c>
      <c r="E9" s="14" t="s">
        <v>109</v>
      </c>
      <c r="F9" s="13">
        <v>7</v>
      </c>
      <c r="G9" s="13">
        <v>7</v>
      </c>
      <c r="H9" s="13">
        <v>5</v>
      </c>
      <c r="I9" s="31">
        <v>5.9435364041604752E-3</v>
      </c>
      <c r="J9" s="15">
        <v>5.9435364041604752E-3</v>
      </c>
      <c r="K9" s="15">
        <v>7.429420505200594E-3</v>
      </c>
      <c r="L9" s="13">
        <v>59</v>
      </c>
      <c r="M9" s="13">
        <v>59</v>
      </c>
      <c r="N9" s="13">
        <v>57</v>
      </c>
      <c r="O9" s="13">
        <v>51</v>
      </c>
      <c r="P9" s="13">
        <v>50</v>
      </c>
      <c r="Q9" s="13">
        <v>70</v>
      </c>
      <c r="R9" s="13">
        <v>59</v>
      </c>
      <c r="S9" s="13">
        <v>59</v>
      </c>
      <c r="T9" s="13">
        <v>75</v>
      </c>
      <c r="U9" s="13">
        <v>51</v>
      </c>
      <c r="V9" s="13">
        <v>51</v>
      </c>
      <c r="W9" s="13">
        <v>68</v>
      </c>
      <c r="X9" s="13">
        <v>4.3</v>
      </c>
      <c r="Y9" s="13">
        <v>5.6</v>
      </c>
      <c r="Z9" s="13">
        <v>4.5</v>
      </c>
      <c r="AA9" s="13">
        <v>3.7</v>
      </c>
      <c r="AB9" s="13">
        <v>5.0999999999999996</v>
      </c>
      <c r="AC9" s="13">
        <v>4.5</v>
      </c>
      <c r="AD9" s="13">
        <v>4.5</v>
      </c>
      <c r="AE9" s="13">
        <v>4</v>
      </c>
      <c r="AF9" s="13">
        <v>1.5714285714285714</v>
      </c>
      <c r="AG9" s="13">
        <v>3.8181818181818183</v>
      </c>
      <c r="AH9" s="13">
        <v>1.4545454545454546</v>
      </c>
      <c r="AI9" s="13">
        <v>95</v>
      </c>
      <c r="AJ9" s="13">
        <v>80</v>
      </c>
      <c r="AK9" s="13"/>
      <c r="AL9" s="13">
        <v>120</v>
      </c>
      <c r="AM9" s="13">
        <v>4</v>
      </c>
      <c r="AN9" s="13">
        <v>3.75</v>
      </c>
      <c r="AO9" s="13">
        <v>1.7142857142857142</v>
      </c>
      <c r="AP9" s="13">
        <v>4.3</v>
      </c>
      <c r="AQ9" s="13">
        <v>1.3</v>
      </c>
      <c r="AR9" s="13">
        <v>100</v>
      </c>
      <c r="AS9" s="13">
        <v>100</v>
      </c>
      <c r="AT9" s="13"/>
      <c r="AU9" s="13">
        <v>120</v>
      </c>
      <c r="AV9" s="13">
        <v>3</v>
      </c>
      <c r="AW9" s="13">
        <v>4.25</v>
      </c>
      <c r="AX9" s="13">
        <v>1.7142857142857142</v>
      </c>
      <c r="AY9" s="13">
        <v>4.4000000000000004</v>
      </c>
      <c r="AZ9" s="13">
        <v>1.1000000000000001</v>
      </c>
      <c r="BA9" s="13">
        <v>90</v>
      </c>
      <c r="BB9" s="13">
        <v>100</v>
      </c>
      <c r="BC9" s="13"/>
      <c r="BD9" s="13">
        <v>100</v>
      </c>
      <c r="BE9" s="13">
        <v>4</v>
      </c>
      <c r="BF9" s="13">
        <v>4</v>
      </c>
      <c r="BG9" s="13">
        <v>1.5714285714285714</v>
      </c>
      <c r="BH9" s="13">
        <v>4.7</v>
      </c>
      <c r="BI9" s="13">
        <v>1.3</v>
      </c>
      <c r="BJ9" s="13">
        <v>90</v>
      </c>
      <c r="BK9" s="13">
        <v>100</v>
      </c>
      <c r="BL9" s="13"/>
      <c r="BM9" s="13">
        <v>70</v>
      </c>
      <c r="BN9" s="13">
        <v>5</v>
      </c>
      <c r="BO9" s="13">
        <v>3.75</v>
      </c>
      <c r="BP9" s="13">
        <v>1.5714285714285714</v>
      </c>
      <c r="BQ9" s="13">
        <v>3.9</v>
      </c>
      <c r="BR9" s="13">
        <v>1.5</v>
      </c>
      <c r="BS9" s="13">
        <v>85</v>
      </c>
      <c r="BT9" s="13">
        <v>80</v>
      </c>
      <c r="BU9" s="13"/>
      <c r="BV9" s="13">
        <v>105</v>
      </c>
      <c r="BW9" s="13">
        <v>8</v>
      </c>
      <c r="BX9" s="13">
        <v>3.875</v>
      </c>
      <c r="BY9" s="13">
        <v>1.1428571428571428</v>
      </c>
      <c r="BZ9" s="13">
        <v>3.7</v>
      </c>
      <c r="CA9" s="13">
        <v>1.4</v>
      </c>
      <c r="CB9" s="13">
        <v>100</v>
      </c>
      <c r="CC9" s="13">
        <v>100</v>
      </c>
      <c r="CD9" s="13"/>
      <c r="CE9" s="13">
        <v>75</v>
      </c>
      <c r="CF9" s="13">
        <v>3</v>
      </c>
      <c r="CG9" s="13">
        <v>4.125</v>
      </c>
      <c r="CH9" s="13">
        <v>1.4285714285714286</v>
      </c>
      <c r="CI9" s="13">
        <v>4.5999999999999996</v>
      </c>
      <c r="CJ9" s="13">
        <v>1.2</v>
      </c>
      <c r="CK9" s="13">
        <f t="shared" si="0"/>
        <v>93.333333333333329</v>
      </c>
      <c r="CL9" s="13">
        <f t="shared" si="0"/>
        <v>93.333333333333329</v>
      </c>
      <c r="CM9" s="13"/>
      <c r="CN9" s="13">
        <f t="shared" si="1"/>
        <v>98.333333333333329</v>
      </c>
      <c r="CO9" s="13">
        <f t="shared" si="1"/>
        <v>4.5</v>
      </c>
      <c r="CP9" s="13">
        <f t="shared" si="1"/>
        <v>3.9583333333333335</v>
      </c>
      <c r="CQ9" s="13">
        <f t="shared" si="1"/>
        <v>1.5238095238095237</v>
      </c>
      <c r="CR9" s="13">
        <f t="shared" si="1"/>
        <v>4.2666666666666657</v>
      </c>
      <c r="CS9" s="13">
        <f t="shared" si="1"/>
        <v>1.3</v>
      </c>
      <c r="CT9" s="12"/>
    </row>
    <row r="10" spans="1:98" ht="15.75" x14ac:dyDescent="0.25">
      <c r="A10" s="12">
        <v>1</v>
      </c>
      <c r="B10" s="13">
        <v>20</v>
      </c>
      <c r="C10" s="12">
        <v>2</v>
      </c>
      <c r="D10" s="14" t="s">
        <v>110</v>
      </c>
      <c r="E10" s="14"/>
      <c r="F10" s="13">
        <v>7</v>
      </c>
      <c r="G10" s="13">
        <v>10</v>
      </c>
      <c r="H10" s="13">
        <v>5</v>
      </c>
      <c r="I10" s="31">
        <v>0</v>
      </c>
      <c r="J10" s="15">
        <v>0</v>
      </c>
      <c r="K10" s="15">
        <v>0</v>
      </c>
      <c r="L10" s="13">
        <v>63</v>
      </c>
      <c r="M10" s="13">
        <v>44</v>
      </c>
      <c r="N10" s="13">
        <v>52</v>
      </c>
      <c r="O10" s="13">
        <v>51</v>
      </c>
      <c r="P10" s="13">
        <v>70</v>
      </c>
      <c r="Q10" s="13">
        <v>70</v>
      </c>
      <c r="R10" s="13">
        <v>63</v>
      </c>
      <c r="S10" s="13">
        <v>44</v>
      </c>
      <c r="T10" s="13">
        <v>53</v>
      </c>
      <c r="U10" s="13">
        <v>51</v>
      </c>
      <c r="V10" s="13">
        <v>70</v>
      </c>
      <c r="W10" s="13">
        <v>68</v>
      </c>
      <c r="X10" s="13">
        <v>5.7</v>
      </c>
      <c r="Y10" s="13">
        <v>6.4</v>
      </c>
      <c r="Z10" s="13">
        <v>4.4000000000000004</v>
      </c>
      <c r="AA10" s="13">
        <v>2.1</v>
      </c>
      <c r="AB10" s="13">
        <v>6</v>
      </c>
      <c r="AC10" s="13">
        <v>4.7</v>
      </c>
      <c r="AD10" s="13">
        <v>5.8</v>
      </c>
      <c r="AE10" s="13">
        <v>4</v>
      </c>
      <c r="AF10" s="13">
        <v>2.8571428571428572</v>
      </c>
      <c r="AG10" s="13">
        <v>3.5454545454545454</v>
      </c>
      <c r="AH10" s="13">
        <v>1.3636363636363635</v>
      </c>
      <c r="AI10" s="13"/>
      <c r="AJ10" s="13"/>
      <c r="AK10" s="13"/>
      <c r="AL10" s="13"/>
      <c r="AM10" s="13"/>
      <c r="AN10" s="13"/>
      <c r="AO10" s="13"/>
      <c r="AP10" s="13"/>
      <c r="AQ10" s="13"/>
      <c r="AR10" s="13"/>
      <c r="AS10" s="13"/>
      <c r="AT10" s="13"/>
      <c r="AU10" s="13"/>
      <c r="AV10" s="13"/>
      <c r="AW10" s="13"/>
      <c r="AX10" s="13"/>
      <c r="AY10" s="13"/>
      <c r="AZ10" s="13"/>
      <c r="BA10" s="13"/>
      <c r="BB10" s="13"/>
      <c r="BC10" s="13"/>
      <c r="BD10" s="13"/>
      <c r="BE10" s="13"/>
      <c r="BF10" s="13"/>
      <c r="BG10" s="13"/>
      <c r="BH10" s="13"/>
      <c r="BI10" s="13"/>
      <c r="BJ10" s="13"/>
      <c r="BK10" s="13"/>
      <c r="BL10" s="13"/>
      <c r="BM10" s="13"/>
      <c r="BN10" s="13"/>
      <c r="BO10" s="13"/>
      <c r="BP10" s="13"/>
      <c r="BQ10" s="13"/>
      <c r="BR10" s="13"/>
      <c r="BS10" s="13"/>
      <c r="BT10" s="13"/>
      <c r="BU10" s="13"/>
      <c r="BV10" s="13"/>
      <c r="BW10" s="13"/>
      <c r="BX10" s="13"/>
      <c r="BY10" s="13"/>
      <c r="BZ10" s="13"/>
      <c r="CA10" s="13"/>
      <c r="CB10" s="13"/>
      <c r="CC10" s="13"/>
      <c r="CD10" s="12"/>
      <c r="CE10" s="13"/>
      <c r="CF10" s="13"/>
      <c r="CG10" s="13"/>
      <c r="CH10" s="13"/>
      <c r="CI10" s="13"/>
      <c r="CJ10" s="13"/>
      <c r="CK10" s="13"/>
      <c r="CL10" s="13"/>
      <c r="CM10" s="13"/>
      <c r="CN10" s="13"/>
      <c r="CO10" s="13"/>
      <c r="CP10" s="13"/>
      <c r="CQ10" s="13"/>
      <c r="CR10" s="13"/>
      <c r="CS10" s="13"/>
      <c r="CT10" s="12"/>
    </row>
    <row r="11" spans="1:98" ht="15.75" x14ac:dyDescent="0.25">
      <c r="A11" s="12">
        <v>2</v>
      </c>
      <c r="B11" s="13"/>
      <c r="C11" s="12"/>
      <c r="D11" s="14"/>
      <c r="E11" s="14"/>
      <c r="F11" s="13"/>
      <c r="G11" s="13"/>
      <c r="H11" s="13"/>
      <c r="I11" s="31">
        <v>3.7037037037037038E-3</v>
      </c>
      <c r="J11" s="15">
        <v>9.2592592592592587E-3</v>
      </c>
      <c r="K11" s="15">
        <v>3.7037037037037038E-3</v>
      </c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13"/>
      <c r="AB11" s="13"/>
      <c r="AC11" s="13"/>
      <c r="AD11" s="13"/>
      <c r="AE11" s="13"/>
      <c r="AF11" s="13"/>
      <c r="AG11" s="13"/>
      <c r="AH11" s="13"/>
      <c r="AI11" s="13"/>
      <c r="AJ11" s="13"/>
      <c r="AK11" s="13"/>
      <c r="AL11" s="13"/>
      <c r="AM11" s="13"/>
      <c r="AN11" s="13"/>
      <c r="AO11" s="13"/>
      <c r="AP11" s="13"/>
      <c r="AQ11" s="13"/>
      <c r="AR11" s="13"/>
      <c r="AS11" s="13"/>
      <c r="AT11" s="13"/>
      <c r="AU11" s="13"/>
      <c r="AV11" s="13"/>
      <c r="AW11" s="13"/>
      <c r="AX11" s="13"/>
      <c r="AY11" s="13"/>
      <c r="AZ11" s="13"/>
      <c r="BA11" s="13"/>
      <c r="BB11" s="13"/>
      <c r="BC11" s="13"/>
      <c r="BD11" s="13"/>
      <c r="BE11" s="13"/>
      <c r="BF11" s="13"/>
      <c r="BG11" s="13"/>
      <c r="BH11" s="13"/>
      <c r="BI11" s="13"/>
      <c r="BJ11" s="13"/>
      <c r="BK11" s="13"/>
      <c r="BL11" s="13"/>
      <c r="BM11" s="13"/>
      <c r="BN11" s="13"/>
      <c r="BO11" s="13"/>
      <c r="BP11" s="13"/>
      <c r="BQ11" s="13"/>
      <c r="BR11" s="13"/>
      <c r="BS11" s="13"/>
      <c r="BT11" s="13"/>
      <c r="BU11" s="13"/>
      <c r="BV11" s="13"/>
      <c r="BW11" s="13"/>
      <c r="BX11" s="13"/>
      <c r="BY11" s="13"/>
      <c r="BZ11" s="13"/>
      <c r="CA11" s="13"/>
      <c r="CB11" s="13"/>
      <c r="CC11" s="13"/>
      <c r="CD11" s="13"/>
      <c r="CE11" s="13"/>
      <c r="CF11" s="13"/>
      <c r="CG11" s="13"/>
      <c r="CH11" s="13"/>
      <c r="CI11" s="13"/>
      <c r="CJ11" s="13"/>
      <c r="CK11" s="13"/>
      <c r="CL11" s="13"/>
      <c r="CM11" s="13"/>
      <c r="CN11" s="13"/>
      <c r="CO11" s="13"/>
      <c r="CP11" s="13"/>
      <c r="CQ11" s="13"/>
      <c r="CR11" s="13"/>
      <c r="CS11" s="13"/>
      <c r="CT11" s="12"/>
    </row>
    <row r="12" spans="1:98" ht="15.75" x14ac:dyDescent="0.25">
      <c r="A12" s="12">
        <v>1</v>
      </c>
      <c r="B12" s="13">
        <v>56</v>
      </c>
      <c r="C12" s="12">
        <v>2</v>
      </c>
      <c r="D12" s="14" t="s">
        <v>111</v>
      </c>
      <c r="E12" s="14" t="s">
        <v>112</v>
      </c>
      <c r="F12" s="13">
        <v>200</v>
      </c>
      <c r="G12" s="13">
        <v>15</v>
      </c>
      <c r="H12" s="13">
        <v>4</v>
      </c>
      <c r="I12" s="31">
        <v>4.8192771084337354E-3</v>
      </c>
      <c r="J12" s="15">
        <v>2.4096385542168677E-3</v>
      </c>
      <c r="K12" s="15">
        <v>2.4096385542168677E-3</v>
      </c>
      <c r="L12" s="13">
        <v>73</v>
      </c>
      <c r="M12" s="13">
        <v>40</v>
      </c>
      <c r="N12" s="13">
        <v>69</v>
      </c>
      <c r="O12" s="13">
        <v>43</v>
      </c>
      <c r="P12" s="13">
        <v>61</v>
      </c>
      <c r="Q12" s="13">
        <v>42</v>
      </c>
      <c r="R12" s="13">
        <v>73</v>
      </c>
      <c r="S12" s="13">
        <v>39</v>
      </c>
      <c r="T12" s="13">
        <v>69</v>
      </c>
      <c r="U12" s="13">
        <v>43</v>
      </c>
      <c r="V12" s="13">
        <v>61</v>
      </c>
      <c r="W12" s="13">
        <v>41</v>
      </c>
      <c r="X12" s="13">
        <v>5.9</v>
      </c>
      <c r="Y12" s="13">
        <v>6.6</v>
      </c>
      <c r="Z12" s="13">
        <v>3.1</v>
      </c>
      <c r="AA12" s="13">
        <v>2.6</v>
      </c>
      <c r="AB12" s="13">
        <v>4.9000000000000004</v>
      </c>
      <c r="AC12" s="13">
        <v>5.0999999999999996</v>
      </c>
      <c r="AD12" s="13">
        <v>6</v>
      </c>
      <c r="AE12" s="13">
        <v>4.4285714285714288</v>
      </c>
      <c r="AF12" s="13">
        <v>1</v>
      </c>
      <c r="AG12" s="13">
        <v>3.7272727272727271</v>
      </c>
      <c r="AH12" s="13">
        <v>1</v>
      </c>
      <c r="AI12" s="13">
        <v>100</v>
      </c>
      <c r="AJ12" s="13">
        <v>100</v>
      </c>
      <c r="AK12" s="13">
        <v>80</v>
      </c>
      <c r="AL12" s="13">
        <v>360</v>
      </c>
      <c r="AM12" s="13">
        <v>10</v>
      </c>
      <c r="AN12" s="13">
        <v>3.75</v>
      </c>
      <c r="AO12" s="13">
        <v>1</v>
      </c>
      <c r="AP12" s="13">
        <v>4</v>
      </c>
      <c r="AQ12" s="13">
        <v>1.1000000000000001</v>
      </c>
      <c r="AR12" s="13">
        <v>100</v>
      </c>
      <c r="AS12" s="13">
        <v>100</v>
      </c>
      <c r="AT12" s="13">
        <v>55</v>
      </c>
      <c r="AU12" s="13">
        <v>195</v>
      </c>
      <c r="AV12" s="13">
        <v>7</v>
      </c>
      <c r="AW12" s="13">
        <v>3.625</v>
      </c>
      <c r="AX12" s="13">
        <v>1.4285714285714286</v>
      </c>
      <c r="AY12" s="13">
        <v>4.0999999999999996</v>
      </c>
      <c r="AZ12" s="13">
        <v>1</v>
      </c>
      <c r="BA12" s="13">
        <v>80</v>
      </c>
      <c r="BB12" s="13">
        <v>100</v>
      </c>
      <c r="BC12" s="13">
        <v>1</v>
      </c>
      <c r="BD12" s="13">
        <v>90</v>
      </c>
      <c r="BE12" s="13">
        <v>4</v>
      </c>
      <c r="BF12" s="13">
        <v>3.5</v>
      </c>
      <c r="BG12" s="13">
        <v>1</v>
      </c>
      <c r="BH12" s="13">
        <v>3.6</v>
      </c>
      <c r="BI12" s="13">
        <v>1</v>
      </c>
      <c r="BJ12" s="13">
        <v>100</v>
      </c>
      <c r="BK12" s="13">
        <v>100</v>
      </c>
      <c r="BL12" s="13">
        <v>115</v>
      </c>
      <c r="BM12" s="13">
        <v>300</v>
      </c>
      <c r="BN12" s="13">
        <v>4</v>
      </c>
      <c r="BO12" s="13">
        <v>4.125</v>
      </c>
      <c r="BP12" s="13">
        <v>1</v>
      </c>
      <c r="BQ12" s="13">
        <v>4.2</v>
      </c>
      <c r="BR12" s="13">
        <v>1</v>
      </c>
      <c r="BS12" s="13">
        <v>100</v>
      </c>
      <c r="BT12" s="13">
        <v>100</v>
      </c>
      <c r="BU12" s="13">
        <v>50</v>
      </c>
      <c r="BV12" s="13">
        <v>150</v>
      </c>
      <c r="BW12" s="13">
        <v>3</v>
      </c>
      <c r="BX12" s="13">
        <v>3.375</v>
      </c>
      <c r="BY12" s="13">
        <v>1</v>
      </c>
      <c r="BZ12" s="13">
        <v>3.9</v>
      </c>
      <c r="CA12" s="13">
        <v>1.1000000000000001</v>
      </c>
      <c r="CB12" s="13">
        <v>5</v>
      </c>
      <c r="CC12" s="13">
        <v>0</v>
      </c>
      <c r="CD12" s="13"/>
      <c r="CE12" s="13">
        <v>10</v>
      </c>
      <c r="CF12" s="13">
        <v>4</v>
      </c>
      <c r="CG12" s="13">
        <v>3.125</v>
      </c>
      <c r="CH12" s="13">
        <v>1</v>
      </c>
      <c r="CI12" s="13">
        <v>2.8</v>
      </c>
      <c r="CJ12" s="13">
        <v>1.1000000000000001</v>
      </c>
      <c r="CK12" s="13">
        <f t="shared" si="0"/>
        <v>80.833333333333329</v>
      </c>
      <c r="CL12" s="13">
        <f t="shared" si="0"/>
        <v>83.333333333333329</v>
      </c>
      <c r="CM12" s="13">
        <f>AVERAGE(AK12,AT12,BC12,BL12,BU12)</f>
        <v>60.2</v>
      </c>
      <c r="CN12" s="13">
        <f t="shared" si="1"/>
        <v>184.16666666666666</v>
      </c>
      <c r="CO12" s="13">
        <f t="shared" si="1"/>
        <v>5.333333333333333</v>
      </c>
      <c r="CP12" s="13">
        <f t="shared" si="1"/>
        <v>3.5833333333333335</v>
      </c>
      <c r="CQ12" s="13">
        <f t="shared" si="1"/>
        <v>1.0714285714285714</v>
      </c>
      <c r="CR12" s="13">
        <f t="shared" si="1"/>
        <v>3.7666666666666662</v>
      </c>
      <c r="CS12" s="13">
        <f t="shared" si="1"/>
        <v>1.0499999999999998</v>
      </c>
      <c r="CT12" s="12"/>
    </row>
    <row r="13" spans="1:98" ht="15.75" x14ac:dyDescent="0.25">
      <c r="A13" s="12">
        <v>1</v>
      </c>
      <c r="B13" s="13">
        <v>31</v>
      </c>
      <c r="C13" s="12">
        <v>2</v>
      </c>
      <c r="D13" s="14" t="s">
        <v>111</v>
      </c>
      <c r="E13" s="14" t="s">
        <v>113</v>
      </c>
      <c r="F13" s="13">
        <v>70</v>
      </c>
      <c r="G13" s="13">
        <v>13</v>
      </c>
      <c r="H13" s="13">
        <v>4</v>
      </c>
      <c r="I13" s="31">
        <v>1.2698412698412698E-2</v>
      </c>
      <c r="J13" s="15">
        <v>1.9047619047619049E-2</v>
      </c>
      <c r="K13" s="15">
        <v>0</v>
      </c>
      <c r="L13" s="13">
        <v>44</v>
      </c>
      <c r="M13" s="13">
        <v>56</v>
      </c>
      <c r="N13" s="13">
        <v>39</v>
      </c>
      <c r="O13" s="13">
        <v>64</v>
      </c>
      <c r="P13" s="13">
        <v>41</v>
      </c>
      <c r="Q13" s="13">
        <v>58</v>
      </c>
      <c r="R13" s="13">
        <v>44</v>
      </c>
      <c r="S13" s="13">
        <v>56</v>
      </c>
      <c r="T13" s="13">
        <v>40</v>
      </c>
      <c r="U13" s="13">
        <v>64</v>
      </c>
      <c r="V13" s="13">
        <v>41</v>
      </c>
      <c r="W13" s="13">
        <v>56</v>
      </c>
      <c r="X13" s="13">
        <v>6.1</v>
      </c>
      <c r="Y13" s="13">
        <v>6.7</v>
      </c>
      <c r="Z13" s="13">
        <v>4.2</v>
      </c>
      <c r="AA13" s="13">
        <v>1.8</v>
      </c>
      <c r="AB13" s="13">
        <v>5</v>
      </c>
      <c r="AC13" s="13">
        <v>3.3</v>
      </c>
      <c r="AD13" s="13">
        <v>5.9</v>
      </c>
      <c r="AE13" s="13">
        <v>2.4285714285714284</v>
      </c>
      <c r="AF13" s="13">
        <v>1.1428571428571428</v>
      </c>
      <c r="AG13" s="13">
        <v>3.1818181818181817</v>
      </c>
      <c r="AH13" s="13">
        <v>1.5454545454545454</v>
      </c>
      <c r="AI13" s="13">
        <v>95</v>
      </c>
      <c r="AJ13" s="13">
        <v>100</v>
      </c>
      <c r="AK13" s="13">
        <v>61</v>
      </c>
      <c r="AL13" s="13">
        <v>2</v>
      </c>
      <c r="AM13" s="13">
        <v>4</v>
      </c>
      <c r="AN13" s="13">
        <v>2.875</v>
      </c>
      <c r="AO13" s="13">
        <v>1.1428571428571428</v>
      </c>
      <c r="AP13" s="13">
        <v>2.2000000000000002</v>
      </c>
      <c r="AQ13" s="13">
        <v>1.2</v>
      </c>
      <c r="AR13" s="13">
        <v>95</v>
      </c>
      <c r="AS13" s="13">
        <v>80</v>
      </c>
      <c r="AT13" s="13">
        <v>71</v>
      </c>
      <c r="AU13" s="13">
        <v>130</v>
      </c>
      <c r="AV13" s="13">
        <v>4</v>
      </c>
      <c r="AW13" s="13">
        <v>2.5</v>
      </c>
      <c r="AX13" s="13">
        <v>1</v>
      </c>
      <c r="AY13" s="13">
        <v>2.8</v>
      </c>
      <c r="AZ13" s="13">
        <v>1</v>
      </c>
      <c r="BA13" s="13">
        <v>51</v>
      </c>
      <c r="BB13" s="13">
        <v>50</v>
      </c>
      <c r="BC13" s="13">
        <v>10</v>
      </c>
      <c r="BD13" s="13">
        <v>67</v>
      </c>
      <c r="BE13" s="13">
        <v>3</v>
      </c>
      <c r="BF13" s="13">
        <v>2.75</v>
      </c>
      <c r="BG13" s="13">
        <v>1</v>
      </c>
      <c r="BH13" s="13">
        <v>1.7</v>
      </c>
      <c r="BI13" s="13">
        <v>1.3</v>
      </c>
      <c r="BJ13" s="13"/>
      <c r="BK13" s="13"/>
      <c r="BL13" s="13"/>
      <c r="BM13" s="13"/>
      <c r="BN13" s="13"/>
      <c r="BO13" s="13"/>
      <c r="BP13" s="13"/>
      <c r="BQ13" s="13"/>
      <c r="BR13" s="13"/>
      <c r="BS13" s="13"/>
      <c r="BT13" s="13"/>
      <c r="BU13" s="13"/>
      <c r="BV13" s="13"/>
      <c r="BW13" s="13"/>
      <c r="BX13" s="13"/>
      <c r="BY13" s="13"/>
      <c r="BZ13" s="13"/>
      <c r="CA13" s="13"/>
      <c r="CB13" s="13"/>
      <c r="CC13" s="13"/>
      <c r="CD13" s="13"/>
      <c r="CE13" s="13"/>
      <c r="CF13" s="13"/>
      <c r="CG13" s="13"/>
      <c r="CH13" s="13"/>
      <c r="CI13" s="13"/>
      <c r="CJ13" s="13"/>
      <c r="CK13" s="13"/>
      <c r="CL13" s="13"/>
      <c r="CM13" s="13"/>
      <c r="CN13" s="13"/>
      <c r="CO13" s="13"/>
      <c r="CP13" s="13"/>
      <c r="CQ13" s="13"/>
      <c r="CR13" s="13"/>
      <c r="CS13" s="13"/>
      <c r="CT13" s="12"/>
    </row>
    <row r="14" spans="1:98" ht="15.75" x14ac:dyDescent="0.25">
      <c r="A14" s="12">
        <v>1</v>
      </c>
      <c r="B14" s="13">
        <v>60</v>
      </c>
      <c r="C14" s="12">
        <v>1</v>
      </c>
      <c r="D14" s="14" t="s">
        <v>111</v>
      </c>
      <c r="E14" s="14" t="s">
        <v>114</v>
      </c>
      <c r="F14" s="13">
        <v>273</v>
      </c>
      <c r="G14" s="13">
        <v>13</v>
      </c>
      <c r="H14" s="13">
        <v>6</v>
      </c>
      <c r="I14" s="31">
        <v>5.4764512595837896E-3</v>
      </c>
      <c r="J14" s="15">
        <v>8.7623220153340634E-3</v>
      </c>
      <c r="K14" s="15">
        <v>3.2858707557502738E-3</v>
      </c>
      <c r="L14" s="13">
        <v>44</v>
      </c>
      <c r="M14" s="13">
        <v>63</v>
      </c>
      <c r="N14" s="13">
        <v>69</v>
      </c>
      <c r="O14" s="13">
        <v>55</v>
      </c>
      <c r="P14" s="13">
        <v>64</v>
      </c>
      <c r="Q14" s="13">
        <v>46</v>
      </c>
      <c r="R14" s="13">
        <v>44</v>
      </c>
      <c r="S14" s="13">
        <v>63</v>
      </c>
      <c r="T14" s="13">
        <v>71</v>
      </c>
      <c r="U14" s="13">
        <v>55</v>
      </c>
      <c r="V14" s="13">
        <v>64</v>
      </c>
      <c r="W14" s="13">
        <v>47</v>
      </c>
      <c r="X14" s="13">
        <v>5.3</v>
      </c>
      <c r="Y14" s="13">
        <v>5</v>
      </c>
      <c r="Z14" s="13">
        <v>5.3</v>
      </c>
      <c r="AA14" s="13">
        <v>2.8</v>
      </c>
      <c r="AB14" s="13">
        <v>5.5</v>
      </c>
      <c r="AC14" s="13">
        <v>3.9</v>
      </c>
      <c r="AD14" s="13">
        <v>6.5</v>
      </c>
      <c r="AE14" s="13">
        <v>3.8571428571428572</v>
      </c>
      <c r="AF14" s="13">
        <v>2</v>
      </c>
      <c r="AG14" s="13">
        <v>3.3636363636363638</v>
      </c>
      <c r="AH14" s="13">
        <v>1.7272727272727273</v>
      </c>
      <c r="AI14" s="13">
        <v>90</v>
      </c>
      <c r="AJ14" s="13">
        <v>90</v>
      </c>
      <c r="AK14" s="13">
        <v>33</v>
      </c>
      <c r="AL14" s="13">
        <v>70</v>
      </c>
      <c r="AM14" s="13">
        <v>5</v>
      </c>
      <c r="AN14" s="13">
        <v>3</v>
      </c>
      <c r="AO14" s="13">
        <v>1.7142857142857142</v>
      </c>
      <c r="AP14" s="13">
        <v>3</v>
      </c>
      <c r="AQ14" s="13">
        <v>1.7</v>
      </c>
      <c r="AR14" s="13">
        <v>100</v>
      </c>
      <c r="AS14" s="13">
        <v>100</v>
      </c>
      <c r="AT14" s="13">
        <v>118</v>
      </c>
      <c r="AU14" s="13">
        <v>256</v>
      </c>
      <c r="AV14" s="13">
        <v>6</v>
      </c>
      <c r="AW14" s="13">
        <v>3.375</v>
      </c>
      <c r="AX14" s="13">
        <v>1.5714285714285714</v>
      </c>
      <c r="AY14" s="13">
        <v>3.8</v>
      </c>
      <c r="AZ14" s="13">
        <v>1.1000000000000001</v>
      </c>
      <c r="BA14" s="13">
        <v>100</v>
      </c>
      <c r="BB14" s="13">
        <v>100</v>
      </c>
      <c r="BC14" s="13">
        <v>21.6</v>
      </c>
      <c r="BD14" s="13">
        <v>204</v>
      </c>
      <c r="BE14" s="13">
        <v>7</v>
      </c>
      <c r="BF14" s="13">
        <v>3.5</v>
      </c>
      <c r="BG14" s="13">
        <v>1.4285714285714286</v>
      </c>
      <c r="BH14" s="13">
        <v>3.8</v>
      </c>
      <c r="BI14" s="13">
        <v>1.1000000000000001</v>
      </c>
      <c r="BJ14" s="13">
        <v>100</v>
      </c>
      <c r="BK14" s="13">
        <v>100</v>
      </c>
      <c r="BL14" s="13">
        <v>42</v>
      </c>
      <c r="BM14" s="13">
        <v>120</v>
      </c>
      <c r="BN14" s="13">
        <v>5</v>
      </c>
      <c r="BO14" s="13">
        <v>3.5</v>
      </c>
      <c r="BP14" s="13">
        <v>1.4285714285714286</v>
      </c>
      <c r="BQ14" s="13">
        <v>3.5</v>
      </c>
      <c r="BR14" s="13">
        <v>1.1000000000000001</v>
      </c>
      <c r="BS14" s="13">
        <v>100</v>
      </c>
      <c r="BT14" s="13">
        <v>100</v>
      </c>
      <c r="BU14" s="13">
        <v>126</v>
      </c>
      <c r="BV14" s="13">
        <v>276</v>
      </c>
      <c r="BW14" s="13">
        <v>7</v>
      </c>
      <c r="BX14" s="13">
        <v>3.5</v>
      </c>
      <c r="BY14" s="13">
        <v>1.2857142857142858</v>
      </c>
      <c r="BZ14" s="13">
        <v>4</v>
      </c>
      <c r="CA14" s="13">
        <v>1</v>
      </c>
      <c r="CB14" s="13">
        <v>100</v>
      </c>
      <c r="CC14" s="13">
        <v>100</v>
      </c>
      <c r="CD14" s="13">
        <v>24.9</v>
      </c>
      <c r="CE14" s="13">
        <v>230</v>
      </c>
      <c r="CF14" s="13">
        <v>7</v>
      </c>
      <c r="CG14" s="13">
        <v>3.5</v>
      </c>
      <c r="CH14" s="13">
        <v>1.1428571428571428</v>
      </c>
      <c r="CI14" s="13">
        <v>4.0999999999999996</v>
      </c>
      <c r="CJ14" s="13">
        <v>1</v>
      </c>
      <c r="CK14" s="13">
        <f t="shared" si="0"/>
        <v>98.333333333333329</v>
      </c>
      <c r="CL14" s="13">
        <f t="shared" si="0"/>
        <v>98.333333333333329</v>
      </c>
      <c r="CM14" s="13">
        <f>AVERAGE(AK14,AT14,BC14,BL14,BU14,CD14)</f>
        <v>60.916666666666664</v>
      </c>
      <c r="CN14" s="13">
        <f t="shared" si="1"/>
        <v>192.66666666666666</v>
      </c>
      <c r="CO14" s="13">
        <f t="shared" si="1"/>
        <v>6.166666666666667</v>
      </c>
      <c r="CP14" s="13">
        <f t="shared" si="1"/>
        <v>3.3958333333333335</v>
      </c>
      <c r="CQ14" s="13">
        <f t="shared" si="1"/>
        <v>1.4285714285714286</v>
      </c>
      <c r="CR14" s="13">
        <f t="shared" si="1"/>
        <v>3.7000000000000006</v>
      </c>
      <c r="CS14" s="13">
        <f t="shared" si="1"/>
        <v>1.1666666666666667</v>
      </c>
      <c r="CT14" s="12"/>
    </row>
    <row r="15" spans="1:98" ht="15.75" x14ac:dyDescent="0.25">
      <c r="A15" s="12">
        <v>1</v>
      </c>
      <c r="B15" s="13">
        <v>49</v>
      </c>
      <c r="C15" s="12">
        <v>1</v>
      </c>
      <c r="D15" s="14" t="s">
        <v>111</v>
      </c>
      <c r="E15" s="14" t="s">
        <v>115</v>
      </c>
      <c r="F15" s="13">
        <v>200</v>
      </c>
      <c r="G15" s="13">
        <v>10</v>
      </c>
      <c r="H15" s="13">
        <v>4</v>
      </c>
      <c r="I15" s="31">
        <v>0</v>
      </c>
      <c r="J15" s="15">
        <v>6.369426751592357E-3</v>
      </c>
      <c r="K15" s="15">
        <v>3.1847133757961785E-3</v>
      </c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  <c r="AA15" s="13"/>
      <c r="AB15" s="13"/>
      <c r="AC15" s="13"/>
      <c r="AD15" s="13"/>
      <c r="AE15" s="13"/>
      <c r="AF15" s="13"/>
      <c r="AG15" s="13"/>
      <c r="AH15" s="13"/>
      <c r="AI15" s="13"/>
      <c r="AJ15" s="13"/>
      <c r="AK15" s="13"/>
      <c r="AL15" s="13"/>
      <c r="AM15" s="13"/>
      <c r="AN15" s="13"/>
      <c r="AO15" s="13"/>
      <c r="AP15" s="13"/>
      <c r="AQ15" s="13"/>
      <c r="AR15" s="13"/>
      <c r="AS15" s="13"/>
      <c r="AT15" s="13"/>
      <c r="AU15" s="13"/>
      <c r="AV15" s="13"/>
      <c r="AW15" s="13"/>
      <c r="AX15" s="13"/>
      <c r="AY15" s="13"/>
      <c r="AZ15" s="13"/>
      <c r="BA15" s="13"/>
      <c r="BB15" s="13"/>
      <c r="BC15" s="13"/>
      <c r="BD15" s="13"/>
      <c r="BE15" s="13"/>
      <c r="BF15" s="13"/>
      <c r="BG15" s="13"/>
      <c r="BH15" s="13"/>
      <c r="BI15" s="13"/>
      <c r="BJ15" s="13"/>
      <c r="BK15" s="13"/>
      <c r="BL15" s="13"/>
      <c r="BM15" s="13"/>
      <c r="BN15" s="13"/>
      <c r="BO15" s="13"/>
      <c r="BP15" s="13"/>
      <c r="BQ15" s="13"/>
      <c r="BR15" s="13"/>
      <c r="BS15" s="13"/>
      <c r="BT15" s="13"/>
      <c r="BU15" s="13"/>
      <c r="BV15" s="13"/>
      <c r="BW15" s="13"/>
      <c r="BX15" s="13"/>
      <c r="BY15" s="13"/>
      <c r="BZ15" s="13"/>
      <c r="CA15" s="13"/>
      <c r="CB15" s="13"/>
      <c r="CC15" s="13"/>
      <c r="CD15" s="13"/>
      <c r="CE15" s="13"/>
      <c r="CF15" s="13"/>
      <c r="CG15" s="13"/>
      <c r="CH15" s="13"/>
      <c r="CI15" s="13"/>
      <c r="CJ15" s="13"/>
      <c r="CK15" s="13"/>
      <c r="CL15" s="13"/>
      <c r="CM15" s="13"/>
      <c r="CN15" s="13"/>
      <c r="CO15" s="13"/>
      <c r="CP15" s="13"/>
      <c r="CQ15" s="13"/>
      <c r="CR15" s="13"/>
      <c r="CS15" s="13"/>
      <c r="CT15" s="12"/>
    </row>
    <row r="16" spans="1:98" ht="15.75" x14ac:dyDescent="0.25">
      <c r="A16" s="12">
        <v>1</v>
      </c>
      <c r="B16" s="13">
        <v>54</v>
      </c>
      <c r="C16" s="12">
        <v>2</v>
      </c>
      <c r="D16" s="14" t="s">
        <v>111</v>
      </c>
      <c r="E16" s="14" t="s">
        <v>116</v>
      </c>
      <c r="F16" s="13">
        <v>200</v>
      </c>
      <c r="G16" s="13">
        <v>14</v>
      </c>
      <c r="H16" s="13">
        <v>5</v>
      </c>
      <c r="I16" s="31"/>
      <c r="J16" s="15"/>
      <c r="K16" s="15"/>
      <c r="L16" s="13">
        <v>44</v>
      </c>
      <c r="M16" s="13">
        <v>59</v>
      </c>
      <c r="N16" s="13">
        <v>61</v>
      </c>
      <c r="O16" s="13">
        <v>51</v>
      </c>
      <c r="P16" s="13">
        <v>61</v>
      </c>
      <c r="Q16" s="13">
        <v>70</v>
      </c>
      <c r="R16" s="13">
        <v>44</v>
      </c>
      <c r="S16" s="13">
        <v>59</v>
      </c>
      <c r="T16" s="13">
        <v>61</v>
      </c>
      <c r="U16" s="13">
        <v>51</v>
      </c>
      <c r="V16" s="13">
        <v>61</v>
      </c>
      <c r="W16" s="13">
        <v>68</v>
      </c>
      <c r="X16" s="13">
        <v>5</v>
      </c>
      <c r="Y16" s="13">
        <v>6.7</v>
      </c>
      <c r="Z16" s="13">
        <v>7</v>
      </c>
      <c r="AA16" s="13">
        <v>3.2</v>
      </c>
      <c r="AB16" s="13">
        <v>3.4</v>
      </c>
      <c r="AC16" s="13">
        <v>4.4000000000000004</v>
      </c>
      <c r="AD16" s="13">
        <v>7</v>
      </c>
      <c r="AE16" s="13">
        <v>2.5714285714285716</v>
      </c>
      <c r="AF16" s="13">
        <v>0</v>
      </c>
      <c r="AG16" s="13">
        <v>2.2727272727272729</v>
      </c>
      <c r="AH16" s="13">
        <v>1.0909090909090908</v>
      </c>
      <c r="AI16" s="13">
        <v>75</v>
      </c>
      <c r="AJ16" s="13">
        <v>70</v>
      </c>
      <c r="AK16" s="13">
        <v>1.2</v>
      </c>
      <c r="AL16" s="13">
        <v>30</v>
      </c>
      <c r="AM16" s="13">
        <v>5</v>
      </c>
      <c r="AN16" s="13">
        <v>2.25</v>
      </c>
      <c r="AO16" s="13">
        <v>1</v>
      </c>
      <c r="AP16" s="13">
        <v>2.5</v>
      </c>
      <c r="AQ16" s="13">
        <v>1.5</v>
      </c>
      <c r="AR16" s="13">
        <v>100</v>
      </c>
      <c r="AS16" s="13">
        <v>100</v>
      </c>
      <c r="AT16" s="13"/>
      <c r="AU16" s="13">
        <v>75</v>
      </c>
      <c r="AV16" s="13">
        <v>4</v>
      </c>
      <c r="AW16" s="13">
        <v>2</v>
      </c>
      <c r="AX16" s="13">
        <v>1</v>
      </c>
      <c r="AY16" s="13">
        <v>2.8</v>
      </c>
      <c r="AZ16" s="13">
        <v>1</v>
      </c>
      <c r="BA16" s="13">
        <v>100</v>
      </c>
      <c r="BB16" s="13">
        <v>100</v>
      </c>
      <c r="BC16" s="13">
        <v>100</v>
      </c>
      <c r="BD16" s="13">
        <v>270</v>
      </c>
      <c r="BE16" s="13">
        <v>4</v>
      </c>
      <c r="BF16" s="13">
        <v>2.125</v>
      </c>
      <c r="BG16" s="13">
        <v>1</v>
      </c>
      <c r="BH16" s="13">
        <v>2.6</v>
      </c>
      <c r="BI16" s="13">
        <v>1.4</v>
      </c>
      <c r="BJ16" s="13">
        <v>100</v>
      </c>
      <c r="BK16" s="13">
        <v>100</v>
      </c>
      <c r="BL16" s="13">
        <v>47</v>
      </c>
      <c r="BM16" s="13">
        <v>120</v>
      </c>
      <c r="BN16" s="13">
        <v>4</v>
      </c>
      <c r="BO16" s="13">
        <v>2</v>
      </c>
      <c r="BP16" s="13">
        <v>1</v>
      </c>
      <c r="BQ16" s="13">
        <v>2.6</v>
      </c>
      <c r="BR16" s="13">
        <v>1.4</v>
      </c>
      <c r="BS16" s="13">
        <v>50</v>
      </c>
      <c r="BT16" s="13">
        <v>50</v>
      </c>
      <c r="BU16" s="13"/>
      <c r="BV16" s="13">
        <v>75</v>
      </c>
      <c r="BW16" s="13">
        <v>5</v>
      </c>
      <c r="BX16" s="13">
        <v>2</v>
      </c>
      <c r="BY16" s="13">
        <v>1</v>
      </c>
      <c r="BZ16" s="13">
        <v>2.2999999999999998</v>
      </c>
      <c r="CA16" s="13">
        <v>1.1000000000000001</v>
      </c>
      <c r="CB16" s="13">
        <v>100</v>
      </c>
      <c r="CC16" s="13">
        <v>100</v>
      </c>
      <c r="CD16" s="13">
        <v>40</v>
      </c>
      <c r="CE16" s="13">
        <v>150</v>
      </c>
      <c r="CF16" s="13">
        <v>5</v>
      </c>
      <c r="CG16" s="13">
        <v>2.25</v>
      </c>
      <c r="CH16" s="13">
        <v>0.8571428571428571</v>
      </c>
      <c r="CI16" s="13">
        <v>2.2000000000000002</v>
      </c>
      <c r="CJ16" s="13">
        <v>1.1000000000000001</v>
      </c>
      <c r="CK16" s="13">
        <f t="shared" si="0"/>
        <v>87.5</v>
      </c>
      <c r="CL16" s="13">
        <f t="shared" si="0"/>
        <v>86.666666666666671</v>
      </c>
      <c r="CM16" s="13">
        <f>AVERAGE(AK16,BC16,BL16,CD16)</f>
        <v>47.05</v>
      </c>
      <c r="CN16" s="13">
        <f t="shared" si="1"/>
        <v>120</v>
      </c>
      <c r="CO16" s="13">
        <f t="shared" si="1"/>
        <v>4.5</v>
      </c>
      <c r="CP16" s="13">
        <f t="shared" si="1"/>
        <v>2.1041666666666665</v>
      </c>
      <c r="CQ16" s="13">
        <f t="shared" si="1"/>
        <v>0.97619047619047616</v>
      </c>
      <c r="CR16" s="13">
        <f t="shared" si="1"/>
        <v>2.5</v>
      </c>
      <c r="CS16" s="13">
        <f t="shared" si="1"/>
        <v>1.25</v>
      </c>
      <c r="CT16" s="12"/>
    </row>
    <row r="17" spans="1:98" ht="15.75" x14ac:dyDescent="0.25">
      <c r="A17" s="12">
        <v>2</v>
      </c>
      <c r="B17" s="13"/>
      <c r="C17" s="12"/>
      <c r="D17" s="14"/>
      <c r="E17" s="14"/>
      <c r="F17" s="13"/>
      <c r="G17" s="13"/>
      <c r="H17" s="13"/>
      <c r="I17" s="31">
        <v>2.6212319790301442E-3</v>
      </c>
      <c r="J17" s="15">
        <v>3.9318479685452159E-3</v>
      </c>
      <c r="K17" s="15">
        <v>9.1743119266055051E-3</v>
      </c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  <c r="AA17" s="13"/>
      <c r="AB17" s="13"/>
      <c r="AC17" s="13"/>
      <c r="AD17" s="13"/>
      <c r="AE17" s="13"/>
      <c r="AF17" s="13"/>
      <c r="AG17" s="13"/>
      <c r="AH17" s="13"/>
      <c r="AI17" s="13"/>
      <c r="AJ17" s="13"/>
      <c r="AK17" s="13"/>
      <c r="AL17" s="13"/>
      <c r="AM17" s="13"/>
      <c r="AN17" s="13"/>
      <c r="AO17" s="13"/>
      <c r="AP17" s="13"/>
      <c r="AQ17" s="13"/>
      <c r="AR17" s="13"/>
      <c r="AS17" s="13"/>
      <c r="AT17" s="13"/>
      <c r="AU17" s="13"/>
      <c r="AV17" s="13"/>
      <c r="AW17" s="13"/>
      <c r="AX17" s="13"/>
      <c r="AY17" s="13"/>
      <c r="AZ17" s="13"/>
      <c r="BA17" s="13"/>
      <c r="BB17" s="13"/>
      <c r="BC17" s="13"/>
      <c r="BD17" s="13"/>
      <c r="BE17" s="13"/>
      <c r="BF17" s="13"/>
      <c r="BG17" s="13"/>
      <c r="BH17" s="13"/>
      <c r="BI17" s="13"/>
      <c r="BJ17" s="13"/>
      <c r="BK17" s="13"/>
      <c r="BL17" s="13"/>
      <c r="BM17" s="13"/>
      <c r="BN17" s="13"/>
      <c r="BO17" s="13"/>
      <c r="BP17" s="13"/>
      <c r="BQ17" s="13"/>
      <c r="BR17" s="13"/>
      <c r="BS17" s="13"/>
      <c r="BT17" s="13"/>
      <c r="BU17" s="13"/>
      <c r="BV17" s="13"/>
      <c r="BW17" s="13"/>
      <c r="BX17" s="13"/>
      <c r="BY17" s="13"/>
      <c r="BZ17" s="13"/>
      <c r="CA17" s="13"/>
      <c r="CB17" s="13"/>
      <c r="CC17" s="13"/>
      <c r="CD17" s="13"/>
      <c r="CE17" s="13"/>
      <c r="CF17" s="13"/>
      <c r="CG17" s="13"/>
      <c r="CH17" s="13"/>
      <c r="CI17" s="13"/>
      <c r="CJ17" s="13"/>
      <c r="CK17" s="13"/>
      <c r="CL17" s="13"/>
      <c r="CM17" s="13"/>
      <c r="CN17" s="13"/>
      <c r="CO17" s="13"/>
      <c r="CP17" s="13"/>
      <c r="CQ17" s="13"/>
      <c r="CR17" s="13"/>
      <c r="CS17" s="13"/>
      <c r="CT17" s="12"/>
    </row>
    <row r="18" spans="1:98" ht="15.75" x14ac:dyDescent="0.25">
      <c r="A18" s="12">
        <v>1</v>
      </c>
      <c r="B18" s="13">
        <v>35</v>
      </c>
      <c r="C18" s="12">
        <v>2</v>
      </c>
      <c r="D18" s="14" t="s">
        <v>111</v>
      </c>
      <c r="E18" s="14" t="s">
        <v>117</v>
      </c>
      <c r="F18" s="13">
        <v>50</v>
      </c>
      <c r="G18" s="13">
        <v>5</v>
      </c>
      <c r="H18" s="13">
        <v>4</v>
      </c>
      <c r="I18" s="31">
        <v>0</v>
      </c>
      <c r="J18" s="15">
        <v>4.0733197556008143E-3</v>
      </c>
      <c r="K18" s="15">
        <v>0</v>
      </c>
      <c r="L18" s="13">
        <v>52</v>
      </c>
      <c r="M18" s="13">
        <v>66</v>
      </c>
      <c r="N18" s="13">
        <v>39</v>
      </c>
      <c r="O18" s="13">
        <v>61</v>
      </c>
      <c r="P18" s="13">
        <v>54</v>
      </c>
      <c r="Q18" s="13">
        <v>65</v>
      </c>
      <c r="R18" s="13">
        <v>51</v>
      </c>
      <c r="S18" s="13">
        <v>66</v>
      </c>
      <c r="T18" s="13">
        <v>40</v>
      </c>
      <c r="U18" s="13">
        <v>61</v>
      </c>
      <c r="V18" s="13">
        <v>54</v>
      </c>
      <c r="W18" s="13">
        <v>64</v>
      </c>
      <c r="X18" s="13">
        <v>6.3</v>
      </c>
      <c r="Y18" s="13">
        <v>6.1</v>
      </c>
      <c r="Z18" s="13">
        <v>5.5</v>
      </c>
      <c r="AA18" s="13">
        <v>2.5</v>
      </c>
      <c r="AB18" s="13">
        <v>6.1</v>
      </c>
      <c r="AC18" s="13">
        <v>3.8</v>
      </c>
      <c r="AD18" s="13">
        <v>6.6</v>
      </c>
      <c r="AE18" s="13">
        <v>3.2857142857142856</v>
      </c>
      <c r="AF18" s="13">
        <v>1.1428571428571428</v>
      </c>
      <c r="AG18" s="13">
        <v>3.8181818181818183</v>
      </c>
      <c r="AH18" s="13">
        <v>1.8181818181818181</v>
      </c>
      <c r="AI18" s="13">
        <v>80</v>
      </c>
      <c r="AJ18" s="13">
        <v>90</v>
      </c>
      <c r="AK18" s="13">
        <v>5</v>
      </c>
      <c r="AL18" s="13">
        <v>45</v>
      </c>
      <c r="AM18" s="13">
        <v>4</v>
      </c>
      <c r="AN18" s="13">
        <v>2.75</v>
      </c>
      <c r="AO18" s="13">
        <v>1</v>
      </c>
      <c r="AP18" s="13">
        <v>2.7</v>
      </c>
      <c r="AQ18" s="13">
        <v>1.3</v>
      </c>
      <c r="AR18" s="13">
        <v>100</v>
      </c>
      <c r="AS18" s="13">
        <v>100</v>
      </c>
      <c r="AT18" s="13"/>
      <c r="AU18" s="13">
        <v>60</v>
      </c>
      <c r="AV18" s="13">
        <v>6</v>
      </c>
      <c r="AW18" s="13">
        <v>3.125</v>
      </c>
      <c r="AX18" s="13">
        <v>1</v>
      </c>
      <c r="AY18" s="13">
        <v>3.6</v>
      </c>
      <c r="AZ18" s="13">
        <v>1</v>
      </c>
      <c r="BA18" s="13">
        <v>100</v>
      </c>
      <c r="BB18" s="13">
        <v>100</v>
      </c>
      <c r="BC18" s="13"/>
      <c r="BD18" s="13">
        <v>20</v>
      </c>
      <c r="BE18" s="13">
        <v>2</v>
      </c>
      <c r="BF18" s="13">
        <v>3</v>
      </c>
      <c r="BG18" s="13">
        <v>1</v>
      </c>
      <c r="BH18" s="13">
        <v>3.7</v>
      </c>
      <c r="BI18" s="13">
        <v>1</v>
      </c>
      <c r="BJ18" s="13">
        <v>100</v>
      </c>
      <c r="BK18" s="13">
        <v>95</v>
      </c>
      <c r="BL18" s="13">
        <v>7</v>
      </c>
      <c r="BM18" s="13">
        <v>52</v>
      </c>
      <c r="BN18" s="13">
        <v>8</v>
      </c>
      <c r="BO18" s="13">
        <v>3.75</v>
      </c>
      <c r="BP18" s="13">
        <v>1</v>
      </c>
      <c r="BQ18" s="13">
        <v>3.6</v>
      </c>
      <c r="BR18" s="13">
        <v>1</v>
      </c>
      <c r="BS18" s="13">
        <v>0</v>
      </c>
      <c r="BT18" s="13">
        <v>0</v>
      </c>
      <c r="BU18" s="13"/>
      <c r="BV18" s="13">
        <v>0</v>
      </c>
      <c r="BW18" s="13">
        <v>1</v>
      </c>
      <c r="BX18" s="13">
        <v>1.25</v>
      </c>
      <c r="BY18" s="13">
        <v>1</v>
      </c>
      <c r="BZ18" s="13">
        <v>1</v>
      </c>
      <c r="CA18" s="13">
        <v>3</v>
      </c>
      <c r="CB18" s="13">
        <v>100</v>
      </c>
      <c r="CC18" s="13">
        <v>100</v>
      </c>
      <c r="CD18" s="13">
        <v>45</v>
      </c>
      <c r="CE18" s="13">
        <v>120</v>
      </c>
      <c r="CF18" s="13">
        <v>4</v>
      </c>
      <c r="CG18" s="13">
        <v>3.625</v>
      </c>
      <c r="CH18" s="13">
        <v>1</v>
      </c>
      <c r="CI18" s="13">
        <v>3.6</v>
      </c>
      <c r="CJ18" s="13">
        <v>1</v>
      </c>
      <c r="CK18" s="13">
        <f t="shared" si="0"/>
        <v>80</v>
      </c>
      <c r="CL18" s="13">
        <f t="shared" si="0"/>
        <v>80.833333333333329</v>
      </c>
      <c r="CM18" s="13">
        <f>AVERAGE(AK18,BL18,CD18)</f>
        <v>19</v>
      </c>
      <c r="CN18" s="13">
        <f t="shared" si="1"/>
        <v>49.5</v>
      </c>
      <c r="CO18" s="13">
        <f t="shared" si="1"/>
        <v>4.166666666666667</v>
      </c>
      <c r="CP18" s="13">
        <f t="shared" si="1"/>
        <v>2.9166666666666665</v>
      </c>
      <c r="CQ18" s="13">
        <f t="shared" si="1"/>
        <v>1</v>
      </c>
      <c r="CR18" s="13">
        <f t="shared" si="1"/>
        <v>3.0333333333333332</v>
      </c>
      <c r="CS18" s="13">
        <f t="shared" si="1"/>
        <v>1.3833333333333335</v>
      </c>
      <c r="CT18" s="12"/>
    </row>
    <row r="19" spans="1:98" ht="15.75" x14ac:dyDescent="0.25">
      <c r="A19" s="12">
        <v>1</v>
      </c>
      <c r="B19" s="13">
        <v>40</v>
      </c>
      <c r="C19" s="12">
        <v>2</v>
      </c>
      <c r="D19" s="14" t="s">
        <v>118</v>
      </c>
      <c r="E19" s="14"/>
      <c r="F19" s="16" t="s">
        <v>119</v>
      </c>
      <c r="G19" s="16" t="s">
        <v>120</v>
      </c>
      <c r="H19" s="13">
        <v>6</v>
      </c>
      <c r="I19" s="31">
        <v>7.1258907363420431E-3</v>
      </c>
      <c r="J19" s="15">
        <v>9.5011876484560574E-3</v>
      </c>
      <c r="K19" s="15">
        <v>2.3752969121140144E-3</v>
      </c>
      <c r="L19" s="13">
        <v>63</v>
      </c>
      <c r="M19" s="13">
        <v>66</v>
      </c>
      <c r="N19" s="13">
        <v>61</v>
      </c>
      <c r="O19" s="13">
        <v>71</v>
      </c>
      <c r="P19" s="13">
        <v>64</v>
      </c>
      <c r="Q19" s="13">
        <v>65</v>
      </c>
      <c r="R19" s="13">
        <v>63</v>
      </c>
      <c r="S19" s="13">
        <v>66</v>
      </c>
      <c r="T19" s="13">
        <v>61</v>
      </c>
      <c r="U19" s="13">
        <v>71</v>
      </c>
      <c r="V19" s="13">
        <v>64</v>
      </c>
      <c r="W19" s="13">
        <v>64</v>
      </c>
      <c r="X19" s="13">
        <v>5.2</v>
      </c>
      <c r="Y19" s="13">
        <v>6.6</v>
      </c>
      <c r="Z19" s="13">
        <v>6.3</v>
      </c>
      <c r="AA19" s="13">
        <v>2.7</v>
      </c>
      <c r="AB19" s="13">
        <v>5.2</v>
      </c>
      <c r="AC19" s="13">
        <v>3.7</v>
      </c>
      <c r="AD19" s="13">
        <v>6.5</v>
      </c>
      <c r="AE19" s="13">
        <v>3.8571428571428572</v>
      </c>
      <c r="AF19" s="13">
        <v>1.4285714285714286</v>
      </c>
      <c r="AG19" s="13">
        <v>3.3636363636363638</v>
      </c>
      <c r="AH19" s="13">
        <v>2</v>
      </c>
      <c r="AI19" s="13">
        <v>80</v>
      </c>
      <c r="AJ19" s="13">
        <v>80</v>
      </c>
      <c r="AK19" s="13">
        <v>9</v>
      </c>
      <c r="AL19" s="13">
        <v>105</v>
      </c>
      <c r="AM19" s="13">
        <v>6</v>
      </c>
      <c r="AN19" s="13">
        <v>3.875</v>
      </c>
      <c r="AO19" s="13">
        <v>1.5714285714285714</v>
      </c>
      <c r="AP19" s="13">
        <v>4.4000000000000004</v>
      </c>
      <c r="AQ19" s="13">
        <v>2.2000000000000002</v>
      </c>
      <c r="AR19" s="13">
        <v>50</v>
      </c>
      <c r="AS19" s="13">
        <v>50</v>
      </c>
      <c r="AT19" s="13">
        <v>5.5</v>
      </c>
      <c r="AU19" s="13">
        <v>60</v>
      </c>
      <c r="AV19" s="13">
        <v>9</v>
      </c>
      <c r="AW19" s="13">
        <v>2.375</v>
      </c>
      <c r="AX19" s="13">
        <v>1.1428571428571428</v>
      </c>
      <c r="AY19" s="13">
        <v>2.7</v>
      </c>
      <c r="AZ19" s="13">
        <v>3.9</v>
      </c>
      <c r="BA19" s="13">
        <v>80</v>
      </c>
      <c r="BB19" s="13">
        <v>100</v>
      </c>
      <c r="BC19" s="13">
        <v>7.3</v>
      </c>
      <c r="BD19" s="13">
        <v>100</v>
      </c>
      <c r="BE19" s="13">
        <v>8</v>
      </c>
      <c r="BF19" s="13">
        <v>3.625</v>
      </c>
      <c r="BG19" s="13">
        <v>2.2857142857142856</v>
      </c>
      <c r="BH19" s="13">
        <v>4</v>
      </c>
      <c r="BI19" s="13">
        <v>2.7</v>
      </c>
      <c r="BJ19" s="13">
        <v>20</v>
      </c>
      <c r="BK19" s="13">
        <v>20</v>
      </c>
      <c r="BL19" s="13">
        <v>3</v>
      </c>
      <c r="BM19" s="13">
        <v>30</v>
      </c>
      <c r="BN19" s="13">
        <v>9</v>
      </c>
      <c r="BO19" s="13">
        <v>2</v>
      </c>
      <c r="BP19" s="13">
        <v>1.2857142857142858</v>
      </c>
      <c r="BQ19" s="13">
        <v>3.1</v>
      </c>
      <c r="BR19" s="13">
        <v>3.8</v>
      </c>
      <c r="BS19" s="13">
        <v>90</v>
      </c>
      <c r="BT19" s="13">
        <v>80</v>
      </c>
      <c r="BU19" s="13">
        <v>7</v>
      </c>
      <c r="BV19" s="13">
        <v>65</v>
      </c>
      <c r="BW19" s="13">
        <v>5</v>
      </c>
      <c r="BX19" s="13">
        <v>4</v>
      </c>
      <c r="BY19" s="13">
        <v>1.7142857142857142</v>
      </c>
      <c r="BZ19" s="13">
        <v>4.8</v>
      </c>
      <c r="CA19" s="13">
        <v>1.6</v>
      </c>
      <c r="CB19" s="13">
        <v>70</v>
      </c>
      <c r="CC19" s="13">
        <v>80</v>
      </c>
      <c r="CD19" s="13">
        <v>7</v>
      </c>
      <c r="CE19" s="13">
        <v>70</v>
      </c>
      <c r="CF19" s="13">
        <v>7</v>
      </c>
      <c r="CG19" s="13">
        <v>3.375</v>
      </c>
      <c r="CH19" s="13">
        <v>1.7142857142857142</v>
      </c>
      <c r="CI19" s="13">
        <v>3.7</v>
      </c>
      <c r="CJ19" s="13">
        <v>2.4</v>
      </c>
      <c r="CK19" s="13">
        <f>AVERAGE(AI19,AR19,BA19,BJ19,BS19,CB19)</f>
        <v>65</v>
      </c>
      <c r="CL19" s="13">
        <f t="shared" si="0"/>
        <v>68.333333333333329</v>
      </c>
      <c r="CM19" s="13">
        <f>AVERAGE(AK19,AT19,BC19,BL19,BU19,CD19)</f>
        <v>6.4666666666666659</v>
      </c>
      <c r="CN19" s="13">
        <f t="shared" si="1"/>
        <v>71.666666666666671</v>
      </c>
      <c r="CO19" s="13">
        <f t="shared" si="1"/>
        <v>7.333333333333333</v>
      </c>
      <c r="CP19" s="13">
        <f t="shared" si="1"/>
        <v>3.2083333333333335</v>
      </c>
      <c r="CQ19" s="13">
        <f t="shared" si="1"/>
        <v>1.6190476190476188</v>
      </c>
      <c r="CR19" s="13">
        <f t="shared" si="1"/>
        <v>3.7833333333333332</v>
      </c>
      <c r="CS19" s="13">
        <f t="shared" si="1"/>
        <v>2.7666666666666671</v>
      </c>
      <c r="CT19" s="12"/>
    </row>
    <row r="20" spans="1:98" ht="15.75" x14ac:dyDescent="0.25">
      <c r="A20" s="12">
        <v>1</v>
      </c>
      <c r="B20" s="13">
        <v>43</v>
      </c>
      <c r="C20" s="12">
        <v>2</v>
      </c>
      <c r="D20" s="14" t="s">
        <v>102</v>
      </c>
      <c r="E20" s="14" t="s">
        <v>121</v>
      </c>
      <c r="F20" s="16">
        <v>60</v>
      </c>
      <c r="G20" s="16">
        <v>4</v>
      </c>
      <c r="H20" s="13">
        <v>6</v>
      </c>
      <c r="I20" s="31">
        <v>0</v>
      </c>
      <c r="J20" s="15">
        <v>0</v>
      </c>
      <c r="K20" s="15">
        <v>0</v>
      </c>
      <c r="L20" s="13">
        <v>40</v>
      </c>
      <c r="M20" s="13">
        <v>33</v>
      </c>
      <c r="N20" s="13">
        <v>34</v>
      </c>
      <c r="O20" s="13">
        <v>43</v>
      </c>
      <c r="P20" s="13">
        <v>57</v>
      </c>
      <c r="Q20" s="13">
        <v>42</v>
      </c>
      <c r="R20" s="13">
        <v>40</v>
      </c>
      <c r="S20" s="13">
        <v>33</v>
      </c>
      <c r="T20" s="13">
        <v>35</v>
      </c>
      <c r="U20" s="13">
        <v>43</v>
      </c>
      <c r="V20" s="13">
        <v>57</v>
      </c>
      <c r="W20" s="13">
        <v>41</v>
      </c>
      <c r="X20" s="13">
        <v>5.8</v>
      </c>
      <c r="Y20" s="13">
        <v>4.8</v>
      </c>
      <c r="Z20" s="13">
        <v>2.1</v>
      </c>
      <c r="AA20" s="13">
        <v>2.1</v>
      </c>
      <c r="AB20" s="13">
        <v>5</v>
      </c>
      <c r="AC20" s="13">
        <v>4.0999999999999996</v>
      </c>
      <c r="AD20" s="13">
        <v>4.2</v>
      </c>
      <c r="AE20" s="13">
        <v>3.2857142857142856</v>
      </c>
      <c r="AF20" s="13">
        <v>1</v>
      </c>
      <c r="AG20" s="13">
        <v>3.4545454545454546</v>
      </c>
      <c r="AH20" s="13">
        <v>0.90909090909090906</v>
      </c>
      <c r="AI20" s="13">
        <v>90</v>
      </c>
      <c r="AJ20" s="13">
        <v>98</v>
      </c>
      <c r="AK20" s="13">
        <v>2</v>
      </c>
      <c r="AL20" s="13">
        <v>45</v>
      </c>
      <c r="AM20" s="13">
        <v>4</v>
      </c>
      <c r="AN20" s="13">
        <v>3</v>
      </c>
      <c r="AO20" s="13">
        <v>1</v>
      </c>
      <c r="AP20" s="13">
        <v>3.2</v>
      </c>
      <c r="AQ20" s="13">
        <v>0.9</v>
      </c>
      <c r="AR20" s="13">
        <v>95</v>
      </c>
      <c r="AS20" s="13">
        <v>95</v>
      </c>
      <c r="AT20" s="13">
        <v>3</v>
      </c>
      <c r="AU20" s="13">
        <v>45</v>
      </c>
      <c r="AV20" s="13">
        <v>4</v>
      </c>
      <c r="AW20" s="13">
        <v>3</v>
      </c>
      <c r="AX20" s="13">
        <v>1.2857142857142858</v>
      </c>
      <c r="AY20" s="13">
        <v>3.2</v>
      </c>
      <c r="AZ20" s="13">
        <v>1</v>
      </c>
      <c r="BA20" s="13">
        <v>80</v>
      </c>
      <c r="BB20" s="13">
        <v>80</v>
      </c>
      <c r="BC20" s="13">
        <v>4</v>
      </c>
      <c r="BD20" s="13">
        <v>45</v>
      </c>
      <c r="BE20" s="13">
        <v>4</v>
      </c>
      <c r="BF20" s="13">
        <v>2.75</v>
      </c>
      <c r="BG20" s="13">
        <v>1</v>
      </c>
      <c r="BH20" s="13">
        <v>3.1</v>
      </c>
      <c r="BI20" s="13">
        <v>1.3</v>
      </c>
      <c r="BJ20" s="13">
        <v>85</v>
      </c>
      <c r="BK20" s="13">
        <v>85</v>
      </c>
      <c r="BL20" s="13">
        <v>3</v>
      </c>
      <c r="BM20" s="13">
        <v>50</v>
      </c>
      <c r="BN20" s="13">
        <v>5</v>
      </c>
      <c r="BO20" s="13">
        <v>2.625</v>
      </c>
      <c r="BP20" s="13">
        <v>1</v>
      </c>
      <c r="BQ20" s="13">
        <v>3</v>
      </c>
      <c r="BR20" s="13">
        <v>0.9</v>
      </c>
      <c r="BS20" s="13">
        <v>85</v>
      </c>
      <c r="BT20" s="13">
        <v>85</v>
      </c>
      <c r="BU20" s="13">
        <v>3</v>
      </c>
      <c r="BV20" s="13">
        <v>50</v>
      </c>
      <c r="BW20" s="13">
        <v>5</v>
      </c>
      <c r="BX20" s="13">
        <v>2.75</v>
      </c>
      <c r="BY20" s="13">
        <v>1</v>
      </c>
      <c r="BZ20" s="13">
        <v>3.1</v>
      </c>
      <c r="CA20" s="13">
        <v>1</v>
      </c>
      <c r="CB20" s="13">
        <v>85</v>
      </c>
      <c r="CC20" s="13">
        <v>85</v>
      </c>
      <c r="CD20" s="13">
        <v>3</v>
      </c>
      <c r="CE20" s="13">
        <v>45</v>
      </c>
      <c r="CF20" s="13">
        <v>5</v>
      </c>
      <c r="CG20" s="13">
        <v>2.75</v>
      </c>
      <c r="CH20" s="13">
        <v>1</v>
      </c>
      <c r="CI20" s="13">
        <v>3</v>
      </c>
      <c r="CJ20" s="13">
        <v>1</v>
      </c>
      <c r="CK20" s="13">
        <f>AVERAGE(AI20,AR20,BA20,BJ20,BS20,CB20)</f>
        <v>86.666666666666671</v>
      </c>
      <c r="CL20" s="13">
        <f>AVERAGE(AJ20,AS20,BB20,BK20,BT20,CC20)</f>
        <v>88</v>
      </c>
      <c r="CM20" s="13">
        <f>AVERAGE(AK20,AT20,BC20,BL20,BU20,CD20)</f>
        <v>3</v>
      </c>
      <c r="CN20" s="13">
        <f t="shared" ref="CN20:CS20" si="2">AVERAGE(AL20,AU20,BD20,BM20,BV20,CE20)</f>
        <v>46.666666666666664</v>
      </c>
      <c r="CO20" s="13">
        <f t="shared" si="2"/>
        <v>4.5</v>
      </c>
      <c r="CP20" s="13">
        <f t="shared" si="2"/>
        <v>2.8125</v>
      </c>
      <c r="CQ20" s="13">
        <f t="shared" si="2"/>
        <v>1.0476190476190477</v>
      </c>
      <c r="CR20" s="13">
        <f t="shared" si="2"/>
        <v>3.1</v>
      </c>
      <c r="CS20" s="13">
        <f t="shared" si="2"/>
        <v>1.0166666666666668</v>
      </c>
      <c r="CT20" s="12"/>
    </row>
    <row r="21" spans="1:98" ht="15.75" x14ac:dyDescent="0.25">
      <c r="A21" s="12">
        <v>2</v>
      </c>
      <c r="B21" s="13"/>
      <c r="C21" s="12"/>
      <c r="D21" s="14"/>
      <c r="E21" s="14"/>
      <c r="F21" s="16"/>
      <c r="G21" s="16"/>
      <c r="H21" s="13"/>
      <c r="I21" s="31">
        <v>0</v>
      </c>
      <c r="J21" s="15">
        <v>0</v>
      </c>
      <c r="K21" s="15">
        <v>5.4945054945054949E-3</v>
      </c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  <c r="AA21" s="13"/>
      <c r="AB21" s="13"/>
      <c r="AC21" s="13"/>
      <c r="AD21" s="13"/>
      <c r="AE21" s="13"/>
      <c r="AF21" s="13"/>
      <c r="AG21" s="13"/>
      <c r="AH21" s="13"/>
      <c r="AI21" s="13"/>
      <c r="AJ21" s="13"/>
      <c r="AK21" s="13"/>
      <c r="AL21" s="13"/>
      <c r="AM21" s="13"/>
      <c r="AN21" s="13"/>
      <c r="AO21" s="13"/>
      <c r="AP21" s="13"/>
      <c r="AQ21" s="13"/>
      <c r="AR21" s="13"/>
      <c r="AS21" s="13"/>
      <c r="AT21" s="13"/>
      <c r="AU21" s="13"/>
      <c r="AV21" s="13"/>
      <c r="AW21" s="13"/>
      <c r="AX21" s="13"/>
      <c r="AY21" s="13"/>
      <c r="AZ21" s="13"/>
      <c r="BA21" s="13"/>
      <c r="BB21" s="13"/>
      <c r="BC21" s="13"/>
      <c r="BD21" s="13"/>
      <c r="BE21" s="13"/>
      <c r="BF21" s="13"/>
      <c r="BG21" s="13"/>
      <c r="BH21" s="13"/>
      <c r="BI21" s="13"/>
      <c r="BJ21" s="13"/>
      <c r="BK21" s="13"/>
      <c r="BL21" s="13"/>
      <c r="BM21" s="13"/>
      <c r="BN21" s="13"/>
      <c r="BO21" s="13"/>
      <c r="BP21" s="13"/>
      <c r="BQ21" s="13"/>
      <c r="BR21" s="13"/>
      <c r="BS21" s="13"/>
      <c r="BT21" s="13"/>
      <c r="BU21" s="13"/>
      <c r="BV21" s="13"/>
      <c r="BW21" s="13"/>
      <c r="BX21" s="13"/>
      <c r="BY21" s="13"/>
      <c r="BZ21" s="13"/>
      <c r="CA21" s="13"/>
      <c r="CB21" s="13"/>
      <c r="CC21" s="13"/>
      <c r="CD21" s="13"/>
      <c r="CE21" s="13"/>
      <c r="CF21" s="13"/>
      <c r="CG21" s="13"/>
      <c r="CH21" s="13"/>
      <c r="CI21" s="13"/>
      <c r="CJ21" s="13"/>
      <c r="CK21" s="13"/>
      <c r="CL21" s="13"/>
      <c r="CM21" s="13"/>
      <c r="CN21" s="13"/>
      <c r="CO21" s="13"/>
      <c r="CP21" s="13"/>
      <c r="CQ21" s="13"/>
      <c r="CR21" s="13"/>
      <c r="CS21" s="13"/>
      <c r="CT21" s="12"/>
    </row>
    <row r="22" spans="1:98" ht="15.75" x14ac:dyDescent="0.25">
      <c r="A22" s="12">
        <v>1</v>
      </c>
      <c r="B22" s="13">
        <v>22</v>
      </c>
      <c r="C22" s="12">
        <v>2</v>
      </c>
      <c r="D22" s="14" t="s">
        <v>98</v>
      </c>
      <c r="E22" s="14" t="s">
        <v>99</v>
      </c>
      <c r="F22" s="16">
        <v>20</v>
      </c>
      <c r="G22" s="16">
        <v>4</v>
      </c>
      <c r="H22" s="13">
        <v>5</v>
      </c>
      <c r="I22" s="31">
        <v>1.2062726176115801E-3</v>
      </c>
      <c r="J22" s="15">
        <v>8.4439083232810616E-3</v>
      </c>
      <c r="K22" s="15">
        <v>2.4125452352231603E-3</v>
      </c>
      <c r="L22" s="13">
        <v>48</v>
      </c>
      <c r="M22" s="13">
        <v>48</v>
      </c>
      <c r="N22" s="13">
        <v>48</v>
      </c>
      <c r="O22" s="13">
        <v>64</v>
      </c>
      <c r="P22" s="13">
        <v>54</v>
      </c>
      <c r="Q22" s="13">
        <v>50</v>
      </c>
      <c r="R22" s="13">
        <v>48</v>
      </c>
      <c r="S22" s="13">
        <v>48</v>
      </c>
      <c r="T22" s="13">
        <v>49</v>
      </c>
      <c r="U22" s="13">
        <v>64</v>
      </c>
      <c r="V22" s="13">
        <v>54</v>
      </c>
      <c r="W22" s="13">
        <v>49</v>
      </c>
      <c r="X22" s="13">
        <v>5.7</v>
      </c>
      <c r="Y22" s="13">
        <v>6.9</v>
      </c>
      <c r="Z22" s="13">
        <v>2.4</v>
      </c>
      <c r="AA22" s="13">
        <v>2.7</v>
      </c>
      <c r="AB22" s="13">
        <v>5.5</v>
      </c>
      <c r="AC22" s="13">
        <v>2.6</v>
      </c>
      <c r="AD22" s="13">
        <v>6.1</v>
      </c>
      <c r="AE22" s="13">
        <v>2.2857142857142856</v>
      </c>
      <c r="AF22" s="13">
        <v>3.2857142857142856</v>
      </c>
      <c r="AG22" s="13">
        <v>2.6363636363636362</v>
      </c>
      <c r="AH22" s="13">
        <v>2</v>
      </c>
      <c r="AI22" s="13">
        <v>80</v>
      </c>
      <c r="AJ22" s="13">
        <v>100</v>
      </c>
      <c r="AK22" s="13">
        <v>6.4</v>
      </c>
      <c r="AL22" s="13">
        <v>60</v>
      </c>
      <c r="AM22" s="13">
        <v>3</v>
      </c>
      <c r="AN22" s="13">
        <v>2.125</v>
      </c>
      <c r="AO22" s="13">
        <v>3.5714285714285716</v>
      </c>
      <c r="AP22" s="13">
        <v>2.1</v>
      </c>
      <c r="AQ22" s="13">
        <v>1.4</v>
      </c>
      <c r="AR22" s="13">
        <v>80</v>
      </c>
      <c r="AS22" s="13">
        <v>70</v>
      </c>
      <c r="AT22" s="13">
        <v>7</v>
      </c>
      <c r="AU22" s="13">
        <v>60</v>
      </c>
      <c r="AV22" s="13">
        <v>7</v>
      </c>
      <c r="AW22" s="13">
        <v>2.625</v>
      </c>
      <c r="AX22" s="13">
        <v>3</v>
      </c>
      <c r="AY22" s="13">
        <v>3.1</v>
      </c>
      <c r="AZ22" s="13">
        <v>1.5</v>
      </c>
      <c r="BA22" s="13">
        <v>78</v>
      </c>
      <c r="BB22" s="13">
        <v>70</v>
      </c>
      <c r="BC22" s="13">
        <v>6</v>
      </c>
      <c r="BD22" s="13">
        <v>60</v>
      </c>
      <c r="BE22" s="13">
        <v>4</v>
      </c>
      <c r="BF22" s="13">
        <v>2.375</v>
      </c>
      <c r="BG22" s="13">
        <v>1</v>
      </c>
      <c r="BH22" s="13">
        <v>2.2000000000000002</v>
      </c>
      <c r="BI22" s="13">
        <v>2.5</v>
      </c>
      <c r="BJ22" s="13">
        <v>80</v>
      </c>
      <c r="BK22" s="13">
        <v>90</v>
      </c>
      <c r="BL22" s="13">
        <v>6</v>
      </c>
      <c r="BM22" s="13">
        <v>65</v>
      </c>
      <c r="BN22" s="13">
        <v>5</v>
      </c>
      <c r="BO22" s="13">
        <v>2.625</v>
      </c>
      <c r="BP22" s="13">
        <v>1.1428571428571428</v>
      </c>
      <c r="BQ22" s="13">
        <v>2.4</v>
      </c>
      <c r="BR22" s="13">
        <v>1.9</v>
      </c>
      <c r="BS22" s="13">
        <v>78</v>
      </c>
      <c r="BT22" s="13">
        <v>99</v>
      </c>
      <c r="BU22" s="13">
        <v>5</v>
      </c>
      <c r="BV22" s="13">
        <v>45</v>
      </c>
      <c r="BW22" s="13">
        <v>4</v>
      </c>
      <c r="BX22" s="13">
        <v>2.25</v>
      </c>
      <c r="BY22" s="13">
        <v>2.1428571428571428</v>
      </c>
      <c r="BZ22" s="13">
        <v>2.5</v>
      </c>
      <c r="CA22" s="13">
        <v>1.9</v>
      </c>
      <c r="CB22" s="13">
        <v>90</v>
      </c>
      <c r="CC22" s="13">
        <v>79</v>
      </c>
      <c r="CD22" s="13">
        <v>6.5</v>
      </c>
      <c r="CE22" s="13">
        <v>60</v>
      </c>
      <c r="CF22" s="13">
        <v>5</v>
      </c>
      <c r="CG22" s="13">
        <v>3</v>
      </c>
      <c r="CH22" s="13">
        <v>1.7142857142857142</v>
      </c>
      <c r="CI22" s="13">
        <v>2.9</v>
      </c>
      <c r="CJ22" s="13">
        <v>1.8</v>
      </c>
      <c r="CK22" s="13">
        <f t="shared" ref="CK22:CS23" si="3">AVERAGE(AI22,AR22,BA22,BJ22,BS22,CB22)</f>
        <v>81</v>
      </c>
      <c r="CL22" s="13">
        <f t="shared" si="3"/>
        <v>84.666666666666671</v>
      </c>
      <c r="CM22" s="13">
        <f t="shared" si="3"/>
        <v>6.1499999999999995</v>
      </c>
      <c r="CN22" s="13">
        <f t="shared" si="3"/>
        <v>58.333333333333336</v>
      </c>
      <c r="CO22" s="13">
        <f t="shared" si="3"/>
        <v>4.666666666666667</v>
      </c>
      <c r="CP22" s="13">
        <f t="shared" si="3"/>
        <v>2.5</v>
      </c>
      <c r="CQ22" s="13">
        <f t="shared" si="3"/>
        <v>2.0952380952380949</v>
      </c>
      <c r="CR22" s="13">
        <f t="shared" si="3"/>
        <v>2.5333333333333337</v>
      </c>
      <c r="CS22" s="13">
        <f t="shared" si="3"/>
        <v>1.8333333333333337</v>
      </c>
      <c r="CT22" s="12"/>
    </row>
    <row r="23" spans="1:98" ht="15.75" x14ac:dyDescent="0.25">
      <c r="A23" s="12">
        <v>1</v>
      </c>
      <c r="B23" s="13">
        <v>20</v>
      </c>
      <c r="C23" s="12">
        <v>3</v>
      </c>
      <c r="D23" s="14" t="s">
        <v>102</v>
      </c>
      <c r="E23" s="14" t="s">
        <v>122</v>
      </c>
      <c r="F23" s="16">
        <v>23</v>
      </c>
      <c r="G23" s="16" t="s">
        <v>123</v>
      </c>
      <c r="H23" s="13">
        <v>3</v>
      </c>
      <c r="I23" s="31">
        <v>6.3025210084033615E-3</v>
      </c>
      <c r="J23" s="15">
        <v>8.4033613445378148E-3</v>
      </c>
      <c r="K23" s="15">
        <v>2.1008403361344537E-3</v>
      </c>
      <c r="L23" s="13">
        <v>52</v>
      </c>
      <c r="M23" s="13">
        <v>59</v>
      </c>
      <c r="N23" s="13">
        <v>43</v>
      </c>
      <c r="O23" s="13">
        <v>61</v>
      </c>
      <c r="P23" s="13">
        <v>48</v>
      </c>
      <c r="Q23" s="13">
        <v>61</v>
      </c>
      <c r="R23" s="13"/>
      <c r="S23" s="13"/>
      <c r="T23" s="13"/>
      <c r="U23" s="13"/>
      <c r="V23" s="13"/>
      <c r="W23" s="13"/>
      <c r="X23" s="13">
        <v>4.3</v>
      </c>
      <c r="Y23" s="13">
        <v>5.8</v>
      </c>
      <c r="Z23" s="13">
        <v>5.6</v>
      </c>
      <c r="AA23" s="13">
        <v>3.2</v>
      </c>
      <c r="AB23" s="13">
        <v>4.7</v>
      </c>
      <c r="AC23" s="13">
        <v>4.8</v>
      </c>
      <c r="AD23" s="13">
        <v>4.7</v>
      </c>
      <c r="AE23" s="13">
        <v>3.5714285714285716</v>
      </c>
      <c r="AF23" s="13">
        <v>1.7142857142857142</v>
      </c>
      <c r="AG23" s="13">
        <v>2.7272727272727271</v>
      </c>
      <c r="AH23" s="13">
        <v>1.3636363636363635</v>
      </c>
      <c r="AI23" s="13">
        <v>90</v>
      </c>
      <c r="AJ23" s="13">
        <v>90</v>
      </c>
      <c r="AK23" s="13">
        <v>6.69</v>
      </c>
      <c r="AL23" s="13">
        <v>49.5</v>
      </c>
      <c r="AM23" s="13">
        <v>6</v>
      </c>
      <c r="AN23" s="13">
        <v>2</v>
      </c>
      <c r="AO23" s="13">
        <v>1</v>
      </c>
      <c r="AP23" s="13">
        <v>2.2000000000000002</v>
      </c>
      <c r="AQ23" s="13">
        <v>1.5</v>
      </c>
      <c r="AR23" s="13">
        <v>100</v>
      </c>
      <c r="AS23" s="13">
        <v>95</v>
      </c>
      <c r="AT23" s="13">
        <v>3.68</v>
      </c>
      <c r="AU23" s="13">
        <v>38.5</v>
      </c>
      <c r="AV23" s="13">
        <v>3</v>
      </c>
      <c r="AW23" s="13">
        <v>3.25</v>
      </c>
      <c r="AX23" s="13">
        <v>1.1428571428571428</v>
      </c>
      <c r="AY23" s="13">
        <v>2.9</v>
      </c>
      <c r="AZ23" s="13">
        <v>1</v>
      </c>
      <c r="BA23" s="13">
        <v>100</v>
      </c>
      <c r="BB23" s="13">
        <v>100</v>
      </c>
      <c r="BC23" s="13">
        <v>8.5</v>
      </c>
      <c r="BD23" s="13">
        <v>58.5</v>
      </c>
      <c r="BE23" s="13">
        <v>8</v>
      </c>
      <c r="BF23" s="13">
        <v>2.375</v>
      </c>
      <c r="BG23" s="13">
        <v>1.4285714285714286</v>
      </c>
      <c r="BH23" s="13">
        <v>2.2999999999999998</v>
      </c>
      <c r="BI23" s="13">
        <v>2.5</v>
      </c>
      <c r="BJ23" s="13">
        <v>96</v>
      </c>
      <c r="BK23" s="13">
        <v>97</v>
      </c>
      <c r="BL23" s="13">
        <v>3.6</v>
      </c>
      <c r="BM23" s="13">
        <v>35.5</v>
      </c>
      <c r="BN23" s="13">
        <v>2</v>
      </c>
      <c r="BO23" s="13">
        <v>2.375</v>
      </c>
      <c r="BP23" s="13">
        <v>1.4285714285714286</v>
      </c>
      <c r="BQ23" s="13">
        <v>2.5</v>
      </c>
      <c r="BR23" s="13">
        <v>1.2</v>
      </c>
      <c r="BS23" s="13">
        <v>91</v>
      </c>
      <c r="BT23" s="13">
        <v>86</v>
      </c>
      <c r="BU23" s="13">
        <v>4.58</v>
      </c>
      <c r="BV23" s="13">
        <v>36.5</v>
      </c>
      <c r="BW23" s="13">
        <v>4</v>
      </c>
      <c r="BX23" s="13">
        <v>2.125</v>
      </c>
      <c r="BY23" s="13">
        <v>1.7142857142857142</v>
      </c>
      <c r="BZ23" s="13">
        <v>2.1</v>
      </c>
      <c r="CA23" s="13">
        <v>1.1000000000000001</v>
      </c>
      <c r="CB23" s="13">
        <v>84</v>
      </c>
      <c r="CC23" s="13">
        <v>60</v>
      </c>
      <c r="CD23" s="13">
        <v>5.53</v>
      </c>
      <c r="CE23" s="13">
        <v>51</v>
      </c>
      <c r="CF23" s="13">
        <v>3</v>
      </c>
      <c r="CG23" s="13">
        <v>2.375</v>
      </c>
      <c r="CH23" s="13">
        <v>1.2857142857142858</v>
      </c>
      <c r="CI23" s="13">
        <v>2.6</v>
      </c>
      <c r="CJ23" s="13">
        <v>1.1000000000000001</v>
      </c>
      <c r="CK23" s="13">
        <f>AVERAGE(AI23,AR23,BA23,BJ23,BS23,CB23)</f>
        <v>93.5</v>
      </c>
      <c r="CL23" s="13">
        <f t="shared" si="3"/>
        <v>88</v>
      </c>
      <c r="CM23" s="13">
        <f t="shared" si="3"/>
        <v>5.4300000000000006</v>
      </c>
      <c r="CN23" s="13">
        <f>AVERAGE(AL23,AU23,BD23,BM23,BV23,CE23)</f>
        <v>44.916666666666664</v>
      </c>
      <c r="CO23" s="13">
        <f t="shared" si="3"/>
        <v>4.333333333333333</v>
      </c>
      <c r="CP23" s="13">
        <f t="shared" si="3"/>
        <v>2.4166666666666665</v>
      </c>
      <c r="CQ23" s="13">
        <f t="shared" si="3"/>
        <v>1.3333333333333333</v>
      </c>
      <c r="CR23" s="13">
        <f t="shared" si="3"/>
        <v>2.4333333333333331</v>
      </c>
      <c r="CS23" s="13">
        <f t="shared" si="3"/>
        <v>1.4000000000000001</v>
      </c>
      <c r="CT23" s="12"/>
    </row>
    <row r="24" spans="1:98" ht="15.75" x14ac:dyDescent="0.25">
      <c r="A24" s="12">
        <v>1</v>
      </c>
      <c r="B24" s="13">
        <v>25</v>
      </c>
      <c r="C24" s="12">
        <v>2</v>
      </c>
      <c r="D24" s="14" t="s">
        <v>124</v>
      </c>
      <c r="E24" s="14" t="s">
        <v>125</v>
      </c>
      <c r="F24" s="16">
        <v>70</v>
      </c>
      <c r="G24" s="16">
        <v>14</v>
      </c>
      <c r="H24" s="13">
        <v>9</v>
      </c>
      <c r="I24" s="31">
        <v>1.4204545454545455E-3</v>
      </c>
      <c r="J24" s="15">
        <v>4.261363636363636E-3</v>
      </c>
      <c r="K24" s="15">
        <v>5.681818181818182E-3</v>
      </c>
      <c r="L24" s="13">
        <v>48</v>
      </c>
      <c r="M24" s="13">
        <v>44</v>
      </c>
      <c r="N24" s="13">
        <v>39</v>
      </c>
      <c r="O24" s="13">
        <v>61</v>
      </c>
      <c r="P24" s="13">
        <v>44</v>
      </c>
      <c r="Q24" s="13">
        <v>46</v>
      </c>
      <c r="R24" s="13">
        <v>48</v>
      </c>
      <c r="S24" s="13">
        <v>44</v>
      </c>
      <c r="T24" s="13">
        <v>40</v>
      </c>
      <c r="U24" s="13">
        <v>61</v>
      </c>
      <c r="V24" s="13">
        <v>44</v>
      </c>
      <c r="W24" s="13">
        <v>45</v>
      </c>
      <c r="X24" s="13">
        <v>4.7</v>
      </c>
      <c r="Y24" s="13">
        <v>6.1</v>
      </c>
      <c r="Z24" s="13">
        <v>5.4</v>
      </c>
      <c r="AA24" s="13">
        <v>3.1</v>
      </c>
      <c r="AB24" s="13">
        <v>3.6</v>
      </c>
      <c r="AC24" s="13">
        <v>4</v>
      </c>
      <c r="AD24" s="13">
        <v>5.8</v>
      </c>
      <c r="AE24" s="13">
        <v>4.8571428571428568</v>
      </c>
      <c r="AF24" s="13">
        <v>2</v>
      </c>
      <c r="AG24" s="13">
        <v>3.8181818181818183</v>
      </c>
      <c r="AH24" s="13">
        <v>2.2727272727272729</v>
      </c>
      <c r="AI24" s="13">
        <v>70</v>
      </c>
      <c r="AJ24" s="13">
        <v>90</v>
      </c>
      <c r="AK24" s="13">
        <v>20</v>
      </c>
      <c r="AL24" s="13">
        <v>75</v>
      </c>
      <c r="AM24" s="13">
        <v>7</v>
      </c>
      <c r="AN24" s="13">
        <v>2.25</v>
      </c>
      <c r="AO24" s="13">
        <v>1</v>
      </c>
      <c r="AP24" s="13">
        <v>2.5</v>
      </c>
      <c r="AQ24" s="13">
        <v>2.1</v>
      </c>
      <c r="AR24" s="13">
        <v>88</v>
      </c>
      <c r="AS24" s="13">
        <v>90</v>
      </c>
      <c r="AT24" s="13">
        <v>0</v>
      </c>
      <c r="AU24" s="13">
        <v>60</v>
      </c>
      <c r="AV24" s="13">
        <v>9</v>
      </c>
      <c r="AW24" s="13">
        <v>3.25</v>
      </c>
      <c r="AX24" s="13">
        <v>1</v>
      </c>
      <c r="AY24" s="13">
        <v>3</v>
      </c>
      <c r="AZ24" s="13">
        <v>1.6</v>
      </c>
      <c r="BA24" s="13">
        <v>100</v>
      </c>
      <c r="BB24" s="13">
        <v>100</v>
      </c>
      <c r="BC24" s="13">
        <v>8.5</v>
      </c>
      <c r="BD24" s="13">
        <v>55</v>
      </c>
      <c r="BE24" s="13">
        <v>5</v>
      </c>
      <c r="BF24" s="13">
        <v>3.25</v>
      </c>
      <c r="BG24" s="13">
        <v>0.8571428571428571</v>
      </c>
      <c r="BH24" s="13">
        <v>2.7</v>
      </c>
      <c r="BI24" s="13">
        <v>1.2</v>
      </c>
      <c r="BJ24" s="13">
        <v>97</v>
      </c>
      <c r="BK24" s="13">
        <v>100</v>
      </c>
      <c r="BL24" s="13">
        <v>0</v>
      </c>
      <c r="BM24" s="13">
        <v>50</v>
      </c>
      <c r="BN24" s="13">
        <v>5</v>
      </c>
      <c r="BO24" s="13">
        <v>3.625</v>
      </c>
      <c r="BP24" s="13">
        <v>1</v>
      </c>
      <c r="BQ24" s="13">
        <v>3.5</v>
      </c>
      <c r="BR24" s="13">
        <v>1</v>
      </c>
      <c r="BS24" s="13">
        <v>100</v>
      </c>
      <c r="BT24" s="13">
        <v>80</v>
      </c>
      <c r="BU24" s="13">
        <v>30</v>
      </c>
      <c r="BV24" s="13">
        <v>70</v>
      </c>
      <c r="BW24" s="13">
        <v>4</v>
      </c>
      <c r="BX24" s="13">
        <v>3.625</v>
      </c>
      <c r="BY24" s="13">
        <v>0.8571428571428571</v>
      </c>
      <c r="BZ24" s="13">
        <v>2.5</v>
      </c>
      <c r="CA24" s="13">
        <v>1</v>
      </c>
      <c r="CB24" s="13"/>
      <c r="CC24" s="13"/>
      <c r="CD24" s="13"/>
      <c r="CE24" s="13"/>
      <c r="CF24" s="13"/>
      <c r="CG24" s="13"/>
      <c r="CH24" s="13"/>
      <c r="CI24" s="13"/>
      <c r="CJ24" s="13"/>
      <c r="CK24" s="13"/>
      <c r="CL24" s="13"/>
      <c r="CM24" s="13"/>
      <c r="CN24" s="13"/>
      <c r="CO24" s="13"/>
      <c r="CP24" s="13"/>
      <c r="CQ24" s="13"/>
      <c r="CR24" s="13"/>
      <c r="CS24" s="13"/>
      <c r="CT24" s="12"/>
    </row>
    <row r="25" spans="1:98" ht="15.75" x14ac:dyDescent="0.25">
      <c r="A25" s="12">
        <v>1</v>
      </c>
      <c r="B25" s="13">
        <v>36</v>
      </c>
      <c r="C25" s="12">
        <v>1</v>
      </c>
      <c r="D25" s="14" t="s">
        <v>126</v>
      </c>
      <c r="E25" s="14" t="s">
        <v>127</v>
      </c>
      <c r="F25" s="16" t="s">
        <v>128</v>
      </c>
      <c r="G25" s="16" t="s">
        <v>123</v>
      </c>
      <c r="H25" s="13">
        <v>4</v>
      </c>
      <c r="I25" s="31">
        <v>0</v>
      </c>
      <c r="J25" s="15">
        <v>0</v>
      </c>
      <c r="K25" s="15">
        <v>0</v>
      </c>
      <c r="L25" s="13">
        <v>52</v>
      </c>
      <c r="M25" s="13">
        <v>63</v>
      </c>
      <c r="N25" s="13">
        <v>34</v>
      </c>
      <c r="O25" s="13">
        <v>64</v>
      </c>
      <c r="P25" s="13">
        <v>64</v>
      </c>
      <c r="Q25" s="13">
        <v>58</v>
      </c>
      <c r="R25" s="13">
        <v>52</v>
      </c>
      <c r="S25" s="13">
        <v>63</v>
      </c>
      <c r="T25" s="13">
        <v>51</v>
      </c>
      <c r="U25" s="13">
        <v>64</v>
      </c>
      <c r="V25" s="13">
        <v>64</v>
      </c>
      <c r="W25" s="13">
        <v>59</v>
      </c>
      <c r="X25" s="13">
        <v>5.0999999999999996</v>
      </c>
      <c r="Y25" s="13">
        <v>5.2</v>
      </c>
      <c r="Z25" s="13">
        <v>4.8</v>
      </c>
      <c r="AA25" s="13">
        <v>2.7</v>
      </c>
      <c r="AB25" s="13">
        <v>5</v>
      </c>
      <c r="AC25" s="13">
        <v>3.3</v>
      </c>
      <c r="AD25" s="13">
        <v>5.0999999999999996</v>
      </c>
      <c r="AE25" s="13">
        <v>2.7142857142857144</v>
      </c>
      <c r="AF25" s="13">
        <v>1.4285714285714286</v>
      </c>
      <c r="AG25" s="13">
        <v>2.8181818181818183</v>
      </c>
      <c r="AH25" s="13">
        <v>1.3636363636363635</v>
      </c>
      <c r="AI25" s="13">
        <v>100</v>
      </c>
      <c r="AJ25" s="13">
        <v>90</v>
      </c>
      <c r="AK25" s="13">
        <v>3.3</v>
      </c>
      <c r="AL25" s="13">
        <v>60</v>
      </c>
      <c r="AM25" s="13">
        <v>8</v>
      </c>
      <c r="AN25" s="13">
        <v>2.875</v>
      </c>
      <c r="AO25" s="13">
        <v>1</v>
      </c>
      <c r="AP25" s="13">
        <v>4.3</v>
      </c>
      <c r="AQ25" s="13">
        <v>1.3</v>
      </c>
      <c r="AR25" s="13">
        <v>90</v>
      </c>
      <c r="AS25" s="13">
        <v>95</v>
      </c>
      <c r="AT25" s="13">
        <v>3</v>
      </c>
      <c r="AU25" s="13">
        <v>60</v>
      </c>
      <c r="AV25" s="13">
        <v>4</v>
      </c>
      <c r="AW25" s="13">
        <v>2.25</v>
      </c>
      <c r="AX25" s="13">
        <v>1.1428571428571428</v>
      </c>
      <c r="AY25" s="13">
        <v>2.2000000000000002</v>
      </c>
      <c r="AZ25" s="13">
        <v>1.4</v>
      </c>
      <c r="BA25" s="13">
        <v>100</v>
      </c>
      <c r="BB25" s="13">
        <v>80</v>
      </c>
      <c r="BC25" s="13">
        <v>6.4</v>
      </c>
      <c r="BD25" s="13">
        <v>60</v>
      </c>
      <c r="BE25" s="13">
        <v>8</v>
      </c>
      <c r="BF25" s="13">
        <v>3.125</v>
      </c>
      <c r="BG25" s="13">
        <v>1</v>
      </c>
      <c r="BH25" s="13">
        <v>4.0999999999999996</v>
      </c>
      <c r="BI25" s="13">
        <v>1.2</v>
      </c>
      <c r="BJ25" s="13"/>
      <c r="BK25" s="13"/>
      <c r="BL25" s="13"/>
      <c r="BM25" s="13"/>
      <c r="BN25" s="13"/>
      <c r="BO25" s="13"/>
      <c r="BP25" s="13"/>
      <c r="BQ25" s="13"/>
      <c r="BR25" s="13"/>
      <c r="BS25" s="13"/>
      <c r="BT25" s="13"/>
      <c r="BU25" s="13"/>
      <c r="BV25" s="13"/>
      <c r="BW25" s="13"/>
      <c r="BX25" s="13"/>
      <c r="BY25" s="13"/>
      <c r="BZ25" s="13"/>
      <c r="CA25" s="13"/>
      <c r="CB25" s="13"/>
      <c r="CC25" s="13"/>
      <c r="CD25" s="13"/>
      <c r="CE25" s="13"/>
      <c r="CF25" s="13"/>
      <c r="CG25" s="13"/>
      <c r="CH25" s="13"/>
      <c r="CI25" s="13"/>
      <c r="CJ25" s="13"/>
      <c r="CK25" s="13"/>
      <c r="CL25" s="13"/>
      <c r="CM25" s="13"/>
      <c r="CN25" s="13"/>
      <c r="CO25" s="13"/>
      <c r="CP25" s="13"/>
      <c r="CQ25" s="13"/>
      <c r="CR25" s="13"/>
      <c r="CS25" s="13"/>
      <c r="CT25" s="12"/>
    </row>
    <row r="26" spans="1:98" ht="15.75" x14ac:dyDescent="0.25">
      <c r="A26" s="12">
        <v>2</v>
      </c>
      <c r="B26" s="13"/>
      <c r="C26" s="12"/>
      <c r="D26" s="14"/>
      <c r="E26" s="14"/>
      <c r="F26" s="16"/>
      <c r="G26" s="16"/>
      <c r="H26" s="13"/>
      <c r="I26" s="31">
        <v>2.4813895781637717E-3</v>
      </c>
      <c r="J26" s="15">
        <v>4.9627791563275434E-3</v>
      </c>
      <c r="K26" s="15">
        <v>0</v>
      </c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  <c r="AA26" s="13"/>
      <c r="AB26" s="13"/>
      <c r="AC26" s="13"/>
      <c r="AD26" s="13"/>
      <c r="AE26" s="13"/>
      <c r="AF26" s="13"/>
      <c r="AG26" s="13"/>
      <c r="AH26" s="13"/>
      <c r="AI26" s="13"/>
      <c r="AJ26" s="13"/>
      <c r="AK26" s="13"/>
      <c r="AL26" s="13"/>
      <c r="AM26" s="13"/>
      <c r="AN26" s="13"/>
      <c r="AO26" s="13"/>
      <c r="AP26" s="13"/>
      <c r="AQ26" s="13"/>
      <c r="AR26" s="13"/>
      <c r="AS26" s="13"/>
      <c r="AT26" s="13"/>
      <c r="AU26" s="13"/>
      <c r="AV26" s="13"/>
      <c r="AW26" s="13"/>
      <c r="AX26" s="13"/>
      <c r="AY26" s="13"/>
      <c r="AZ26" s="13"/>
      <c r="BA26" s="13"/>
      <c r="BB26" s="13"/>
      <c r="BC26" s="13"/>
      <c r="BD26" s="13"/>
      <c r="BE26" s="13"/>
      <c r="BF26" s="13"/>
      <c r="BG26" s="13"/>
      <c r="BH26" s="13"/>
      <c r="BI26" s="13"/>
      <c r="BJ26" s="13"/>
      <c r="BK26" s="13"/>
      <c r="BL26" s="13"/>
      <c r="BM26" s="13"/>
      <c r="BN26" s="13"/>
      <c r="BO26" s="13"/>
      <c r="BP26" s="13"/>
      <c r="BQ26" s="13"/>
      <c r="BR26" s="13"/>
      <c r="BS26" s="13"/>
      <c r="BT26" s="13"/>
      <c r="BU26" s="13"/>
      <c r="BV26" s="13"/>
      <c r="BW26" s="13"/>
      <c r="BX26" s="13"/>
      <c r="BY26" s="13"/>
      <c r="BZ26" s="13"/>
      <c r="CA26" s="13"/>
      <c r="CB26" s="13"/>
      <c r="CC26" s="13"/>
      <c r="CD26" s="13"/>
      <c r="CE26" s="13"/>
      <c r="CF26" s="13"/>
      <c r="CG26" s="13"/>
      <c r="CH26" s="13"/>
      <c r="CI26" s="13"/>
      <c r="CJ26" s="13"/>
      <c r="CK26" s="13"/>
      <c r="CL26" s="13"/>
      <c r="CM26" s="13"/>
      <c r="CN26" s="13"/>
      <c r="CO26" s="13"/>
      <c r="CP26" s="13"/>
      <c r="CQ26" s="13"/>
      <c r="CR26" s="13"/>
      <c r="CS26" s="13"/>
      <c r="CT26" s="12"/>
    </row>
    <row r="27" spans="1:98" ht="15.75" x14ac:dyDescent="0.25">
      <c r="A27" s="12">
        <v>1</v>
      </c>
      <c r="B27" s="13">
        <v>36</v>
      </c>
      <c r="C27" s="12">
        <v>2</v>
      </c>
      <c r="D27" s="14" t="s">
        <v>102</v>
      </c>
      <c r="E27" s="14" t="s">
        <v>129</v>
      </c>
      <c r="F27" s="16">
        <v>45</v>
      </c>
      <c r="G27" s="16" t="s">
        <v>130</v>
      </c>
      <c r="H27" s="13">
        <v>5</v>
      </c>
      <c r="I27" s="31">
        <v>3.3482142857142855E-3</v>
      </c>
      <c r="J27" s="15">
        <v>2.232142857142857E-3</v>
      </c>
      <c r="K27" s="15">
        <v>3.3482142857142855E-3</v>
      </c>
      <c r="L27" s="13">
        <v>59</v>
      </c>
      <c r="M27" s="13">
        <v>56</v>
      </c>
      <c r="N27" s="13">
        <v>39</v>
      </c>
      <c r="O27" s="13">
        <v>61</v>
      </c>
      <c r="P27" s="13">
        <v>50</v>
      </c>
      <c r="Q27" s="13">
        <v>65</v>
      </c>
      <c r="R27" s="13">
        <v>59</v>
      </c>
      <c r="S27" s="13">
        <v>56</v>
      </c>
      <c r="T27" s="13">
        <v>40</v>
      </c>
      <c r="U27" s="13">
        <v>61</v>
      </c>
      <c r="V27" s="13">
        <v>51</v>
      </c>
      <c r="W27" s="13">
        <v>64</v>
      </c>
      <c r="X27" s="13">
        <v>5.6</v>
      </c>
      <c r="Y27" s="13">
        <v>5.9</v>
      </c>
      <c r="Z27" s="13">
        <v>5.3</v>
      </c>
      <c r="AA27" s="13">
        <v>2.2999999999999998</v>
      </c>
      <c r="AB27" s="13">
        <v>4.3</v>
      </c>
      <c r="AC27" s="13">
        <v>4</v>
      </c>
      <c r="AD27" s="13">
        <v>5.9</v>
      </c>
      <c r="AE27" s="13">
        <v>3.5714285714285716</v>
      </c>
      <c r="AF27" s="13">
        <v>1.2857142857142858</v>
      </c>
      <c r="AG27" s="13">
        <v>3</v>
      </c>
      <c r="AH27" s="13">
        <v>1.2727272727272727</v>
      </c>
      <c r="AI27" s="13">
        <v>100</v>
      </c>
      <c r="AJ27" s="13">
        <v>100</v>
      </c>
      <c r="AK27" s="13">
        <v>6.52</v>
      </c>
      <c r="AL27" s="13">
        <v>38.5</v>
      </c>
      <c r="AM27" s="13">
        <v>2</v>
      </c>
      <c r="AN27" s="13">
        <v>2.625</v>
      </c>
      <c r="AO27" s="13">
        <v>1</v>
      </c>
      <c r="AP27" s="13">
        <v>3.1</v>
      </c>
      <c r="AQ27" s="13">
        <v>1</v>
      </c>
      <c r="AR27" s="13">
        <v>100</v>
      </c>
      <c r="AS27" s="13">
        <v>100</v>
      </c>
      <c r="AT27" s="13">
        <v>9.07</v>
      </c>
      <c r="AU27" s="13">
        <v>48.5</v>
      </c>
      <c r="AV27" s="13">
        <v>5</v>
      </c>
      <c r="AW27" s="13">
        <v>2.375</v>
      </c>
      <c r="AX27" s="13">
        <v>1</v>
      </c>
      <c r="AY27" s="13">
        <v>3</v>
      </c>
      <c r="AZ27" s="13">
        <v>1</v>
      </c>
      <c r="BA27" s="13"/>
      <c r="BB27" s="13"/>
      <c r="BC27" s="13"/>
      <c r="BD27" s="13"/>
      <c r="BE27" s="13"/>
      <c r="BF27" s="13"/>
      <c r="BG27" s="13"/>
      <c r="BH27" s="13"/>
      <c r="BI27" s="13"/>
      <c r="BJ27" s="13"/>
      <c r="BK27" s="13"/>
      <c r="BL27" s="13"/>
      <c r="BM27" s="13"/>
      <c r="BN27" s="13"/>
      <c r="BO27" s="13"/>
      <c r="BP27" s="13"/>
      <c r="BQ27" s="13"/>
      <c r="BR27" s="13"/>
      <c r="BS27" s="13"/>
      <c r="BT27" s="13"/>
      <c r="BU27" s="13"/>
      <c r="BV27" s="13"/>
      <c r="BW27" s="13"/>
      <c r="BX27" s="13"/>
      <c r="BY27" s="13"/>
      <c r="BZ27" s="13"/>
      <c r="CA27" s="13"/>
      <c r="CB27" s="13"/>
      <c r="CC27" s="13"/>
      <c r="CD27" s="13"/>
      <c r="CE27" s="13"/>
      <c r="CF27" s="13"/>
      <c r="CG27" s="13"/>
      <c r="CH27" s="13"/>
      <c r="CI27" s="13"/>
      <c r="CJ27" s="13"/>
      <c r="CK27" s="13"/>
      <c r="CL27" s="13"/>
      <c r="CM27" s="13"/>
      <c r="CN27" s="13"/>
      <c r="CO27" s="13"/>
      <c r="CP27" s="13"/>
      <c r="CQ27" s="13"/>
      <c r="CR27" s="13"/>
      <c r="CS27" s="13"/>
      <c r="CT27" s="12"/>
    </row>
    <row r="28" spans="1:98" ht="15.75" x14ac:dyDescent="0.25">
      <c r="A28" s="12">
        <v>1</v>
      </c>
      <c r="B28" s="13">
        <v>26</v>
      </c>
      <c r="C28" s="12">
        <v>2</v>
      </c>
      <c r="D28" s="14" t="s">
        <v>131</v>
      </c>
      <c r="E28" s="14" t="s">
        <v>132</v>
      </c>
      <c r="F28" s="13"/>
      <c r="G28" s="13">
        <v>2</v>
      </c>
      <c r="H28" s="13">
        <v>3</v>
      </c>
      <c r="I28" s="31">
        <v>2.843601895734597E-3</v>
      </c>
      <c r="J28" s="15">
        <v>3.7914691943127963E-3</v>
      </c>
      <c r="K28" s="15">
        <v>3.7914691943127963E-3</v>
      </c>
      <c r="L28" s="13">
        <v>36</v>
      </c>
      <c r="M28" s="13">
        <v>56</v>
      </c>
      <c r="N28" s="13">
        <v>61</v>
      </c>
      <c r="O28" s="13">
        <v>61</v>
      </c>
      <c r="P28" s="13">
        <v>48</v>
      </c>
      <c r="Q28" s="13">
        <v>54</v>
      </c>
      <c r="R28" s="13">
        <v>36</v>
      </c>
      <c r="S28" s="13">
        <v>56</v>
      </c>
      <c r="T28" s="13">
        <v>61</v>
      </c>
      <c r="U28" s="13">
        <v>61</v>
      </c>
      <c r="V28" s="13">
        <v>48</v>
      </c>
      <c r="W28" s="13">
        <v>53</v>
      </c>
      <c r="X28" s="13">
        <v>4.8</v>
      </c>
      <c r="Y28" s="13">
        <v>4.9000000000000004</v>
      </c>
      <c r="Z28" s="13">
        <v>3.9</v>
      </c>
      <c r="AA28" s="13">
        <v>3.3</v>
      </c>
      <c r="AB28" s="13">
        <v>3.1</v>
      </c>
      <c r="AC28" s="13">
        <v>3.6</v>
      </c>
      <c r="AD28" s="13">
        <v>4.3</v>
      </c>
      <c r="AE28" s="13">
        <v>2.5714285714285716</v>
      </c>
      <c r="AF28" s="13">
        <v>2</v>
      </c>
      <c r="AG28" s="13">
        <v>3.7272727272727271</v>
      </c>
      <c r="AH28" s="13">
        <v>1.2727272727272727</v>
      </c>
      <c r="AI28" s="13">
        <v>75</v>
      </c>
      <c r="AJ28" s="13">
        <v>75</v>
      </c>
      <c r="AK28" s="13"/>
      <c r="AL28" s="13"/>
      <c r="AM28" s="13">
        <v>8</v>
      </c>
      <c r="AN28" s="13">
        <v>3.125</v>
      </c>
      <c r="AO28" s="13">
        <v>1</v>
      </c>
      <c r="AP28" s="13">
        <v>3.2</v>
      </c>
      <c r="AQ28" s="13">
        <v>1.1000000000000001</v>
      </c>
      <c r="AR28" s="13">
        <v>100</v>
      </c>
      <c r="AS28" s="13">
        <v>75</v>
      </c>
      <c r="AT28" s="13"/>
      <c r="AU28" s="13">
        <v>90</v>
      </c>
      <c r="AV28" s="13">
        <v>9</v>
      </c>
      <c r="AW28" s="13">
        <v>2.5</v>
      </c>
      <c r="AX28" s="13">
        <v>1.1428571428571428</v>
      </c>
      <c r="AY28" s="13">
        <v>3.1</v>
      </c>
      <c r="AZ28" s="13">
        <v>1.9</v>
      </c>
      <c r="BA28" s="13"/>
      <c r="BB28" s="13"/>
      <c r="BC28" s="13"/>
      <c r="BD28" s="13"/>
      <c r="BE28" s="13"/>
      <c r="BF28" s="13"/>
      <c r="BG28" s="13"/>
      <c r="BH28" s="13"/>
      <c r="BI28" s="13"/>
      <c r="BJ28" s="13">
        <v>75</v>
      </c>
      <c r="BK28" s="13">
        <v>60</v>
      </c>
      <c r="BL28" s="13"/>
      <c r="BM28" s="13"/>
      <c r="BN28" s="13">
        <v>6</v>
      </c>
      <c r="BO28" s="13">
        <v>1.875</v>
      </c>
      <c r="BP28" s="13">
        <v>1</v>
      </c>
      <c r="BQ28" s="13">
        <v>2.9</v>
      </c>
      <c r="BR28" s="13">
        <v>2.2999999999999998</v>
      </c>
      <c r="BS28" s="13">
        <v>0</v>
      </c>
      <c r="BT28" s="13">
        <v>100</v>
      </c>
      <c r="BU28" s="13"/>
      <c r="BV28" s="13">
        <v>60</v>
      </c>
      <c r="BW28" s="13">
        <v>6</v>
      </c>
      <c r="BX28" s="13">
        <v>3.625</v>
      </c>
      <c r="BY28" s="13">
        <v>1.5714285714285714</v>
      </c>
      <c r="BZ28" s="13">
        <v>4.4000000000000004</v>
      </c>
      <c r="CA28" s="13">
        <v>0.9</v>
      </c>
      <c r="CB28" s="13">
        <v>95</v>
      </c>
      <c r="CC28" s="13">
        <v>90</v>
      </c>
      <c r="CD28" s="13"/>
      <c r="CE28" s="13">
        <v>55</v>
      </c>
      <c r="CF28" s="13">
        <v>4</v>
      </c>
      <c r="CG28" s="13">
        <v>3.5</v>
      </c>
      <c r="CH28" s="13">
        <v>1</v>
      </c>
      <c r="CI28" s="13">
        <v>3.6</v>
      </c>
      <c r="CJ28" s="13">
        <v>1.2</v>
      </c>
      <c r="CK28" s="17">
        <f t="shared" ref="CK28:CS30" si="4">AVERAGE(AI28,AR28,BA28,BJ28,BS28,CB28)</f>
        <v>69</v>
      </c>
      <c r="CL28" s="17">
        <f t="shared" si="4"/>
        <v>80</v>
      </c>
      <c r="CM28" s="17"/>
      <c r="CN28" s="17">
        <f t="shared" si="4"/>
        <v>68.333333333333329</v>
      </c>
      <c r="CO28" s="17">
        <f t="shared" si="4"/>
        <v>6.6</v>
      </c>
      <c r="CP28" s="17">
        <f t="shared" si="4"/>
        <v>2.9249999999999998</v>
      </c>
      <c r="CQ28" s="17">
        <f t="shared" si="4"/>
        <v>1.1428571428571428</v>
      </c>
      <c r="CR28" s="17">
        <f t="shared" si="4"/>
        <v>3.4400000000000004</v>
      </c>
      <c r="CS28" s="17">
        <f t="shared" si="4"/>
        <v>1.48</v>
      </c>
      <c r="CT28" s="12" t="s">
        <v>133</v>
      </c>
    </row>
    <row r="29" spans="1:98" ht="15.75" x14ac:dyDescent="0.25">
      <c r="A29" s="12">
        <v>1</v>
      </c>
      <c r="B29" s="13">
        <v>27</v>
      </c>
      <c r="C29" s="12">
        <v>1</v>
      </c>
      <c r="D29" s="14" t="s">
        <v>134</v>
      </c>
      <c r="E29" s="14" t="s">
        <v>135</v>
      </c>
      <c r="F29" s="13">
        <v>0</v>
      </c>
      <c r="G29" s="13">
        <v>6</v>
      </c>
      <c r="H29" s="13">
        <v>7</v>
      </c>
      <c r="I29" s="31">
        <v>7.5349838536060282E-3</v>
      </c>
      <c r="J29" s="15">
        <v>2.1528525296017221E-3</v>
      </c>
      <c r="K29" s="15">
        <v>5.3821313240043061E-3</v>
      </c>
      <c r="L29" s="13">
        <v>52</v>
      </c>
      <c r="M29" s="13">
        <v>63</v>
      </c>
      <c r="N29" s="13">
        <v>52</v>
      </c>
      <c r="O29" s="13">
        <v>61</v>
      </c>
      <c r="P29" s="13">
        <v>54</v>
      </c>
      <c r="Q29" s="13">
        <v>46</v>
      </c>
      <c r="R29" s="13">
        <v>52</v>
      </c>
      <c r="S29" s="13">
        <v>63</v>
      </c>
      <c r="T29" s="13">
        <v>51</v>
      </c>
      <c r="U29" s="13">
        <v>60</v>
      </c>
      <c r="V29" s="13">
        <v>54</v>
      </c>
      <c r="W29" s="13">
        <v>47</v>
      </c>
      <c r="X29" s="13">
        <v>6.1</v>
      </c>
      <c r="Y29" s="13">
        <v>4.3</v>
      </c>
      <c r="Z29" s="13">
        <v>4.4000000000000004</v>
      </c>
      <c r="AA29" s="13">
        <v>2.9</v>
      </c>
      <c r="AB29" s="13">
        <v>4.0999999999999996</v>
      </c>
      <c r="AC29" s="13">
        <v>4</v>
      </c>
      <c r="AD29" s="13">
        <v>6</v>
      </c>
      <c r="AE29" s="13">
        <v>3.5714285714285716</v>
      </c>
      <c r="AF29" s="13">
        <v>1.4285714285714286</v>
      </c>
      <c r="AG29" s="13">
        <v>3.9090909090909092</v>
      </c>
      <c r="AH29" s="13">
        <v>1.4545454545454546</v>
      </c>
      <c r="AI29" s="13">
        <v>80</v>
      </c>
      <c r="AJ29" s="13">
        <v>70</v>
      </c>
      <c r="AK29" s="13"/>
      <c r="AL29" s="13">
        <v>120</v>
      </c>
      <c r="AM29" s="13">
        <v>7</v>
      </c>
      <c r="AN29" s="13">
        <v>3.875</v>
      </c>
      <c r="AO29" s="13">
        <v>2</v>
      </c>
      <c r="AP29" s="13">
        <v>4.5</v>
      </c>
      <c r="AQ29" s="13">
        <v>1.5</v>
      </c>
      <c r="AR29" s="13">
        <v>90</v>
      </c>
      <c r="AS29" s="13">
        <v>90</v>
      </c>
      <c r="AT29" s="13"/>
      <c r="AU29" s="13">
        <v>130</v>
      </c>
      <c r="AV29" s="13">
        <v>8</v>
      </c>
      <c r="AW29" s="13">
        <v>3.75</v>
      </c>
      <c r="AX29" s="13">
        <v>2.2857142857142856</v>
      </c>
      <c r="AY29" s="13">
        <v>4.3</v>
      </c>
      <c r="AZ29" s="13">
        <v>1.6</v>
      </c>
      <c r="BA29" s="13">
        <v>80</v>
      </c>
      <c r="BB29" s="13">
        <v>100</v>
      </c>
      <c r="BC29" s="13"/>
      <c r="BD29" s="13">
        <v>130</v>
      </c>
      <c r="BE29" s="13">
        <v>6</v>
      </c>
      <c r="BF29" s="13">
        <v>2.75</v>
      </c>
      <c r="BG29" s="13">
        <v>1.2857142857142858</v>
      </c>
      <c r="BH29" s="13">
        <v>3.2</v>
      </c>
      <c r="BI29" s="13">
        <v>2.9</v>
      </c>
      <c r="BJ29" s="13">
        <v>70</v>
      </c>
      <c r="BK29" s="13">
        <v>85</v>
      </c>
      <c r="BL29" s="13"/>
      <c r="BM29" s="13">
        <v>110</v>
      </c>
      <c r="BN29" s="13">
        <v>7</v>
      </c>
      <c r="BO29" s="13">
        <v>3.25</v>
      </c>
      <c r="BP29" s="13">
        <v>1.5714285714285714</v>
      </c>
      <c r="BQ29" s="13">
        <v>3.4</v>
      </c>
      <c r="BR29" s="13">
        <v>1.5</v>
      </c>
      <c r="BS29" s="13">
        <v>50</v>
      </c>
      <c r="BT29" s="13">
        <v>60</v>
      </c>
      <c r="BU29" s="13"/>
      <c r="BV29" s="13">
        <v>110</v>
      </c>
      <c r="BW29" s="13">
        <v>9</v>
      </c>
      <c r="BX29" s="13">
        <v>2.625</v>
      </c>
      <c r="BY29" s="13">
        <v>1.2857142857142858</v>
      </c>
      <c r="BZ29" s="13">
        <v>3.2</v>
      </c>
      <c r="CA29" s="13">
        <v>1.1000000000000001</v>
      </c>
      <c r="CB29" s="13">
        <v>85</v>
      </c>
      <c r="CC29" s="13">
        <v>90</v>
      </c>
      <c r="CD29" s="13"/>
      <c r="CE29" s="13">
        <v>140</v>
      </c>
      <c r="CF29" s="13">
        <v>8</v>
      </c>
      <c r="CG29" s="13">
        <v>3.75</v>
      </c>
      <c r="CH29" s="13">
        <v>2</v>
      </c>
      <c r="CI29" s="13">
        <v>4</v>
      </c>
      <c r="CJ29" s="13">
        <v>1.1000000000000001</v>
      </c>
      <c r="CK29" s="13">
        <f t="shared" si="4"/>
        <v>75.833333333333329</v>
      </c>
      <c r="CL29" s="13">
        <f t="shared" si="4"/>
        <v>82.5</v>
      </c>
      <c r="CM29" s="13"/>
      <c r="CN29" s="13">
        <f t="shared" si="4"/>
        <v>123.33333333333333</v>
      </c>
      <c r="CO29" s="13">
        <f t="shared" si="4"/>
        <v>7.5</v>
      </c>
      <c r="CP29" s="13">
        <f t="shared" si="4"/>
        <v>3.3333333333333335</v>
      </c>
      <c r="CQ29" s="13">
        <f t="shared" si="4"/>
        <v>1.7380952380952381</v>
      </c>
      <c r="CR29" s="13">
        <f t="shared" si="4"/>
        <v>3.7666666666666671</v>
      </c>
      <c r="CS29" s="13">
        <f t="shared" si="4"/>
        <v>1.6166666666666665</v>
      </c>
      <c r="CT29" s="12"/>
    </row>
    <row r="30" spans="1:98" ht="15.75" x14ac:dyDescent="0.25">
      <c r="A30" s="12">
        <v>1</v>
      </c>
      <c r="B30" s="13">
        <v>31</v>
      </c>
      <c r="C30" s="12">
        <v>2</v>
      </c>
      <c r="D30" s="14" t="s">
        <v>102</v>
      </c>
      <c r="E30" s="14" t="s">
        <v>136</v>
      </c>
      <c r="F30" s="13">
        <v>10</v>
      </c>
      <c r="G30" s="13">
        <v>5</v>
      </c>
      <c r="H30" s="13">
        <v>5</v>
      </c>
      <c r="I30" s="31">
        <v>1.355421686746988E-2</v>
      </c>
      <c r="J30" s="15">
        <v>3.0120481927710845E-3</v>
      </c>
      <c r="K30" s="15">
        <v>6.024096385542169E-3</v>
      </c>
      <c r="L30" s="13">
        <v>52</v>
      </c>
      <c r="M30" s="13">
        <v>40</v>
      </c>
      <c r="N30" s="13">
        <v>61</v>
      </c>
      <c r="O30" s="13">
        <v>67</v>
      </c>
      <c r="P30" s="13">
        <v>61</v>
      </c>
      <c r="Q30" s="13">
        <v>61</v>
      </c>
      <c r="R30" s="13">
        <v>51</v>
      </c>
      <c r="S30" s="13">
        <v>63</v>
      </c>
      <c r="T30" s="13">
        <v>61</v>
      </c>
      <c r="U30" s="13">
        <v>67</v>
      </c>
      <c r="V30" s="13">
        <v>61</v>
      </c>
      <c r="W30" s="13">
        <v>60</v>
      </c>
      <c r="X30" s="13">
        <v>6.3</v>
      </c>
      <c r="Y30" s="13">
        <v>5.8</v>
      </c>
      <c r="Z30" s="13">
        <v>5.6</v>
      </c>
      <c r="AA30" s="13">
        <v>1.7</v>
      </c>
      <c r="AB30" s="13">
        <v>5.7</v>
      </c>
      <c r="AC30" s="13">
        <v>3.1</v>
      </c>
      <c r="AD30" s="13">
        <v>5.3</v>
      </c>
      <c r="AE30" s="13">
        <v>3.5714285714285716</v>
      </c>
      <c r="AF30" s="13">
        <v>1.4285714285714286</v>
      </c>
      <c r="AG30" s="13">
        <v>2.9090909090909092</v>
      </c>
      <c r="AH30" s="13">
        <v>1</v>
      </c>
      <c r="AI30" s="13">
        <v>50</v>
      </c>
      <c r="AJ30" s="13">
        <v>90</v>
      </c>
      <c r="AK30" s="13">
        <v>3</v>
      </c>
      <c r="AL30" s="13">
        <v>60</v>
      </c>
      <c r="AM30" s="13">
        <v>3</v>
      </c>
      <c r="AN30" s="13">
        <v>3</v>
      </c>
      <c r="AO30" s="13">
        <v>1</v>
      </c>
      <c r="AP30" s="13">
        <v>3.3</v>
      </c>
      <c r="AQ30" s="13">
        <v>1</v>
      </c>
      <c r="AR30" s="13">
        <v>80</v>
      </c>
      <c r="AS30" s="13">
        <v>90</v>
      </c>
      <c r="AT30" s="13">
        <v>5</v>
      </c>
      <c r="AU30" s="13">
        <v>60</v>
      </c>
      <c r="AV30" s="13">
        <v>5</v>
      </c>
      <c r="AW30" s="13">
        <v>3.375</v>
      </c>
      <c r="AX30" s="13">
        <v>1.1428571428571428</v>
      </c>
      <c r="AY30" s="13">
        <v>3.7</v>
      </c>
      <c r="AZ30" s="13">
        <v>1</v>
      </c>
      <c r="BA30" s="13">
        <v>70</v>
      </c>
      <c r="BB30" s="13">
        <v>60</v>
      </c>
      <c r="BC30" s="13">
        <v>3</v>
      </c>
      <c r="BD30" s="13">
        <v>60</v>
      </c>
      <c r="BE30" s="13">
        <v>3</v>
      </c>
      <c r="BF30" s="13">
        <v>2.25</v>
      </c>
      <c r="BG30" s="13">
        <v>1.1428571428571428</v>
      </c>
      <c r="BH30" s="13">
        <v>2.5</v>
      </c>
      <c r="BI30" s="13">
        <v>1</v>
      </c>
      <c r="BJ30" s="13">
        <v>90</v>
      </c>
      <c r="BK30" s="13">
        <v>90</v>
      </c>
      <c r="BL30" s="13">
        <v>5</v>
      </c>
      <c r="BM30" s="13">
        <v>60</v>
      </c>
      <c r="BN30" s="13">
        <v>5</v>
      </c>
      <c r="BO30" s="13">
        <v>3.125</v>
      </c>
      <c r="BP30" s="13">
        <v>1.4285714285714286</v>
      </c>
      <c r="BQ30" s="13">
        <v>3.3</v>
      </c>
      <c r="BR30" s="13">
        <v>1.1000000000000001</v>
      </c>
      <c r="BS30" s="13">
        <v>100</v>
      </c>
      <c r="BT30" s="13">
        <v>100</v>
      </c>
      <c r="BU30" s="13">
        <v>6</v>
      </c>
      <c r="BV30" s="13">
        <v>60</v>
      </c>
      <c r="BW30" s="13">
        <v>7</v>
      </c>
      <c r="BX30" s="13">
        <v>3.375</v>
      </c>
      <c r="BY30" s="13">
        <v>1.2857142857142858</v>
      </c>
      <c r="BZ30" s="13">
        <v>3.6</v>
      </c>
      <c r="CA30" s="13">
        <v>1</v>
      </c>
      <c r="CB30" s="13">
        <v>98</v>
      </c>
      <c r="CC30" s="13">
        <v>95</v>
      </c>
      <c r="CD30" s="13">
        <v>5</v>
      </c>
      <c r="CE30" s="13">
        <v>60</v>
      </c>
      <c r="CF30" s="13">
        <v>5</v>
      </c>
      <c r="CG30" s="13">
        <v>2.75</v>
      </c>
      <c r="CH30" s="13">
        <v>1.2857142857142858</v>
      </c>
      <c r="CI30" s="13">
        <v>2.8</v>
      </c>
      <c r="CJ30" s="13">
        <v>1</v>
      </c>
      <c r="CK30" s="13">
        <f t="shared" si="4"/>
        <v>81.333333333333329</v>
      </c>
      <c r="CL30" s="13">
        <f t="shared" si="4"/>
        <v>87.5</v>
      </c>
      <c r="CM30" s="13">
        <f t="shared" si="4"/>
        <v>4.5</v>
      </c>
      <c r="CN30" s="13">
        <f t="shared" si="4"/>
        <v>60</v>
      </c>
      <c r="CO30" s="13">
        <f t="shared" si="4"/>
        <v>4.666666666666667</v>
      </c>
      <c r="CP30" s="13">
        <f t="shared" si="4"/>
        <v>2.9791666666666665</v>
      </c>
      <c r="CQ30" s="13">
        <f t="shared" si="4"/>
        <v>1.2142857142857142</v>
      </c>
      <c r="CR30" s="13">
        <f t="shared" si="4"/>
        <v>3.2000000000000006</v>
      </c>
      <c r="CS30" s="13">
        <f t="shared" si="4"/>
        <v>1.0166666666666666</v>
      </c>
      <c r="CT30" s="12"/>
    </row>
    <row r="31" spans="1:98" ht="15.75" x14ac:dyDescent="0.25">
      <c r="A31" s="12">
        <v>1</v>
      </c>
      <c r="B31" s="13">
        <v>23</v>
      </c>
      <c r="C31" s="12">
        <v>1</v>
      </c>
      <c r="D31" s="14" t="s">
        <v>110</v>
      </c>
      <c r="E31" s="14"/>
      <c r="F31" s="13">
        <v>25</v>
      </c>
      <c r="G31" s="13">
        <v>6</v>
      </c>
      <c r="H31" s="13">
        <v>6</v>
      </c>
      <c r="I31" s="31">
        <v>4.61361014994233E-3</v>
      </c>
      <c r="J31" s="15">
        <v>0</v>
      </c>
      <c r="K31" s="15">
        <v>4.61361014994233E-3</v>
      </c>
      <c r="L31" s="13">
        <v>63</v>
      </c>
      <c r="M31" s="13">
        <v>52</v>
      </c>
      <c r="N31" s="13">
        <v>65</v>
      </c>
      <c r="O31" s="13">
        <v>43</v>
      </c>
      <c r="P31" s="13">
        <v>70</v>
      </c>
      <c r="Q31" s="13">
        <v>42</v>
      </c>
      <c r="R31" s="13">
        <v>62</v>
      </c>
      <c r="S31" s="13">
        <v>53</v>
      </c>
      <c r="T31" s="13">
        <v>67</v>
      </c>
      <c r="U31" s="13">
        <v>43</v>
      </c>
      <c r="V31" s="13">
        <v>70</v>
      </c>
      <c r="W31" s="13">
        <v>43</v>
      </c>
      <c r="X31" s="13">
        <v>6.9</v>
      </c>
      <c r="Y31" s="13">
        <v>6</v>
      </c>
      <c r="Z31" s="13">
        <v>2.6</v>
      </c>
      <c r="AA31" s="13">
        <v>1.3</v>
      </c>
      <c r="AB31" s="13">
        <v>6</v>
      </c>
      <c r="AC31" s="13">
        <v>3.4</v>
      </c>
      <c r="AD31" s="13">
        <v>6.8</v>
      </c>
      <c r="AE31" s="13">
        <v>3.8571428571428572</v>
      </c>
      <c r="AF31" s="13">
        <v>1.8571428571428572</v>
      </c>
      <c r="AG31" s="13">
        <v>3.9090909090909092</v>
      </c>
      <c r="AH31" s="13">
        <v>1.0909090909090908</v>
      </c>
      <c r="AI31" s="13">
        <v>95</v>
      </c>
      <c r="AJ31" s="13">
        <v>100</v>
      </c>
      <c r="AK31" s="13"/>
      <c r="AL31" s="13">
        <v>75</v>
      </c>
      <c r="AM31" s="13">
        <v>5</v>
      </c>
      <c r="AN31" s="13">
        <v>3.125</v>
      </c>
      <c r="AO31" s="13">
        <v>1.2857142857142858</v>
      </c>
      <c r="AP31" s="13">
        <v>3.7</v>
      </c>
      <c r="AQ31" s="13">
        <v>1.1000000000000001</v>
      </c>
      <c r="AR31" s="13"/>
      <c r="AS31" s="13"/>
      <c r="AT31" s="13"/>
      <c r="AU31" s="13"/>
      <c r="AV31" s="13"/>
      <c r="AW31" s="13"/>
      <c r="AX31" s="13"/>
      <c r="AY31" s="13"/>
      <c r="AZ31" s="13"/>
      <c r="BA31" s="13"/>
      <c r="BB31" s="13"/>
      <c r="BC31" s="13"/>
      <c r="BD31" s="13"/>
      <c r="BE31" s="13"/>
      <c r="BF31" s="13"/>
      <c r="BG31" s="13"/>
      <c r="BH31" s="13"/>
      <c r="BI31" s="13"/>
      <c r="BJ31" s="13"/>
      <c r="BK31" s="13"/>
      <c r="BL31" s="13"/>
      <c r="BM31" s="13"/>
      <c r="BN31" s="13"/>
      <c r="BO31" s="13"/>
      <c r="BP31" s="13"/>
      <c r="BQ31" s="13"/>
      <c r="BR31" s="13"/>
      <c r="BS31" s="13"/>
      <c r="BT31" s="13"/>
      <c r="BU31" s="13"/>
      <c r="BV31" s="13"/>
      <c r="BW31" s="13"/>
      <c r="BX31" s="13"/>
      <c r="BY31" s="13"/>
      <c r="BZ31" s="13"/>
      <c r="CA31" s="13"/>
      <c r="CB31" s="13"/>
      <c r="CC31" s="13"/>
      <c r="CD31" s="13"/>
      <c r="CE31" s="13"/>
      <c r="CF31" s="13"/>
      <c r="CG31" s="13"/>
      <c r="CH31" s="13"/>
      <c r="CI31" s="13"/>
      <c r="CJ31" s="13"/>
      <c r="CK31" s="13"/>
      <c r="CL31" s="13"/>
      <c r="CM31" s="13"/>
      <c r="CN31" s="13"/>
      <c r="CO31" s="13"/>
      <c r="CP31" s="13"/>
      <c r="CQ31" s="13"/>
      <c r="CR31" s="13"/>
      <c r="CS31" s="13"/>
      <c r="CT31" s="12"/>
    </row>
    <row r="32" spans="1:98" ht="15.75" x14ac:dyDescent="0.25">
      <c r="A32" s="12">
        <v>1</v>
      </c>
      <c r="B32" s="13">
        <v>40</v>
      </c>
      <c r="C32" s="12">
        <v>2</v>
      </c>
      <c r="D32" s="14" t="s">
        <v>102</v>
      </c>
      <c r="E32" s="14" t="s">
        <v>137</v>
      </c>
      <c r="F32" s="13">
        <v>8</v>
      </c>
      <c r="G32" s="13">
        <v>3</v>
      </c>
      <c r="H32" s="13">
        <v>5</v>
      </c>
      <c r="I32" s="31">
        <v>0</v>
      </c>
      <c r="J32" s="15">
        <v>0</v>
      </c>
      <c r="K32" s="15">
        <v>0</v>
      </c>
      <c r="L32" s="13">
        <v>55</v>
      </c>
      <c r="M32" s="13">
        <v>52</v>
      </c>
      <c r="N32" s="13">
        <v>65</v>
      </c>
      <c r="O32" s="13">
        <v>58</v>
      </c>
      <c r="P32" s="13">
        <v>54</v>
      </c>
      <c r="Q32" s="13">
        <v>61</v>
      </c>
      <c r="R32" s="13">
        <v>55</v>
      </c>
      <c r="S32" s="13">
        <v>52</v>
      </c>
      <c r="T32" s="13">
        <v>65</v>
      </c>
      <c r="U32" s="13">
        <v>58</v>
      </c>
      <c r="V32" s="13">
        <v>54</v>
      </c>
      <c r="W32" s="13">
        <v>60</v>
      </c>
      <c r="X32" s="13">
        <v>6.7</v>
      </c>
      <c r="Y32" s="13">
        <v>6.5</v>
      </c>
      <c r="Z32" s="13">
        <v>6.1</v>
      </c>
      <c r="AA32" s="13">
        <v>2.2999999999999998</v>
      </c>
      <c r="AB32" s="13">
        <v>4</v>
      </c>
      <c r="AC32" s="13">
        <v>3.1</v>
      </c>
      <c r="AD32" s="13">
        <v>5.9</v>
      </c>
      <c r="AE32" s="13">
        <v>4.8571428571428568</v>
      </c>
      <c r="AF32" s="13">
        <v>2.2857142857142856</v>
      </c>
      <c r="AG32" s="13">
        <v>4.3636363636363633</v>
      </c>
      <c r="AH32" s="13">
        <v>1.1818181818181819</v>
      </c>
      <c r="AI32" s="13">
        <v>80</v>
      </c>
      <c r="AJ32" s="13">
        <v>80</v>
      </c>
      <c r="AK32" s="13">
        <v>2.7</v>
      </c>
      <c r="AL32" s="13">
        <v>25</v>
      </c>
      <c r="AM32" s="13">
        <v>3</v>
      </c>
      <c r="AN32" s="13">
        <v>3.75</v>
      </c>
      <c r="AO32" s="13">
        <v>1.4285714285714286</v>
      </c>
      <c r="AP32" s="13">
        <v>4.5</v>
      </c>
      <c r="AQ32" s="13">
        <v>1.7</v>
      </c>
      <c r="AR32" s="13">
        <v>80</v>
      </c>
      <c r="AS32" s="13">
        <v>100</v>
      </c>
      <c r="AT32" s="13">
        <v>2.5</v>
      </c>
      <c r="AU32" s="13">
        <v>21</v>
      </c>
      <c r="AV32" s="13">
        <v>4</v>
      </c>
      <c r="AW32" s="13">
        <v>3.875</v>
      </c>
      <c r="AX32" s="13">
        <v>1.4285714285714286</v>
      </c>
      <c r="AY32" s="13">
        <v>4</v>
      </c>
      <c r="AZ32" s="13">
        <v>1</v>
      </c>
      <c r="BA32" s="13">
        <v>100</v>
      </c>
      <c r="BB32" s="13">
        <v>100</v>
      </c>
      <c r="BC32" s="13">
        <v>3</v>
      </c>
      <c r="BD32" s="13">
        <v>60</v>
      </c>
      <c r="BE32" s="13">
        <v>5</v>
      </c>
      <c r="BF32" s="13">
        <v>4.125</v>
      </c>
      <c r="BG32" s="13">
        <v>1.4285714285714286</v>
      </c>
      <c r="BH32" s="13">
        <v>5</v>
      </c>
      <c r="BI32" s="13">
        <v>1.3</v>
      </c>
      <c r="BJ32" s="13">
        <v>80</v>
      </c>
      <c r="BK32" s="13">
        <v>80</v>
      </c>
      <c r="BL32" s="13">
        <v>3</v>
      </c>
      <c r="BM32" s="13">
        <v>30</v>
      </c>
      <c r="BN32" s="13">
        <v>4</v>
      </c>
      <c r="BO32" s="13">
        <v>4.375</v>
      </c>
      <c r="BP32" s="13">
        <v>1.5714285714285714</v>
      </c>
      <c r="BQ32" s="13">
        <v>3.8</v>
      </c>
      <c r="BR32" s="13">
        <v>1</v>
      </c>
      <c r="BS32" s="13">
        <v>100</v>
      </c>
      <c r="BT32" s="13">
        <v>100</v>
      </c>
      <c r="BU32" s="13">
        <v>3</v>
      </c>
      <c r="BV32" s="13">
        <v>30</v>
      </c>
      <c r="BW32" s="13">
        <v>5</v>
      </c>
      <c r="BX32" s="13">
        <v>4.25</v>
      </c>
      <c r="BY32" s="13">
        <v>1.7142857142857142</v>
      </c>
      <c r="BZ32" s="13">
        <v>3.9</v>
      </c>
      <c r="CA32" s="13">
        <v>1.1000000000000001</v>
      </c>
      <c r="CB32" s="13">
        <v>90</v>
      </c>
      <c r="CC32" s="13">
        <v>100</v>
      </c>
      <c r="CD32" s="13">
        <v>3.6</v>
      </c>
      <c r="CE32" s="13">
        <v>24</v>
      </c>
      <c r="CF32" s="13">
        <v>4</v>
      </c>
      <c r="CG32" s="13">
        <v>4.375</v>
      </c>
      <c r="CH32" s="13">
        <v>1.5714285714285714</v>
      </c>
      <c r="CI32" s="13">
        <v>4.5999999999999996</v>
      </c>
      <c r="CJ32" s="13">
        <v>1</v>
      </c>
      <c r="CK32" s="13">
        <f t="shared" ref="CK32:CS32" si="5">AVERAGE(AI32,AR32,BA32,BJ32,BS32,CB32)</f>
        <v>88.333333333333329</v>
      </c>
      <c r="CL32" s="13">
        <f t="shared" si="5"/>
        <v>93.333333333333329</v>
      </c>
      <c r="CM32" s="13">
        <f t="shared" si="5"/>
        <v>2.9666666666666668</v>
      </c>
      <c r="CN32" s="13">
        <f t="shared" si="5"/>
        <v>31.666666666666668</v>
      </c>
      <c r="CO32" s="13">
        <f t="shared" si="5"/>
        <v>4.166666666666667</v>
      </c>
      <c r="CP32" s="13">
        <f t="shared" si="5"/>
        <v>4.125</v>
      </c>
      <c r="CQ32" s="13">
        <f t="shared" si="5"/>
        <v>1.5238095238095237</v>
      </c>
      <c r="CR32" s="13">
        <f t="shared" si="5"/>
        <v>4.3</v>
      </c>
      <c r="CS32" s="13">
        <f t="shared" si="5"/>
        <v>1.1833333333333333</v>
      </c>
      <c r="CT32" s="12"/>
    </row>
    <row r="33" spans="1:98" ht="15.75" x14ac:dyDescent="0.25">
      <c r="A33" s="12">
        <v>2</v>
      </c>
      <c r="B33" s="13"/>
      <c r="C33" s="12"/>
      <c r="D33" s="14"/>
      <c r="E33" s="14"/>
      <c r="F33" s="13"/>
      <c r="G33" s="13"/>
      <c r="H33" s="13"/>
      <c r="I33" s="31">
        <v>5.5248618784530384E-3</v>
      </c>
      <c r="J33" s="15">
        <v>3.3149171270718232E-3</v>
      </c>
      <c r="K33" s="15">
        <v>5.5248618784530384E-3</v>
      </c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  <c r="AA33" s="13"/>
      <c r="AB33" s="13"/>
      <c r="AC33" s="13"/>
      <c r="AD33" s="13"/>
      <c r="AE33" s="13"/>
      <c r="AF33" s="13"/>
      <c r="AG33" s="13"/>
      <c r="AH33" s="13"/>
      <c r="AI33" s="13"/>
      <c r="AJ33" s="13"/>
      <c r="AK33" s="13"/>
      <c r="AL33" s="13"/>
      <c r="AM33" s="13"/>
      <c r="AN33" s="13"/>
      <c r="AO33" s="13"/>
      <c r="AP33" s="13"/>
      <c r="AQ33" s="13"/>
      <c r="AR33" s="13"/>
      <c r="AS33" s="13"/>
      <c r="AT33" s="13"/>
      <c r="AU33" s="13"/>
      <c r="AV33" s="13"/>
      <c r="AW33" s="13"/>
      <c r="AX33" s="13"/>
      <c r="AY33" s="13"/>
      <c r="AZ33" s="13"/>
      <c r="BA33" s="13"/>
      <c r="BB33" s="13"/>
      <c r="BC33" s="13"/>
      <c r="BD33" s="13"/>
      <c r="BE33" s="13"/>
      <c r="BF33" s="13"/>
      <c r="BG33" s="13"/>
      <c r="BH33" s="13"/>
      <c r="BI33" s="13"/>
      <c r="BJ33" s="13"/>
      <c r="BK33" s="13"/>
      <c r="BL33" s="13"/>
      <c r="BM33" s="13"/>
      <c r="BN33" s="13"/>
      <c r="BO33" s="13"/>
      <c r="BP33" s="13"/>
      <c r="BQ33" s="13"/>
      <c r="BR33" s="13"/>
      <c r="BS33" s="13"/>
      <c r="BT33" s="13"/>
      <c r="BU33" s="13"/>
      <c r="BV33" s="13"/>
      <c r="BW33" s="13"/>
      <c r="BX33" s="13"/>
      <c r="BY33" s="13"/>
      <c r="BZ33" s="13"/>
      <c r="CA33" s="13"/>
      <c r="CB33" s="13"/>
      <c r="CC33" s="13"/>
      <c r="CD33" s="13"/>
      <c r="CE33" s="13"/>
      <c r="CF33" s="13"/>
      <c r="CG33" s="13"/>
      <c r="CH33" s="13"/>
      <c r="CI33" s="13"/>
      <c r="CJ33" s="13"/>
      <c r="CK33" s="13"/>
      <c r="CL33" s="13"/>
      <c r="CM33" s="13"/>
      <c r="CN33" s="13"/>
      <c r="CO33" s="13"/>
      <c r="CP33" s="13"/>
      <c r="CQ33" s="13"/>
      <c r="CR33" s="13"/>
      <c r="CS33" s="13"/>
      <c r="CT33" s="12"/>
    </row>
    <row r="34" spans="1:98" ht="15.75" x14ac:dyDescent="0.25">
      <c r="A34" s="12">
        <v>1</v>
      </c>
      <c r="B34" s="13">
        <v>21</v>
      </c>
      <c r="C34" s="18">
        <v>2</v>
      </c>
      <c r="D34" s="14" t="s">
        <v>110</v>
      </c>
      <c r="E34" s="14" t="s">
        <v>138</v>
      </c>
      <c r="F34" s="13"/>
      <c r="G34" s="13">
        <v>8</v>
      </c>
      <c r="H34" s="13">
        <v>7</v>
      </c>
      <c r="I34" s="31">
        <v>7.0422535211267607E-3</v>
      </c>
      <c r="J34" s="15">
        <v>1.4084507042253521E-2</v>
      </c>
      <c r="K34" s="15">
        <v>7.0422535211267607E-3</v>
      </c>
      <c r="L34" s="13">
        <v>40</v>
      </c>
      <c r="M34" s="13">
        <v>69</v>
      </c>
      <c r="N34" s="13">
        <v>57</v>
      </c>
      <c r="O34" s="13">
        <v>64</v>
      </c>
      <c r="P34" s="13">
        <v>54</v>
      </c>
      <c r="Q34" s="13">
        <v>61</v>
      </c>
      <c r="R34" s="13">
        <v>40</v>
      </c>
      <c r="S34" s="13">
        <v>68</v>
      </c>
      <c r="T34" s="13">
        <v>57</v>
      </c>
      <c r="U34" s="13">
        <v>64</v>
      </c>
      <c r="V34" s="13">
        <v>54</v>
      </c>
      <c r="W34" s="13">
        <v>60</v>
      </c>
      <c r="X34" s="13">
        <v>5.8</v>
      </c>
      <c r="Y34" s="13">
        <v>6</v>
      </c>
      <c r="Z34" s="13">
        <v>2.8</v>
      </c>
      <c r="AA34" s="13">
        <v>2.5</v>
      </c>
      <c r="AB34" s="13">
        <v>2.9</v>
      </c>
      <c r="AC34" s="13">
        <v>4</v>
      </c>
      <c r="AD34" s="13">
        <v>6.3</v>
      </c>
      <c r="AE34" s="13">
        <v>3.2857142857142856</v>
      </c>
      <c r="AF34" s="13">
        <v>1.7142857142857142</v>
      </c>
      <c r="AG34" s="13">
        <v>3.7272727272727271</v>
      </c>
      <c r="AH34" s="13">
        <v>2</v>
      </c>
      <c r="AI34" s="13">
        <v>85</v>
      </c>
      <c r="AJ34" s="13">
        <v>95</v>
      </c>
      <c r="AK34" s="13"/>
      <c r="AL34" s="13">
        <v>120</v>
      </c>
      <c r="AM34" s="13">
        <v>8</v>
      </c>
      <c r="AN34" s="13">
        <v>3.5</v>
      </c>
      <c r="AO34" s="13">
        <v>1.5714285714285714</v>
      </c>
      <c r="AP34" s="13">
        <v>3.9</v>
      </c>
      <c r="AQ34" s="13">
        <v>1.9</v>
      </c>
      <c r="AR34" s="13">
        <v>90</v>
      </c>
      <c r="AS34" s="13">
        <v>100</v>
      </c>
      <c r="AT34" s="13"/>
      <c r="AU34" s="13">
        <v>120</v>
      </c>
      <c r="AV34" s="13">
        <v>8</v>
      </c>
      <c r="AW34" s="13">
        <v>3.625</v>
      </c>
      <c r="AX34" s="13">
        <v>1.8571428571428572</v>
      </c>
      <c r="AY34" s="13">
        <v>4.9000000000000004</v>
      </c>
      <c r="AZ34" s="13">
        <v>1.8</v>
      </c>
      <c r="BA34" s="13">
        <v>100</v>
      </c>
      <c r="BB34" s="13">
        <v>90</v>
      </c>
      <c r="BC34" s="13"/>
      <c r="BD34" s="13">
        <v>180</v>
      </c>
      <c r="BE34" s="13">
        <v>11</v>
      </c>
      <c r="BF34" s="13">
        <v>3.5</v>
      </c>
      <c r="BG34" s="13">
        <v>2.1428571428571428</v>
      </c>
      <c r="BH34" s="13">
        <v>4.7</v>
      </c>
      <c r="BI34" s="13">
        <v>1.5</v>
      </c>
      <c r="BJ34" s="13">
        <v>100</v>
      </c>
      <c r="BK34" s="13">
        <v>90</v>
      </c>
      <c r="BL34" s="13"/>
      <c r="BM34" s="13">
        <v>120</v>
      </c>
      <c r="BN34" s="13">
        <v>9</v>
      </c>
      <c r="BO34" s="13">
        <v>3.375</v>
      </c>
      <c r="BP34" s="13">
        <v>1.7142857142857142</v>
      </c>
      <c r="BQ34" s="13">
        <v>4.3</v>
      </c>
      <c r="BR34" s="13">
        <v>1.4</v>
      </c>
      <c r="BS34" s="13">
        <v>95</v>
      </c>
      <c r="BT34" s="13">
        <v>88</v>
      </c>
      <c r="BU34" s="13"/>
      <c r="BV34" s="13">
        <v>110</v>
      </c>
      <c r="BW34" s="13">
        <v>8</v>
      </c>
      <c r="BX34" s="13">
        <v>2.75</v>
      </c>
      <c r="BY34" s="13">
        <v>1.2857142857142858</v>
      </c>
      <c r="BZ34" s="13">
        <v>3.5</v>
      </c>
      <c r="CA34" s="13">
        <v>2.4</v>
      </c>
      <c r="CB34" s="13">
        <v>75</v>
      </c>
      <c r="CC34" s="13">
        <v>80</v>
      </c>
      <c r="CD34" s="13"/>
      <c r="CE34" s="13">
        <v>120</v>
      </c>
      <c r="CF34" s="13">
        <v>9</v>
      </c>
      <c r="CG34" s="13">
        <v>3.125</v>
      </c>
      <c r="CH34" s="13">
        <v>2.1428571428571428</v>
      </c>
      <c r="CI34" s="13">
        <v>4.2</v>
      </c>
      <c r="CJ34" s="13">
        <v>1.9</v>
      </c>
      <c r="CK34" s="13">
        <f t="shared" ref="CK34:CL34" si="6">AVERAGE(AI34,AR34,BA34,BJ34,BS34,CB34)</f>
        <v>90.833333333333329</v>
      </c>
      <c r="CL34" s="13">
        <f t="shared" si="6"/>
        <v>90.5</v>
      </c>
      <c r="CM34" s="13"/>
      <c r="CN34" s="13">
        <f t="shared" ref="CN34:CS34" si="7">AVERAGE(AL34,AU34,BD34,BM34,BV34,CE34)</f>
        <v>128.33333333333334</v>
      </c>
      <c r="CO34" s="13">
        <f t="shared" si="7"/>
        <v>8.8333333333333339</v>
      </c>
      <c r="CP34" s="13">
        <f t="shared" si="7"/>
        <v>3.3125</v>
      </c>
      <c r="CQ34" s="13">
        <f t="shared" si="7"/>
        <v>1.7857142857142856</v>
      </c>
      <c r="CR34" s="13">
        <f t="shared" si="7"/>
        <v>4.25</v>
      </c>
      <c r="CS34" s="13">
        <f t="shared" si="7"/>
        <v>1.8166666666666667</v>
      </c>
      <c r="CT34" s="12"/>
    </row>
    <row r="35" spans="1:98" ht="15.75" x14ac:dyDescent="0.25">
      <c r="A35" s="12">
        <v>1</v>
      </c>
      <c r="B35" s="13">
        <v>64</v>
      </c>
      <c r="C35" s="18">
        <v>2</v>
      </c>
      <c r="D35" s="14" t="s">
        <v>102</v>
      </c>
      <c r="E35" s="14"/>
      <c r="F35" s="13">
        <v>15</v>
      </c>
      <c r="G35" s="13">
        <v>2</v>
      </c>
      <c r="H35" s="13">
        <v>3</v>
      </c>
      <c r="I35" s="31">
        <v>3.0581039755351682E-3</v>
      </c>
      <c r="J35" s="15">
        <v>1.5290519877675841E-3</v>
      </c>
      <c r="K35" s="15">
        <v>1.5290519877675841E-3</v>
      </c>
      <c r="L35" s="13">
        <v>36</v>
      </c>
      <c r="M35" s="13">
        <v>40</v>
      </c>
      <c r="N35" s="13">
        <v>39</v>
      </c>
      <c r="O35" s="13">
        <v>31</v>
      </c>
      <c r="P35" s="13">
        <v>34</v>
      </c>
      <c r="Q35" s="13">
        <v>38</v>
      </c>
      <c r="R35" s="13">
        <v>36</v>
      </c>
      <c r="S35" s="13">
        <v>39</v>
      </c>
      <c r="T35" s="13">
        <v>40</v>
      </c>
      <c r="U35" s="13">
        <v>30</v>
      </c>
      <c r="V35" s="13">
        <v>34</v>
      </c>
      <c r="W35" s="13">
        <v>37</v>
      </c>
      <c r="X35" s="13">
        <v>5.8</v>
      </c>
      <c r="Y35" s="13">
        <v>5</v>
      </c>
      <c r="Z35" s="13">
        <v>2.9</v>
      </c>
      <c r="AA35" s="13">
        <v>2.7</v>
      </c>
      <c r="AB35" s="13">
        <v>5.5</v>
      </c>
      <c r="AC35" s="13">
        <v>3.2</v>
      </c>
      <c r="AD35" s="13">
        <v>3.5</v>
      </c>
      <c r="AE35" s="13">
        <v>4.5714285714285712</v>
      </c>
      <c r="AF35" s="13">
        <v>1</v>
      </c>
      <c r="AG35" s="13">
        <v>2.9090909090909092</v>
      </c>
      <c r="AH35" s="13">
        <v>0.90909090909090906</v>
      </c>
      <c r="AI35" s="13">
        <v>25</v>
      </c>
      <c r="AJ35" s="13">
        <v>100</v>
      </c>
      <c r="AK35" s="13"/>
      <c r="AL35" s="13">
        <v>30</v>
      </c>
      <c r="AM35" s="13">
        <v>2</v>
      </c>
      <c r="AN35" s="13">
        <v>3.125</v>
      </c>
      <c r="AO35" s="13">
        <v>1</v>
      </c>
      <c r="AP35" s="13">
        <v>2.5</v>
      </c>
      <c r="AQ35" s="13">
        <v>1.1000000000000001</v>
      </c>
      <c r="AR35" s="13">
        <v>100</v>
      </c>
      <c r="AS35" s="13">
        <v>100</v>
      </c>
      <c r="AT35" s="13">
        <v>10</v>
      </c>
      <c r="AU35" s="13">
        <v>63</v>
      </c>
      <c r="AV35" s="13">
        <v>3</v>
      </c>
      <c r="AW35" s="13">
        <v>3.5</v>
      </c>
      <c r="AX35" s="13">
        <v>1</v>
      </c>
      <c r="AY35" s="13">
        <v>3.5</v>
      </c>
      <c r="AZ35" s="13">
        <v>1</v>
      </c>
      <c r="BA35" s="13"/>
      <c r="BB35" s="13"/>
      <c r="BC35" s="13"/>
      <c r="BD35" s="13"/>
      <c r="BE35" s="13"/>
      <c r="BF35" s="13"/>
      <c r="BG35" s="13"/>
      <c r="BH35" s="13"/>
      <c r="BI35" s="13"/>
      <c r="BJ35" s="13"/>
      <c r="BK35" s="13"/>
      <c r="BL35" s="13"/>
      <c r="BM35" s="13"/>
      <c r="BN35" s="13"/>
      <c r="BO35" s="13"/>
      <c r="BP35" s="13"/>
      <c r="BQ35" s="13"/>
      <c r="BR35" s="13"/>
      <c r="BS35" s="13"/>
      <c r="BT35" s="13"/>
      <c r="BU35" s="13"/>
      <c r="BV35" s="13"/>
      <c r="BW35" s="13"/>
      <c r="BX35" s="13"/>
      <c r="BY35" s="13"/>
      <c r="BZ35" s="13"/>
      <c r="CA35" s="13"/>
      <c r="CB35" s="13"/>
      <c r="CC35" s="13"/>
      <c r="CD35" s="13"/>
      <c r="CE35" s="13"/>
      <c r="CF35" s="13"/>
      <c r="CG35" s="13"/>
      <c r="CH35" s="13"/>
      <c r="CI35" s="13"/>
      <c r="CJ35" s="13"/>
      <c r="CK35" s="13"/>
      <c r="CL35" s="13"/>
      <c r="CM35" s="13"/>
      <c r="CN35" s="13"/>
      <c r="CO35" s="13"/>
      <c r="CP35" s="13"/>
      <c r="CQ35" s="13"/>
      <c r="CR35" s="13"/>
      <c r="CS35" s="13"/>
      <c r="CT35" s="12"/>
    </row>
    <row r="36" spans="1:98" ht="15.75" x14ac:dyDescent="0.25">
      <c r="A36" s="12">
        <v>1</v>
      </c>
      <c r="B36" s="13">
        <v>24</v>
      </c>
      <c r="C36" s="18">
        <v>3</v>
      </c>
      <c r="D36" s="14" t="s">
        <v>139</v>
      </c>
      <c r="E36" s="14" t="s">
        <v>140</v>
      </c>
      <c r="F36" s="13">
        <v>5</v>
      </c>
      <c r="G36" s="13">
        <v>2</v>
      </c>
      <c r="H36" s="13">
        <v>8</v>
      </c>
      <c r="I36" s="31">
        <v>0</v>
      </c>
      <c r="J36" s="15">
        <v>0</v>
      </c>
      <c r="K36" s="15">
        <v>0</v>
      </c>
      <c r="L36" s="13">
        <v>55</v>
      </c>
      <c r="M36" s="13">
        <v>63</v>
      </c>
      <c r="N36" s="13">
        <v>61</v>
      </c>
      <c r="O36" s="13">
        <v>61</v>
      </c>
      <c r="P36" s="13">
        <v>57</v>
      </c>
      <c r="Q36" s="13">
        <v>54</v>
      </c>
      <c r="R36" s="13"/>
      <c r="S36" s="13"/>
      <c r="T36" s="13"/>
      <c r="U36" s="13"/>
      <c r="V36" s="13"/>
      <c r="W36" s="13"/>
      <c r="X36" s="13">
        <v>5.2</v>
      </c>
      <c r="Y36" s="13">
        <v>5.8</v>
      </c>
      <c r="Z36" s="13">
        <v>4.2</v>
      </c>
      <c r="AA36" s="13">
        <v>4.0999999999999996</v>
      </c>
      <c r="AB36" s="13">
        <v>5.5</v>
      </c>
      <c r="AC36" s="13">
        <v>3.8</v>
      </c>
      <c r="AD36" s="13">
        <v>6.3</v>
      </c>
      <c r="AE36" s="13">
        <v>2.8571428571428572</v>
      </c>
      <c r="AF36" s="13">
        <v>1.8571428571428572</v>
      </c>
      <c r="AG36" s="13">
        <v>3.0909090909090908</v>
      </c>
      <c r="AH36" s="13">
        <v>1.3636363636363635</v>
      </c>
      <c r="AI36" s="13">
        <v>62</v>
      </c>
      <c r="AJ36" s="13">
        <v>70</v>
      </c>
      <c r="AK36" s="13">
        <v>2.4</v>
      </c>
      <c r="AL36" s="13">
        <v>60</v>
      </c>
      <c r="AM36" s="13">
        <v>10</v>
      </c>
      <c r="AN36" s="13">
        <v>3</v>
      </c>
      <c r="AO36" s="13">
        <v>1.7142857142857142</v>
      </c>
      <c r="AP36" s="13">
        <v>3.4</v>
      </c>
      <c r="AQ36" s="13">
        <v>1.3</v>
      </c>
      <c r="AR36" s="13"/>
      <c r="AS36" s="13"/>
      <c r="AT36" s="13"/>
      <c r="AU36" s="13"/>
      <c r="AV36" s="13"/>
      <c r="AW36" s="13"/>
      <c r="AX36" s="13"/>
      <c r="AY36" s="13"/>
      <c r="AZ36" s="13"/>
      <c r="BA36" s="13"/>
      <c r="BB36" s="13"/>
      <c r="BC36" s="13"/>
      <c r="BD36" s="13"/>
      <c r="BE36" s="13"/>
      <c r="BF36" s="13"/>
      <c r="BG36" s="13"/>
      <c r="BH36" s="13"/>
      <c r="BI36" s="13"/>
      <c r="BJ36" s="13"/>
      <c r="BK36" s="13"/>
      <c r="BL36" s="13"/>
      <c r="BM36" s="13"/>
      <c r="BN36" s="13"/>
      <c r="BO36" s="13"/>
      <c r="BP36" s="13"/>
      <c r="BQ36" s="13"/>
      <c r="BR36" s="13"/>
      <c r="BS36" s="13"/>
      <c r="BT36" s="13"/>
      <c r="BU36" s="13"/>
      <c r="BV36" s="13"/>
      <c r="BW36" s="13"/>
      <c r="BX36" s="13"/>
      <c r="BY36" s="13"/>
      <c r="BZ36" s="13"/>
      <c r="CA36" s="13"/>
      <c r="CB36" s="13"/>
      <c r="CC36" s="13"/>
      <c r="CD36" s="13"/>
      <c r="CE36" s="13"/>
      <c r="CF36" s="13"/>
      <c r="CG36" s="13"/>
      <c r="CH36" s="13"/>
      <c r="CI36" s="13"/>
      <c r="CJ36" s="13"/>
      <c r="CK36" s="13"/>
      <c r="CL36" s="13"/>
      <c r="CM36" s="13"/>
      <c r="CN36" s="13"/>
      <c r="CO36" s="13"/>
      <c r="CP36" s="13"/>
      <c r="CQ36" s="13"/>
      <c r="CR36" s="13"/>
      <c r="CS36" s="13"/>
      <c r="CT36" s="12"/>
    </row>
    <row r="37" spans="1:98" ht="15.75" x14ac:dyDescent="0.25">
      <c r="A37" s="12">
        <v>2</v>
      </c>
      <c r="B37" s="13"/>
      <c r="C37" s="12"/>
      <c r="D37" s="14"/>
      <c r="E37" s="14"/>
      <c r="F37" s="13"/>
      <c r="G37" s="13"/>
      <c r="H37" s="13"/>
      <c r="I37" s="31"/>
      <c r="J37" s="15"/>
      <c r="K37" s="15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  <c r="AA37" s="13"/>
      <c r="AB37" s="13"/>
      <c r="AC37" s="13"/>
      <c r="AD37" s="13"/>
      <c r="AE37" s="13"/>
      <c r="AF37" s="13"/>
      <c r="AG37" s="13"/>
      <c r="AH37" s="13"/>
      <c r="AI37" s="13"/>
      <c r="AJ37" s="13"/>
      <c r="AK37" s="13"/>
      <c r="AL37" s="13"/>
      <c r="AM37" s="13"/>
      <c r="AN37" s="13"/>
      <c r="AO37" s="13"/>
      <c r="AP37" s="13"/>
      <c r="AQ37" s="13"/>
      <c r="AR37" s="13"/>
      <c r="AS37" s="13"/>
      <c r="AT37" s="13"/>
      <c r="AU37" s="13"/>
      <c r="AV37" s="13"/>
      <c r="AW37" s="13"/>
      <c r="AX37" s="13"/>
      <c r="AY37" s="13"/>
      <c r="AZ37" s="13"/>
      <c r="BA37" s="13"/>
      <c r="BB37" s="13"/>
      <c r="BC37" s="13"/>
      <c r="BD37" s="13"/>
      <c r="BE37" s="13"/>
      <c r="BF37" s="13"/>
      <c r="BG37" s="13"/>
      <c r="BH37" s="13"/>
      <c r="BI37" s="13"/>
      <c r="BJ37" s="13"/>
      <c r="BK37" s="13"/>
      <c r="BL37" s="13"/>
      <c r="BM37" s="13"/>
      <c r="BN37" s="13"/>
      <c r="BO37" s="13"/>
      <c r="BP37" s="13"/>
      <c r="BQ37" s="13"/>
      <c r="BR37" s="13"/>
      <c r="BS37" s="13"/>
      <c r="BT37" s="13"/>
      <c r="BU37" s="13"/>
      <c r="BV37" s="13"/>
      <c r="BW37" s="13"/>
      <c r="BX37" s="13"/>
      <c r="BY37" s="13"/>
      <c r="BZ37" s="13"/>
      <c r="CA37" s="13"/>
      <c r="CB37" s="13"/>
      <c r="CC37" s="13"/>
      <c r="CD37" s="13"/>
      <c r="CE37" s="13"/>
      <c r="CF37" s="13"/>
      <c r="CG37" s="13"/>
      <c r="CH37" s="13"/>
      <c r="CI37" s="13"/>
      <c r="CJ37" s="13"/>
      <c r="CK37" s="13"/>
      <c r="CL37" s="13"/>
      <c r="CM37" s="13"/>
      <c r="CN37" s="13"/>
      <c r="CO37" s="13"/>
      <c r="CP37" s="13"/>
      <c r="CQ37" s="13"/>
      <c r="CR37" s="13"/>
      <c r="CS37" s="13"/>
      <c r="CT37" s="12"/>
    </row>
    <row r="38" spans="1:98" ht="15.75" x14ac:dyDescent="0.25">
      <c r="A38" s="12"/>
      <c r="B38" s="13"/>
      <c r="C38" s="12"/>
      <c r="D38" s="14"/>
      <c r="E38" s="14"/>
      <c r="F38" s="13"/>
      <c r="G38" s="13"/>
      <c r="H38" s="13"/>
      <c r="I38" s="31"/>
      <c r="J38" s="15"/>
      <c r="K38" s="15"/>
      <c r="L38" s="13">
        <v>67</v>
      </c>
      <c r="M38" s="13">
        <v>40</v>
      </c>
      <c r="N38" s="13">
        <v>61</v>
      </c>
      <c r="O38" s="13">
        <v>43</v>
      </c>
      <c r="P38" s="13">
        <v>61</v>
      </c>
      <c r="Q38" s="13">
        <v>50</v>
      </c>
      <c r="R38" s="13"/>
      <c r="S38" s="13"/>
      <c r="T38" s="13"/>
      <c r="U38" s="13"/>
      <c r="V38" s="13"/>
      <c r="W38" s="13"/>
      <c r="X38" s="13">
        <v>5.2</v>
      </c>
      <c r="Y38" s="13">
        <v>5.3</v>
      </c>
      <c r="Z38" s="13">
        <v>2.6</v>
      </c>
      <c r="AA38" s="13">
        <v>3.1</v>
      </c>
      <c r="AB38" s="13">
        <v>5.3</v>
      </c>
      <c r="AC38" s="13">
        <v>4.3</v>
      </c>
      <c r="AD38" s="13">
        <v>6.1</v>
      </c>
      <c r="AE38" s="13">
        <v>3.1428571428571428</v>
      </c>
      <c r="AF38" s="13">
        <v>1.1428571428571428</v>
      </c>
      <c r="AG38" s="13">
        <v>4.3636363636363633</v>
      </c>
      <c r="AH38" s="13">
        <v>1.0909090909090908</v>
      </c>
      <c r="AI38" s="13">
        <v>100</v>
      </c>
      <c r="AJ38" s="13">
        <v>85</v>
      </c>
      <c r="AK38" s="13">
        <v>84.3</v>
      </c>
      <c r="AL38" s="13">
        <v>233</v>
      </c>
      <c r="AM38" s="13">
        <v>5</v>
      </c>
      <c r="AN38" s="13">
        <v>2.875</v>
      </c>
      <c r="AO38" s="13">
        <v>1.2857142857142858</v>
      </c>
      <c r="AP38" s="13">
        <v>3.8</v>
      </c>
      <c r="AQ38" s="13">
        <v>1.5</v>
      </c>
      <c r="AR38" s="13"/>
      <c r="AS38" s="13"/>
      <c r="AT38" s="13"/>
      <c r="AU38" s="13"/>
      <c r="AV38" s="13"/>
      <c r="AW38" s="13"/>
      <c r="AX38" s="13"/>
      <c r="AY38" s="13"/>
      <c r="AZ38" s="13"/>
      <c r="BA38" s="13"/>
      <c r="BB38" s="13"/>
      <c r="BC38" s="13"/>
      <c r="BD38" s="13"/>
      <c r="BE38" s="13"/>
      <c r="BF38" s="13"/>
      <c r="BG38" s="13"/>
      <c r="BH38" s="13"/>
      <c r="BI38" s="13"/>
      <c r="BJ38" s="13"/>
      <c r="BK38" s="13"/>
      <c r="BL38" s="13"/>
      <c r="BM38" s="13"/>
      <c r="BN38" s="13"/>
      <c r="BO38" s="13"/>
      <c r="BP38" s="13"/>
      <c r="BQ38" s="13"/>
      <c r="BR38" s="13"/>
      <c r="BS38" s="13"/>
      <c r="BT38" s="13"/>
      <c r="BU38" s="13"/>
      <c r="BV38" s="13"/>
      <c r="BW38" s="13"/>
      <c r="BX38" s="13"/>
      <c r="BY38" s="13"/>
      <c r="BZ38" s="13"/>
      <c r="CA38" s="13"/>
      <c r="CB38" s="13"/>
      <c r="CC38" s="13"/>
      <c r="CD38" s="13"/>
      <c r="CE38" s="13"/>
      <c r="CF38" s="13"/>
      <c r="CG38" s="13"/>
      <c r="CH38" s="13"/>
      <c r="CI38" s="13"/>
      <c r="CJ38" s="13"/>
      <c r="CK38" s="13"/>
      <c r="CL38" s="13"/>
      <c r="CM38" s="13"/>
      <c r="CN38" s="13"/>
      <c r="CO38" s="13"/>
      <c r="CP38" s="13"/>
      <c r="CQ38" s="13"/>
      <c r="CR38" s="13"/>
      <c r="CS38" s="13"/>
      <c r="CT38" s="12"/>
    </row>
    <row r="39" spans="1:98" ht="15.75" x14ac:dyDescent="0.25">
      <c r="A39" s="12"/>
      <c r="B39" s="13"/>
      <c r="C39" s="12"/>
      <c r="D39" s="14"/>
      <c r="E39" s="14"/>
      <c r="F39" s="13"/>
      <c r="G39" s="13"/>
      <c r="H39" s="13"/>
      <c r="I39" s="31"/>
      <c r="J39" s="15"/>
      <c r="K39" s="15"/>
      <c r="L39" s="13">
        <v>63</v>
      </c>
      <c r="M39" s="13">
        <v>44</v>
      </c>
      <c r="N39" s="13">
        <v>69</v>
      </c>
      <c r="O39" s="13">
        <v>47</v>
      </c>
      <c r="P39" s="13">
        <v>64</v>
      </c>
      <c r="Q39" s="13">
        <v>46</v>
      </c>
      <c r="R39" s="13"/>
      <c r="S39" s="13"/>
      <c r="T39" s="13"/>
      <c r="U39" s="13"/>
      <c r="V39" s="13"/>
      <c r="W39" s="13"/>
      <c r="X39" s="13">
        <v>6.4</v>
      </c>
      <c r="Y39" s="13">
        <v>6.6</v>
      </c>
      <c r="Z39" s="13">
        <v>7</v>
      </c>
      <c r="AA39" s="13">
        <v>1.8</v>
      </c>
      <c r="AB39" s="13">
        <v>5.4</v>
      </c>
      <c r="AC39" s="13">
        <v>2.9</v>
      </c>
      <c r="AD39" s="13">
        <v>6.9</v>
      </c>
      <c r="AE39" s="13">
        <v>5</v>
      </c>
      <c r="AF39" s="13">
        <v>1.1428571428571428</v>
      </c>
      <c r="AG39" s="13">
        <v>4.1818181818181817</v>
      </c>
      <c r="AH39" s="13">
        <v>1</v>
      </c>
      <c r="AI39" s="13"/>
      <c r="AJ39" s="13"/>
      <c r="AK39" s="13"/>
      <c r="AL39" s="13"/>
      <c r="AM39" s="13"/>
      <c r="AN39" s="13"/>
      <c r="AO39" s="13"/>
      <c r="AP39" s="13"/>
      <c r="AQ39" s="13"/>
      <c r="AR39" s="13"/>
      <c r="AS39" s="13"/>
      <c r="AT39" s="13"/>
      <c r="AU39" s="13"/>
      <c r="AV39" s="13"/>
      <c r="AW39" s="13"/>
      <c r="AX39" s="13"/>
      <c r="AY39" s="13"/>
      <c r="AZ39" s="13"/>
      <c r="BA39" s="13"/>
      <c r="BB39" s="13"/>
      <c r="BC39" s="13"/>
      <c r="BD39" s="13"/>
      <c r="BE39" s="13"/>
      <c r="BF39" s="13"/>
      <c r="BG39" s="13"/>
      <c r="BH39" s="13"/>
      <c r="BI39" s="13"/>
      <c r="BJ39" s="13"/>
      <c r="BK39" s="13"/>
      <c r="BL39" s="13"/>
      <c r="BM39" s="13"/>
      <c r="BN39" s="13"/>
      <c r="BO39" s="13"/>
      <c r="BP39" s="13"/>
      <c r="BQ39" s="13"/>
      <c r="BR39" s="13"/>
      <c r="BS39" s="13"/>
      <c r="BT39" s="13"/>
      <c r="BU39" s="13"/>
      <c r="BV39" s="13"/>
      <c r="BW39" s="13"/>
      <c r="BX39" s="13"/>
      <c r="BY39" s="13"/>
      <c r="BZ39" s="13"/>
      <c r="CA39" s="13"/>
      <c r="CB39" s="13"/>
      <c r="CC39" s="13"/>
      <c r="CD39" s="13"/>
      <c r="CE39" s="13"/>
      <c r="CF39" s="13"/>
      <c r="CG39" s="13"/>
      <c r="CH39" s="13"/>
      <c r="CI39" s="13"/>
      <c r="CJ39" s="13"/>
      <c r="CK39" s="13"/>
      <c r="CL39" s="13"/>
      <c r="CM39" s="13"/>
      <c r="CN39" s="13"/>
      <c r="CO39" s="13"/>
      <c r="CP39" s="13"/>
      <c r="CQ39" s="13"/>
      <c r="CR39" s="13"/>
      <c r="CS39" s="13"/>
      <c r="CT39" s="12"/>
    </row>
    <row r="40" spans="1:98" ht="15.75" x14ac:dyDescent="0.25">
      <c r="A40" s="12">
        <v>2</v>
      </c>
      <c r="B40" s="13"/>
      <c r="C40" s="12"/>
      <c r="D40" s="14"/>
      <c r="E40" s="14"/>
      <c r="F40" s="13"/>
      <c r="G40" s="13"/>
      <c r="H40" s="13"/>
      <c r="I40" s="31"/>
      <c r="J40" s="15"/>
      <c r="K40" s="15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  <c r="AA40" s="13"/>
      <c r="AB40" s="13"/>
      <c r="AC40" s="13"/>
      <c r="AD40" s="13"/>
      <c r="AE40" s="13"/>
      <c r="AF40" s="13"/>
      <c r="AG40" s="13"/>
      <c r="AH40" s="13"/>
      <c r="AI40" s="13"/>
      <c r="AJ40" s="13"/>
      <c r="AK40" s="13"/>
      <c r="AL40" s="13"/>
      <c r="AM40" s="13"/>
      <c r="AN40" s="13"/>
      <c r="AO40" s="13"/>
      <c r="AP40" s="13"/>
      <c r="AQ40" s="13"/>
      <c r="AR40" s="13"/>
      <c r="AS40" s="13"/>
      <c r="AT40" s="13"/>
      <c r="AU40" s="13"/>
      <c r="AV40" s="13"/>
      <c r="AW40" s="13"/>
      <c r="AX40" s="13"/>
      <c r="AY40" s="13"/>
      <c r="AZ40" s="13"/>
      <c r="BA40" s="13"/>
      <c r="BB40" s="13"/>
      <c r="BC40" s="13"/>
      <c r="BD40" s="13"/>
      <c r="BE40" s="13"/>
      <c r="BF40" s="13"/>
      <c r="BG40" s="13"/>
      <c r="BH40" s="13"/>
      <c r="BI40" s="13"/>
      <c r="BJ40" s="13"/>
      <c r="BK40" s="13"/>
      <c r="BL40" s="13"/>
      <c r="BM40" s="13"/>
      <c r="BN40" s="13"/>
      <c r="BO40" s="13"/>
      <c r="BP40" s="13"/>
      <c r="BQ40" s="13"/>
      <c r="BR40" s="13"/>
      <c r="BS40" s="13"/>
      <c r="BT40" s="13"/>
      <c r="BU40" s="13"/>
      <c r="BV40" s="13"/>
      <c r="BW40" s="13"/>
      <c r="BX40" s="13"/>
      <c r="BY40" s="13"/>
      <c r="BZ40" s="13"/>
      <c r="CA40" s="13"/>
      <c r="CB40" s="13"/>
      <c r="CC40" s="13"/>
      <c r="CD40" s="13"/>
      <c r="CE40" s="13"/>
      <c r="CF40" s="13"/>
      <c r="CG40" s="13"/>
      <c r="CH40" s="13"/>
      <c r="CI40" s="13"/>
      <c r="CJ40" s="13"/>
      <c r="CK40" s="13"/>
      <c r="CL40" s="13"/>
      <c r="CM40" s="13"/>
      <c r="CN40" s="13"/>
      <c r="CO40" s="13"/>
      <c r="CP40" s="13"/>
      <c r="CQ40" s="13"/>
      <c r="CR40" s="13"/>
      <c r="CS40" s="13"/>
      <c r="CT40" s="12"/>
    </row>
    <row r="41" spans="1:98" ht="15.75" x14ac:dyDescent="0.25">
      <c r="A41" s="12">
        <v>2</v>
      </c>
      <c r="B41" s="13"/>
      <c r="C41" s="12"/>
      <c r="D41" s="14"/>
      <c r="E41" s="14"/>
      <c r="F41" s="13"/>
      <c r="G41" s="13"/>
      <c r="H41" s="13"/>
      <c r="I41" s="31"/>
      <c r="J41" s="15"/>
      <c r="K41" s="15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  <c r="AA41" s="13"/>
      <c r="AB41" s="13"/>
      <c r="AC41" s="13"/>
      <c r="AD41" s="13"/>
      <c r="AE41" s="13"/>
      <c r="AF41" s="13"/>
      <c r="AG41" s="13"/>
      <c r="AH41" s="13"/>
      <c r="AI41" s="13"/>
      <c r="AJ41" s="13"/>
      <c r="AK41" s="13"/>
      <c r="AL41" s="13"/>
      <c r="AM41" s="13"/>
      <c r="AN41" s="13"/>
      <c r="AO41" s="13"/>
      <c r="AP41" s="13"/>
      <c r="AQ41" s="13"/>
      <c r="AR41" s="13"/>
      <c r="AS41" s="13"/>
      <c r="AT41" s="13"/>
      <c r="AU41" s="13"/>
      <c r="AV41" s="13"/>
      <c r="AW41" s="13"/>
      <c r="AX41" s="13"/>
      <c r="AY41" s="13"/>
      <c r="AZ41" s="13"/>
      <c r="BA41" s="13"/>
      <c r="BB41" s="13"/>
      <c r="BC41" s="13"/>
      <c r="BD41" s="13"/>
      <c r="BE41" s="13"/>
      <c r="BF41" s="13"/>
      <c r="BG41" s="13"/>
      <c r="BH41" s="13"/>
      <c r="BI41" s="13"/>
      <c r="BJ41" s="13"/>
      <c r="BK41" s="13"/>
      <c r="BL41" s="13"/>
      <c r="BM41" s="13"/>
      <c r="BN41" s="13"/>
      <c r="BO41" s="13"/>
      <c r="BP41" s="13"/>
      <c r="BQ41" s="13"/>
      <c r="BR41" s="13"/>
      <c r="BS41" s="13"/>
      <c r="BT41" s="13"/>
      <c r="BU41" s="13"/>
      <c r="BV41" s="13"/>
      <c r="BW41" s="13"/>
      <c r="BX41" s="13"/>
      <c r="BY41" s="13"/>
      <c r="BZ41" s="13"/>
      <c r="CA41" s="13"/>
      <c r="CB41" s="13"/>
      <c r="CC41" s="13"/>
      <c r="CD41" s="13"/>
      <c r="CE41" s="13"/>
      <c r="CF41" s="13"/>
      <c r="CG41" s="13"/>
      <c r="CH41" s="13"/>
      <c r="CI41" s="13"/>
      <c r="CJ41" s="13"/>
      <c r="CK41" s="13"/>
      <c r="CL41" s="13"/>
      <c r="CM41" s="13"/>
      <c r="CN41" s="13"/>
      <c r="CO41" s="13"/>
      <c r="CP41" s="13"/>
      <c r="CQ41" s="13"/>
      <c r="CR41" s="13"/>
      <c r="CS41" s="13"/>
      <c r="CT41" s="12"/>
    </row>
    <row r="42" spans="1:98" ht="15.75" x14ac:dyDescent="0.25">
      <c r="A42" s="12">
        <v>1</v>
      </c>
      <c r="B42" s="13">
        <v>21</v>
      </c>
      <c r="C42" s="12">
        <v>2</v>
      </c>
      <c r="D42" s="14" t="s">
        <v>141</v>
      </c>
      <c r="E42" s="14"/>
      <c r="F42" s="13">
        <v>0</v>
      </c>
      <c r="G42" s="13">
        <v>7</v>
      </c>
      <c r="H42" s="13">
        <v>9</v>
      </c>
      <c r="I42" s="31">
        <v>8.8652482269503553E-3</v>
      </c>
      <c r="J42" s="15">
        <v>7.0921985815602835E-3</v>
      </c>
      <c r="K42" s="15">
        <v>5.3191489361702126E-3</v>
      </c>
      <c r="L42" s="13">
        <v>55</v>
      </c>
      <c r="M42" s="13">
        <v>52</v>
      </c>
      <c r="N42" s="13">
        <v>43</v>
      </c>
      <c r="O42" s="13">
        <v>51</v>
      </c>
      <c r="P42" s="13">
        <v>50</v>
      </c>
      <c r="Q42" s="13">
        <v>58</v>
      </c>
      <c r="R42" s="13">
        <v>55</v>
      </c>
      <c r="S42" s="13">
        <v>52</v>
      </c>
      <c r="T42" s="13">
        <v>44</v>
      </c>
      <c r="U42" s="13">
        <v>51</v>
      </c>
      <c r="V42" s="13">
        <v>51</v>
      </c>
      <c r="W42" s="13">
        <v>56</v>
      </c>
      <c r="X42" s="13">
        <v>5.7</v>
      </c>
      <c r="Y42" s="13">
        <v>6.4</v>
      </c>
      <c r="Z42" s="13">
        <v>4.9000000000000004</v>
      </c>
      <c r="AA42" s="13">
        <v>2.4</v>
      </c>
      <c r="AB42" s="13">
        <v>5.3</v>
      </c>
      <c r="AC42" s="13">
        <v>4.5999999999999996</v>
      </c>
      <c r="AD42" s="13">
        <v>5.2</v>
      </c>
      <c r="AE42" s="13">
        <v>4.4285714285714288</v>
      </c>
      <c r="AF42" s="13">
        <v>1.2857142857142858</v>
      </c>
      <c r="AG42" s="13">
        <v>3.5454545454545454</v>
      </c>
      <c r="AH42" s="13">
        <v>1</v>
      </c>
      <c r="AI42" s="13">
        <v>100</v>
      </c>
      <c r="AJ42" s="13">
        <v>100</v>
      </c>
      <c r="AK42" s="13"/>
      <c r="AL42" s="13">
        <v>60</v>
      </c>
      <c r="AM42" s="13">
        <v>7</v>
      </c>
      <c r="AN42" s="13">
        <v>4</v>
      </c>
      <c r="AO42" s="13">
        <v>1.2857142857142858</v>
      </c>
      <c r="AP42" s="13">
        <v>2.6</v>
      </c>
      <c r="AQ42" s="13">
        <v>1.2</v>
      </c>
      <c r="AR42" s="13">
        <v>80</v>
      </c>
      <c r="AS42" s="13">
        <v>100</v>
      </c>
      <c r="AT42" s="13"/>
      <c r="AU42" s="13">
        <v>50</v>
      </c>
      <c r="AV42" s="13">
        <v>9</v>
      </c>
      <c r="AW42" s="13">
        <v>3.625</v>
      </c>
      <c r="AX42" s="13">
        <v>1</v>
      </c>
      <c r="AY42" s="13">
        <v>3.3</v>
      </c>
      <c r="AZ42" s="13">
        <v>1.2</v>
      </c>
      <c r="BA42" s="13"/>
      <c r="BB42" s="13"/>
      <c r="BC42" s="13"/>
      <c r="BD42" s="13"/>
      <c r="BE42" s="13"/>
      <c r="BF42" s="13"/>
      <c r="BG42" s="13"/>
      <c r="BH42" s="13"/>
      <c r="BI42" s="13"/>
      <c r="BJ42" s="13"/>
      <c r="BK42" s="13"/>
      <c r="BL42" s="13"/>
      <c r="BM42" s="13"/>
      <c r="BN42" s="13"/>
      <c r="BO42" s="13"/>
      <c r="BP42" s="13"/>
      <c r="BQ42" s="13"/>
      <c r="BR42" s="13"/>
      <c r="BS42" s="13"/>
      <c r="BT42" s="13"/>
      <c r="BU42" s="13"/>
      <c r="BV42" s="13"/>
      <c r="BW42" s="13"/>
      <c r="BX42" s="13"/>
      <c r="BY42" s="13"/>
      <c r="BZ42" s="13"/>
      <c r="CA42" s="13"/>
      <c r="CB42" s="13"/>
      <c r="CC42" s="13"/>
      <c r="CD42" s="13"/>
      <c r="CE42" s="13"/>
      <c r="CF42" s="13"/>
      <c r="CG42" s="13"/>
      <c r="CH42" s="13"/>
      <c r="CI42" s="13"/>
      <c r="CJ42" s="13"/>
      <c r="CK42" s="13"/>
      <c r="CL42" s="13"/>
      <c r="CM42" s="13"/>
      <c r="CN42" s="13"/>
      <c r="CO42" s="13"/>
      <c r="CP42" s="13"/>
      <c r="CQ42" s="13"/>
      <c r="CR42" s="13"/>
      <c r="CS42" s="13"/>
      <c r="CT42" s="12"/>
    </row>
    <row r="43" spans="1:98" ht="15.75" x14ac:dyDescent="0.25">
      <c r="A43" s="12"/>
      <c r="B43" s="13"/>
      <c r="C43" s="12"/>
      <c r="D43" s="14"/>
      <c r="E43" s="14"/>
      <c r="F43" s="13"/>
      <c r="G43" s="13"/>
      <c r="H43" s="13"/>
      <c r="I43" s="15"/>
      <c r="J43" s="15"/>
      <c r="K43" s="15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  <c r="AA43" s="13"/>
      <c r="AB43" s="13"/>
      <c r="AC43" s="13"/>
      <c r="AD43" s="13"/>
      <c r="AE43" s="13"/>
      <c r="AF43" s="13"/>
      <c r="AG43" s="13"/>
      <c r="AH43" s="13"/>
      <c r="AI43" s="13">
        <v>90</v>
      </c>
      <c r="AJ43" s="13">
        <v>90</v>
      </c>
      <c r="AK43" s="13"/>
      <c r="AL43" s="13">
        <v>70</v>
      </c>
      <c r="AM43" s="13">
        <v>4</v>
      </c>
      <c r="AN43" s="13">
        <v>3.625</v>
      </c>
      <c r="AO43" s="13">
        <v>1.8571428571428572</v>
      </c>
      <c r="AP43" s="13">
        <v>3.5</v>
      </c>
      <c r="AQ43" s="13">
        <v>1.9</v>
      </c>
      <c r="AR43" s="13"/>
      <c r="AS43" s="13"/>
      <c r="AT43" s="13"/>
      <c r="AU43" s="13"/>
      <c r="AV43" s="13"/>
      <c r="AW43" s="13"/>
      <c r="AX43" s="13"/>
      <c r="AY43" s="13"/>
      <c r="AZ43" s="13"/>
      <c r="BA43" s="13"/>
      <c r="BB43" s="13"/>
      <c r="BC43" s="13"/>
      <c r="BD43" s="13"/>
      <c r="BE43" s="13"/>
      <c r="BF43" s="13"/>
      <c r="BG43" s="13"/>
      <c r="BH43" s="13"/>
      <c r="BI43" s="13"/>
      <c r="BJ43" s="13"/>
      <c r="BK43" s="13"/>
      <c r="BL43" s="13"/>
      <c r="BM43" s="13"/>
      <c r="BN43" s="13"/>
      <c r="BO43" s="13"/>
      <c r="BP43" s="13"/>
      <c r="BQ43" s="13"/>
      <c r="BR43" s="13"/>
      <c r="BS43" s="13"/>
      <c r="BT43" s="13"/>
      <c r="BU43" s="13"/>
      <c r="BV43" s="13"/>
      <c r="BW43" s="13"/>
      <c r="BX43" s="13"/>
      <c r="BY43" s="13"/>
      <c r="BZ43" s="13"/>
      <c r="CA43" s="13"/>
      <c r="CB43" s="13"/>
      <c r="CC43" s="13"/>
      <c r="CD43" s="13"/>
      <c r="CE43" s="13"/>
      <c r="CF43" s="13"/>
      <c r="CG43" s="13"/>
      <c r="CH43" s="13"/>
      <c r="CI43" s="13"/>
      <c r="CJ43" s="13"/>
      <c r="CK43" s="13"/>
      <c r="CL43" s="13"/>
      <c r="CM43" s="13"/>
      <c r="CN43" s="13"/>
      <c r="CO43" s="13"/>
      <c r="CP43" s="13"/>
      <c r="CQ43" s="13"/>
      <c r="CR43" s="13"/>
      <c r="CS43" s="13"/>
      <c r="CT43" s="12"/>
    </row>
    <row r="45" spans="1:98" x14ac:dyDescent="0.25">
      <c r="L45" s="32"/>
      <c r="M45" s="32"/>
      <c r="N45" s="32"/>
      <c r="O45" s="32"/>
      <c r="P45" s="32"/>
      <c r="Q45" s="32"/>
      <c r="R45" s="32"/>
      <c r="S45" s="32"/>
      <c r="T45" s="32"/>
      <c r="U45" s="32"/>
      <c r="V45" s="32"/>
      <c r="W45" s="32"/>
      <c r="X45" s="32"/>
      <c r="Y45" s="32"/>
      <c r="Z45" s="32"/>
      <c r="AA45" s="32"/>
      <c r="AB45" s="32"/>
      <c r="AC45" s="32"/>
      <c r="AD45" s="32"/>
      <c r="AE45" s="32"/>
      <c r="AF45" s="32"/>
      <c r="AG45" s="32"/>
    </row>
    <row r="46" spans="1:98" x14ac:dyDescent="0.25">
      <c r="I46" s="30"/>
      <c r="L46" s="32"/>
      <c r="M46" s="32"/>
      <c r="N46" s="32"/>
      <c r="O46" s="32"/>
      <c r="P46" s="32"/>
      <c r="Q46" s="32"/>
      <c r="R46" s="32"/>
      <c r="S46" s="32"/>
      <c r="T46" s="32"/>
      <c r="U46" s="32"/>
      <c r="V46" s="32"/>
      <c r="W46" s="32"/>
      <c r="X46" s="32"/>
      <c r="Y46" s="32"/>
      <c r="Z46" s="32"/>
      <c r="AA46" s="32"/>
      <c r="AB46" s="32"/>
      <c r="AC46" s="32"/>
      <c r="AD46" s="32"/>
      <c r="AE46" s="32"/>
      <c r="AF46" s="32"/>
      <c r="AG46" s="32"/>
    </row>
    <row r="47" spans="1:98" x14ac:dyDescent="0.25">
      <c r="I47" s="32"/>
      <c r="L47" s="32"/>
      <c r="M47" s="32"/>
      <c r="N47" s="32"/>
      <c r="O47" s="32"/>
      <c r="P47" s="32"/>
      <c r="Q47" s="32"/>
      <c r="R47" s="32"/>
      <c r="S47" s="32"/>
      <c r="T47" s="32"/>
      <c r="U47" s="32"/>
      <c r="V47" s="32"/>
      <c r="W47" s="32"/>
      <c r="X47" s="32"/>
      <c r="Y47" s="32"/>
      <c r="Z47" s="32"/>
      <c r="AA47" s="32"/>
      <c r="AB47" s="32"/>
      <c r="AC47" s="32"/>
      <c r="AD47" s="32"/>
      <c r="AE47" s="32"/>
      <c r="AF47" s="32"/>
      <c r="AG47" s="32"/>
    </row>
    <row r="48" spans="1:98" x14ac:dyDescent="0.25">
      <c r="I48" s="32"/>
      <c r="L48" s="32"/>
      <c r="M48" s="32"/>
      <c r="N48" s="32"/>
      <c r="O48" s="32"/>
      <c r="P48" s="32"/>
      <c r="Q48" s="32"/>
      <c r="R48" s="32"/>
      <c r="S48" s="32"/>
      <c r="T48" s="32"/>
      <c r="U48" s="32"/>
      <c r="V48" s="32"/>
      <c r="W48" s="32"/>
      <c r="X48" s="32"/>
      <c r="Y48" s="32"/>
      <c r="Z48" s="32"/>
      <c r="AA48" s="32"/>
      <c r="AB48" s="32"/>
      <c r="AC48" s="32"/>
      <c r="AD48" s="32"/>
      <c r="AE48" s="32"/>
      <c r="AF48" s="32"/>
      <c r="AG48" s="32"/>
    </row>
    <row r="49" spans="9:33" x14ac:dyDescent="0.25">
      <c r="I49" s="30"/>
      <c r="L49" s="32"/>
      <c r="M49" s="32"/>
      <c r="N49" s="32"/>
      <c r="O49" s="32"/>
      <c r="P49" s="32"/>
      <c r="Q49" s="32"/>
      <c r="R49" s="32"/>
      <c r="S49" s="32"/>
      <c r="T49" s="32"/>
      <c r="U49" s="32"/>
      <c r="V49" s="32"/>
      <c r="W49" s="32"/>
      <c r="X49" s="32"/>
      <c r="Y49" s="32"/>
      <c r="Z49" s="32"/>
      <c r="AA49" s="32"/>
      <c r="AB49" s="32"/>
      <c r="AC49" s="32"/>
      <c r="AD49" s="32"/>
      <c r="AE49" s="32"/>
      <c r="AF49" s="32"/>
      <c r="AG49" s="32"/>
    </row>
    <row r="50" spans="9:33" x14ac:dyDescent="0.25">
      <c r="I50" s="32"/>
      <c r="L50" s="32"/>
      <c r="M50" s="32"/>
      <c r="N50" s="32"/>
      <c r="O50" s="32"/>
      <c r="P50" s="32"/>
      <c r="Q50" s="32"/>
      <c r="R50" s="32"/>
      <c r="S50" s="32"/>
      <c r="T50" s="32"/>
      <c r="U50" s="32"/>
      <c r="V50" s="32"/>
      <c r="W50" s="32"/>
      <c r="X50" s="32"/>
      <c r="Y50" s="32"/>
      <c r="Z50" s="32"/>
      <c r="AA50" s="32"/>
      <c r="AB50" s="32"/>
      <c r="AC50" s="32"/>
      <c r="AD50" s="32"/>
      <c r="AE50" s="32"/>
      <c r="AF50" s="32"/>
      <c r="AG50" s="32"/>
    </row>
    <row r="51" spans="9:33" x14ac:dyDescent="0.25">
      <c r="I51" s="32"/>
      <c r="L51" s="32"/>
      <c r="M51" s="32"/>
      <c r="N51" s="32"/>
      <c r="O51" s="32"/>
      <c r="P51" s="32"/>
      <c r="Q51" s="32"/>
      <c r="R51" s="32"/>
      <c r="S51" s="32"/>
      <c r="T51" s="32"/>
      <c r="U51" s="32"/>
      <c r="V51" s="32"/>
      <c r="W51" s="32"/>
      <c r="X51" s="32"/>
      <c r="Y51" s="32"/>
      <c r="Z51" s="32"/>
      <c r="AA51" s="32"/>
      <c r="AB51" s="32"/>
      <c r="AC51" s="32"/>
      <c r="AD51" s="32"/>
      <c r="AE51" s="32"/>
      <c r="AF51" s="32"/>
      <c r="AG51" s="32"/>
    </row>
    <row r="52" spans="9:33" x14ac:dyDescent="0.25">
      <c r="I52" s="32"/>
      <c r="L52" s="32"/>
      <c r="M52" s="32"/>
      <c r="N52" s="32"/>
      <c r="O52" s="32"/>
      <c r="P52" s="32"/>
      <c r="Q52" s="32"/>
      <c r="R52" s="32"/>
      <c r="S52" s="32"/>
      <c r="T52" s="32"/>
      <c r="U52" s="32"/>
      <c r="V52" s="32"/>
      <c r="W52" s="32"/>
      <c r="X52" s="32"/>
      <c r="Y52" s="32"/>
      <c r="Z52" s="32"/>
      <c r="AA52" s="32"/>
      <c r="AB52" s="32"/>
      <c r="AC52" s="32"/>
      <c r="AD52" s="32"/>
      <c r="AE52" s="32"/>
      <c r="AF52" s="32"/>
      <c r="AG52" s="32"/>
    </row>
    <row r="53" spans="9:33" x14ac:dyDescent="0.25">
      <c r="L53" s="32"/>
      <c r="M53" s="32"/>
      <c r="N53" s="32"/>
      <c r="O53" s="32"/>
      <c r="P53" s="32"/>
      <c r="Q53" s="32"/>
      <c r="R53" s="32"/>
      <c r="S53" s="32"/>
      <c r="T53" s="32"/>
      <c r="U53" s="32"/>
      <c r="V53" s="32"/>
      <c r="W53" s="32"/>
      <c r="X53" s="32"/>
      <c r="Y53" s="32"/>
      <c r="Z53" s="32"/>
      <c r="AA53" s="32"/>
      <c r="AB53" s="32"/>
      <c r="AC53" s="32"/>
      <c r="AD53" s="32"/>
      <c r="AE53" s="32"/>
      <c r="AF53" s="32"/>
      <c r="AG53" s="32"/>
    </row>
    <row r="54" spans="9:33" x14ac:dyDescent="0.25">
      <c r="L54" s="32"/>
      <c r="M54" s="32"/>
      <c r="N54" s="32"/>
      <c r="O54" s="32"/>
      <c r="P54" s="32"/>
      <c r="Q54" s="32"/>
      <c r="R54" s="32"/>
      <c r="S54" s="32"/>
      <c r="T54" s="32"/>
      <c r="U54" s="32"/>
      <c r="V54" s="32"/>
      <c r="W54" s="32"/>
      <c r="X54" s="32"/>
      <c r="Y54" s="32"/>
      <c r="Z54" s="32"/>
      <c r="AA54" s="32"/>
      <c r="AB54" s="32"/>
      <c r="AC54" s="32"/>
      <c r="AD54" s="32"/>
      <c r="AE54" s="32"/>
      <c r="AF54" s="32"/>
      <c r="AG54" s="32"/>
    </row>
    <row r="55" spans="9:33" x14ac:dyDescent="0.25">
      <c r="L55" s="32"/>
      <c r="M55" s="32"/>
      <c r="N55" s="32"/>
      <c r="O55" s="32"/>
      <c r="P55" s="32"/>
      <c r="Q55" s="32"/>
      <c r="R55" s="32"/>
      <c r="S55" s="32"/>
      <c r="T55" s="32"/>
      <c r="U55" s="32"/>
      <c r="V55" s="32"/>
      <c r="W55" s="32"/>
      <c r="X55" s="32"/>
      <c r="Y55" s="32"/>
      <c r="Z55" s="32"/>
      <c r="AA55" s="32"/>
      <c r="AB55" s="32"/>
      <c r="AC55" s="32"/>
      <c r="AD55" s="32"/>
      <c r="AE55" s="32"/>
      <c r="AF55" s="32"/>
      <c r="AG55" s="32"/>
    </row>
    <row r="56" spans="9:33" x14ac:dyDescent="0.25">
      <c r="L56" s="32"/>
      <c r="M56" s="32"/>
      <c r="N56" s="32"/>
      <c r="O56" s="32"/>
      <c r="P56" s="32"/>
      <c r="Q56" s="32"/>
      <c r="R56" s="32"/>
      <c r="S56" s="32"/>
      <c r="T56" s="32"/>
      <c r="U56" s="32"/>
      <c r="V56" s="32"/>
      <c r="W56" s="32"/>
      <c r="X56" s="32"/>
      <c r="Y56" s="32"/>
      <c r="Z56" s="32"/>
      <c r="AA56" s="32"/>
      <c r="AB56" s="32"/>
      <c r="AC56" s="32"/>
      <c r="AD56" s="32"/>
      <c r="AE56" s="32"/>
      <c r="AF56" s="32"/>
      <c r="AG56" s="32"/>
    </row>
    <row r="57" spans="9:33" x14ac:dyDescent="0.25">
      <c r="L57" s="32"/>
      <c r="M57" s="32"/>
      <c r="N57" s="32"/>
      <c r="O57" s="32"/>
      <c r="P57" s="32"/>
      <c r="Q57" s="32"/>
      <c r="R57" s="32"/>
      <c r="S57" s="32"/>
      <c r="T57" s="32"/>
      <c r="U57" s="32"/>
      <c r="V57" s="32"/>
      <c r="W57" s="32"/>
      <c r="X57" s="32"/>
      <c r="Y57" s="32"/>
      <c r="Z57" s="32"/>
      <c r="AA57" s="32"/>
      <c r="AB57" s="32"/>
      <c r="AC57" s="32"/>
      <c r="AD57" s="32"/>
      <c r="AE57" s="32"/>
      <c r="AF57" s="32"/>
      <c r="AG57" s="32"/>
    </row>
    <row r="58" spans="9:33" x14ac:dyDescent="0.25">
      <c r="L58" s="32"/>
      <c r="M58" s="32"/>
      <c r="N58" s="32"/>
      <c r="O58" s="32"/>
      <c r="P58" s="32"/>
      <c r="Q58" s="32"/>
      <c r="R58" s="32"/>
      <c r="S58" s="32"/>
      <c r="T58" s="32"/>
      <c r="U58" s="32"/>
      <c r="V58" s="32"/>
      <c r="W58" s="32"/>
      <c r="X58" s="32"/>
      <c r="Y58" s="32"/>
      <c r="Z58" s="32"/>
      <c r="AA58" s="32"/>
      <c r="AB58" s="32"/>
      <c r="AC58" s="32"/>
      <c r="AD58" s="32"/>
      <c r="AE58" s="32"/>
      <c r="AF58" s="32"/>
      <c r="AG58" s="32"/>
    </row>
    <row r="59" spans="9:33" x14ac:dyDescent="0.25">
      <c r="L59" s="32"/>
      <c r="M59" s="32"/>
      <c r="N59" s="32"/>
      <c r="O59" s="32"/>
      <c r="P59" s="32"/>
      <c r="Q59" s="32"/>
      <c r="R59" s="32"/>
      <c r="S59" s="32"/>
      <c r="T59" s="32"/>
      <c r="U59" s="32"/>
      <c r="V59" s="32"/>
      <c r="W59" s="32"/>
      <c r="X59" s="32"/>
      <c r="Y59" s="32"/>
      <c r="Z59" s="32"/>
      <c r="AA59" s="32"/>
      <c r="AB59" s="32"/>
      <c r="AC59" s="32"/>
      <c r="AD59" s="32"/>
      <c r="AE59" s="32"/>
      <c r="AF59" s="32"/>
      <c r="AG59" s="32"/>
    </row>
    <row r="60" spans="9:33" x14ac:dyDescent="0.25">
      <c r="L60" s="32"/>
      <c r="M60" s="32"/>
      <c r="N60" s="32"/>
      <c r="O60" s="32"/>
      <c r="P60" s="32"/>
      <c r="Q60" s="32"/>
      <c r="R60" s="32"/>
      <c r="S60" s="32"/>
      <c r="T60" s="32"/>
      <c r="U60" s="32"/>
      <c r="V60" s="32"/>
      <c r="W60" s="32"/>
      <c r="X60" s="32"/>
      <c r="Y60" s="32"/>
      <c r="Z60" s="32"/>
      <c r="AA60" s="32"/>
      <c r="AB60" s="32"/>
      <c r="AC60" s="32"/>
      <c r="AD60" s="32"/>
      <c r="AE60" s="32"/>
      <c r="AF60" s="32"/>
      <c r="AG60" s="32"/>
    </row>
    <row r="61" spans="9:33" x14ac:dyDescent="0.25">
      <c r="L61" s="32"/>
      <c r="M61" s="32"/>
      <c r="N61" s="32"/>
      <c r="O61" s="32"/>
      <c r="P61" s="32"/>
      <c r="Q61" s="32"/>
      <c r="R61" s="32"/>
      <c r="S61" s="32"/>
      <c r="T61" s="32"/>
      <c r="U61" s="32"/>
      <c r="V61" s="32"/>
      <c r="W61" s="32"/>
      <c r="X61" s="32"/>
      <c r="Y61" s="32"/>
      <c r="Z61" s="32"/>
      <c r="AA61" s="32"/>
      <c r="AB61" s="32"/>
      <c r="AC61" s="32"/>
      <c r="AD61" s="32"/>
      <c r="AE61" s="32"/>
      <c r="AF61" s="32"/>
      <c r="AG61" s="32"/>
    </row>
    <row r="62" spans="9:33" x14ac:dyDescent="0.25">
      <c r="L62" s="32"/>
      <c r="M62" s="32"/>
      <c r="N62" s="32"/>
      <c r="O62" s="32"/>
      <c r="P62" s="32"/>
      <c r="Q62" s="32"/>
      <c r="R62" s="32"/>
      <c r="S62" s="32"/>
      <c r="T62" s="32"/>
      <c r="U62" s="32"/>
      <c r="V62" s="32"/>
      <c r="W62" s="32"/>
      <c r="X62" s="32"/>
      <c r="Y62" s="32"/>
      <c r="Z62" s="32"/>
      <c r="AA62" s="32"/>
      <c r="AB62" s="32"/>
      <c r="AC62" s="32"/>
      <c r="AD62" s="32"/>
      <c r="AE62" s="32"/>
      <c r="AF62" s="32"/>
      <c r="AG62" s="32"/>
    </row>
    <row r="63" spans="9:33" x14ac:dyDescent="0.25">
      <c r="L63" s="32"/>
      <c r="M63" s="32"/>
      <c r="N63" s="32"/>
      <c r="O63" s="32"/>
      <c r="P63" s="32"/>
      <c r="Q63" s="32"/>
      <c r="R63" s="32"/>
      <c r="S63" s="32"/>
      <c r="T63" s="32"/>
      <c r="U63" s="32"/>
      <c r="V63" s="32"/>
      <c r="W63" s="32"/>
      <c r="X63" s="32"/>
      <c r="Y63" s="32"/>
      <c r="Z63" s="32"/>
      <c r="AA63" s="32"/>
      <c r="AB63" s="32"/>
      <c r="AC63" s="32"/>
      <c r="AD63" s="32"/>
      <c r="AE63" s="32"/>
      <c r="AF63" s="32"/>
      <c r="AG63" s="32"/>
    </row>
    <row r="64" spans="9:33" x14ac:dyDescent="0.25">
      <c r="L64" s="32"/>
      <c r="M64" s="32"/>
      <c r="N64" s="32"/>
      <c r="O64" s="32"/>
      <c r="P64" s="32"/>
      <c r="Q64" s="32"/>
      <c r="R64" s="32"/>
      <c r="S64" s="32"/>
      <c r="T64" s="32"/>
      <c r="U64" s="32"/>
      <c r="V64" s="32"/>
      <c r="W64" s="32"/>
      <c r="X64" s="32"/>
      <c r="Y64" s="32"/>
      <c r="Z64" s="32"/>
      <c r="AA64" s="32"/>
      <c r="AB64" s="32"/>
      <c r="AC64" s="32"/>
      <c r="AD64" s="32"/>
      <c r="AE64" s="32"/>
      <c r="AF64" s="32"/>
      <c r="AG64" s="32"/>
    </row>
    <row r="65" spans="12:33" x14ac:dyDescent="0.25">
      <c r="L65" s="32"/>
      <c r="M65" s="32"/>
      <c r="N65" s="32"/>
      <c r="O65" s="32"/>
      <c r="P65" s="32"/>
      <c r="Q65" s="32"/>
      <c r="R65" s="32"/>
      <c r="S65" s="32"/>
      <c r="T65" s="32"/>
      <c r="U65" s="32"/>
      <c r="V65" s="32"/>
      <c r="W65" s="32"/>
      <c r="X65" s="32"/>
      <c r="Y65" s="32"/>
      <c r="Z65" s="32"/>
      <c r="AA65" s="32"/>
      <c r="AB65" s="32"/>
      <c r="AC65" s="32"/>
      <c r="AD65" s="32"/>
      <c r="AE65" s="32"/>
      <c r="AF65" s="32"/>
      <c r="AG65" s="32"/>
    </row>
    <row r="66" spans="12:33" x14ac:dyDescent="0.25">
      <c r="L66" s="32"/>
      <c r="M66" s="32"/>
      <c r="N66" s="32"/>
      <c r="O66" s="32"/>
      <c r="P66" s="32"/>
      <c r="Q66" s="32"/>
      <c r="R66" s="32"/>
      <c r="S66" s="32"/>
      <c r="T66" s="32"/>
      <c r="U66" s="32"/>
      <c r="V66" s="32"/>
      <c r="W66" s="32"/>
      <c r="X66" s="32"/>
      <c r="Y66" s="32"/>
      <c r="Z66" s="32"/>
      <c r="AA66" s="32"/>
      <c r="AB66" s="32"/>
      <c r="AC66" s="32"/>
      <c r="AD66" s="32"/>
      <c r="AE66" s="32"/>
      <c r="AF66" s="32"/>
      <c r="AG66" s="32"/>
    </row>
    <row r="67" spans="12:33" x14ac:dyDescent="0.25">
      <c r="L67" s="32"/>
      <c r="M67" s="32"/>
      <c r="N67" s="32"/>
      <c r="O67" s="32"/>
      <c r="P67" s="32"/>
      <c r="Q67" s="32"/>
      <c r="R67" s="32"/>
      <c r="S67" s="32"/>
      <c r="T67" s="32"/>
      <c r="U67" s="32"/>
      <c r="V67" s="32"/>
      <c r="W67" s="32"/>
      <c r="X67" s="32"/>
      <c r="Y67" s="32"/>
      <c r="Z67" s="32"/>
      <c r="AA67" s="32"/>
      <c r="AB67" s="32"/>
      <c r="AC67" s="32"/>
      <c r="AD67" s="32"/>
      <c r="AE67" s="32"/>
      <c r="AF67" s="32"/>
      <c r="AG67" s="32"/>
    </row>
    <row r="68" spans="12:33" x14ac:dyDescent="0.25">
      <c r="L68" s="32"/>
      <c r="M68" s="32"/>
      <c r="N68" s="32"/>
      <c r="O68" s="32"/>
      <c r="P68" s="32"/>
      <c r="Q68" s="32"/>
      <c r="R68" s="32"/>
      <c r="S68" s="32"/>
      <c r="T68" s="32"/>
      <c r="U68" s="32"/>
      <c r="V68" s="32"/>
      <c r="W68" s="32"/>
      <c r="X68" s="32"/>
      <c r="Y68" s="32"/>
      <c r="Z68" s="32"/>
      <c r="AA68" s="32"/>
      <c r="AB68" s="32"/>
      <c r="AC68" s="32"/>
      <c r="AD68" s="32"/>
      <c r="AE68" s="32"/>
      <c r="AF68" s="32"/>
      <c r="AG68" s="32"/>
    </row>
    <row r="69" spans="12:33" x14ac:dyDescent="0.25">
      <c r="L69" s="32"/>
      <c r="M69" s="32"/>
      <c r="N69" s="32"/>
      <c r="O69" s="32"/>
      <c r="P69" s="32"/>
      <c r="Q69" s="32"/>
      <c r="R69" s="32"/>
      <c r="S69" s="32"/>
      <c r="T69" s="32"/>
      <c r="U69" s="32"/>
      <c r="V69" s="32"/>
      <c r="W69" s="32"/>
      <c r="X69" s="32"/>
      <c r="Y69" s="32"/>
      <c r="Z69" s="32"/>
      <c r="AA69" s="32"/>
      <c r="AB69" s="32"/>
      <c r="AC69" s="32"/>
      <c r="AD69" s="32"/>
      <c r="AE69" s="32"/>
      <c r="AF69" s="32"/>
      <c r="AG69" s="32"/>
    </row>
    <row r="70" spans="12:33" x14ac:dyDescent="0.25">
      <c r="L70" s="32"/>
      <c r="M70" s="32"/>
      <c r="N70" s="32"/>
      <c r="O70" s="32"/>
      <c r="P70" s="32"/>
      <c r="Q70" s="32"/>
      <c r="R70" s="32"/>
      <c r="S70" s="32"/>
      <c r="T70" s="32"/>
      <c r="U70" s="32"/>
      <c r="V70" s="32"/>
      <c r="W70" s="32"/>
      <c r="X70" s="32"/>
      <c r="Y70" s="32"/>
      <c r="Z70" s="32"/>
      <c r="AA70" s="32"/>
      <c r="AB70" s="32"/>
      <c r="AC70" s="32"/>
      <c r="AD70" s="32"/>
      <c r="AE70" s="32"/>
      <c r="AF70" s="32"/>
      <c r="AG70" s="32"/>
    </row>
    <row r="71" spans="12:33" x14ac:dyDescent="0.25">
      <c r="L71" s="32"/>
      <c r="M71" s="32"/>
      <c r="N71" s="32"/>
      <c r="O71" s="32"/>
      <c r="P71" s="32"/>
      <c r="Q71" s="32"/>
      <c r="R71" s="32"/>
      <c r="S71" s="32"/>
      <c r="T71" s="32"/>
      <c r="U71" s="32"/>
      <c r="V71" s="32"/>
      <c r="W71" s="32"/>
      <c r="X71" s="32"/>
      <c r="Y71" s="32"/>
      <c r="Z71" s="32"/>
      <c r="AA71" s="32"/>
      <c r="AB71" s="32"/>
      <c r="AC71" s="32"/>
      <c r="AD71" s="32"/>
      <c r="AE71" s="32"/>
      <c r="AF71" s="32"/>
      <c r="AG71" s="32"/>
    </row>
    <row r="72" spans="12:33" x14ac:dyDescent="0.25">
      <c r="L72" s="32"/>
      <c r="M72" s="32"/>
      <c r="N72" s="32"/>
      <c r="O72" s="32"/>
      <c r="P72" s="32"/>
      <c r="Q72" s="32"/>
      <c r="R72" s="32"/>
      <c r="S72" s="32"/>
      <c r="T72" s="32"/>
      <c r="U72" s="32"/>
      <c r="V72" s="32"/>
      <c r="W72" s="32"/>
      <c r="X72" s="32"/>
      <c r="Y72" s="32"/>
      <c r="Z72" s="32"/>
      <c r="AA72" s="32"/>
      <c r="AB72" s="32"/>
      <c r="AC72" s="32"/>
      <c r="AD72" s="32"/>
      <c r="AE72" s="32"/>
      <c r="AF72" s="32"/>
      <c r="AG72" s="32"/>
    </row>
    <row r="73" spans="12:33" x14ac:dyDescent="0.25">
      <c r="L73" s="32"/>
      <c r="M73" s="32"/>
      <c r="N73" s="32"/>
      <c r="O73" s="32"/>
      <c r="P73" s="32"/>
      <c r="Q73" s="32"/>
      <c r="R73" s="32"/>
      <c r="S73" s="32"/>
      <c r="T73" s="32"/>
      <c r="U73" s="32"/>
      <c r="V73" s="32"/>
      <c r="W73" s="32"/>
      <c r="X73" s="32"/>
      <c r="Y73" s="32"/>
      <c r="Z73" s="32"/>
      <c r="AA73" s="32"/>
      <c r="AB73" s="32"/>
      <c r="AC73" s="32"/>
      <c r="AD73" s="32"/>
      <c r="AE73" s="32"/>
      <c r="AF73" s="32"/>
      <c r="AG73" s="32"/>
    </row>
    <row r="74" spans="12:33" x14ac:dyDescent="0.25">
      <c r="L74" s="32"/>
      <c r="M74" s="32"/>
      <c r="N74" s="32"/>
      <c r="O74" s="32"/>
      <c r="P74" s="32"/>
      <c r="Q74" s="32"/>
      <c r="R74" s="32"/>
      <c r="S74" s="32"/>
      <c r="T74" s="32"/>
      <c r="U74" s="32"/>
      <c r="V74" s="32"/>
      <c r="W74" s="32"/>
      <c r="X74" s="32"/>
      <c r="Y74" s="32"/>
      <c r="Z74" s="32"/>
      <c r="AA74" s="32"/>
      <c r="AB74" s="32"/>
      <c r="AC74" s="32"/>
      <c r="AD74" s="32"/>
      <c r="AE74" s="32"/>
      <c r="AF74" s="32"/>
      <c r="AG74" s="32"/>
    </row>
    <row r="75" spans="12:33" x14ac:dyDescent="0.25">
      <c r="L75" s="32"/>
      <c r="M75" s="32"/>
      <c r="N75" s="32"/>
      <c r="O75" s="32"/>
      <c r="P75" s="32"/>
      <c r="Q75" s="32"/>
      <c r="R75" s="32"/>
      <c r="S75" s="32"/>
      <c r="T75" s="32"/>
      <c r="U75" s="32"/>
      <c r="V75" s="32"/>
      <c r="W75" s="32"/>
      <c r="X75" s="32"/>
      <c r="Y75" s="32"/>
      <c r="Z75" s="32"/>
      <c r="AA75" s="32"/>
      <c r="AB75" s="32"/>
      <c r="AC75" s="32"/>
      <c r="AD75" s="32"/>
      <c r="AE75" s="32"/>
      <c r="AF75" s="32"/>
      <c r="AG75" s="32"/>
    </row>
    <row r="76" spans="12:33" x14ac:dyDescent="0.25">
      <c r="L76" s="32"/>
      <c r="M76" s="32"/>
      <c r="N76" s="32"/>
      <c r="O76" s="32"/>
      <c r="P76" s="32"/>
      <c r="Q76" s="32"/>
      <c r="R76" s="32"/>
      <c r="S76" s="32"/>
      <c r="T76" s="32"/>
      <c r="U76" s="32"/>
      <c r="V76" s="32"/>
      <c r="W76" s="32"/>
      <c r="X76" s="32"/>
      <c r="Y76" s="32"/>
      <c r="Z76" s="32"/>
      <c r="AA76" s="32"/>
      <c r="AB76" s="32"/>
      <c r="AC76" s="32"/>
      <c r="AD76" s="32"/>
      <c r="AE76" s="32"/>
      <c r="AF76" s="32"/>
      <c r="AG76" s="32"/>
    </row>
    <row r="77" spans="12:33" x14ac:dyDescent="0.25">
      <c r="L77" s="32"/>
      <c r="M77" s="32"/>
      <c r="N77" s="32"/>
      <c r="O77" s="32"/>
      <c r="P77" s="32"/>
      <c r="Q77" s="32"/>
      <c r="R77" s="32"/>
      <c r="S77" s="32"/>
      <c r="T77" s="32"/>
      <c r="U77" s="32"/>
      <c r="V77" s="32"/>
      <c r="W77" s="32"/>
      <c r="X77" s="32"/>
      <c r="Y77" s="32"/>
      <c r="Z77" s="32"/>
      <c r="AA77" s="32"/>
      <c r="AB77" s="32"/>
      <c r="AC77" s="32"/>
      <c r="AD77" s="32"/>
      <c r="AE77" s="32"/>
      <c r="AF77" s="32"/>
      <c r="AG77" s="32"/>
    </row>
    <row r="78" spans="12:33" x14ac:dyDescent="0.25">
      <c r="L78" s="32"/>
      <c r="M78" s="32"/>
      <c r="N78" s="32"/>
      <c r="O78" s="32"/>
      <c r="P78" s="32"/>
      <c r="Q78" s="32"/>
      <c r="R78" s="32"/>
      <c r="S78" s="32"/>
      <c r="T78" s="32"/>
      <c r="U78" s="32"/>
      <c r="V78" s="32"/>
      <c r="W78" s="32"/>
      <c r="X78" s="32"/>
      <c r="Y78" s="32"/>
      <c r="Z78" s="32"/>
      <c r="AA78" s="32"/>
      <c r="AB78" s="32"/>
      <c r="AC78" s="32"/>
      <c r="AD78" s="32"/>
      <c r="AE78" s="32"/>
      <c r="AF78" s="32"/>
      <c r="AG78" s="32"/>
    </row>
    <row r="79" spans="12:33" x14ac:dyDescent="0.25">
      <c r="L79" s="32"/>
      <c r="M79" s="32"/>
      <c r="N79" s="32"/>
      <c r="O79" s="32"/>
      <c r="P79" s="32"/>
      <c r="Q79" s="32"/>
      <c r="R79" s="32"/>
      <c r="S79" s="32"/>
      <c r="T79" s="32"/>
      <c r="U79" s="32"/>
      <c r="V79" s="32"/>
      <c r="W79" s="32"/>
      <c r="X79" s="32"/>
      <c r="Y79" s="32"/>
      <c r="Z79" s="32"/>
      <c r="AA79" s="32"/>
      <c r="AB79" s="32"/>
      <c r="AC79" s="32"/>
      <c r="AD79" s="32"/>
      <c r="AE79" s="32"/>
      <c r="AF79" s="32"/>
      <c r="AG79" s="32"/>
    </row>
    <row r="80" spans="12:33" x14ac:dyDescent="0.25">
      <c r="L80" s="32"/>
      <c r="M80" s="32"/>
      <c r="N80" s="32"/>
      <c r="O80" s="32"/>
      <c r="P80" s="32"/>
      <c r="Q80" s="32"/>
      <c r="R80" s="32"/>
      <c r="S80" s="32"/>
      <c r="T80" s="32"/>
      <c r="U80" s="32"/>
      <c r="V80" s="32"/>
      <c r="W80" s="32"/>
      <c r="X80" s="32"/>
      <c r="Y80" s="32"/>
      <c r="Z80" s="32"/>
      <c r="AA80" s="32"/>
      <c r="AB80" s="32"/>
      <c r="AC80" s="32"/>
      <c r="AD80" s="32"/>
      <c r="AE80" s="32"/>
      <c r="AF80" s="32"/>
      <c r="AG80" s="32"/>
    </row>
    <row r="81" spans="12:33" x14ac:dyDescent="0.25">
      <c r="L81" s="32"/>
      <c r="M81" s="32"/>
      <c r="N81" s="32"/>
      <c r="O81" s="32"/>
      <c r="P81" s="32"/>
      <c r="Q81" s="32"/>
      <c r="R81" s="32"/>
      <c r="S81" s="32"/>
      <c r="T81" s="32"/>
      <c r="U81" s="32"/>
      <c r="V81" s="32"/>
      <c r="W81" s="32"/>
      <c r="X81" s="32"/>
      <c r="Y81" s="32"/>
      <c r="Z81" s="32"/>
      <c r="AA81" s="32"/>
      <c r="AB81" s="32"/>
      <c r="AC81" s="32"/>
      <c r="AD81" s="32"/>
      <c r="AE81" s="32"/>
      <c r="AF81" s="32"/>
      <c r="AG81" s="32"/>
    </row>
    <row r="82" spans="12:33" x14ac:dyDescent="0.25">
      <c r="L82" s="32"/>
      <c r="M82" s="32"/>
      <c r="N82" s="32"/>
      <c r="O82" s="32"/>
      <c r="P82" s="32"/>
      <c r="Q82" s="32"/>
      <c r="R82" s="32"/>
      <c r="S82" s="32"/>
      <c r="T82" s="32"/>
      <c r="U82" s="32"/>
      <c r="V82" s="32"/>
      <c r="W82" s="32"/>
      <c r="X82" s="32"/>
      <c r="Y82" s="32"/>
      <c r="Z82" s="32"/>
      <c r="AA82" s="32"/>
      <c r="AB82" s="32"/>
      <c r="AC82" s="32"/>
      <c r="AD82" s="32"/>
      <c r="AE82" s="32"/>
      <c r="AF82" s="32"/>
      <c r="AG82" s="32"/>
    </row>
    <row r="83" spans="12:33" x14ac:dyDescent="0.25">
      <c r="L83" s="32"/>
      <c r="M83" s="32"/>
      <c r="N83" s="32"/>
      <c r="O83" s="32"/>
      <c r="P83" s="32"/>
      <c r="Q83" s="32"/>
      <c r="R83" s="32"/>
      <c r="S83" s="32"/>
      <c r="T83" s="32"/>
      <c r="U83" s="32"/>
      <c r="V83" s="32"/>
      <c r="W83" s="32"/>
      <c r="X83" s="32"/>
      <c r="Y83" s="32"/>
      <c r="Z83" s="32"/>
      <c r="AA83" s="32"/>
      <c r="AB83" s="32"/>
      <c r="AC83" s="32"/>
      <c r="AD83" s="32"/>
      <c r="AE83" s="32"/>
      <c r="AF83" s="32"/>
      <c r="AG83" s="32"/>
    </row>
    <row r="84" spans="12:33" x14ac:dyDescent="0.25">
      <c r="L84" s="32"/>
      <c r="M84" s="32"/>
      <c r="N84" s="32"/>
      <c r="O84" s="32"/>
      <c r="P84" s="32"/>
      <c r="Q84" s="32"/>
      <c r="R84" s="32"/>
      <c r="S84" s="32"/>
      <c r="T84" s="32"/>
      <c r="U84" s="32"/>
      <c r="V84" s="32"/>
      <c r="W84" s="32"/>
      <c r="X84" s="32"/>
      <c r="Y84" s="32"/>
      <c r="Z84" s="32"/>
      <c r="AA84" s="32"/>
      <c r="AB84" s="32"/>
      <c r="AC84" s="32"/>
      <c r="AD84" s="32"/>
      <c r="AE84" s="32"/>
      <c r="AF84" s="32"/>
      <c r="AG84" s="32"/>
    </row>
    <row r="85" spans="12:33" x14ac:dyDescent="0.25">
      <c r="L85" s="32"/>
      <c r="M85" s="32"/>
      <c r="N85" s="32"/>
      <c r="O85" s="32"/>
      <c r="P85" s="32"/>
      <c r="Q85" s="32"/>
      <c r="R85" s="32"/>
      <c r="S85" s="32"/>
      <c r="T85" s="32"/>
      <c r="U85" s="32"/>
      <c r="V85" s="32"/>
      <c r="W85" s="32"/>
      <c r="X85" s="32"/>
      <c r="Y85" s="32"/>
      <c r="Z85" s="32"/>
      <c r="AA85" s="32"/>
      <c r="AB85" s="32"/>
      <c r="AC85" s="32"/>
      <c r="AD85" s="32"/>
      <c r="AE85" s="32"/>
      <c r="AF85" s="32"/>
      <c r="AG85" s="32"/>
    </row>
    <row r="86" spans="12:33" x14ac:dyDescent="0.25">
      <c r="L86" s="32"/>
      <c r="M86" s="32"/>
      <c r="N86" s="32"/>
      <c r="O86" s="32"/>
      <c r="P86" s="32"/>
      <c r="Q86" s="32"/>
      <c r="R86" s="32"/>
      <c r="S86" s="32"/>
      <c r="T86" s="32"/>
      <c r="U86" s="32"/>
      <c r="V86" s="32"/>
      <c r="W86" s="32"/>
      <c r="X86" s="32"/>
      <c r="Y86" s="32"/>
      <c r="Z86" s="32"/>
      <c r="AA86" s="32"/>
      <c r="AB86" s="32"/>
      <c r="AC86" s="32"/>
      <c r="AD86" s="32"/>
      <c r="AE86" s="32"/>
      <c r="AF86" s="32"/>
      <c r="AG86" s="32"/>
    </row>
    <row r="87" spans="12:33" x14ac:dyDescent="0.25">
      <c r="L87" s="32"/>
      <c r="M87" s="32"/>
      <c r="N87" s="32"/>
      <c r="O87" s="32"/>
      <c r="P87" s="32"/>
      <c r="Q87" s="32"/>
      <c r="R87" s="32"/>
      <c r="S87" s="32"/>
      <c r="T87" s="32"/>
      <c r="U87" s="32"/>
      <c r="V87" s="32"/>
      <c r="W87" s="32"/>
      <c r="X87" s="32"/>
      <c r="Y87" s="32"/>
      <c r="Z87" s="32"/>
      <c r="AA87" s="32"/>
      <c r="AB87" s="32"/>
      <c r="AC87" s="32"/>
      <c r="AD87" s="32"/>
      <c r="AE87" s="32"/>
      <c r="AF87" s="32"/>
      <c r="AG87" s="32"/>
    </row>
    <row r="88" spans="12:33" x14ac:dyDescent="0.25">
      <c r="L88" s="32"/>
      <c r="M88" s="32"/>
      <c r="N88" s="32"/>
      <c r="O88" s="32"/>
      <c r="P88" s="32"/>
      <c r="Q88" s="32"/>
      <c r="R88" s="32"/>
      <c r="S88" s="32"/>
      <c r="T88" s="32"/>
      <c r="U88" s="32"/>
      <c r="V88" s="32"/>
      <c r="W88" s="32"/>
      <c r="X88" s="32"/>
      <c r="Y88" s="32"/>
      <c r="Z88" s="32"/>
      <c r="AA88" s="32"/>
      <c r="AB88" s="32"/>
      <c r="AC88" s="32"/>
      <c r="AD88" s="32"/>
      <c r="AE88" s="32"/>
      <c r="AF88" s="32"/>
      <c r="AG88" s="32"/>
    </row>
    <row r="89" spans="12:33" x14ac:dyDescent="0.25">
      <c r="L89" s="32"/>
      <c r="M89" s="32"/>
      <c r="N89" s="32"/>
      <c r="O89" s="32"/>
      <c r="P89" s="32"/>
      <c r="Q89" s="32"/>
      <c r="R89" s="32"/>
      <c r="S89" s="32"/>
      <c r="T89" s="32"/>
      <c r="U89" s="32"/>
      <c r="V89" s="32"/>
      <c r="W89" s="32"/>
      <c r="X89" s="32"/>
      <c r="Y89" s="32"/>
      <c r="Z89" s="32"/>
      <c r="AA89" s="32"/>
      <c r="AB89" s="32"/>
      <c r="AC89" s="32"/>
      <c r="AD89" s="32"/>
      <c r="AE89" s="32"/>
      <c r="AF89" s="32"/>
      <c r="AG89" s="32"/>
    </row>
    <row r="90" spans="12:33" x14ac:dyDescent="0.25">
      <c r="L90" s="32"/>
      <c r="M90" s="32"/>
      <c r="N90" s="32"/>
      <c r="O90" s="32"/>
      <c r="P90" s="32"/>
      <c r="Q90" s="32"/>
      <c r="R90" s="32"/>
      <c r="S90" s="32"/>
      <c r="T90" s="32"/>
      <c r="U90" s="32"/>
      <c r="V90" s="32"/>
      <c r="W90" s="32"/>
      <c r="X90" s="32"/>
      <c r="Y90" s="32"/>
      <c r="Z90" s="32"/>
      <c r="AA90" s="32"/>
      <c r="AB90" s="32"/>
      <c r="AC90" s="32"/>
      <c r="AD90" s="32"/>
      <c r="AE90" s="32"/>
      <c r="AF90" s="32"/>
      <c r="AG90" s="32"/>
    </row>
    <row r="91" spans="12:33" x14ac:dyDescent="0.25">
      <c r="L91" s="32"/>
      <c r="M91" s="32"/>
      <c r="N91" s="32"/>
      <c r="O91" s="32"/>
      <c r="P91" s="32"/>
      <c r="Q91" s="32"/>
      <c r="R91" s="32"/>
      <c r="S91" s="32"/>
      <c r="T91" s="32"/>
      <c r="U91" s="32"/>
      <c r="V91" s="32"/>
      <c r="W91" s="32"/>
      <c r="X91" s="32"/>
      <c r="Y91" s="32"/>
      <c r="Z91" s="32"/>
      <c r="AA91" s="32"/>
      <c r="AB91" s="32"/>
      <c r="AC91" s="32"/>
      <c r="AD91" s="32"/>
      <c r="AE91" s="32"/>
      <c r="AF91" s="32"/>
      <c r="AG91" s="32"/>
    </row>
    <row r="92" spans="12:33" x14ac:dyDescent="0.25">
      <c r="L92" s="32"/>
      <c r="M92" s="32"/>
      <c r="N92" s="32"/>
      <c r="O92" s="32"/>
      <c r="P92" s="32"/>
      <c r="Q92" s="32"/>
      <c r="R92" s="32"/>
      <c r="S92" s="32"/>
      <c r="T92" s="32"/>
      <c r="U92" s="32"/>
      <c r="V92" s="32"/>
      <c r="W92" s="32"/>
      <c r="X92" s="32"/>
      <c r="Y92" s="32"/>
      <c r="Z92" s="32"/>
      <c r="AA92" s="32"/>
      <c r="AB92" s="32"/>
      <c r="AC92" s="32"/>
      <c r="AD92" s="32"/>
      <c r="AE92" s="32"/>
      <c r="AF92" s="32"/>
      <c r="AG92" s="32"/>
    </row>
    <row r="93" spans="12:33" x14ac:dyDescent="0.25">
      <c r="L93" s="32"/>
      <c r="M93" s="32"/>
      <c r="N93" s="32"/>
      <c r="O93" s="32"/>
      <c r="P93" s="32"/>
      <c r="Q93" s="32"/>
      <c r="R93" s="32"/>
      <c r="S93" s="32"/>
      <c r="T93" s="32"/>
      <c r="U93" s="32"/>
      <c r="V93" s="32"/>
      <c r="W93" s="32"/>
      <c r="X93" s="32"/>
      <c r="Y93" s="32"/>
      <c r="Z93" s="32"/>
      <c r="AA93" s="32"/>
      <c r="AB93" s="32"/>
      <c r="AC93" s="32"/>
      <c r="AD93" s="32"/>
      <c r="AE93" s="32"/>
      <c r="AF93" s="32"/>
      <c r="AG93" s="32"/>
    </row>
    <row r="94" spans="12:33" x14ac:dyDescent="0.25">
      <c r="L94" s="32"/>
      <c r="M94" s="32"/>
      <c r="N94" s="32"/>
      <c r="O94" s="32"/>
      <c r="P94" s="32"/>
      <c r="Q94" s="32"/>
      <c r="R94" s="32"/>
      <c r="S94" s="32"/>
      <c r="T94" s="32"/>
      <c r="U94" s="32"/>
      <c r="V94" s="32"/>
      <c r="W94" s="32"/>
      <c r="X94" s="32"/>
      <c r="Y94" s="32"/>
      <c r="Z94" s="32"/>
      <c r="AA94" s="32"/>
      <c r="AB94" s="32"/>
      <c r="AC94" s="32"/>
      <c r="AD94" s="32"/>
      <c r="AE94" s="32"/>
      <c r="AF94" s="32"/>
      <c r="AG94" s="32"/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A6E932-0A6F-4492-A9D3-6FC5C8A2D811}">
  <dimension ref="A1:E100"/>
  <sheetViews>
    <sheetView topLeftCell="A32" workbookViewId="0">
      <selection activeCell="B38" sqref="B38"/>
    </sheetView>
  </sheetViews>
  <sheetFormatPr defaultRowHeight="15" x14ac:dyDescent="0.25"/>
  <cols>
    <col min="1" max="1" width="22.85546875" customWidth="1"/>
    <col min="2" max="2" width="93.28515625" customWidth="1"/>
    <col min="3" max="3" width="26.28515625" customWidth="1"/>
  </cols>
  <sheetData>
    <row r="1" spans="1:5" ht="15.75" x14ac:dyDescent="0.25">
      <c r="A1" s="11" t="s">
        <v>142</v>
      </c>
      <c r="B1" s="11" t="s">
        <v>143</v>
      </c>
      <c r="C1" s="11" t="s">
        <v>144</v>
      </c>
      <c r="D1" s="11" t="s">
        <v>145</v>
      </c>
      <c r="E1" s="11" t="s">
        <v>97</v>
      </c>
    </row>
    <row r="2" spans="1:5" ht="15.75" x14ac:dyDescent="0.25">
      <c r="A2" s="12" t="s">
        <v>146</v>
      </c>
      <c r="B2" s="12" t="s">
        <v>147</v>
      </c>
      <c r="C2" s="12" t="s">
        <v>148</v>
      </c>
      <c r="D2" s="12"/>
      <c r="E2" s="12"/>
    </row>
    <row r="3" spans="1:5" ht="15.75" x14ac:dyDescent="0.25">
      <c r="A3" s="12" t="s">
        <v>149</v>
      </c>
      <c r="B3" s="12" t="s">
        <v>150</v>
      </c>
      <c r="C3" s="12" t="s">
        <v>148</v>
      </c>
      <c r="D3" s="12"/>
      <c r="E3" s="12" t="s">
        <v>151</v>
      </c>
    </row>
    <row r="4" spans="1:5" ht="15.75" x14ac:dyDescent="0.25">
      <c r="A4" s="12" t="s">
        <v>0</v>
      </c>
      <c r="B4" s="12" t="s">
        <v>152</v>
      </c>
      <c r="C4" s="12" t="s">
        <v>148</v>
      </c>
      <c r="D4" s="19" t="s">
        <v>153</v>
      </c>
      <c r="E4" s="12"/>
    </row>
    <row r="5" spans="1:5" ht="15.75" x14ac:dyDescent="0.25">
      <c r="A5" s="12" t="s">
        <v>1</v>
      </c>
      <c r="B5" s="12" t="s">
        <v>154</v>
      </c>
      <c r="C5" s="12" t="s">
        <v>155</v>
      </c>
      <c r="D5" s="19" t="s">
        <v>156</v>
      </c>
      <c r="E5" s="12"/>
    </row>
    <row r="6" spans="1:5" ht="15.75" x14ac:dyDescent="0.25">
      <c r="A6" s="12" t="s">
        <v>2</v>
      </c>
      <c r="B6" s="12" t="s">
        <v>157</v>
      </c>
      <c r="C6" s="12" t="s">
        <v>148</v>
      </c>
      <c r="D6" s="19" t="s">
        <v>158</v>
      </c>
      <c r="E6" s="12"/>
    </row>
    <row r="7" spans="1:5" ht="15.75" x14ac:dyDescent="0.25">
      <c r="A7" s="12" t="s">
        <v>3</v>
      </c>
      <c r="B7" s="12" t="s">
        <v>159</v>
      </c>
      <c r="C7" s="12" t="s">
        <v>148</v>
      </c>
      <c r="D7" s="19" t="s">
        <v>160</v>
      </c>
      <c r="E7" s="12"/>
    </row>
    <row r="8" spans="1:5" ht="15.75" x14ac:dyDescent="0.25">
      <c r="A8" s="12" t="s">
        <v>4</v>
      </c>
      <c r="B8" s="12" t="s">
        <v>161</v>
      </c>
      <c r="C8" s="12" t="s">
        <v>148</v>
      </c>
      <c r="D8" s="19" t="s">
        <v>162</v>
      </c>
      <c r="E8" s="12"/>
    </row>
    <row r="9" spans="1:5" ht="15.75" x14ac:dyDescent="0.25">
      <c r="A9" s="12" t="s">
        <v>5</v>
      </c>
      <c r="B9" s="20" t="s">
        <v>163</v>
      </c>
      <c r="C9" s="12" t="s">
        <v>164</v>
      </c>
      <c r="D9" s="19" t="s">
        <v>165</v>
      </c>
      <c r="E9" s="12"/>
    </row>
    <row r="10" spans="1:5" ht="15.75" x14ac:dyDescent="0.25">
      <c r="A10" s="12" t="s">
        <v>6</v>
      </c>
      <c r="B10" s="12" t="s">
        <v>166</v>
      </c>
      <c r="C10" s="12" t="s">
        <v>164</v>
      </c>
      <c r="D10" s="19" t="s">
        <v>167</v>
      </c>
      <c r="E10" s="12"/>
    </row>
    <row r="11" spans="1:5" ht="15.75" x14ac:dyDescent="0.25">
      <c r="A11" s="12" t="s">
        <v>7</v>
      </c>
      <c r="B11" s="12" t="s">
        <v>168</v>
      </c>
      <c r="C11" s="12" t="s">
        <v>155</v>
      </c>
      <c r="D11" s="19" t="s">
        <v>169</v>
      </c>
      <c r="E11" s="12"/>
    </row>
    <row r="12" spans="1:5" ht="15.75" x14ac:dyDescent="0.25">
      <c r="A12" s="12" t="s">
        <v>8</v>
      </c>
      <c r="B12" s="12" t="s">
        <v>170</v>
      </c>
      <c r="C12" s="12" t="s">
        <v>164</v>
      </c>
      <c r="D12" s="19" t="s">
        <v>171</v>
      </c>
      <c r="E12" s="12" t="s">
        <v>172</v>
      </c>
    </row>
    <row r="13" spans="1:5" ht="15.75" x14ac:dyDescent="0.25">
      <c r="A13" s="12" t="s">
        <v>9</v>
      </c>
      <c r="B13" s="12" t="s">
        <v>173</v>
      </c>
      <c r="C13" s="12" t="s">
        <v>164</v>
      </c>
      <c r="D13" s="19" t="s">
        <v>171</v>
      </c>
      <c r="E13" s="12" t="s">
        <v>172</v>
      </c>
    </row>
    <row r="14" spans="1:5" ht="15.75" x14ac:dyDescent="0.25">
      <c r="A14" s="12" t="s">
        <v>10</v>
      </c>
      <c r="B14" s="12" t="s">
        <v>174</v>
      </c>
      <c r="C14" s="12" t="s">
        <v>164</v>
      </c>
      <c r="D14" s="19" t="s">
        <v>171</v>
      </c>
      <c r="E14" s="12" t="s">
        <v>172</v>
      </c>
    </row>
    <row r="15" spans="1:5" ht="15.75" x14ac:dyDescent="0.25">
      <c r="A15" s="12" t="s">
        <v>11</v>
      </c>
      <c r="B15" s="12" t="s">
        <v>175</v>
      </c>
      <c r="C15" s="12" t="s">
        <v>155</v>
      </c>
      <c r="D15" s="21" t="s">
        <v>176</v>
      </c>
      <c r="E15" s="12" t="s">
        <v>177</v>
      </c>
    </row>
    <row r="16" spans="1:5" ht="15.75" x14ac:dyDescent="0.25">
      <c r="A16" s="12" t="s">
        <v>12</v>
      </c>
      <c r="B16" s="12" t="s">
        <v>178</v>
      </c>
      <c r="C16" s="12" t="s">
        <v>155</v>
      </c>
      <c r="D16" s="21" t="s">
        <v>176</v>
      </c>
      <c r="E16" s="12" t="s">
        <v>177</v>
      </c>
    </row>
    <row r="17" spans="1:5" ht="15.75" x14ac:dyDescent="0.25">
      <c r="A17" s="12" t="s">
        <v>13</v>
      </c>
      <c r="B17" s="12" t="s">
        <v>179</v>
      </c>
      <c r="C17" s="12" t="s">
        <v>155</v>
      </c>
      <c r="D17" s="21" t="s">
        <v>176</v>
      </c>
      <c r="E17" s="12" t="s">
        <v>177</v>
      </c>
    </row>
    <row r="18" spans="1:5" ht="15.75" x14ac:dyDescent="0.25">
      <c r="A18" s="12" t="s">
        <v>14</v>
      </c>
      <c r="B18" s="12" t="s">
        <v>180</v>
      </c>
      <c r="C18" s="12" t="s">
        <v>155</v>
      </c>
      <c r="D18" s="21" t="s">
        <v>176</v>
      </c>
      <c r="E18" s="12" t="s">
        <v>177</v>
      </c>
    </row>
    <row r="19" spans="1:5" ht="15.75" x14ac:dyDescent="0.25">
      <c r="A19" s="12" t="s">
        <v>15</v>
      </c>
      <c r="B19" s="12" t="s">
        <v>181</v>
      </c>
      <c r="C19" s="12" t="s">
        <v>155</v>
      </c>
      <c r="D19" s="21" t="s">
        <v>176</v>
      </c>
      <c r="E19" s="12" t="s">
        <v>177</v>
      </c>
    </row>
    <row r="20" spans="1:5" ht="15.75" x14ac:dyDescent="0.25">
      <c r="A20" s="12" t="s">
        <v>16</v>
      </c>
      <c r="B20" s="12" t="s">
        <v>182</v>
      </c>
      <c r="C20" s="12" t="s">
        <v>155</v>
      </c>
      <c r="D20" s="21" t="s">
        <v>176</v>
      </c>
      <c r="E20" s="12" t="s">
        <v>177</v>
      </c>
    </row>
    <row r="21" spans="1:5" ht="15.75" x14ac:dyDescent="0.25">
      <c r="A21" s="12" t="s">
        <v>17</v>
      </c>
      <c r="B21" s="12" t="s">
        <v>183</v>
      </c>
      <c r="C21" s="12"/>
      <c r="D21" s="21" t="s">
        <v>176</v>
      </c>
      <c r="E21" s="12" t="s">
        <v>184</v>
      </c>
    </row>
    <row r="22" spans="1:5" ht="15.75" x14ac:dyDescent="0.25">
      <c r="A22" s="12" t="s">
        <v>18</v>
      </c>
      <c r="B22" s="12" t="s">
        <v>185</v>
      </c>
      <c r="C22" s="12"/>
      <c r="D22" s="21" t="s">
        <v>176</v>
      </c>
      <c r="E22" s="12" t="s">
        <v>184</v>
      </c>
    </row>
    <row r="23" spans="1:5" ht="15.75" x14ac:dyDescent="0.25">
      <c r="A23" s="12" t="s">
        <v>19</v>
      </c>
      <c r="B23" s="12" t="s">
        <v>186</v>
      </c>
      <c r="C23" s="12"/>
      <c r="D23" s="21" t="s">
        <v>176</v>
      </c>
      <c r="E23" s="12" t="s">
        <v>184</v>
      </c>
    </row>
    <row r="24" spans="1:5" ht="15.75" x14ac:dyDescent="0.25">
      <c r="A24" s="12" t="s">
        <v>20</v>
      </c>
      <c r="B24" s="12" t="s">
        <v>187</v>
      </c>
      <c r="C24" s="12"/>
      <c r="D24" s="21" t="s">
        <v>176</v>
      </c>
      <c r="E24" s="12" t="s">
        <v>184</v>
      </c>
    </row>
    <row r="25" spans="1:5" ht="15.75" x14ac:dyDescent="0.25">
      <c r="A25" s="12" t="s">
        <v>21</v>
      </c>
      <c r="B25" s="12" t="s">
        <v>188</v>
      </c>
      <c r="C25" s="12"/>
      <c r="D25" s="21" t="s">
        <v>176</v>
      </c>
      <c r="E25" s="12" t="s">
        <v>184</v>
      </c>
    </row>
    <row r="26" spans="1:5" ht="15.75" x14ac:dyDescent="0.25">
      <c r="A26" s="12" t="s">
        <v>22</v>
      </c>
      <c r="B26" s="12" t="s">
        <v>189</v>
      </c>
      <c r="C26" s="12"/>
      <c r="D26" s="21" t="s">
        <v>176</v>
      </c>
      <c r="E26" s="12" t="s">
        <v>184</v>
      </c>
    </row>
    <row r="27" spans="1:5" ht="15.75" x14ac:dyDescent="0.25">
      <c r="A27" s="12" t="s">
        <v>23</v>
      </c>
      <c r="B27" s="12" t="s">
        <v>190</v>
      </c>
      <c r="C27" s="12" t="s">
        <v>155</v>
      </c>
      <c r="D27" s="21" t="s">
        <v>191</v>
      </c>
      <c r="E27" s="12" t="s">
        <v>192</v>
      </c>
    </row>
    <row r="28" spans="1:5" ht="15.75" x14ac:dyDescent="0.25">
      <c r="A28" s="12" t="s">
        <v>24</v>
      </c>
      <c r="B28" s="12" t="s">
        <v>193</v>
      </c>
      <c r="C28" s="12" t="s">
        <v>155</v>
      </c>
      <c r="D28" s="21" t="s">
        <v>191</v>
      </c>
      <c r="E28" s="12" t="s">
        <v>192</v>
      </c>
    </row>
    <row r="29" spans="1:5" ht="15.75" x14ac:dyDescent="0.25">
      <c r="A29" s="12" t="s">
        <v>25</v>
      </c>
      <c r="B29" s="12" t="s">
        <v>194</v>
      </c>
      <c r="C29" s="12" t="s">
        <v>155</v>
      </c>
      <c r="D29" s="21" t="s">
        <v>191</v>
      </c>
      <c r="E29" s="12" t="s">
        <v>192</v>
      </c>
    </row>
    <row r="30" spans="1:5" ht="15.75" x14ac:dyDescent="0.25">
      <c r="A30" s="12" t="s">
        <v>26</v>
      </c>
      <c r="B30" s="12" t="s">
        <v>195</v>
      </c>
      <c r="C30" s="12" t="s">
        <v>155</v>
      </c>
      <c r="D30" s="21" t="s">
        <v>191</v>
      </c>
      <c r="E30" s="12" t="s">
        <v>192</v>
      </c>
    </row>
    <row r="31" spans="1:5" ht="15.75" x14ac:dyDescent="0.25">
      <c r="A31" s="12" t="s">
        <v>27</v>
      </c>
      <c r="B31" s="12" t="s">
        <v>196</v>
      </c>
      <c r="C31" s="12" t="s">
        <v>155</v>
      </c>
      <c r="D31" s="21" t="s">
        <v>191</v>
      </c>
      <c r="E31" s="12" t="s">
        <v>192</v>
      </c>
    </row>
    <row r="32" spans="1:5" ht="15.75" x14ac:dyDescent="0.25">
      <c r="A32" s="12" t="s">
        <v>28</v>
      </c>
      <c r="B32" s="12" t="s">
        <v>197</v>
      </c>
      <c r="C32" s="12" t="s">
        <v>155</v>
      </c>
      <c r="D32" s="21" t="s">
        <v>191</v>
      </c>
      <c r="E32" s="12" t="s">
        <v>192</v>
      </c>
    </row>
    <row r="33" spans="1:5" ht="15.75" x14ac:dyDescent="0.25">
      <c r="A33" s="12" t="s">
        <v>29</v>
      </c>
      <c r="B33" s="12" t="s">
        <v>198</v>
      </c>
      <c r="C33" s="12" t="s">
        <v>155</v>
      </c>
      <c r="D33" s="21" t="s">
        <v>191</v>
      </c>
      <c r="E33" s="12" t="s">
        <v>192</v>
      </c>
    </row>
    <row r="34" spans="1:5" ht="15.75" x14ac:dyDescent="0.25">
      <c r="A34" s="12" t="s">
        <v>30</v>
      </c>
      <c r="B34" s="12" t="s">
        <v>199</v>
      </c>
      <c r="C34" s="12" t="s">
        <v>155</v>
      </c>
      <c r="D34" s="21" t="s">
        <v>191</v>
      </c>
      <c r="E34" s="12" t="s">
        <v>200</v>
      </c>
    </row>
    <row r="35" spans="1:5" ht="15.75" x14ac:dyDescent="0.25">
      <c r="A35" s="12" t="s">
        <v>31</v>
      </c>
      <c r="B35" s="12" t="s">
        <v>201</v>
      </c>
      <c r="C35" s="12" t="s">
        <v>155</v>
      </c>
      <c r="D35" s="21" t="s">
        <v>191</v>
      </c>
      <c r="E35" s="12" t="s">
        <v>202</v>
      </c>
    </row>
    <row r="36" spans="1:5" ht="15.75" x14ac:dyDescent="0.25">
      <c r="A36" s="12" t="s">
        <v>32</v>
      </c>
      <c r="B36" s="12" t="s">
        <v>203</v>
      </c>
      <c r="C36" s="12" t="s">
        <v>155</v>
      </c>
      <c r="D36" s="21" t="s">
        <v>191</v>
      </c>
      <c r="E36" s="12" t="s">
        <v>204</v>
      </c>
    </row>
    <row r="37" spans="1:5" ht="15.75" x14ac:dyDescent="0.25">
      <c r="A37" s="12" t="s">
        <v>33</v>
      </c>
      <c r="B37" s="12" t="s">
        <v>205</v>
      </c>
      <c r="C37" s="12" t="s">
        <v>155</v>
      </c>
      <c r="D37" s="21" t="s">
        <v>191</v>
      </c>
      <c r="E37" s="12" t="s">
        <v>206</v>
      </c>
    </row>
    <row r="38" spans="1:5" ht="15.75" x14ac:dyDescent="0.25">
      <c r="A38" s="12" t="s">
        <v>34</v>
      </c>
      <c r="B38" s="12" t="s">
        <v>207</v>
      </c>
      <c r="C38" s="12" t="s">
        <v>164</v>
      </c>
      <c r="D38" s="22" t="s">
        <v>208</v>
      </c>
      <c r="E38" s="12"/>
    </row>
    <row r="39" spans="1:5" ht="15.75" x14ac:dyDescent="0.25">
      <c r="A39" s="12" t="s">
        <v>35</v>
      </c>
      <c r="B39" s="12" t="s">
        <v>209</v>
      </c>
      <c r="C39" s="12" t="s">
        <v>164</v>
      </c>
      <c r="D39" s="22" t="s">
        <v>208</v>
      </c>
      <c r="E39" s="12"/>
    </row>
    <row r="40" spans="1:5" ht="15.75" x14ac:dyDescent="0.25">
      <c r="A40" s="12" t="s">
        <v>36</v>
      </c>
      <c r="B40" s="20" t="s">
        <v>210</v>
      </c>
      <c r="C40" s="12" t="s">
        <v>164</v>
      </c>
      <c r="D40" s="22" t="s">
        <v>208</v>
      </c>
      <c r="E40" s="12"/>
    </row>
    <row r="41" spans="1:5" ht="15.75" x14ac:dyDescent="0.25">
      <c r="A41" s="12" t="s">
        <v>37</v>
      </c>
      <c r="B41" s="20" t="s">
        <v>211</v>
      </c>
      <c r="C41" s="12" t="s">
        <v>164</v>
      </c>
      <c r="D41" s="22" t="s">
        <v>208</v>
      </c>
      <c r="E41" s="12"/>
    </row>
    <row r="42" spans="1:5" ht="15.75" x14ac:dyDescent="0.25">
      <c r="A42" s="12" t="s">
        <v>38</v>
      </c>
      <c r="B42" s="20" t="s">
        <v>212</v>
      </c>
      <c r="C42" s="12" t="s">
        <v>155</v>
      </c>
      <c r="D42" s="22" t="s">
        <v>208</v>
      </c>
      <c r="E42" s="12"/>
    </row>
    <row r="43" spans="1:5" ht="15.75" x14ac:dyDescent="0.25">
      <c r="A43" s="12" t="s">
        <v>39</v>
      </c>
      <c r="B43" s="12" t="s">
        <v>213</v>
      </c>
      <c r="C43" s="12" t="s">
        <v>155</v>
      </c>
      <c r="D43" s="22" t="s">
        <v>214</v>
      </c>
      <c r="E43" s="12" t="s">
        <v>215</v>
      </c>
    </row>
    <row r="44" spans="1:5" ht="15.75" x14ac:dyDescent="0.25">
      <c r="A44" s="12" t="s">
        <v>40</v>
      </c>
      <c r="B44" s="12" t="s">
        <v>216</v>
      </c>
      <c r="C44" s="12" t="s">
        <v>155</v>
      </c>
      <c r="D44" s="22" t="s">
        <v>214</v>
      </c>
      <c r="E44" s="12" t="s">
        <v>217</v>
      </c>
    </row>
    <row r="45" spans="1:5" ht="15.75" x14ac:dyDescent="0.25">
      <c r="A45" s="12" t="s">
        <v>41</v>
      </c>
      <c r="B45" s="12" t="s">
        <v>218</v>
      </c>
      <c r="C45" s="12" t="s">
        <v>155</v>
      </c>
      <c r="D45" s="22" t="s">
        <v>214</v>
      </c>
      <c r="E45" s="12" t="s">
        <v>219</v>
      </c>
    </row>
    <row r="46" spans="1:5" ht="15.75" x14ac:dyDescent="0.25">
      <c r="A46" s="12" t="s">
        <v>42</v>
      </c>
      <c r="B46" s="12" t="s">
        <v>220</v>
      </c>
      <c r="C46" s="12" t="s">
        <v>155</v>
      </c>
      <c r="D46" s="22" t="s">
        <v>214</v>
      </c>
      <c r="E46" s="12" t="s">
        <v>221</v>
      </c>
    </row>
    <row r="47" spans="1:5" ht="15.75" x14ac:dyDescent="0.25">
      <c r="A47" s="12" t="s">
        <v>43</v>
      </c>
      <c r="B47" s="12" t="s">
        <v>222</v>
      </c>
      <c r="C47" s="12" t="s">
        <v>164</v>
      </c>
      <c r="D47" s="23" t="s">
        <v>223</v>
      </c>
      <c r="E47" s="12"/>
    </row>
    <row r="48" spans="1:5" ht="15.75" x14ac:dyDescent="0.25">
      <c r="A48" s="12" t="s">
        <v>44</v>
      </c>
      <c r="B48" s="12" t="s">
        <v>224</v>
      </c>
      <c r="C48" s="12" t="s">
        <v>164</v>
      </c>
      <c r="D48" s="23" t="s">
        <v>223</v>
      </c>
      <c r="E48" s="12"/>
    </row>
    <row r="49" spans="1:5" ht="15.75" x14ac:dyDescent="0.25">
      <c r="A49" s="12" t="s">
        <v>45</v>
      </c>
      <c r="B49" s="20" t="s">
        <v>225</v>
      </c>
      <c r="C49" s="12" t="s">
        <v>164</v>
      </c>
      <c r="D49" s="23" t="s">
        <v>223</v>
      </c>
      <c r="E49" s="12"/>
    </row>
    <row r="50" spans="1:5" ht="15.75" x14ac:dyDescent="0.25">
      <c r="A50" s="12" t="s">
        <v>46</v>
      </c>
      <c r="B50" s="20" t="s">
        <v>226</v>
      </c>
      <c r="C50" s="12" t="s">
        <v>164</v>
      </c>
      <c r="D50" s="23" t="s">
        <v>223</v>
      </c>
      <c r="E50" s="12"/>
    </row>
    <row r="51" spans="1:5" ht="15.75" x14ac:dyDescent="0.25">
      <c r="A51" s="12" t="s">
        <v>47</v>
      </c>
      <c r="B51" s="20" t="s">
        <v>227</v>
      </c>
      <c r="C51" s="12" t="s">
        <v>155</v>
      </c>
      <c r="D51" s="23" t="s">
        <v>223</v>
      </c>
      <c r="E51" s="12"/>
    </row>
    <row r="52" spans="1:5" ht="15.75" x14ac:dyDescent="0.25">
      <c r="A52" s="12" t="s">
        <v>48</v>
      </c>
      <c r="B52" s="12" t="s">
        <v>228</v>
      </c>
      <c r="C52" s="12" t="s">
        <v>155</v>
      </c>
      <c r="D52" s="23" t="s">
        <v>229</v>
      </c>
      <c r="E52" s="12" t="s">
        <v>230</v>
      </c>
    </row>
    <row r="53" spans="1:5" ht="15.75" x14ac:dyDescent="0.25">
      <c r="A53" s="12" t="s">
        <v>49</v>
      </c>
      <c r="B53" s="12" t="s">
        <v>231</v>
      </c>
      <c r="C53" s="12" t="s">
        <v>155</v>
      </c>
      <c r="D53" s="23" t="s">
        <v>229</v>
      </c>
      <c r="E53" s="12" t="s">
        <v>232</v>
      </c>
    </row>
    <row r="54" spans="1:5" ht="15.75" x14ac:dyDescent="0.25">
      <c r="A54" s="12" t="s">
        <v>50</v>
      </c>
      <c r="B54" s="12" t="s">
        <v>233</v>
      </c>
      <c r="C54" s="12" t="s">
        <v>155</v>
      </c>
      <c r="D54" s="23" t="s">
        <v>229</v>
      </c>
      <c r="E54" s="12" t="s">
        <v>234</v>
      </c>
    </row>
    <row r="55" spans="1:5" ht="15.75" x14ac:dyDescent="0.25">
      <c r="A55" s="12" t="s">
        <v>51</v>
      </c>
      <c r="B55" s="12" t="s">
        <v>235</v>
      </c>
      <c r="C55" s="12" t="s">
        <v>155</v>
      </c>
      <c r="D55" s="23" t="s">
        <v>229</v>
      </c>
      <c r="E55" s="12" t="s">
        <v>236</v>
      </c>
    </row>
    <row r="56" spans="1:5" ht="15.75" x14ac:dyDescent="0.25">
      <c r="A56" s="12" t="s">
        <v>52</v>
      </c>
      <c r="B56" s="12" t="s">
        <v>237</v>
      </c>
      <c r="C56" s="12" t="s">
        <v>164</v>
      </c>
      <c r="D56" s="24" t="s">
        <v>238</v>
      </c>
      <c r="E56" s="12"/>
    </row>
    <row r="57" spans="1:5" ht="15.75" x14ac:dyDescent="0.25">
      <c r="A57" s="12" t="s">
        <v>53</v>
      </c>
      <c r="B57" s="12" t="s">
        <v>239</v>
      </c>
      <c r="C57" s="12" t="s">
        <v>164</v>
      </c>
      <c r="D57" s="24" t="s">
        <v>238</v>
      </c>
      <c r="E57" s="12"/>
    </row>
    <row r="58" spans="1:5" ht="15.75" x14ac:dyDescent="0.25">
      <c r="A58" s="12" t="s">
        <v>54</v>
      </c>
      <c r="B58" s="20" t="s">
        <v>240</v>
      </c>
      <c r="C58" s="12" t="s">
        <v>164</v>
      </c>
      <c r="D58" s="24" t="s">
        <v>238</v>
      </c>
      <c r="E58" s="12"/>
    </row>
    <row r="59" spans="1:5" ht="15.75" x14ac:dyDescent="0.25">
      <c r="A59" s="12" t="s">
        <v>55</v>
      </c>
      <c r="B59" s="20" t="s">
        <v>241</v>
      </c>
      <c r="C59" s="12" t="s">
        <v>164</v>
      </c>
      <c r="D59" s="24" t="s">
        <v>238</v>
      </c>
      <c r="E59" s="12"/>
    </row>
    <row r="60" spans="1:5" ht="15.75" x14ac:dyDescent="0.25">
      <c r="A60" s="12" t="s">
        <v>56</v>
      </c>
      <c r="B60" s="20" t="s">
        <v>242</v>
      </c>
      <c r="C60" s="12" t="s">
        <v>155</v>
      </c>
      <c r="D60" s="24" t="s">
        <v>238</v>
      </c>
      <c r="E60" s="12"/>
    </row>
    <row r="61" spans="1:5" ht="15.75" x14ac:dyDescent="0.25">
      <c r="A61" s="12" t="s">
        <v>57</v>
      </c>
      <c r="B61" s="12" t="s">
        <v>243</v>
      </c>
      <c r="C61" s="12" t="s">
        <v>155</v>
      </c>
      <c r="D61" s="24" t="s">
        <v>244</v>
      </c>
      <c r="E61" s="12" t="s">
        <v>245</v>
      </c>
    </row>
    <row r="62" spans="1:5" ht="15.75" x14ac:dyDescent="0.25">
      <c r="A62" s="12" t="s">
        <v>58</v>
      </c>
      <c r="B62" s="12" t="s">
        <v>246</v>
      </c>
      <c r="C62" s="12" t="s">
        <v>155</v>
      </c>
      <c r="D62" s="24" t="s">
        <v>244</v>
      </c>
      <c r="E62" s="12" t="s">
        <v>247</v>
      </c>
    </row>
    <row r="63" spans="1:5" ht="15.75" x14ac:dyDescent="0.25">
      <c r="A63" s="12" t="s">
        <v>59</v>
      </c>
      <c r="B63" s="12" t="s">
        <v>248</v>
      </c>
      <c r="C63" s="12" t="s">
        <v>155</v>
      </c>
      <c r="D63" s="24" t="s">
        <v>244</v>
      </c>
      <c r="E63" s="12" t="s">
        <v>249</v>
      </c>
    </row>
    <row r="64" spans="1:5" ht="15.75" x14ac:dyDescent="0.25">
      <c r="A64" s="12" t="s">
        <v>60</v>
      </c>
      <c r="B64" s="12" t="s">
        <v>250</v>
      </c>
      <c r="C64" s="12" t="s">
        <v>155</v>
      </c>
      <c r="D64" s="24" t="s">
        <v>244</v>
      </c>
      <c r="E64" s="12" t="s">
        <v>251</v>
      </c>
    </row>
    <row r="65" spans="1:5" ht="15.75" x14ac:dyDescent="0.25">
      <c r="A65" s="12" t="s">
        <v>61</v>
      </c>
      <c r="B65" s="12" t="s">
        <v>252</v>
      </c>
      <c r="C65" s="12" t="s">
        <v>164</v>
      </c>
      <c r="D65" s="25" t="s">
        <v>253</v>
      </c>
      <c r="E65" s="12"/>
    </row>
    <row r="66" spans="1:5" ht="15.75" x14ac:dyDescent="0.25">
      <c r="A66" s="12" t="s">
        <v>62</v>
      </c>
      <c r="B66" s="12" t="s">
        <v>254</v>
      </c>
      <c r="C66" s="12" t="s">
        <v>164</v>
      </c>
      <c r="D66" s="25" t="s">
        <v>253</v>
      </c>
      <c r="E66" s="12"/>
    </row>
    <row r="67" spans="1:5" ht="15.75" x14ac:dyDescent="0.25">
      <c r="A67" s="12" t="s">
        <v>63</v>
      </c>
      <c r="B67" s="20" t="s">
        <v>255</v>
      </c>
      <c r="C67" s="12" t="s">
        <v>164</v>
      </c>
      <c r="D67" s="25" t="s">
        <v>253</v>
      </c>
      <c r="E67" s="12"/>
    </row>
    <row r="68" spans="1:5" ht="15.75" x14ac:dyDescent="0.25">
      <c r="A68" s="12" t="s">
        <v>64</v>
      </c>
      <c r="B68" s="20" t="s">
        <v>256</v>
      </c>
      <c r="C68" s="12" t="s">
        <v>164</v>
      </c>
      <c r="D68" s="25" t="s">
        <v>253</v>
      </c>
      <c r="E68" s="12"/>
    </row>
    <row r="69" spans="1:5" ht="15.75" x14ac:dyDescent="0.25">
      <c r="A69" s="12" t="s">
        <v>65</v>
      </c>
      <c r="B69" s="20" t="s">
        <v>257</v>
      </c>
      <c r="C69" s="12" t="s">
        <v>155</v>
      </c>
      <c r="D69" s="25" t="s">
        <v>253</v>
      </c>
      <c r="E69" s="12"/>
    </row>
    <row r="70" spans="1:5" ht="15.75" x14ac:dyDescent="0.25">
      <c r="A70" s="12" t="s">
        <v>66</v>
      </c>
      <c r="B70" s="12" t="s">
        <v>258</v>
      </c>
      <c r="C70" s="12" t="s">
        <v>155</v>
      </c>
      <c r="D70" s="25" t="s">
        <v>259</v>
      </c>
      <c r="E70" s="12" t="s">
        <v>260</v>
      </c>
    </row>
    <row r="71" spans="1:5" ht="15.75" x14ac:dyDescent="0.25">
      <c r="A71" s="12" t="s">
        <v>67</v>
      </c>
      <c r="B71" s="12" t="s">
        <v>261</v>
      </c>
      <c r="C71" s="12" t="s">
        <v>155</v>
      </c>
      <c r="D71" s="25" t="s">
        <v>259</v>
      </c>
      <c r="E71" s="12" t="s">
        <v>262</v>
      </c>
    </row>
    <row r="72" spans="1:5" ht="15.75" x14ac:dyDescent="0.25">
      <c r="A72" s="12" t="s">
        <v>68</v>
      </c>
      <c r="B72" s="12" t="s">
        <v>263</v>
      </c>
      <c r="C72" s="12" t="s">
        <v>155</v>
      </c>
      <c r="D72" s="25" t="s">
        <v>259</v>
      </c>
      <c r="E72" s="12" t="s">
        <v>264</v>
      </c>
    </row>
    <row r="73" spans="1:5" ht="15.75" x14ac:dyDescent="0.25">
      <c r="A73" s="12" t="s">
        <v>69</v>
      </c>
      <c r="B73" s="12" t="s">
        <v>265</v>
      </c>
      <c r="C73" s="12" t="s">
        <v>155</v>
      </c>
      <c r="D73" s="25" t="s">
        <v>259</v>
      </c>
      <c r="E73" s="12" t="s">
        <v>266</v>
      </c>
    </row>
    <row r="74" spans="1:5" ht="15.75" x14ac:dyDescent="0.25">
      <c r="A74" s="12" t="s">
        <v>70</v>
      </c>
      <c r="B74" s="12" t="s">
        <v>267</v>
      </c>
      <c r="C74" s="12" t="s">
        <v>164</v>
      </c>
      <c r="D74" s="26" t="s">
        <v>268</v>
      </c>
      <c r="E74" s="12"/>
    </row>
    <row r="75" spans="1:5" ht="15.75" x14ac:dyDescent="0.25">
      <c r="A75" s="12" t="s">
        <v>71</v>
      </c>
      <c r="B75" s="12" t="s">
        <v>269</v>
      </c>
      <c r="C75" s="12" t="s">
        <v>164</v>
      </c>
      <c r="D75" s="26" t="s">
        <v>268</v>
      </c>
      <c r="E75" s="12"/>
    </row>
    <row r="76" spans="1:5" ht="15.75" x14ac:dyDescent="0.25">
      <c r="A76" s="12" t="s">
        <v>72</v>
      </c>
      <c r="B76" s="20" t="s">
        <v>270</v>
      </c>
      <c r="C76" s="12" t="s">
        <v>164</v>
      </c>
      <c r="D76" s="26" t="s">
        <v>268</v>
      </c>
      <c r="E76" s="12"/>
    </row>
    <row r="77" spans="1:5" ht="15.75" x14ac:dyDescent="0.25">
      <c r="A77" s="12" t="s">
        <v>73</v>
      </c>
      <c r="B77" s="20" t="s">
        <v>271</v>
      </c>
      <c r="C77" s="12" t="s">
        <v>164</v>
      </c>
      <c r="D77" s="26" t="s">
        <v>268</v>
      </c>
      <c r="E77" s="12"/>
    </row>
    <row r="78" spans="1:5" ht="15.75" x14ac:dyDescent="0.25">
      <c r="A78" s="12" t="s">
        <v>74</v>
      </c>
      <c r="B78" s="20" t="s">
        <v>272</v>
      </c>
      <c r="C78" s="12" t="s">
        <v>155</v>
      </c>
      <c r="D78" s="26" t="s">
        <v>268</v>
      </c>
      <c r="E78" s="12"/>
    </row>
    <row r="79" spans="1:5" ht="15.75" x14ac:dyDescent="0.25">
      <c r="A79" s="12" t="s">
        <v>75</v>
      </c>
      <c r="B79" s="12" t="s">
        <v>273</v>
      </c>
      <c r="C79" s="12" t="s">
        <v>155</v>
      </c>
      <c r="D79" s="26" t="s">
        <v>274</v>
      </c>
      <c r="E79" s="12" t="s">
        <v>275</v>
      </c>
    </row>
    <row r="80" spans="1:5" ht="15.75" x14ac:dyDescent="0.25">
      <c r="A80" s="12" t="s">
        <v>76</v>
      </c>
      <c r="B80" s="12" t="s">
        <v>276</v>
      </c>
      <c r="C80" s="12" t="s">
        <v>155</v>
      </c>
      <c r="D80" s="26" t="s">
        <v>274</v>
      </c>
      <c r="E80" s="12" t="s">
        <v>277</v>
      </c>
    </row>
    <row r="81" spans="1:5" ht="15.75" x14ac:dyDescent="0.25">
      <c r="A81" s="12" t="s">
        <v>77</v>
      </c>
      <c r="B81" s="12" t="s">
        <v>278</v>
      </c>
      <c r="C81" s="12" t="s">
        <v>155</v>
      </c>
      <c r="D81" s="26" t="s">
        <v>274</v>
      </c>
      <c r="E81" s="12" t="s">
        <v>264</v>
      </c>
    </row>
    <row r="82" spans="1:5" ht="15.75" x14ac:dyDescent="0.25">
      <c r="A82" s="12" t="s">
        <v>78</v>
      </c>
      <c r="B82" s="12" t="s">
        <v>279</v>
      </c>
      <c r="C82" s="12" t="s">
        <v>155</v>
      </c>
      <c r="D82" s="26" t="s">
        <v>274</v>
      </c>
      <c r="E82" s="12" t="s">
        <v>280</v>
      </c>
    </row>
    <row r="83" spans="1:5" ht="15.75" x14ac:dyDescent="0.25">
      <c r="A83" s="12" t="s">
        <v>79</v>
      </c>
      <c r="B83" s="12" t="s">
        <v>281</v>
      </c>
      <c r="C83" s="12" t="s">
        <v>164</v>
      </c>
      <c r="D83" s="27" t="s">
        <v>282</v>
      </c>
      <c r="E83" s="12"/>
    </row>
    <row r="84" spans="1:5" ht="15.75" x14ac:dyDescent="0.25">
      <c r="A84" s="12" t="s">
        <v>80</v>
      </c>
      <c r="B84" s="12" t="s">
        <v>283</v>
      </c>
      <c r="C84" s="12" t="s">
        <v>164</v>
      </c>
      <c r="D84" s="27" t="s">
        <v>282</v>
      </c>
      <c r="E84" s="12"/>
    </row>
    <row r="85" spans="1:5" ht="15.75" x14ac:dyDescent="0.25">
      <c r="A85" s="12" t="s">
        <v>81</v>
      </c>
      <c r="B85" s="20" t="s">
        <v>284</v>
      </c>
      <c r="C85" s="12" t="s">
        <v>164</v>
      </c>
      <c r="D85" s="27" t="s">
        <v>282</v>
      </c>
      <c r="E85" s="12"/>
    </row>
    <row r="86" spans="1:5" ht="15.75" x14ac:dyDescent="0.25">
      <c r="A86" s="12" t="s">
        <v>82</v>
      </c>
      <c r="B86" s="20" t="s">
        <v>285</v>
      </c>
      <c r="C86" s="12" t="s">
        <v>164</v>
      </c>
      <c r="D86" s="27" t="s">
        <v>282</v>
      </c>
      <c r="E86" s="12"/>
    </row>
    <row r="87" spans="1:5" ht="15.75" x14ac:dyDescent="0.25">
      <c r="A87" s="12" t="s">
        <v>83</v>
      </c>
      <c r="B87" s="20" t="s">
        <v>286</v>
      </c>
      <c r="C87" s="12" t="s">
        <v>155</v>
      </c>
      <c r="D87" s="27" t="s">
        <v>282</v>
      </c>
      <c r="E87" s="12"/>
    </row>
    <row r="88" spans="1:5" ht="15.75" x14ac:dyDescent="0.25">
      <c r="A88" s="12" t="s">
        <v>84</v>
      </c>
      <c r="B88" s="12" t="s">
        <v>287</v>
      </c>
      <c r="C88" s="12" t="s">
        <v>155</v>
      </c>
      <c r="D88" s="27" t="s">
        <v>288</v>
      </c>
      <c r="E88" s="12" t="s">
        <v>289</v>
      </c>
    </row>
    <row r="89" spans="1:5" ht="15.75" x14ac:dyDescent="0.25">
      <c r="A89" s="12" t="s">
        <v>85</v>
      </c>
      <c r="B89" s="12" t="s">
        <v>290</v>
      </c>
      <c r="C89" s="12" t="s">
        <v>155</v>
      </c>
      <c r="D89" s="27" t="s">
        <v>288</v>
      </c>
      <c r="E89" s="12" t="s">
        <v>291</v>
      </c>
    </row>
    <row r="90" spans="1:5" ht="15.75" x14ac:dyDescent="0.25">
      <c r="A90" s="12" t="s">
        <v>86</v>
      </c>
      <c r="B90" s="12" t="s">
        <v>292</v>
      </c>
      <c r="C90" s="12" t="s">
        <v>155</v>
      </c>
      <c r="D90" s="27" t="s">
        <v>288</v>
      </c>
      <c r="E90" s="12" t="s">
        <v>293</v>
      </c>
    </row>
    <row r="91" spans="1:5" ht="15.75" x14ac:dyDescent="0.25">
      <c r="A91" s="12" t="s">
        <v>87</v>
      </c>
      <c r="B91" s="12" t="s">
        <v>294</v>
      </c>
      <c r="C91" s="12" t="s">
        <v>155</v>
      </c>
      <c r="D91" s="27" t="s">
        <v>288</v>
      </c>
      <c r="E91" s="12" t="s">
        <v>295</v>
      </c>
    </row>
    <row r="92" spans="1:5" ht="15.75" x14ac:dyDescent="0.25">
      <c r="A92" s="12" t="s">
        <v>88</v>
      </c>
      <c r="B92" s="12" t="s">
        <v>296</v>
      </c>
      <c r="C92" s="12" t="s">
        <v>164</v>
      </c>
      <c r="D92" s="28" t="s">
        <v>297</v>
      </c>
      <c r="E92" s="12" t="s">
        <v>298</v>
      </c>
    </row>
    <row r="93" spans="1:5" ht="15.75" x14ac:dyDescent="0.25">
      <c r="A93" s="12" t="s">
        <v>89</v>
      </c>
      <c r="B93" s="12" t="s">
        <v>299</v>
      </c>
      <c r="C93" s="12" t="s">
        <v>164</v>
      </c>
      <c r="D93" s="28" t="s">
        <v>297</v>
      </c>
      <c r="E93" s="12" t="s">
        <v>298</v>
      </c>
    </row>
    <row r="94" spans="1:5" ht="15.75" x14ac:dyDescent="0.25">
      <c r="A94" s="12" t="s">
        <v>90</v>
      </c>
      <c r="B94" s="20" t="s">
        <v>300</v>
      </c>
      <c r="C94" s="12" t="s">
        <v>164</v>
      </c>
      <c r="D94" s="28" t="s">
        <v>297</v>
      </c>
      <c r="E94" s="12" t="s">
        <v>298</v>
      </c>
    </row>
    <row r="95" spans="1:5" ht="15.75" x14ac:dyDescent="0.25">
      <c r="A95" s="12" t="s">
        <v>91</v>
      </c>
      <c r="B95" s="20" t="s">
        <v>301</v>
      </c>
      <c r="C95" s="12" t="s">
        <v>164</v>
      </c>
      <c r="D95" s="28" t="s">
        <v>297</v>
      </c>
      <c r="E95" s="12" t="s">
        <v>298</v>
      </c>
    </row>
    <row r="96" spans="1:5" ht="15.75" x14ac:dyDescent="0.25">
      <c r="A96" s="12" t="s">
        <v>92</v>
      </c>
      <c r="B96" s="20" t="s">
        <v>302</v>
      </c>
      <c r="C96" s="12" t="s">
        <v>155</v>
      </c>
      <c r="D96" s="28" t="s">
        <v>297</v>
      </c>
      <c r="E96" s="12" t="s">
        <v>298</v>
      </c>
    </row>
    <row r="97" spans="1:5" ht="15.75" x14ac:dyDescent="0.25">
      <c r="A97" s="12" t="s">
        <v>93</v>
      </c>
      <c r="B97" s="12" t="s">
        <v>303</v>
      </c>
      <c r="C97" s="12" t="s">
        <v>155</v>
      </c>
      <c r="D97" s="29" t="s">
        <v>297</v>
      </c>
      <c r="E97" s="12" t="s">
        <v>298</v>
      </c>
    </row>
    <row r="98" spans="1:5" ht="15.75" x14ac:dyDescent="0.25">
      <c r="A98" s="12" t="s">
        <v>94</v>
      </c>
      <c r="B98" s="12" t="s">
        <v>304</v>
      </c>
      <c r="C98" s="12" t="s">
        <v>155</v>
      </c>
      <c r="D98" s="29" t="s">
        <v>297</v>
      </c>
      <c r="E98" s="12" t="s">
        <v>298</v>
      </c>
    </row>
    <row r="99" spans="1:5" ht="15.75" x14ac:dyDescent="0.25">
      <c r="A99" s="12" t="s">
        <v>95</v>
      </c>
      <c r="B99" s="12" t="s">
        <v>305</v>
      </c>
      <c r="C99" s="12" t="s">
        <v>155</v>
      </c>
      <c r="D99" s="29" t="s">
        <v>297</v>
      </c>
      <c r="E99" s="12" t="s">
        <v>298</v>
      </c>
    </row>
    <row r="100" spans="1:5" ht="15.75" x14ac:dyDescent="0.25">
      <c r="A100" s="12" t="s">
        <v>96</v>
      </c>
      <c r="B100" s="12" t="s">
        <v>306</v>
      </c>
      <c r="C100" s="12" t="s">
        <v>155</v>
      </c>
      <c r="D100" s="29" t="s">
        <v>297</v>
      </c>
      <c r="E100" s="12" t="s">
        <v>298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PRIMOCA Data set</vt:lpstr>
      <vt:lpstr>PRIMOCA Code book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Enno Winkler</dc:creator>
  <cp:lastModifiedBy>Enno Winkler</cp:lastModifiedBy>
  <dcterms:created xsi:type="dcterms:W3CDTF">2024-10-21T14:29:12Z</dcterms:created>
  <dcterms:modified xsi:type="dcterms:W3CDTF">2024-10-29T19:28:49Z</dcterms:modified>
</cp:coreProperties>
</file>